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ScreenDrafts\src\screendrafts.api\data\"/>
    </mc:Choice>
  </mc:AlternateContent>
  <xr:revisionPtr revIDLastSave="0" documentId="13_ncr:1_{3CC4DB41-D4DD-4232-AFFA-DCB31039CE47}" xr6:coauthVersionLast="47" xr6:coauthVersionMax="47" xr10:uidLastSave="{00000000-0000-0000-0000-000000000000}"/>
  <bookViews>
    <workbookView xWindow="25695" yWindow="600" windowWidth="26010" windowHeight="21105" xr2:uid="{68BF6FEA-71BE-4683-A631-50C858D50DE3}"/>
  </bookViews>
  <sheets>
    <sheet name="drafts" sheetId="1" r:id="rId1"/>
    <sheet name="franchise-mini-super-drafts" sheetId="2" r:id="rId2"/>
    <sheet name="legends-mega-drafts" sheetId="18" r:id="rId3"/>
    <sheet name="in-memorium-drafts" sheetId="19" r:id="rId4"/>
    <sheet name="best-picture-nominee-mini-super" sheetId="17" r:id="rId5"/>
    <sheet name="draft-drafters" sheetId="8" r:id="rId6"/>
    <sheet name="drafts-hosts" sheetId="22" r:id="rId7"/>
    <sheet name="mainfeed-draftpicks" sheetId="4" r:id="rId8"/>
    <sheet name="patreon-draftpicks" sheetId="5" r:id="rId9"/>
    <sheet name="drafters" sheetId="3" r:id="rId10"/>
    <sheet name="hosts" sheetId="21" r:id="rId11"/>
    <sheet name="movies" sheetId="2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2" i="22" l="1"/>
  <c r="E582" i="22"/>
  <c r="D581" i="22"/>
  <c r="E581" i="22"/>
  <c r="D580" i="22"/>
  <c r="E580" i="22"/>
  <c r="D579" i="22"/>
  <c r="E579" i="22"/>
  <c r="D578" i="22"/>
  <c r="E578" i="22"/>
  <c r="B577" i="22"/>
  <c r="B576" i="22"/>
  <c r="D576" i="22"/>
  <c r="E576" i="22"/>
  <c r="B575" i="22"/>
  <c r="D575" i="22"/>
  <c r="E575" i="22"/>
  <c r="B574" i="22"/>
  <c r="D574" i="22"/>
  <c r="E574" i="22"/>
  <c r="B573" i="22"/>
  <c r="D573" i="22"/>
  <c r="E573" i="22"/>
  <c r="B571" i="22"/>
  <c r="B572" i="22"/>
  <c r="D571" i="22"/>
  <c r="D572" i="22"/>
  <c r="E571" i="22"/>
  <c r="E572" i="22"/>
  <c r="B570" i="22"/>
  <c r="D570" i="22"/>
  <c r="E570" i="22"/>
  <c r="B569" i="22"/>
  <c r="D569" i="22"/>
  <c r="E569" i="22"/>
  <c r="B568" i="22"/>
  <c r="B567" i="22"/>
  <c r="D567" i="22"/>
  <c r="E567" i="22"/>
  <c r="B566" i="22"/>
  <c r="D566" i="22"/>
  <c r="E566" i="22"/>
  <c r="B565" i="22"/>
  <c r="D565" i="22"/>
  <c r="E565" i="22"/>
  <c r="B563" i="22"/>
  <c r="B564" i="22"/>
  <c r="D563" i="22"/>
  <c r="D564" i="22"/>
  <c r="E563" i="22"/>
  <c r="E564" i="22"/>
  <c r="B562" i="22"/>
  <c r="D562" i="22"/>
  <c r="E562" i="22"/>
  <c r="B561" i="22"/>
  <c r="D561" i="22"/>
  <c r="E561" i="22"/>
  <c r="B560" i="22"/>
  <c r="D560" i="22"/>
  <c r="E560" i="22"/>
  <c r="B559" i="22"/>
  <c r="B558" i="22"/>
  <c r="D558" i="22"/>
  <c r="E558" i="22"/>
  <c r="B557" i="22"/>
  <c r="D557" i="22"/>
  <c r="E557" i="22"/>
  <c r="B555" i="22"/>
  <c r="B556" i="22"/>
  <c r="D555" i="22"/>
  <c r="D556" i="22"/>
  <c r="E555" i="22"/>
  <c r="E556" i="22"/>
  <c r="B553" i="22"/>
  <c r="B554" i="22"/>
  <c r="D553" i="22"/>
  <c r="D554" i="22"/>
  <c r="E553" i="22"/>
  <c r="E554" i="22"/>
  <c r="B551" i="22"/>
  <c r="B552" i="22"/>
  <c r="D551" i="22"/>
  <c r="D552" i="22"/>
  <c r="E551" i="22"/>
  <c r="E552" i="22"/>
  <c r="B550" i="22"/>
  <c r="D550" i="22"/>
  <c r="E550" i="22"/>
  <c r="B549" i="22"/>
  <c r="D549" i="22"/>
  <c r="E549" i="22"/>
  <c r="B548" i="22"/>
  <c r="D548" i="22"/>
  <c r="E548" i="22"/>
  <c r="B547" i="22"/>
  <c r="D547" i="22"/>
  <c r="E547" i="22"/>
  <c r="B546" i="22"/>
  <c r="D546" i="22"/>
  <c r="E546" i="22"/>
  <c r="B545" i="22"/>
  <c r="D545" i="22"/>
  <c r="E545" i="22"/>
  <c r="B544" i="22"/>
  <c r="D544" i="22"/>
  <c r="E544" i="22"/>
  <c r="B543" i="22"/>
  <c r="D543" i="22"/>
  <c r="E543" i="22"/>
  <c r="B542" i="22"/>
  <c r="D542" i="22"/>
  <c r="E542" i="22"/>
  <c r="B541" i="22"/>
  <c r="D541" i="22"/>
  <c r="E541" i="22"/>
  <c r="B540" i="22"/>
  <c r="D540" i="22"/>
  <c r="E540" i="22"/>
  <c r="B539" i="22"/>
  <c r="D539" i="22"/>
  <c r="E539" i="22"/>
  <c r="B538" i="22"/>
  <c r="D538" i="22"/>
  <c r="E538" i="22"/>
  <c r="B537" i="22"/>
  <c r="D537" i="22"/>
  <c r="E537" i="22"/>
  <c r="B536" i="22"/>
  <c r="D536" i="22"/>
  <c r="E536" i="22"/>
  <c r="B535" i="22"/>
  <c r="D535" i="22"/>
  <c r="E535" i="22"/>
  <c r="B534" i="22"/>
  <c r="D534" i="22"/>
  <c r="E534" i="22"/>
  <c r="B533" i="22"/>
  <c r="D533" i="22"/>
  <c r="E533" i="22"/>
  <c r="B532" i="22"/>
  <c r="D532" i="22"/>
  <c r="E532" i="22"/>
  <c r="B530" i="22"/>
  <c r="B531" i="22"/>
  <c r="D530" i="22"/>
  <c r="D531" i="22"/>
  <c r="E530" i="22"/>
  <c r="E531" i="22"/>
  <c r="B528" i="22"/>
  <c r="B529" i="22"/>
  <c r="D528" i="22"/>
  <c r="D529" i="22"/>
  <c r="E528" i="22"/>
  <c r="E529" i="22"/>
  <c r="B526" i="22"/>
  <c r="B527" i="22"/>
  <c r="D526" i="22"/>
  <c r="D527" i="22"/>
  <c r="E526" i="22"/>
  <c r="E527" i="22"/>
  <c r="B524" i="22"/>
  <c r="B525" i="22"/>
  <c r="D524" i="22"/>
  <c r="D525" i="22"/>
  <c r="E524" i="22"/>
  <c r="E525" i="22"/>
  <c r="B522" i="22"/>
  <c r="B523" i="22"/>
  <c r="D522" i="22"/>
  <c r="D523" i="22"/>
  <c r="E522" i="22"/>
  <c r="E523" i="22"/>
  <c r="B520" i="22"/>
  <c r="B521" i="22"/>
  <c r="D520" i="22"/>
  <c r="D521" i="22"/>
  <c r="E520" i="22"/>
  <c r="E521" i="22"/>
  <c r="B519" i="22"/>
  <c r="D519" i="22"/>
  <c r="E519" i="22"/>
  <c r="B518" i="22"/>
  <c r="D518" i="22"/>
  <c r="E518" i="22"/>
  <c r="B516" i="22"/>
  <c r="B517" i="22"/>
  <c r="D516" i="22"/>
  <c r="D517" i="22"/>
  <c r="E516" i="22"/>
  <c r="E517" i="22"/>
  <c r="B514" i="22"/>
  <c r="B515" i="22"/>
  <c r="D514" i="22"/>
  <c r="D515" i="22"/>
  <c r="E514" i="22"/>
  <c r="E515" i="22"/>
  <c r="B512" i="22"/>
  <c r="B513" i="22"/>
  <c r="D512" i="22"/>
  <c r="D513" i="22"/>
  <c r="E512" i="22"/>
  <c r="E513" i="22"/>
  <c r="B510" i="22"/>
  <c r="B511" i="22"/>
  <c r="D510" i="22"/>
  <c r="D511" i="22"/>
  <c r="E510" i="22"/>
  <c r="E511" i="22"/>
  <c r="B509" i="22"/>
  <c r="B508" i="22"/>
  <c r="B507" i="22"/>
  <c r="D507" i="22"/>
  <c r="E507" i="22"/>
  <c r="B506" i="22"/>
  <c r="D506" i="22"/>
  <c r="E506" i="22"/>
  <c r="B505" i="22"/>
  <c r="D505" i="22"/>
  <c r="E505" i="22"/>
  <c r="B503" i="22"/>
  <c r="B504" i="22"/>
  <c r="D503" i="22"/>
  <c r="D504" i="22"/>
  <c r="E503" i="22"/>
  <c r="E504" i="22"/>
  <c r="B501" i="22"/>
  <c r="B502" i="22"/>
  <c r="D501" i="22"/>
  <c r="D502" i="22"/>
  <c r="E501" i="22"/>
  <c r="E502" i="22"/>
  <c r="B499" i="22"/>
  <c r="B500" i="22"/>
  <c r="D499" i="22"/>
  <c r="D500" i="22"/>
  <c r="E499" i="22"/>
  <c r="E500" i="22"/>
  <c r="B498" i="22"/>
  <c r="B497" i="22"/>
  <c r="D497" i="22"/>
  <c r="E497" i="22"/>
  <c r="B495" i="22"/>
  <c r="B496" i="22"/>
  <c r="D495" i="22"/>
  <c r="D496" i="22"/>
  <c r="E495" i="22"/>
  <c r="E496" i="22"/>
  <c r="B493" i="22"/>
  <c r="B494" i="22"/>
  <c r="D493" i="22"/>
  <c r="D494" i="22"/>
  <c r="E493" i="22"/>
  <c r="E494" i="22"/>
  <c r="B492" i="22"/>
  <c r="B491" i="22"/>
  <c r="D491" i="22"/>
  <c r="E491" i="22"/>
  <c r="B490" i="22"/>
  <c r="D490" i="22"/>
  <c r="E490" i="22"/>
  <c r="B489" i="22"/>
  <c r="D489" i="22"/>
  <c r="E489" i="22"/>
  <c r="B488" i="22"/>
  <c r="D488" i="22"/>
  <c r="E488" i="22"/>
  <c r="B487" i="22"/>
  <c r="D487" i="22"/>
  <c r="E487" i="22"/>
  <c r="B486" i="22"/>
  <c r="B485" i="22"/>
  <c r="B484" i="22"/>
  <c r="D484" i="22"/>
  <c r="E484" i="22"/>
  <c r="B483" i="22"/>
  <c r="D483" i="22"/>
  <c r="E483" i="22"/>
  <c r="B482" i="22"/>
  <c r="D482" i="22"/>
  <c r="E482" i="22"/>
  <c r="B480" i="22"/>
  <c r="B481" i="22"/>
  <c r="D480" i="22"/>
  <c r="D481" i="22"/>
  <c r="E480" i="22"/>
  <c r="E481" i="22"/>
  <c r="B479" i="22"/>
  <c r="B478" i="22"/>
  <c r="D478" i="22"/>
  <c r="E478" i="22"/>
  <c r="E26" i="21"/>
  <c r="E477" i="22" s="1"/>
  <c r="B477" i="22"/>
  <c r="B476" i="22"/>
  <c r="D476" i="22"/>
  <c r="E476" i="22"/>
  <c r="B475" i="22"/>
  <c r="D475" i="22"/>
  <c r="E475" i="22"/>
  <c r="B473" i="22"/>
  <c r="B474" i="22"/>
  <c r="D473" i="22"/>
  <c r="D474" i="22"/>
  <c r="E473" i="22"/>
  <c r="E474" i="22"/>
  <c r="B471" i="22"/>
  <c r="B472" i="22"/>
  <c r="D471" i="22"/>
  <c r="D472" i="22"/>
  <c r="E471" i="22"/>
  <c r="E472" i="22"/>
  <c r="B469" i="22"/>
  <c r="B470" i="22"/>
  <c r="D469" i="22"/>
  <c r="D470" i="22"/>
  <c r="E469" i="22"/>
  <c r="E470" i="22"/>
  <c r="B467" i="22"/>
  <c r="B468" i="22"/>
  <c r="D467" i="22"/>
  <c r="D468" i="22"/>
  <c r="E467" i="22"/>
  <c r="E468" i="22"/>
  <c r="B465" i="22"/>
  <c r="B466" i="22"/>
  <c r="D465" i="22"/>
  <c r="D466" i="22"/>
  <c r="E465" i="22"/>
  <c r="E466" i="22"/>
  <c r="B463" i="22"/>
  <c r="B464" i="22"/>
  <c r="D463" i="22"/>
  <c r="D464" i="22"/>
  <c r="E463" i="22"/>
  <c r="E464" i="22"/>
  <c r="B461" i="22"/>
  <c r="B462" i="22"/>
  <c r="D461" i="22"/>
  <c r="D462" i="22"/>
  <c r="E461" i="22"/>
  <c r="E462" i="22"/>
  <c r="B459" i="22"/>
  <c r="B460" i="22"/>
  <c r="D459" i="22"/>
  <c r="D460" i="22"/>
  <c r="E459" i="22"/>
  <c r="E460" i="22"/>
  <c r="B457" i="22"/>
  <c r="B458" i="22"/>
  <c r="D457" i="22"/>
  <c r="D458" i="22"/>
  <c r="E457" i="22"/>
  <c r="E458" i="22"/>
  <c r="B455" i="22"/>
  <c r="B456" i="22"/>
  <c r="D455" i="22"/>
  <c r="D456" i="22"/>
  <c r="E455" i="22"/>
  <c r="E456" i="22"/>
  <c r="B453" i="22"/>
  <c r="B454" i="22"/>
  <c r="D453" i="22"/>
  <c r="D454" i="22"/>
  <c r="E453" i="22"/>
  <c r="E454" i="22"/>
  <c r="B452" i="22"/>
  <c r="D452" i="22"/>
  <c r="E452" i="22"/>
  <c r="B451" i="22"/>
  <c r="D451" i="22"/>
  <c r="E451" i="22"/>
  <c r="B450" i="22"/>
  <c r="D450" i="22"/>
  <c r="E450" i="22"/>
  <c r="B449" i="22"/>
  <c r="D449" i="22"/>
  <c r="E449" i="22"/>
  <c r="B447" i="22"/>
  <c r="B448" i="22"/>
  <c r="D447" i="22"/>
  <c r="D448" i="22"/>
  <c r="E447" i="22"/>
  <c r="E448" i="22"/>
  <c r="B445" i="22"/>
  <c r="B446" i="22"/>
  <c r="D445" i="22"/>
  <c r="D446" i="22"/>
  <c r="E445" i="22"/>
  <c r="E446" i="22"/>
  <c r="E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6" i="22"/>
  <c r="E217" i="22"/>
  <c r="E218" i="22"/>
  <c r="E219" i="22"/>
  <c r="E220" i="22"/>
  <c r="E221" i="22"/>
  <c r="E222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E240" i="22"/>
  <c r="E241" i="22"/>
  <c r="E242" i="22"/>
  <c r="E243" i="22"/>
  <c r="E244" i="22"/>
  <c r="E245" i="22"/>
  <c r="E246" i="22"/>
  <c r="E247" i="22"/>
  <c r="E248" i="22"/>
  <c r="E249" i="22"/>
  <c r="E250" i="22"/>
  <c r="E251" i="22"/>
  <c r="E252" i="22"/>
  <c r="E253" i="22"/>
  <c r="E254" i="22"/>
  <c r="E255" i="22"/>
  <c r="E256" i="22"/>
  <c r="E257" i="22"/>
  <c r="E258" i="22"/>
  <c r="E259" i="22"/>
  <c r="E260" i="22"/>
  <c r="E261" i="22"/>
  <c r="E262" i="22"/>
  <c r="E263" i="22"/>
  <c r="E264" i="22"/>
  <c r="E265" i="22"/>
  <c r="E266" i="22"/>
  <c r="E267" i="22"/>
  <c r="E268" i="22"/>
  <c r="E269" i="22"/>
  <c r="E270" i="22"/>
  <c r="E271" i="22"/>
  <c r="E272" i="22"/>
  <c r="E273" i="22"/>
  <c r="E274" i="22"/>
  <c r="E275" i="22"/>
  <c r="E276" i="22"/>
  <c r="E277" i="22"/>
  <c r="E278" i="22"/>
  <c r="E279" i="22"/>
  <c r="E280" i="22"/>
  <c r="E281" i="22"/>
  <c r="E282" i="22"/>
  <c r="E283" i="22"/>
  <c r="E284" i="22"/>
  <c r="E285" i="22"/>
  <c r="E286" i="22"/>
  <c r="E287" i="22"/>
  <c r="E288" i="22"/>
  <c r="E289" i="22"/>
  <c r="E290" i="22"/>
  <c r="E291" i="22"/>
  <c r="E292" i="22"/>
  <c r="E293" i="22"/>
  <c r="E294" i="22"/>
  <c r="E295" i="22"/>
  <c r="E296" i="22"/>
  <c r="E297" i="22"/>
  <c r="E298" i="22"/>
  <c r="E299" i="22"/>
  <c r="E300" i="22"/>
  <c r="E301" i="22"/>
  <c r="E302" i="22"/>
  <c r="E303" i="22"/>
  <c r="E304" i="22"/>
  <c r="E305" i="22"/>
  <c r="E306" i="22"/>
  <c r="E307" i="22"/>
  <c r="E308" i="22"/>
  <c r="E309" i="22"/>
  <c r="E310" i="22"/>
  <c r="E311" i="22"/>
  <c r="E312" i="22"/>
  <c r="E313" i="22"/>
  <c r="E314" i="22"/>
  <c r="E315" i="22"/>
  <c r="E316" i="22"/>
  <c r="E317" i="22"/>
  <c r="E318" i="22"/>
  <c r="E319" i="22"/>
  <c r="E320" i="22"/>
  <c r="E321" i="22"/>
  <c r="E322" i="22"/>
  <c r="E323" i="22"/>
  <c r="E324" i="22"/>
  <c r="E325" i="22"/>
  <c r="E326" i="22"/>
  <c r="E327" i="22"/>
  <c r="E328" i="22"/>
  <c r="E329" i="22"/>
  <c r="E330" i="22"/>
  <c r="E331" i="22"/>
  <c r="E332" i="22"/>
  <c r="E333" i="22"/>
  <c r="E334" i="22"/>
  <c r="E335" i="22"/>
  <c r="E336" i="22"/>
  <c r="E337" i="22"/>
  <c r="E338" i="22"/>
  <c r="E339" i="22"/>
  <c r="E340" i="22"/>
  <c r="E341" i="22"/>
  <c r="E342" i="22"/>
  <c r="E343" i="22"/>
  <c r="E344" i="22"/>
  <c r="E345" i="22"/>
  <c r="E346" i="22"/>
  <c r="E347" i="22"/>
  <c r="E348" i="22"/>
  <c r="E349" i="22"/>
  <c r="E350" i="22"/>
  <c r="E351" i="22"/>
  <c r="E352" i="22"/>
  <c r="E353" i="22"/>
  <c r="E354" i="22"/>
  <c r="E355" i="22"/>
  <c r="E356" i="22"/>
  <c r="E357" i="22"/>
  <c r="E358" i="22"/>
  <c r="E359" i="22"/>
  <c r="E360" i="22"/>
  <c r="E361" i="22"/>
  <c r="E362" i="22"/>
  <c r="E363" i="22"/>
  <c r="E364" i="22"/>
  <c r="E365" i="22"/>
  <c r="E366" i="22"/>
  <c r="E367" i="22"/>
  <c r="E368" i="22"/>
  <c r="E369" i="22"/>
  <c r="E370" i="22"/>
  <c r="E371" i="22"/>
  <c r="E372" i="22"/>
  <c r="E373" i="22"/>
  <c r="E374" i="22"/>
  <c r="E375" i="22"/>
  <c r="E376" i="22"/>
  <c r="E377" i="22"/>
  <c r="E378" i="22"/>
  <c r="E379" i="22"/>
  <c r="E380" i="22"/>
  <c r="E381" i="22"/>
  <c r="E382" i="22"/>
  <c r="E383" i="22"/>
  <c r="E384" i="22"/>
  <c r="E385" i="22"/>
  <c r="E386" i="22"/>
  <c r="E387" i="22"/>
  <c r="E388" i="22"/>
  <c r="E389" i="22"/>
  <c r="E390" i="22"/>
  <c r="E391" i="22"/>
  <c r="E392" i="22"/>
  <c r="E393" i="22"/>
  <c r="E394" i="22"/>
  <c r="E395" i="22"/>
  <c r="E396" i="22"/>
  <c r="E397" i="22"/>
  <c r="E398" i="22"/>
  <c r="E399" i="22"/>
  <c r="E400" i="22"/>
  <c r="E401" i="22"/>
  <c r="E402" i="22"/>
  <c r="E403" i="22"/>
  <c r="E404" i="22"/>
  <c r="E405" i="22"/>
  <c r="E406" i="22"/>
  <c r="E407" i="22"/>
  <c r="E408" i="22"/>
  <c r="E409" i="22"/>
  <c r="E410" i="22"/>
  <c r="E411" i="22"/>
  <c r="E412" i="22"/>
  <c r="E413" i="22"/>
  <c r="E414" i="22"/>
  <c r="E415" i="22"/>
  <c r="E416" i="22"/>
  <c r="E417" i="22"/>
  <c r="E418" i="22"/>
  <c r="E419" i="22"/>
  <c r="E420" i="22"/>
  <c r="E421" i="22"/>
  <c r="E422" i="22"/>
  <c r="E423" i="22"/>
  <c r="E424" i="22"/>
  <c r="E425" i="22"/>
  <c r="E426" i="22"/>
  <c r="E427" i="22"/>
  <c r="E428" i="22"/>
  <c r="E429" i="22"/>
  <c r="E430" i="22"/>
  <c r="E431" i="22"/>
  <c r="E432" i="22"/>
  <c r="E433" i="22"/>
  <c r="E434" i="22"/>
  <c r="E435" i="22"/>
  <c r="E436" i="22"/>
  <c r="E437" i="22"/>
  <c r="E438" i="22"/>
  <c r="E439" i="22"/>
  <c r="E440" i="22"/>
  <c r="E441" i="22"/>
  <c r="E442" i="22"/>
  <c r="E443" i="22"/>
  <c r="E444" i="22"/>
  <c r="D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3" i="22"/>
  <c r="D334" i="22"/>
  <c r="D335" i="22"/>
  <c r="D336" i="22"/>
  <c r="D337" i="22"/>
  <c r="D338" i="22"/>
  <c r="D339" i="22"/>
  <c r="D340" i="22"/>
  <c r="D341" i="22"/>
  <c r="D342" i="22"/>
  <c r="D343" i="22"/>
  <c r="D344" i="22"/>
  <c r="D345" i="22"/>
  <c r="D346" i="22"/>
  <c r="D347" i="22"/>
  <c r="D348" i="22"/>
  <c r="D349" i="22"/>
  <c r="D350" i="22"/>
  <c r="D351" i="22"/>
  <c r="D352" i="22"/>
  <c r="D353" i="22"/>
  <c r="D354" i="22"/>
  <c r="D355" i="22"/>
  <c r="D356" i="22"/>
  <c r="D357" i="22"/>
  <c r="D358" i="22"/>
  <c r="D359" i="22"/>
  <c r="D360" i="22"/>
  <c r="D361" i="22"/>
  <c r="D362" i="22"/>
  <c r="D363" i="22"/>
  <c r="D364" i="22"/>
  <c r="D365" i="22"/>
  <c r="D366" i="22"/>
  <c r="D367" i="22"/>
  <c r="D368" i="22"/>
  <c r="D369" i="22"/>
  <c r="D370" i="22"/>
  <c r="D371" i="22"/>
  <c r="D372" i="22"/>
  <c r="D373" i="22"/>
  <c r="D374" i="22"/>
  <c r="D375" i="22"/>
  <c r="D376" i="22"/>
  <c r="D377" i="22"/>
  <c r="D378" i="22"/>
  <c r="D379" i="22"/>
  <c r="D380" i="22"/>
  <c r="D381" i="22"/>
  <c r="D382" i="22"/>
  <c r="D383" i="22"/>
  <c r="D384" i="22"/>
  <c r="D385" i="22"/>
  <c r="D386" i="22"/>
  <c r="D387" i="22"/>
  <c r="D388" i="22"/>
  <c r="D389" i="22"/>
  <c r="D390" i="22"/>
  <c r="D391" i="22"/>
  <c r="D392" i="22"/>
  <c r="D393" i="22"/>
  <c r="D394" i="22"/>
  <c r="D395" i="22"/>
  <c r="D396" i="22"/>
  <c r="D397" i="22"/>
  <c r="D398" i="22"/>
  <c r="D399" i="22"/>
  <c r="D400" i="22"/>
  <c r="D401" i="22"/>
  <c r="D402" i="22"/>
  <c r="D403" i="22"/>
  <c r="D404" i="22"/>
  <c r="D405" i="22"/>
  <c r="D406" i="22"/>
  <c r="D407" i="22"/>
  <c r="D408" i="22"/>
  <c r="D409" i="22"/>
  <c r="D410" i="22"/>
  <c r="D411" i="22"/>
  <c r="D412" i="22"/>
  <c r="D413" i="22"/>
  <c r="D414" i="22"/>
  <c r="D415" i="22"/>
  <c r="D416" i="22"/>
  <c r="D417" i="22"/>
  <c r="D418" i="22"/>
  <c r="D419" i="22"/>
  <c r="D420" i="22"/>
  <c r="D421" i="22"/>
  <c r="D422" i="22"/>
  <c r="D423" i="22"/>
  <c r="D424" i="22"/>
  <c r="D425" i="22"/>
  <c r="D426" i="22"/>
  <c r="D427" i="22"/>
  <c r="D428" i="22"/>
  <c r="D429" i="22"/>
  <c r="D430" i="22"/>
  <c r="D431" i="22"/>
  <c r="D432" i="22"/>
  <c r="D433" i="22"/>
  <c r="D434" i="22"/>
  <c r="D435" i="22"/>
  <c r="D436" i="22"/>
  <c r="D437" i="22"/>
  <c r="D438" i="22"/>
  <c r="D439" i="22"/>
  <c r="D440" i="22"/>
  <c r="D441" i="22"/>
  <c r="D442" i="22"/>
  <c r="D443" i="22"/>
  <c r="D444" i="22"/>
  <c r="B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G30" i="1" l="1"/>
  <c r="G16" i="1"/>
  <c r="G351" i="1"/>
  <c r="G335" i="1"/>
  <c r="G319" i="1"/>
  <c r="G303" i="1"/>
  <c r="G287" i="1"/>
  <c r="G271" i="1"/>
  <c r="G255" i="1"/>
  <c r="G239" i="1"/>
  <c r="G223" i="1"/>
  <c r="G207" i="1"/>
  <c r="G191" i="1"/>
  <c r="G175" i="1"/>
  <c r="G159" i="1"/>
  <c r="G143" i="1"/>
  <c r="G127" i="1"/>
  <c r="G111" i="1"/>
  <c r="G95" i="1"/>
  <c r="G79" i="1"/>
  <c r="G63" i="1"/>
  <c r="G47" i="1"/>
  <c r="G31" i="1"/>
  <c r="G15" i="1"/>
  <c r="G366" i="1"/>
  <c r="G350" i="1"/>
  <c r="G334" i="1"/>
  <c r="G318" i="1"/>
  <c r="G302" i="1"/>
  <c r="G286" i="1"/>
  <c r="G270" i="1"/>
  <c r="G254" i="1"/>
  <c r="G238" i="1"/>
  <c r="G222" i="1"/>
  <c r="G206" i="1"/>
  <c r="G190" i="1"/>
  <c r="G174" i="1"/>
  <c r="G158" i="1"/>
  <c r="G142" i="1"/>
  <c r="G126" i="1"/>
  <c r="G110" i="1"/>
  <c r="G94" i="1"/>
  <c r="G78" i="1"/>
  <c r="G62" i="1"/>
  <c r="G46" i="1"/>
  <c r="G14" i="1"/>
  <c r="G365" i="1"/>
  <c r="G349" i="1"/>
  <c r="G333" i="1"/>
  <c r="G317" i="1"/>
  <c r="G301" i="1"/>
  <c r="G285" i="1"/>
  <c r="G269" i="1"/>
  <c r="G253" i="1"/>
  <c r="G237" i="1"/>
  <c r="G221" i="1"/>
  <c r="G205" i="1"/>
  <c r="G189" i="1"/>
  <c r="G173" i="1"/>
  <c r="G157" i="1"/>
  <c r="G141" i="1"/>
  <c r="G125" i="1"/>
  <c r="G109" i="1"/>
  <c r="G93" i="1"/>
  <c r="G77" i="1"/>
  <c r="G61" i="1"/>
  <c r="G45" i="1"/>
  <c r="G29" i="1"/>
  <c r="G13" i="1"/>
  <c r="G364" i="1"/>
  <c r="G348" i="1"/>
  <c r="G332" i="1"/>
  <c r="G316" i="1"/>
  <c r="G300" i="1"/>
  <c r="G284" i="1"/>
  <c r="G268" i="1"/>
  <c r="G252" i="1"/>
  <c r="G236" i="1"/>
  <c r="G220" i="1"/>
  <c r="G204" i="1"/>
  <c r="G188" i="1"/>
  <c r="G172" i="1"/>
  <c r="G156" i="1"/>
  <c r="G140" i="1"/>
  <c r="G124" i="1"/>
  <c r="G108" i="1"/>
  <c r="G92" i="1"/>
  <c r="G76" i="1"/>
  <c r="G60" i="1"/>
  <c r="G44" i="1"/>
  <c r="G28" i="1"/>
  <c r="G12" i="1"/>
  <c r="G363" i="1"/>
  <c r="G347" i="1"/>
  <c r="G331" i="1"/>
  <c r="G315" i="1"/>
  <c r="G299" i="1"/>
  <c r="G283" i="1"/>
  <c r="G267" i="1"/>
  <c r="G251" i="1"/>
  <c r="G235" i="1"/>
  <c r="G219" i="1"/>
  <c r="G203" i="1"/>
  <c r="G187" i="1"/>
  <c r="G171" i="1"/>
  <c r="G155" i="1"/>
  <c r="G139" i="1"/>
  <c r="G123" i="1"/>
  <c r="G107" i="1"/>
  <c r="G91" i="1"/>
  <c r="G75" i="1"/>
  <c r="G59" i="1"/>
  <c r="G43" i="1"/>
  <c r="G27" i="1"/>
  <c r="G11" i="1"/>
  <c r="G377" i="1"/>
  <c r="G362" i="1"/>
  <c r="G346" i="1"/>
  <c r="G330" i="1"/>
  <c r="G314" i="1"/>
  <c r="G298" i="1"/>
  <c r="G282" i="1"/>
  <c r="G266" i="1"/>
  <c r="G250" i="1"/>
  <c r="G234" i="1"/>
  <c r="G218" i="1"/>
  <c r="G202" i="1"/>
  <c r="G186" i="1"/>
  <c r="G170" i="1"/>
  <c r="G154" i="1"/>
  <c r="G138" i="1"/>
  <c r="G122" i="1"/>
  <c r="G106" i="1"/>
  <c r="G90" i="1"/>
  <c r="G74" i="1"/>
  <c r="G58" i="1"/>
  <c r="G42" i="1"/>
  <c r="G26" i="1"/>
  <c r="G10" i="1"/>
  <c r="G376" i="1"/>
  <c r="G361" i="1"/>
  <c r="G345" i="1"/>
  <c r="G329" i="1"/>
  <c r="G313" i="1"/>
  <c r="G297" i="1"/>
  <c r="G281" i="1"/>
  <c r="G265" i="1"/>
  <c r="G249" i="1"/>
  <c r="G233" i="1"/>
  <c r="G217" i="1"/>
  <c r="G201" i="1"/>
  <c r="G185" i="1"/>
  <c r="G169" i="1"/>
  <c r="G153" i="1"/>
  <c r="G137" i="1"/>
  <c r="G121" i="1"/>
  <c r="G105" i="1"/>
  <c r="G89" i="1"/>
  <c r="G73" i="1"/>
  <c r="G57" i="1"/>
  <c r="G41" i="1"/>
  <c r="G25" i="1"/>
  <c r="G9" i="1"/>
  <c r="G375" i="1"/>
  <c r="G360" i="1"/>
  <c r="G344" i="1"/>
  <c r="G328" i="1"/>
  <c r="G312" i="1"/>
  <c r="G296" i="1"/>
  <c r="G280" i="1"/>
  <c r="G264" i="1"/>
  <c r="G248" i="1"/>
  <c r="G232" i="1"/>
  <c r="G216" i="1"/>
  <c r="G200" i="1"/>
  <c r="G184" i="1"/>
  <c r="G168" i="1"/>
  <c r="G152" i="1"/>
  <c r="G136" i="1"/>
  <c r="G120" i="1"/>
  <c r="G104" i="1"/>
  <c r="G88" i="1"/>
  <c r="G72" i="1"/>
  <c r="G56" i="1"/>
  <c r="G40" i="1"/>
  <c r="G24" i="1"/>
  <c r="G8" i="1"/>
  <c r="G374" i="1"/>
  <c r="G359" i="1"/>
  <c r="G343" i="1"/>
  <c r="G327" i="1"/>
  <c r="G311" i="1"/>
  <c r="G295" i="1"/>
  <c r="G279" i="1"/>
  <c r="G263" i="1"/>
  <c r="G247" i="1"/>
  <c r="G231" i="1"/>
  <c r="G215" i="1"/>
  <c r="G199" i="1"/>
  <c r="G183" i="1"/>
  <c r="G167" i="1"/>
  <c r="G151" i="1"/>
  <c r="G135" i="1"/>
  <c r="G119" i="1"/>
  <c r="G103" i="1"/>
  <c r="G87" i="1"/>
  <c r="G71" i="1"/>
  <c r="G55" i="1"/>
  <c r="G39" i="1"/>
  <c r="G23" i="1"/>
  <c r="G7" i="1"/>
  <c r="G373" i="1"/>
  <c r="G358" i="1"/>
  <c r="G342" i="1"/>
  <c r="G326" i="1"/>
  <c r="G310" i="1"/>
  <c r="G294" i="1"/>
  <c r="G278" i="1"/>
  <c r="G262" i="1"/>
  <c r="G246" i="1"/>
  <c r="G230" i="1"/>
  <c r="G214" i="1"/>
  <c r="G198" i="1"/>
  <c r="G182" i="1"/>
  <c r="G166" i="1"/>
  <c r="G150" i="1"/>
  <c r="G134" i="1"/>
  <c r="G118" i="1"/>
  <c r="G102" i="1"/>
  <c r="G86" i="1"/>
  <c r="G70" i="1"/>
  <c r="G54" i="1"/>
  <c r="G38" i="1"/>
  <c r="G22" i="1"/>
  <c r="G6" i="1"/>
  <c r="G372" i="1"/>
  <c r="G357" i="1"/>
  <c r="G341" i="1"/>
  <c r="G325" i="1"/>
  <c r="G309" i="1"/>
  <c r="G293" i="1"/>
  <c r="G277" i="1"/>
  <c r="G261" i="1"/>
  <c r="G245" i="1"/>
  <c r="G229" i="1"/>
  <c r="G213" i="1"/>
  <c r="G197" i="1"/>
  <c r="G181" i="1"/>
  <c r="G165" i="1"/>
  <c r="G149" i="1"/>
  <c r="G133" i="1"/>
  <c r="G117" i="1"/>
  <c r="G101" i="1"/>
  <c r="G85" i="1"/>
  <c r="G69" i="1"/>
  <c r="G53" i="1"/>
  <c r="G37" i="1"/>
  <c r="G21" i="1"/>
  <c r="G5" i="1"/>
  <c r="G371" i="1"/>
  <c r="G356" i="1"/>
  <c r="G340" i="1"/>
  <c r="G324" i="1"/>
  <c r="G308" i="1"/>
  <c r="G292" i="1"/>
  <c r="G276" i="1"/>
  <c r="G260" i="1"/>
  <c r="G244" i="1"/>
  <c r="G228" i="1"/>
  <c r="G212" i="1"/>
  <c r="G196" i="1"/>
  <c r="G180" i="1"/>
  <c r="G164" i="1"/>
  <c r="G148" i="1"/>
  <c r="G132" i="1"/>
  <c r="G116" i="1"/>
  <c r="G100" i="1"/>
  <c r="G84" i="1"/>
  <c r="G68" i="1"/>
  <c r="G52" i="1"/>
  <c r="G36" i="1"/>
  <c r="G20" i="1"/>
  <c r="G4" i="1"/>
  <c r="G370" i="1"/>
  <c r="G355" i="1"/>
  <c r="G339" i="1"/>
  <c r="G323" i="1"/>
  <c r="G307" i="1"/>
  <c r="G291" i="1"/>
  <c r="G275" i="1"/>
  <c r="G259" i="1"/>
  <c r="G243" i="1"/>
  <c r="G227" i="1"/>
  <c r="G211" i="1"/>
  <c r="G195" i="1"/>
  <c r="G179" i="1"/>
  <c r="G163" i="1"/>
  <c r="G147" i="1"/>
  <c r="G131" i="1"/>
  <c r="G115" i="1"/>
  <c r="G99" i="1"/>
  <c r="G83" i="1"/>
  <c r="G67" i="1"/>
  <c r="G51" i="1"/>
  <c r="G35" i="1"/>
  <c r="G19" i="1"/>
  <c r="G3" i="1"/>
  <c r="G369" i="1"/>
  <c r="G354" i="1"/>
  <c r="G338" i="1"/>
  <c r="G322" i="1"/>
  <c r="G306" i="1"/>
  <c r="G290" i="1"/>
  <c r="G274" i="1"/>
  <c r="G258" i="1"/>
  <c r="G242" i="1"/>
  <c r="G226" i="1"/>
  <c r="G210" i="1"/>
  <c r="G194" i="1"/>
  <c r="G178" i="1"/>
  <c r="G162" i="1"/>
  <c r="G146" i="1"/>
  <c r="G130" i="1"/>
  <c r="G114" i="1"/>
  <c r="G98" i="1"/>
  <c r="G82" i="1"/>
  <c r="G66" i="1"/>
  <c r="G50" i="1"/>
  <c r="G34" i="1"/>
  <c r="G18" i="1"/>
  <c r="G2" i="1"/>
  <c r="G368" i="1"/>
  <c r="G353" i="1"/>
  <c r="G337" i="1"/>
  <c r="G321" i="1"/>
  <c r="G305" i="1"/>
  <c r="G289" i="1"/>
  <c r="G273" i="1"/>
  <c r="G257" i="1"/>
  <c r="G241" i="1"/>
  <c r="G225" i="1"/>
  <c r="G209" i="1"/>
  <c r="G193" i="1"/>
  <c r="G177" i="1"/>
  <c r="G161" i="1"/>
  <c r="G145" i="1"/>
  <c r="G129" i="1"/>
  <c r="G113" i="1"/>
  <c r="G97" i="1"/>
  <c r="G81" i="1"/>
  <c r="G65" i="1"/>
  <c r="G49" i="1"/>
  <c r="G33" i="1"/>
  <c r="G17" i="1"/>
  <c r="G367" i="1"/>
  <c r="G352" i="1"/>
  <c r="G336" i="1"/>
  <c r="G320" i="1"/>
  <c r="G304" i="1"/>
  <c r="G288" i="1"/>
  <c r="G272" i="1"/>
  <c r="G256" i="1"/>
  <c r="G240" i="1"/>
  <c r="G224" i="1"/>
  <c r="G208" i="1"/>
  <c r="G192" i="1"/>
  <c r="G176" i="1"/>
  <c r="G160" i="1"/>
  <c r="G144" i="1"/>
  <c r="G128" i="1"/>
  <c r="G112" i="1"/>
  <c r="G96" i="1"/>
  <c r="G80" i="1"/>
  <c r="G64" i="1"/>
  <c r="G48" i="1"/>
  <c r="G32" i="1"/>
  <c r="E577" i="22"/>
  <c r="D577" i="22"/>
  <c r="E559" i="22"/>
  <c r="D559" i="22"/>
  <c r="E508" i="22"/>
  <c r="D508" i="22"/>
  <c r="E509" i="22"/>
  <c r="D509" i="22"/>
  <c r="E568" i="22"/>
  <c r="D568" i="22"/>
  <c r="E498" i="22"/>
  <c r="D498" i="22"/>
  <c r="E492" i="22"/>
  <c r="D492" i="22"/>
  <c r="E479" i="22"/>
  <c r="D479" i="22"/>
  <c r="E485" i="22"/>
  <c r="D485" i="22"/>
  <c r="E486" i="22"/>
  <c r="D486" i="22"/>
  <c r="D477" i="22"/>
  <c r="C887" i="8"/>
  <c r="C888" i="8"/>
  <c r="C889" i="8"/>
  <c r="C890" i="8"/>
  <c r="C891" i="8"/>
  <c r="C892" i="8"/>
  <c r="C893" i="8"/>
  <c r="C894" i="8"/>
  <c r="C895" i="8"/>
  <c r="C896" i="8"/>
  <c r="C897" i="8"/>
  <c r="C886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68" i="8"/>
  <c r="C869" i="8"/>
  <c r="C870" i="8"/>
  <c r="C871" i="8"/>
  <c r="C872" i="8"/>
  <c r="C873" i="8"/>
  <c r="C867" i="8"/>
  <c r="C866" i="8"/>
  <c r="C865" i="8"/>
  <c r="C864" i="8"/>
  <c r="C863" i="8"/>
  <c r="C862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367" i="1"/>
  <c r="C368" i="1"/>
  <c r="C369" i="1"/>
  <c r="C370" i="1"/>
  <c r="C371" i="1"/>
  <c r="C372" i="1"/>
  <c r="C373" i="1"/>
  <c r="C374" i="1"/>
  <c r="C375" i="1"/>
  <c r="C376" i="1"/>
  <c r="C365" i="1"/>
  <c r="C36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E5" i="4"/>
  <c r="E4" i="4"/>
  <c r="E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C753" i="8" l="1"/>
  <c r="E753" i="8"/>
  <c r="C752" i="8"/>
  <c r="E752" i="8"/>
  <c r="C3450" i="4"/>
  <c r="C3451" i="4"/>
  <c r="C3452" i="4"/>
  <c r="C3453" i="4"/>
  <c r="C3454" i="4"/>
  <c r="C3455" i="4"/>
  <c r="C3456" i="4"/>
  <c r="C3457" i="4"/>
  <c r="D3450" i="4"/>
  <c r="D3451" i="4"/>
  <c r="D3452" i="4"/>
  <c r="D3453" i="4"/>
  <c r="D3454" i="4"/>
  <c r="D3455" i="4"/>
  <c r="D3456" i="4"/>
  <c r="D3457" i="4"/>
  <c r="E3450" i="4"/>
  <c r="E3451" i="4"/>
  <c r="E3452" i="4"/>
  <c r="E3453" i="4"/>
  <c r="E3454" i="4"/>
  <c r="E3455" i="4"/>
  <c r="E3456" i="4"/>
  <c r="E3457" i="4"/>
  <c r="F3450" i="4"/>
  <c r="F3451" i="4"/>
  <c r="F3452" i="4"/>
  <c r="F3453" i="4"/>
  <c r="F3454" i="4"/>
  <c r="F3455" i="4"/>
  <c r="F3456" i="4"/>
  <c r="F3457" i="4"/>
  <c r="C3442" i="4"/>
  <c r="C3443" i="4"/>
  <c r="C3444" i="4"/>
  <c r="C3445" i="4"/>
  <c r="C3446" i="4"/>
  <c r="C3447" i="4"/>
  <c r="C3448" i="4"/>
  <c r="C3449" i="4"/>
  <c r="D3442" i="4"/>
  <c r="D3443" i="4"/>
  <c r="D3444" i="4"/>
  <c r="D3445" i="4"/>
  <c r="D3446" i="4"/>
  <c r="D3447" i="4"/>
  <c r="D3448" i="4"/>
  <c r="D3449" i="4"/>
  <c r="E3442" i="4"/>
  <c r="E3443" i="4"/>
  <c r="E3444" i="4"/>
  <c r="E3445" i="4"/>
  <c r="E3446" i="4"/>
  <c r="E3447" i="4"/>
  <c r="E3448" i="4"/>
  <c r="E3449" i="4"/>
  <c r="F3442" i="4"/>
  <c r="F3443" i="4"/>
  <c r="F3444" i="4"/>
  <c r="F3445" i="4"/>
  <c r="F3446" i="4"/>
  <c r="F3447" i="4"/>
  <c r="F3448" i="4"/>
  <c r="F3449" i="4"/>
  <c r="C3434" i="4"/>
  <c r="C3435" i="4"/>
  <c r="C3436" i="4"/>
  <c r="C3437" i="4"/>
  <c r="C3438" i="4"/>
  <c r="C3439" i="4"/>
  <c r="C3440" i="4"/>
  <c r="C3441" i="4"/>
  <c r="D3434" i="4"/>
  <c r="D3435" i="4"/>
  <c r="D3436" i="4"/>
  <c r="D3437" i="4"/>
  <c r="D3438" i="4"/>
  <c r="D3439" i="4"/>
  <c r="D3440" i="4"/>
  <c r="D3441" i="4"/>
  <c r="E3434" i="4"/>
  <c r="E3435" i="4"/>
  <c r="E3436" i="4"/>
  <c r="E3437" i="4"/>
  <c r="E3438" i="4"/>
  <c r="E3439" i="4"/>
  <c r="E3440" i="4"/>
  <c r="E3441" i="4"/>
  <c r="F3434" i="4"/>
  <c r="F3435" i="4"/>
  <c r="F3436" i="4"/>
  <c r="F3437" i="4"/>
  <c r="F3438" i="4"/>
  <c r="F3439" i="4"/>
  <c r="F3440" i="4"/>
  <c r="F3441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C3408" i="4"/>
  <c r="C3409" i="4"/>
  <c r="C3410" i="4"/>
  <c r="C3411" i="4"/>
  <c r="C3412" i="4"/>
  <c r="C3413" i="4"/>
  <c r="C3414" i="4"/>
  <c r="C3415" i="4"/>
  <c r="C3416" i="4"/>
  <c r="D3408" i="4"/>
  <c r="D3409" i="4"/>
  <c r="D3410" i="4"/>
  <c r="D3411" i="4"/>
  <c r="D3412" i="4"/>
  <c r="D3413" i="4"/>
  <c r="D3414" i="4"/>
  <c r="D3415" i="4"/>
  <c r="D3416" i="4"/>
  <c r="E3408" i="4"/>
  <c r="E3409" i="4"/>
  <c r="E3410" i="4"/>
  <c r="E3411" i="4"/>
  <c r="E3412" i="4"/>
  <c r="E3413" i="4"/>
  <c r="E3414" i="4"/>
  <c r="E3415" i="4"/>
  <c r="E3416" i="4"/>
  <c r="F3408" i="4"/>
  <c r="F3409" i="4"/>
  <c r="F3410" i="4"/>
  <c r="F3411" i="4"/>
  <c r="F3412" i="4"/>
  <c r="F3413" i="4"/>
  <c r="F3414" i="4"/>
  <c r="F3415" i="4"/>
  <c r="F3416" i="4"/>
  <c r="C750" i="8"/>
  <c r="C751" i="8"/>
  <c r="E750" i="8"/>
  <c r="E751" i="8"/>
  <c r="C747" i="8"/>
  <c r="C748" i="8"/>
  <c r="C749" i="8"/>
  <c r="E747" i="8"/>
  <c r="E748" i="8"/>
  <c r="E749" i="8"/>
  <c r="C745" i="8"/>
  <c r="C746" i="8"/>
  <c r="E745" i="8"/>
  <c r="E746" i="8"/>
  <c r="C744" i="8"/>
  <c r="E744" i="8"/>
  <c r="E3" i="4"/>
  <c r="C743" i="8"/>
  <c r="E743" i="8"/>
  <c r="C742" i="8"/>
  <c r="E742" i="8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30" i="4"/>
  <c r="E731" i="4"/>
  <c r="E732" i="4"/>
  <c r="E733" i="4"/>
  <c r="E734" i="4"/>
  <c r="E735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7" i="4"/>
  <c r="E1098" i="4"/>
  <c r="E1099" i="4"/>
  <c r="E1100" i="4"/>
  <c r="E1101" i="4"/>
  <c r="E1102" i="4"/>
  <c r="E1103" i="4"/>
  <c r="E1104" i="4"/>
  <c r="E1105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D46" i="4"/>
  <c r="D48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8" i="4"/>
  <c r="D149" i="4"/>
  <c r="D150" i="4"/>
  <c r="D151" i="4"/>
  <c r="D152" i="4"/>
  <c r="D153" i="4"/>
  <c r="D154" i="4"/>
  <c r="D155" i="4"/>
  <c r="D156" i="4"/>
  <c r="D157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30" i="4"/>
  <c r="D731" i="4"/>
  <c r="D732" i="4"/>
  <c r="D733" i="4"/>
  <c r="D734" i="4"/>
  <c r="D735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80" i="4"/>
  <c r="D1082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7" i="4"/>
  <c r="D1098" i="4"/>
  <c r="D1099" i="4"/>
  <c r="D1100" i="4"/>
  <c r="D1101" i="4"/>
  <c r="D1102" i="4"/>
  <c r="D1103" i="4"/>
  <c r="D1104" i="4"/>
  <c r="D1105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7" i="4"/>
  <c r="D1679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3" i="4"/>
  <c r="D2625" i="4"/>
  <c r="D2626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2" i="4"/>
  <c r="D3103" i="4"/>
  <c r="D3104" i="4"/>
  <c r="D3106" i="4"/>
  <c r="D3107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E261" i="1"/>
  <c r="C261" i="1" s="1"/>
  <c r="E216" i="1"/>
  <c r="C216" i="1" s="1"/>
  <c r="F377" i="1" l="1"/>
  <c r="F371" i="1"/>
  <c r="F372" i="1"/>
  <c r="F373" i="1"/>
  <c r="F374" i="1"/>
  <c r="F375" i="1"/>
  <c r="F376" i="1"/>
  <c r="F367" i="1"/>
  <c r="F368" i="1"/>
  <c r="F369" i="1"/>
  <c r="F370" i="1"/>
  <c r="F9" i="1"/>
  <c r="F25" i="1"/>
  <c r="F41" i="1"/>
  <c r="F57" i="1"/>
  <c r="F73" i="1"/>
  <c r="F89" i="1"/>
  <c r="F105" i="1"/>
  <c r="F121" i="1"/>
  <c r="F137" i="1"/>
  <c r="F153" i="1"/>
  <c r="F169" i="1"/>
  <c r="F185" i="1"/>
  <c r="F201" i="1"/>
  <c r="F217" i="1"/>
  <c r="F233" i="1"/>
  <c r="F249" i="1"/>
  <c r="F265" i="1"/>
  <c r="F281" i="1"/>
  <c r="F297" i="1"/>
  <c r="F313" i="1"/>
  <c r="F329" i="1"/>
  <c r="F345" i="1"/>
  <c r="F361" i="1"/>
  <c r="F187" i="1"/>
  <c r="F267" i="1"/>
  <c r="F347" i="1"/>
  <c r="F10" i="1"/>
  <c r="F26" i="1"/>
  <c r="F42" i="1"/>
  <c r="F58" i="1"/>
  <c r="F74" i="1"/>
  <c r="F90" i="1"/>
  <c r="F106" i="1"/>
  <c r="F122" i="1"/>
  <c r="F138" i="1"/>
  <c r="F154" i="1"/>
  <c r="F170" i="1"/>
  <c r="F186" i="1"/>
  <c r="F202" i="1"/>
  <c r="F218" i="1"/>
  <c r="F234" i="1"/>
  <c r="F250" i="1"/>
  <c r="F266" i="1"/>
  <c r="F282" i="1"/>
  <c r="F298" i="1"/>
  <c r="F314" i="1"/>
  <c r="F330" i="1"/>
  <c r="F346" i="1"/>
  <c r="F362" i="1"/>
  <c r="F203" i="1"/>
  <c r="F251" i="1"/>
  <c r="F315" i="1"/>
  <c r="F363" i="1"/>
  <c r="F365" i="1"/>
  <c r="F11" i="1"/>
  <c r="F27" i="1"/>
  <c r="F43" i="1"/>
  <c r="F59" i="1"/>
  <c r="F75" i="1"/>
  <c r="F91" i="1"/>
  <c r="F107" i="1"/>
  <c r="F123" i="1"/>
  <c r="F139" i="1"/>
  <c r="F155" i="1"/>
  <c r="F366" i="1"/>
  <c r="F12" i="1"/>
  <c r="F28" i="1"/>
  <c r="F44" i="1"/>
  <c r="F60" i="1"/>
  <c r="F76" i="1"/>
  <c r="F92" i="1"/>
  <c r="F108" i="1"/>
  <c r="F124" i="1"/>
  <c r="F140" i="1"/>
  <c r="F156" i="1"/>
  <c r="F172" i="1"/>
  <c r="F188" i="1"/>
  <c r="F204" i="1"/>
  <c r="F220" i="1"/>
  <c r="F236" i="1"/>
  <c r="F252" i="1"/>
  <c r="F268" i="1"/>
  <c r="F284" i="1"/>
  <c r="F300" i="1"/>
  <c r="F316" i="1"/>
  <c r="F332" i="1"/>
  <c r="F348" i="1"/>
  <c r="F364" i="1"/>
  <c r="F13" i="1"/>
  <c r="F29" i="1"/>
  <c r="F45" i="1"/>
  <c r="F61" i="1"/>
  <c r="F77" i="1"/>
  <c r="F93" i="1"/>
  <c r="F109" i="1"/>
  <c r="F125" i="1"/>
  <c r="F141" i="1"/>
  <c r="F157" i="1"/>
  <c r="F173" i="1"/>
  <c r="F189" i="1"/>
  <c r="F205" i="1"/>
  <c r="F221" i="1"/>
  <c r="F237" i="1"/>
  <c r="F253" i="1"/>
  <c r="F269" i="1"/>
  <c r="F285" i="1"/>
  <c r="F301" i="1"/>
  <c r="F317" i="1"/>
  <c r="F333" i="1"/>
  <c r="F349" i="1"/>
  <c r="F288" i="1"/>
  <c r="F14" i="1"/>
  <c r="F30" i="1"/>
  <c r="F46" i="1"/>
  <c r="F62" i="1"/>
  <c r="F78" i="1"/>
  <c r="F94" i="1"/>
  <c r="F110" i="1"/>
  <c r="F126" i="1"/>
  <c r="F142" i="1"/>
  <c r="F158" i="1"/>
  <c r="F174" i="1"/>
  <c r="F190" i="1"/>
  <c r="F206" i="1"/>
  <c r="F222" i="1"/>
  <c r="F238" i="1"/>
  <c r="F254" i="1"/>
  <c r="F270" i="1"/>
  <c r="F286" i="1"/>
  <c r="F302" i="1"/>
  <c r="F318" i="1"/>
  <c r="F334" i="1"/>
  <c r="F350" i="1"/>
  <c r="F304" i="1"/>
  <c r="F15" i="1"/>
  <c r="F31" i="1"/>
  <c r="F47" i="1"/>
  <c r="F63" i="1"/>
  <c r="F79" i="1"/>
  <c r="F95" i="1"/>
  <c r="F111" i="1"/>
  <c r="F127" i="1"/>
  <c r="F143" i="1"/>
  <c r="F159" i="1"/>
  <c r="F175" i="1"/>
  <c r="F191" i="1"/>
  <c r="F207" i="1"/>
  <c r="F223" i="1"/>
  <c r="F239" i="1"/>
  <c r="F255" i="1"/>
  <c r="F271" i="1"/>
  <c r="F287" i="1"/>
  <c r="F303" i="1"/>
  <c r="F319" i="1"/>
  <c r="F335" i="1"/>
  <c r="F351" i="1"/>
  <c r="F320" i="1"/>
  <c r="F16" i="1"/>
  <c r="F32" i="1"/>
  <c r="F48" i="1"/>
  <c r="F64" i="1"/>
  <c r="F80" i="1"/>
  <c r="F96" i="1"/>
  <c r="F112" i="1"/>
  <c r="F128" i="1"/>
  <c r="F144" i="1"/>
  <c r="F160" i="1"/>
  <c r="F176" i="1"/>
  <c r="F192" i="1"/>
  <c r="F208" i="1"/>
  <c r="F224" i="1"/>
  <c r="F240" i="1"/>
  <c r="F256" i="1"/>
  <c r="F272" i="1"/>
  <c r="F336" i="1"/>
  <c r="F352" i="1"/>
  <c r="F17" i="1"/>
  <c r="F33" i="1"/>
  <c r="F49" i="1"/>
  <c r="F65" i="1"/>
  <c r="F81" i="1"/>
  <c r="F97" i="1"/>
  <c r="F113" i="1"/>
  <c r="F129" i="1"/>
  <c r="F145" i="1"/>
  <c r="F161" i="1"/>
  <c r="F177" i="1"/>
  <c r="F193" i="1"/>
  <c r="F209" i="1"/>
  <c r="F225" i="1"/>
  <c r="F241" i="1"/>
  <c r="F257" i="1"/>
  <c r="F273" i="1"/>
  <c r="F289" i="1"/>
  <c r="F305" i="1"/>
  <c r="F321" i="1"/>
  <c r="F337" i="1"/>
  <c r="F353" i="1"/>
  <c r="F2" i="1"/>
  <c r="F18" i="1"/>
  <c r="F34" i="1"/>
  <c r="F50" i="1"/>
  <c r="F66" i="1"/>
  <c r="F82" i="1"/>
  <c r="F98" i="1"/>
  <c r="F114" i="1"/>
  <c r="F130" i="1"/>
  <c r="F146" i="1"/>
  <c r="F162" i="1"/>
  <c r="F178" i="1"/>
  <c r="F194" i="1"/>
  <c r="F210" i="1"/>
  <c r="F226" i="1"/>
  <c r="F242" i="1"/>
  <c r="F258" i="1"/>
  <c r="F274" i="1"/>
  <c r="F290" i="1"/>
  <c r="F306" i="1"/>
  <c r="F322" i="1"/>
  <c r="F338" i="1"/>
  <c r="F354" i="1"/>
  <c r="F3" i="1"/>
  <c r="F19" i="1"/>
  <c r="F35" i="1"/>
  <c r="F51" i="1"/>
  <c r="F67" i="1"/>
  <c r="F83" i="1"/>
  <c r="F99" i="1"/>
  <c r="F115" i="1"/>
  <c r="F131" i="1"/>
  <c r="F147" i="1"/>
  <c r="F163" i="1"/>
  <c r="F179" i="1"/>
  <c r="F195" i="1"/>
  <c r="F211" i="1"/>
  <c r="F227" i="1"/>
  <c r="F243" i="1"/>
  <c r="F259" i="1"/>
  <c r="F275" i="1"/>
  <c r="F291" i="1"/>
  <c r="F307" i="1"/>
  <c r="F323" i="1"/>
  <c r="F339" i="1"/>
  <c r="F355" i="1"/>
  <c r="F4" i="1"/>
  <c r="F20" i="1"/>
  <c r="F36" i="1"/>
  <c r="F52" i="1"/>
  <c r="F68" i="1"/>
  <c r="F84" i="1"/>
  <c r="F100" i="1"/>
  <c r="F116" i="1"/>
  <c r="F132" i="1"/>
  <c r="F148" i="1"/>
  <c r="F164" i="1"/>
  <c r="F180" i="1"/>
  <c r="F196" i="1"/>
  <c r="F212" i="1"/>
  <c r="F228" i="1"/>
  <c r="F244" i="1"/>
  <c r="F260" i="1"/>
  <c r="F276" i="1"/>
  <c r="F292" i="1"/>
  <c r="F308" i="1"/>
  <c r="F324" i="1"/>
  <c r="F340" i="1"/>
  <c r="F356" i="1"/>
  <c r="F358" i="1"/>
  <c r="F5" i="1"/>
  <c r="F21" i="1"/>
  <c r="F37" i="1"/>
  <c r="F53" i="1"/>
  <c r="F69" i="1"/>
  <c r="F85" i="1"/>
  <c r="F101" i="1"/>
  <c r="F117" i="1"/>
  <c r="F133" i="1"/>
  <c r="F149" i="1"/>
  <c r="F165" i="1"/>
  <c r="F181" i="1"/>
  <c r="F197" i="1"/>
  <c r="F213" i="1"/>
  <c r="F229" i="1"/>
  <c r="F245" i="1"/>
  <c r="F261" i="1"/>
  <c r="F277" i="1"/>
  <c r="F293" i="1"/>
  <c r="F309" i="1"/>
  <c r="F325" i="1"/>
  <c r="F341" i="1"/>
  <c r="F357" i="1"/>
  <c r="F326" i="1"/>
  <c r="F6" i="1"/>
  <c r="F22" i="1"/>
  <c r="F38" i="1"/>
  <c r="F54" i="1"/>
  <c r="F70" i="1"/>
  <c r="F86" i="1"/>
  <c r="F102" i="1"/>
  <c r="F118" i="1"/>
  <c r="F134" i="1"/>
  <c r="F150" i="1"/>
  <c r="F166" i="1"/>
  <c r="F182" i="1"/>
  <c r="F198" i="1"/>
  <c r="F214" i="1"/>
  <c r="F230" i="1"/>
  <c r="F246" i="1"/>
  <c r="F262" i="1"/>
  <c r="F278" i="1"/>
  <c r="F294" i="1"/>
  <c r="F310" i="1"/>
  <c r="F342" i="1"/>
  <c r="F7" i="1"/>
  <c r="F23" i="1"/>
  <c r="F39" i="1"/>
  <c r="F55" i="1"/>
  <c r="F71" i="1"/>
  <c r="F87" i="1"/>
  <c r="F103" i="1"/>
  <c r="F119" i="1"/>
  <c r="F135" i="1"/>
  <c r="F151" i="1"/>
  <c r="F167" i="1"/>
  <c r="F183" i="1"/>
  <c r="F199" i="1"/>
  <c r="F215" i="1"/>
  <c r="F231" i="1"/>
  <c r="F247" i="1"/>
  <c r="F263" i="1"/>
  <c r="F279" i="1"/>
  <c r="F295" i="1"/>
  <c r="F311" i="1"/>
  <c r="F327" i="1"/>
  <c r="F343" i="1"/>
  <c r="F359" i="1"/>
  <c r="F8" i="1"/>
  <c r="F24" i="1"/>
  <c r="F40" i="1"/>
  <c r="F56" i="1"/>
  <c r="F72" i="1"/>
  <c r="F88" i="1"/>
  <c r="F104" i="1"/>
  <c r="F120" i="1"/>
  <c r="F136" i="1"/>
  <c r="F152" i="1"/>
  <c r="F168" i="1"/>
  <c r="F184" i="1"/>
  <c r="F200" i="1"/>
  <c r="F216" i="1"/>
  <c r="F232" i="1"/>
  <c r="F248" i="1"/>
  <c r="F264" i="1"/>
  <c r="F280" i="1"/>
  <c r="F296" i="1"/>
  <c r="F312" i="1"/>
  <c r="F328" i="1"/>
  <c r="F344" i="1"/>
  <c r="F360" i="1"/>
  <c r="F171" i="1"/>
  <c r="F219" i="1"/>
  <c r="F235" i="1"/>
  <c r="F283" i="1"/>
  <c r="F299" i="1"/>
  <c r="F331" i="1"/>
</calcChain>
</file>

<file path=xl/sharedStrings.xml><?xml version="1.0" encoding="utf-8"?>
<sst xmlns="http://schemas.openxmlformats.org/spreadsheetml/2006/main" count="14982" uniqueCount="12828">
  <si>
    <t>Title</t>
  </si>
  <si>
    <t>Drafters</t>
  </si>
  <si>
    <t>Threequels</t>
  </si>
  <si>
    <t>Darren Franich</t>
  </si>
  <si>
    <t>Chancellor Agard</t>
  </si>
  <si>
    <t>Clay Keller</t>
  </si>
  <si>
    <t>Ryan Marker</t>
  </si>
  <si>
    <t>Visitors From Another Planet</t>
  </si>
  <si>
    <t>Steve Berg</t>
  </si>
  <si>
    <t>Audrey Hepburn</t>
  </si>
  <si>
    <t>Angela Matano</t>
  </si>
  <si>
    <t>Tom Cendejas</t>
  </si>
  <si>
    <t>Horror Sequels</t>
  </si>
  <si>
    <t>Kyle Anderson</t>
  </si>
  <si>
    <t>Billy Ray Brewton</t>
  </si>
  <si>
    <t>Teen Horror (Millennial Edition)</t>
  </si>
  <si>
    <t>Piya Sinha-Roy</t>
  </si>
  <si>
    <t>Stephen King Horror Adaptations</t>
  </si>
  <si>
    <t>Heidi Honeycutt</t>
  </si>
  <si>
    <t>Time Travel</t>
  </si>
  <si>
    <t>Classic Christmas</t>
  </si>
  <si>
    <t>Maureen Lee Lenker</t>
  </si>
  <si>
    <t>Vince Balzano</t>
  </si>
  <si>
    <t>Sports</t>
  </si>
  <si>
    <t>Dave Schilling</t>
  </si>
  <si>
    <t>Zed Cutsinger</t>
  </si>
  <si>
    <t>Dark Christmas</t>
  </si>
  <si>
    <t>Graham Skipper</t>
  </si>
  <si>
    <t>Notable Nudes</t>
  </si>
  <si>
    <t>Alec Tibaldi</t>
  </si>
  <si>
    <t>Christopher Lee</t>
  </si>
  <si>
    <t>Amy Nicholson</t>
  </si>
  <si>
    <t>Eva Anderson</t>
  </si>
  <si>
    <t>Twist Endings</t>
  </si>
  <si>
    <t>Sean Keller</t>
  </si>
  <si>
    <t>Films About Filmmakers</t>
  </si>
  <si>
    <t>James Ponsoldt</t>
  </si>
  <si>
    <t>Darrin Navarro</t>
  </si>
  <si>
    <t>Quentin Tarantino</t>
  </si>
  <si>
    <t>Matt Perez-Mora</t>
  </si>
  <si>
    <t>Holly Thompson</t>
  </si>
  <si>
    <t>'80s Fantasy</t>
  </si>
  <si>
    <t>Chris Thomas Devlin</t>
  </si>
  <si>
    <t>Amnesia</t>
  </si>
  <si>
    <t>Kubrick</t>
  </si>
  <si>
    <t>Jeff Jensen</t>
  </si>
  <si>
    <t>British Rom-Coms</t>
  </si>
  <si>
    <t>Dana Schwartz</t>
  </si>
  <si>
    <t>Max Genecov</t>
  </si>
  <si>
    <t>A24</t>
  </si>
  <si>
    <t>MCU Super Draft</t>
  </si>
  <si>
    <t>Dog Movies</t>
  </si>
  <si>
    <t>Grant Moninger</t>
  </si>
  <si>
    <t>Amy Adams</t>
  </si>
  <si>
    <t>Jesse Knight</t>
  </si>
  <si>
    <t>Dane McDonald</t>
  </si>
  <si>
    <t>Multiple Roles</t>
  </si>
  <si>
    <t>Jenn Wilson</t>
  </si>
  <si>
    <t>Drea Clark</t>
  </si>
  <si>
    <t>Remakes</t>
  </si>
  <si>
    <t>Elric Kane</t>
  </si>
  <si>
    <t>Brian Saur</t>
  </si>
  <si>
    <t>Punksploitation</t>
  </si>
  <si>
    <t>Jim Branscome</t>
  </si>
  <si>
    <t>Jonah Ray Rodrigues</t>
  </si>
  <si>
    <t>Apatow, Producer</t>
  </si>
  <si>
    <t>Thomas Grabinski</t>
  </si>
  <si>
    <t>Eric Moore</t>
  </si>
  <si>
    <t>Erotic Thrillers</t>
  </si>
  <si>
    <t>Kate Hagen</t>
  </si>
  <si>
    <t>Mixtape Movies</t>
  </si>
  <si>
    <t>Creature Features</t>
  </si>
  <si>
    <t>Matt Mercer</t>
  </si>
  <si>
    <t>Humphrey Bogart</t>
  </si>
  <si>
    <t>Oriana Nudo</t>
  </si>
  <si>
    <t>Disney Animation Studios 2D</t>
  </si>
  <si>
    <t>Bryan Cogman</t>
  </si>
  <si>
    <t>Riley Stearns</t>
  </si>
  <si>
    <t>Queer Romance</t>
  </si>
  <si>
    <t>Daniel Crooke</t>
  </si>
  <si>
    <t>Mike Dougherty</t>
  </si>
  <si>
    <t>Spoofs</t>
  </si>
  <si>
    <t>Freddy vs. Jason Super Draft</t>
  </si>
  <si>
    <t>Rebekah McKendry</t>
  </si>
  <si>
    <t>2019 (so far)</t>
  </si>
  <si>
    <t>Serious Kids</t>
  </si>
  <si>
    <t>Rance Collins</t>
  </si>
  <si>
    <t>Nicolas Cage Mega Draft</t>
  </si>
  <si>
    <t>BenDavid Grabinski</t>
  </si>
  <si>
    <t>John Freiler</t>
  </si>
  <si>
    <t>Marc Calderaro</t>
  </si>
  <si>
    <t>Actor's Directorial Debuts</t>
  </si>
  <si>
    <t>Patreon Members</t>
  </si>
  <si>
    <t>Original Movie Musicals - American</t>
  </si>
  <si>
    <t>Walter Hollmann</t>
  </si>
  <si>
    <t>Ben Mekler</t>
  </si>
  <si>
    <t>Almodóvar</t>
  </si>
  <si>
    <t>Alonso Duralde</t>
  </si>
  <si>
    <t>David Kittredge</t>
  </si>
  <si>
    <t>Ensemble Casts</t>
  </si>
  <si>
    <t>Nichol Lovett</t>
  </si>
  <si>
    <t>'90s Action Mega Draft</t>
  </si>
  <si>
    <t>Kate Freund</t>
  </si>
  <si>
    <t>Ricky Carmona</t>
  </si>
  <si>
    <t>John Carpenter Live</t>
  </si>
  <si>
    <t>Joe Lynch</t>
  </si>
  <si>
    <t>Drew McWeeny</t>
  </si>
  <si>
    <t>Horror Prequels</t>
  </si>
  <si>
    <t>Halloween Movies</t>
  </si>
  <si>
    <t>Found Footage</t>
  </si>
  <si>
    <t>Heist Movies</t>
  </si>
  <si>
    <t>Kevin Costello</t>
  </si>
  <si>
    <t>Philip Seymour Hoffman</t>
  </si>
  <si>
    <t>Milla Bell-Hart</t>
  </si>
  <si>
    <t>Sword &amp; Sorcery</t>
  </si>
  <si>
    <t>Morgan Peter Brown</t>
  </si>
  <si>
    <t>Jeff Cannata</t>
  </si>
  <si>
    <t>Game Movies</t>
  </si>
  <si>
    <t>Brea Grant</t>
  </si>
  <si>
    <t>2010s Decade Mega Draft</t>
  </si>
  <si>
    <t>Alison Herman</t>
  </si>
  <si>
    <t>Arthouse Christmas</t>
  </si>
  <si>
    <t>Dave White</t>
  </si>
  <si>
    <t>Kristen Stewart</t>
  </si>
  <si>
    <t>Star Wars Super Draft</t>
  </si>
  <si>
    <t>Adam B. Vary</t>
  </si>
  <si>
    <t>Devan Coggan</t>
  </si>
  <si>
    <t>Laura Dern</t>
  </si>
  <si>
    <t>Zoe Zelkind</t>
  </si>
  <si>
    <t>Giallo</t>
  </si>
  <si>
    <t>Star Trek Super Draft</t>
  </si>
  <si>
    <t>Marc Bernardin</t>
  </si>
  <si>
    <t>2019 Mega Draft</t>
  </si>
  <si>
    <t>European Vacation</t>
  </si>
  <si>
    <t>Universal Classic Monsters Mini-Mega</t>
  </si>
  <si>
    <t>Aaron LaPlante</t>
  </si>
  <si>
    <t>Frank Dietz</t>
  </si>
  <si>
    <t>Kimmy Shields</t>
  </si>
  <si>
    <t>One Crazy Night</t>
  </si>
  <si>
    <t>Lucé Tomlin-Brenner</t>
  </si>
  <si>
    <t>1992 Horror</t>
  </si>
  <si>
    <t>Joe Begos</t>
  </si>
  <si>
    <t>The Cold War</t>
  </si>
  <si>
    <t>Max von Sydow</t>
  </si>
  <si>
    <t>Post-Apocalypse</t>
  </si>
  <si>
    <t>Lorne Michaels</t>
  </si>
  <si>
    <t>Halle Kiefer</t>
  </si>
  <si>
    <t>Stuart Gordon</t>
  </si>
  <si>
    <t>Brian Gillespie</t>
  </si>
  <si>
    <t>'30s Warner Bros</t>
  </si>
  <si>
    <t>Kidventure</t>
  </si>
  <si>
    <t>Steven Soderbergh</t>
  </si>
  <si>
    <t>New Camp Classics</t>
  </si>
  <si>
    <t>Bethy Squires</t>
  </si>
  <si>
    <t>Jocey Coffman</t>
  </si>
  <si>
    <t>Brief Encounters</t>
  </si>
  <si>
    <t>Joanna Robinson</t>
  </si>
  <si>
    <t>Katey Rich</t>
  </si>
  <si>
    <t>Mothers &amp; Daughters</t>
  </si>
  <si>
    <t>Jim Henson</t>
  </si>
  <si>
    <t>Griffin Newman</t>
  </si>
  <si>
    <t>J.D. Amato</t>
  </si>
  <si>
    <t>David Cronenberg</t>
  </si>
  <si>
    <t>Brian Duffield</t>
  </si>
  <si>
    <t>Westerns: Part I Mini-Mega</t>
  </si>
  <si>
    <t>Jared Moshe</t>
  </si>
  <si>
    <t>’60s Musicals</t>
  </si>
  <si>
    <t>Mistaken Identity</t>
  </si>
  <si>
    <t>Jordan Crucchiola</t>
  </si>
  <si>
    <t>Coen Brothers Super Draft</t>
  </si>
  <si>
    <t>July 4th Weekend</t>
  </si>
  <si>
    <t>Alison Willmore</t>
  </si>
  <si>
    <t>Heavy Metal</t>
  </si>
  <si>
    <t>Dave Parker</t>
  </si>
  <si>
    <t>Animals Attack!</t>
  </si>
  <si>
    <t>William Bibbiani</t>
  </si>
  <si>
    <t>Witney Seibold</t>
  </si>
  <si>
    <t>Sketch Comedy Anthologies</t>
  </si>
  <si>
    <t>Henry Zebrowski</t>
  </si>
  <si>
    <t>Con Artist</t>
  </si>
  <si>
    <t>Demi Adejuyigbe</t>
  </si>
  <si>
    <t>Ify Nwadiwe</t>
  </si>
  <si>
    <t>Comic Book (Non-Superhero)</t>
  </si>
  <si>
    <t>Christian Holub</t>
  </si>
  <si>
    <t>Winona Ryder</t>
  </si>
  <si>
    <t>Phil Iscove</t>
  </si>
  <si>
    <t>Westerns: Part II Mini-Mega</t>
  </si>
  <si>
    <t>Jurassic Park / World mini-Super Draft</t>
  </si>
  <si>
    <t>’70s Horror Mega Part I</t>
  </si>
  <si>
    <t>Chelsea Stardust</t>
  </si>
  <si>
    <t>Clarke Wolfe</t>
  </si>
  <si>
    <t>Road Trip</t>
  </si>
  <si>
    <t>Dave Holmes</t>
  </si>
  <si>
    <t>Wesley Snipes</t>
  </si>
  <si>
    <t>Shakespeare: Part I Mini-Mega</t>
  </si>
  <si>
    <t>Florida Crime</t>
  </si>
  <si>
    <t>Lucio Fulci</t>
  </si>
  <si>
    <t>Horror Remakes</t>
  </si>
  <si>
    <t>Alien vs. Predator Super Draft</t>
  </si>
  <si>
    <t>Brian Collins</t>
  </si>
  <si>
    <t>Scott Wampler</t>
  </si>
  <si>
    <t>Angie Han</t>
  </si>
  <si>
    <t>Video Nasties - Prosecuted Films</t>
  </si>
  <si>
    <t>Alfonso Carrillo</t>
  </si>
  <si>
    <t>The American President</t>
  </si>
  <si>
    <t>Guy Branum</t>
  </si>
  <si>
    <t>Drag</t>
  </si>
  <si>
    <t>Chris Feil</t>
  </si>
  <si>
    <t>Joe Reid</t>
  </si>
  <si>
    <t>'50s Sci-Fi</t>
  </si>
  <si>
    <t>Frank H. Woodward</t>
  </si>
  <si>
    <t>Pixar Super Draft</t>
  </si>
  <si>
    <t>Angelique Jackson</t>
  </si>
  <si>
    <t>Friends</t>
  </si>
  <si>
    <t>Alison Leiby</t>
  </si>
  <si>
    <t>TV Adaptations</t>
  </si>
  <si>
    <t>Alan Sepinwall</t>
  </si>
  <si>
    <t>Westerns: Part III Mini-Mega</t>
  </si>
  <si>
    <t>A Christmas Carol</t>
  </si>
  <si>
    <t>Pat Driscoll</t>
  </si>
  <si>
    <t>Oliver Assayas Super Draft</t>
  </si>
  <si>
    <t>Shakespeare: Part II Mini-Mega</t>
  </si>
  <si>
    <t>Tony Scott</t>
  </si>
  <si>
    <t>John Woo</t>
  </si>
  <si>
    <t>David Chen</t>
  </si>
  <si>
    <t>Dan Trachtenberg</t>
  </si>
  <si>
    <t>Aquatic Horror</t>
  </si>
  <si>
    <t>David Ian McKendry</t>
  </si>
  <si>
    <t>Fictional Musicians Mini-Mega</t>
  </si>
  <si>
    <t>Kay Hanley</t>
  </si>
  <si>
    <t>Cannon</t>
  </si>
  <si>
    <t>Patrick Bromley</t>
  </si>
  <si>
    <t>Relationship Horror</t>
  </si>
  <si>
    <t>Andrew Merrill</t>
  </si>
  <si>
    <t>Beth Crudele</t>
  </si>
  <si>
    <t>Hugh Grant</t>
  </si>
  <si>
    <t>Wynter Mitchell</t>
  </si>
  <si>
    <t>Eddie Murphy</t>
  </si>
  <si>
    <t>Classic Disney Live Action Adventure</t>
  </si>
  <si>
    <t>Godzilla vs. Kong</t>
  </si>
  <si>
    <t>Miguel Rodriguez</t>
  </si>
  <si>
    <t>George Lucas</t>
  </si>
  <si>
    <t>Patrick Cotnoir</t>
  </si>
  <si>
    <t>Connor Ratliff</t>
  </si>
  <si>
    <t>Jerry Bruckheimer</t>
  </si>
  <si>
    <t>Kenny Neibart</t>
  </si>
  <si>
    <t>Minnesota Mini-Mega</t>
  </si>
  <si>
    <t>Private Eyes</t>
  </si>
  <si>
    <t>Kelly Reichardt Super Draft</t>
  </si>
  <si>
    <t>BFFFs</t>
  </si>
  <si>
    <t>Rachel Walker</t>
  </si>
  <si>
    <t>Anam Syed</t>
  </si>
  <si>
    <t>2020 Mega Draft</t>
  </si>
  <si>
    <t>'00 Slashers</t>
  </si>
  <si>
    <t>Sam Wineman</t>
  </si>
  <si>
    <t>21st Century Best Actress Winning Films</t>
  </si>
  <si>
    <t>Movies About Television</t>
  </si>
  <si>
    <t>Mark Harris</t>
  </si>
  <si>
    <t>Shakespeare: Part III Mini-Mega</t>
  </si>
  <si>
    <t>2010s Directorial Debuts</t>
  </si>
  <si>
    <t>Robert Butler III</t>
  </si>
  <si>
    <t>Andres Cabrera</t>
  </si>
  <si>
    <t>James Spader</t>
  </si>
  <si>
    <t>Jen Johans</t>
  </si>
  <si>
    <t>X-Men Super Draft</t>
  </si>
  <si>
    <t>Alicia Lutes</t>
  </si>
  <si>
    <t>The Internet</t>
  </si>
  <si>
    <t>Kristy Puchko</t>
  </si>
  <si>
    <t>TV Continuations</t>
  </si>
  <si>
    <t>Hellraiser</t>
  </si>
  <si>
    <t>Natalie Wood</t>
  </si>
  <si>
    <t>Legacy Sequels</t>
  </si>
  <si>
    <t>Dave Gonzales</t>
  </si>
  <si>
    <t>Neil Miller</t>
  </si>
  <si>
    <t>Video Game Adaptations</t>
  </si>
  <si>
    <t>Wes Craven</t>
  </si>
  <si>
    <t>Dylan Guerra</t>
  </si>
  <si>
    <t>Bob Dylan</t>
  </si>
  <si>
    <t>Marya Gates</t>
  </si>
  <si>
    <t>Tremors Super Draft</t>
  </si>
  <si>
    <t>Harmony Colangelo</t>
  </si>
  <si>
    <t>Planet Hollywood Mega Draft</t>
  </si>
  <si>
    <t>Jane Austen</t>
  </si>
  <si>
    <t>21st Century Australian</t>
  </si>
  <si>
    <t>Alexei Toliopoulos</t>
  </si>
  <si>
    <t>Blake Howard</t>
  </si>
  <si>
    <t>Dinosaurs</t>
  </si>
  <si>
    <t>Andrew Roebuck</t>
  </si>
  <si>
    <t>Steven Ray Morris</t>
  </si>
  <si>
    <t>Canuxploitation</t>
  </si>
  <si>
    <t>Breanna Whipple</t>
  </si>
  <si>
    <t>Body Horror</t>
  </si>
  <si>
    <t>Baseball Mini-Mega</t>
  </si>
  <si>
    <t>Amanda Smith</t>
  </si>
  <si>
    <t>Dimension Films</t>
  </si>
  <si>
    <t>Mad Scientist</t>
  </si>
  <si>
    <t>Zombie Mini-Mega</t>
  </si>
  <si>
    <t>Clark Collis</t>
  </si>
  <si>
    <t>Phil Nobile Jr.</t>
  </si>
  <si>
    <t>Serial Killer</t>
  </si>
  <si>
    <t>Andrew Furtado</t>
  </si>
  <si>
    <t>Scott Reynolds</t>
  </si>
  <si>
    <t>Oscar Winning Queer Films</t>
  </si>
  <si>
    <t>Thanksgiving Weekend</t>
  </si>
  <si>
    <t>Disney Channel Original Movies</t>
  </si>
  <si>
    <t>Sarah Sterling</t>
  </si>
  <si>
    <t>Ash Crossan</t>
  </si>
  <si>
    <t>Razzie Worst Picture Winners</t>
  </si>
  <si>
    <t>Christmas-Adjacent</t>
  </si>
  <si>
    <t>Libby Hill</t>
  </si>
  <si>
    <t>Emily St. James</t>
  </si>
  <si>
    <t>British Royal Family</t>
  </si>
  <si>
    <t>Chris Scleicher</t>
  </si>
  <si>
    <t>Rebecca Hall</t>
  </si>
  <si>
    <t>Billy Wilder</t>
  </si>
  <si>
    <t>Adult Animation</t>
  </si>
  <si>
    <t>B.J. Colangelo</t>
  </si>
  <si>
    <t>Alien Invasion Mini-Mega</t>
  </si>
  <si>
    <t>Movies About Screenwriters</t>
  </si>
  <si>
    <t>Jarrod Murray</t>
  </si>
  <si>
    <t>Evan Dickson</t>
  </si>
  <si>
    <t>NASA</t>
  </si>
  <si>
    <t>Linda Holmes</t>
  </si>
  <si>
    <t>Whoopi Goldberg</t>
  </si>
  <si>
    <t>Black Love</t>
  </si>
  <si>
    <t>Carla Renata</t>
  </si>
  <si>
    <t>Will Smith</t>
  </si>
  <si>
    <t>Derek Lawrence</t>
  </si>
  <si>
    <t>Courtroom Movies</t>
  </si>
  <si>
    <t>Larry Zerner</t>
  </si>
  <si>
    <t>Batman vs. Superman Super Draft</t>
  </si>
  <si>
    <t>Gators &amp; Crocs</t>
  </si>
  <si>
    <t>Happy Madison Productions</t>
  </si>
  <si>
    <t>Cameron James</t>
  </si>
  <si>
    <t>2021 Mega Draft</t>
  </si>
  <si>
    <t>21st Century Female Action</t>
  </si>
  <si>
    <t>Anna Bogutskaya</t>
  </si>
  <si>
    <t>Penelope Spheeris</t>
  </si>
  <si>
    <t>Simon Abrams</t>
  </si>
  <si>
    <t>Ray Harryhausen</t>
  </si>
  <si>
    <t>M. Night Shyamalan Super Draft</t>
  </si>
  <si>
    <t>Jonathan Baker</t>
  </si>
  <si>
    <t>Bryan Woods</t>
  </si>
  <si>
    <t>Scott Beck</t>
  </si>
  <si>
    <t>Josh Baker</t>
  </si>
  <si>
    <t>Orson Welles</t>
  </si>
  <si>
    <t>Space Horror</t>
  </si>
  <si>
    <t>Jenelle Riley</t>
  </si>
  <si>
    <t>'70s Sports</t>
  </si>
  <si>
    <t>Daniel Fienberg</t>
  </si>
  <si>
    <t>Dance</t>
  </si>
  <si>
    <t>Liz Shannon Miller</t>
  </si>
  <si>
    <t>1997 Mini-Mega</t>
  </si>
  <si>
    <t>Hotels &amp; Motels</t>
  </si>
  <si>
    <t>John Waters</t>
  </si>
  <si>
    <t>Jason Shawhan</t>
  </si>
  <si>
    <t>'90s Directorial Debuts</t>
  </si>
  <si>
    <t>F Cinemascore Super Draft</t>
  </si>
  <si>
    <t>Gavin Mevius</t>
  </si>
  <si>
    <t>Luis Rendon</t>
  </si>
  <si>
    <t>Ryan Gosling</t>
  </si>
  <si>
    <t>Roxana Hadadi</t>
  </si>
  <si>
    <t>"Retired" Soderbergh Super Draft</t>
  </si>
  <si>
    <t>X / NC-17 / Unrated</t>
  </si>
  <si>
    <t>The Beatles</t>
  </si>
  <si>
    <t>John Bradley</t>
  </si>
  <si>
    <t>Hallmark Christmas Mini-Mega</t>
  </si>
  <si>
    <t>Dory Benford</t>
  </si>
  <si>
    <t>Rachel Wagner</t>
  </si>
  <si>
    <t>Daniel Thompson</t>
  </si>
  <si>
    <t>Agatha Christie</t>
  </si>
  <si>
    <t>Denzel Washington Mini-Mega</t>
  </si>
  <si>
    <t>Jacqueline Coley</t>
  </si>
  <si>
    <t>Kevin Avery</t>
  </si>
  <si>
    <t>Directors' Final Films</t>
  </si>
  <si>
    <t>Sam Peckinpah</t>
  </si>
  <si>
    <t>Blake Masters</t>
  </si>
  <si>
    <t>Agnès Varda</t>
  </si>
  <si>
    <t>Godzilla mini-Mega</t>
  </si>
  <si>
    <t>Beth Accomando</t>
  </si>
  <si>
    <t>Vintage Con Artist</t>
  </si>
  <si>
    <t>Jason Sheridan</t>
  </si>
  <si>
    <t>Kirsten Dunst</t>
  </si>
  <si>
    <t>A24 Horror</t>
  </si>
  <si>
    <t>Horror Comedy mini-Mega</t>
  </si>
  <si>
    <t>Tobe Hooper</t>
  </si>
  <si>
    <t>High School Horror mini-Mega</t>
  </si>
  <si>
    <t>Patrick Hamilton</t>
  </si>
  <si>
    <t>Renée Bever</t>
  </si>
  <si>
    <t>Akira Kurosawa</t>
  </si>
  <si>
    <t>Teacher Movies</t>
  </si>
  <si>
    <t>Paul Newman mini-Mega</t>
  </si>
  <si>
    <t>MCU Phase 4 Super Draft</t>
  </si>
  <si>
    <t>Louis Peitzman</t>
  </si>
  <si>
    <t>Best Picture Follow-ups mini-Mega</t>
  </si>
  <si>
    <t>Arthurian Legend</t>
  </si>
  <si>
    <t>Helen Shang</t>
  </si>
  <si>
    <t>Christmas Horror</t>
  </si>
  <si>
    <t>Eric Pennycoff</t>
  </si>
  <si>
    <t>Colin Farrell mini-Mega</t>
  </si>
  <si>
    <t>Black Queer Films</t>
  </si>
  <si>
    <t>Tre'vell Anderson</t>
  </si>
  <si>
    <t>Mikelle Street</t>
  </si>
  <si>
    <t>Obsession Thrillers</t>
  </si>
  <si>
    <t>Chucky Super Draft</t>
  </si>
  <si>
    <t>Independent Spirit Best First Feature Award Winners</t>
  </si>
  <si>
    <t>Mitchell Beaupre</t>
  </si>
  <si>
    <t>Slim</t>
  </si>
  <si>
    <t>2022 Mega Draft</t>
  </si>
  <si>
    <t>Cults</t>
  </si>
  <si>
    <t>Anthony DiBlasi</t>
  </si>
  <si>
    <t>Train Movies</t>
  </si>
  <si>
    <t>Chris Amick</t>
  </si>
  <si>
    <t>'70s Conspiracy Thrillers</t>
  </si>
  <si>
    <t>Robots mini-Mega Live</t>
  </si>
  <si>
    <t>Anne Hathaway</t>
  </si>
  <si>
    <t>Music Docs</t>
  </si>
  <si>
    <t>John Grisham Super Draft</t>
  </si>
  <si>
    <t>Liz Hannah</t>
  </si>
  <si>
    <t>Maria Lewis</t>
  </si>
  <si>
    <t>Bong Joon-ho Super Draft</t>
  </si>
  <si>
    <t>Ryan Estrada</t>
  </si>
  <si>
    <t>Eric Plese</t>
  </si>
  <si>
    <t>Rock vs. Diesel mini-Mega</t>
  </si>
  <si>
    <t>Jen Yamato</t>
  </si>
  <si>
    <t>Jukebox Musicals</t>
  </si>
  <si>
    <t>Merchant / Ivory</t>
  </si>
  <si>
    <t>Queer Studio Movies</t>
  </si>
  <si>
    <t>Harrison Ford mini-Mega</t>
  </si>
  <si>
    <t>Mallory Rubin</t>
  </si>
  <si>
    <t>Rocky/Creed Super Draft</t>
  </si>
  <si>
    <t>Screwball Comedy mini-Mega</t>
  </si>
  <si>
    <t>Union Movies</t>
  </si>
  <si>
    <t>Fivequels</t>
  </si>
  <si>
    <t>Andy Levy</t>
  </si>
  <si>
    <t>Mike Ryan</t>
  </si>
  <si>
    <t>'90s Superhero</t>
  </si>
  <si>
    <t>George Clooney</t>
  </si>
  <si>
    <t>Ian Karmel</t>
  </si>
  <si>
    <t>Sean Jordan</t>
  </si>
  <si>
    <t>Screenwriters' Directorial Debuts</t>
  </si>
  <si>
    <t>Country Music</t>
  </si>
  <si>
    <t>Queer Crime</t>
  </si>
  <si>
    <t>Kyle Turner</t>
  </si>
  <si>
    <t>Juan Quanito</t>
  </si>
  <si>
    <t>Vietnam War mini-Mega</t>
  </si>
  <si>
    <t>Greta Gerwig</t>
  </si>
  <si>
    <t>1998 mini-Mega Draft</t>
  </si>
  <si>
    <t>Karen Tongson</t>
  </si>
  <si>
    <t>Blumhouse</t>
  </si>
  <si>
    <t>Home Invasion</t>
  </si>
  <si>
    <t>Two Thumbs Down</t>
  </si>
  <si>
    <t>Matt Singer</t>
  </si>
  <si>
    <t>Jordan Hoffman</t>
  </si>
  <si>
    <t>Saw Super Draft</t>
  </si>
  <si>
    <t>Megan Amram</t>
  </si>
  <si>
    <t>Halloween Super Draft</t>
  </si>
  <si>
    <t>Don Bluth Super Draft</t>
  </si>
  <si>
    <t>Ralph Bakshi Super Draft</t>
  </si>
  <si>
    <t>Judy Garland</t>
  </si>
  <si>
    <t>'80s Sports mini-Mega</t>
  </si>
  <si>
    <t>AARP Action</t>
  </si>
  <si>
    <t>Jordan Morris</t>
  </si>
  <si>
    <t>Gina Ippolito</t>
  </si>
  <si>
    <t>Juliette Binoche mini-Mega</t>
  </si>
  <si>
    <t>Criterion World Cinema Project</t>
  </si>
  <si>
    <t>Scorsese Produced mini-Mega</t>
  </si>
  <si>
    <t>Inkoo Kang</t>
  </si>
  <si>
    <t>Queer Comedy</t>
  </si>
  <si>
    <t>Juan Barquin</t>
  </si>
  <si>
    <t>Ozploitation</t>
  </si>
  <si>
    <t>Stephen King mini-Mega</t>
  </si>
  <si>
    <t>Eric Vespe</t>
  </si>
  <si>
    <t>2023 Mega Draft</t>
  </si>
  <si>
    <t>Katie Walsh</t>
  </si>
  <si>
    <t>Horror Musicals</t>
  </si>
  <si>
    <t>2009 Horror</t>
  </si>
  <si>
    <t>Penny Cox</t>
  </si>
  <si>
    <t>Jodie Foster</t>
  </si>
  <si>
    <t>Erik Anderson</t>
  </si>
  <si>
    <t>Lynn Shelton Super Draft</t>
  </si>
  <si>
    <t>Aaron Sorkin Super Draft</t>
  </si>
  <si>
    <t>Mike Makowsky</t>
  </si>
  <si>
    <t>Action Sequels</t>
  </si>
  <si>
    <t>Nick de Semlyen</t>
  </si>
  <si>
    <t>Chris Hewitt</t>
  </si>
  <si>
    <t>The Afterlife</t>
  </si>
  <si>
    <t>Walter Chaw</t>
  </si>
  <si>
    <t>Horror Anthologies</t>
  </si>
  <si>
    <t>Fayna Sanchez</t>
  </si>
  <si>
    <t>Vinegar Syndrome</t>
  </si>
  <si>
    <t>Justin LaLiberty</t>
  </si>
  <si>
    <t>Samm Deighan</t>
  </si>
  <si>
    <t>Booed at Cannes</t>
  </si>
  <si>
    <t>Natalie Portman</t>
  </si>
  <si>
    <t>Planet of the Apes Super Draft</t>
  </si>
  <si>
    <t>MTV Movie Awards Best Kiss Winners</t>
  </si>
  <si>
    <t>Kris Tapley</t>
  </si>
  <si>
    <t>Geena Davis</t>
  </si>
  <si>
    <t>Joel Schumacher mini-Mega</t>
  </si>
  <si>
    <t>Lesbians mini-Mega</t>
  </si>
  <si>
    <t>Angela Bassett</t>
  </si>
  <si>
    <t>1939 mini-Mega</t>
  </si>
  <si>
    <t>Supernatural Kids</t>
  </si>
  <si>
    <t>Elliott Kalan</t>
  </si>
  <si>
    <t>Jean-Claude Van Damme</t>
  </si>
  <si>
    <t>Jon Gabrus</t>
  </si>
  <si>
    <t>Ryan Stanger</t>
  </si>
  <si>
    <t>Retail Hell</t>
  </si>
  <si>
    <t>Mia Lee Vicino</t>
  </si>
  <si>
    <t>1994 mini-Mega</t>
  </si>
  <si>
    <t>Michael Mann Super Draft</t>
  </si>
  <si>
    <t>Bilge Ebiri</t>
  </si>
  <si>
    <t>Brandon Streussnig</t>
  </si>
  <si>
    <t>Castaways</t>
  </si>
  <si>
    <t>Noel Murray</t>
  </si>
  <si>
    <t>Michael Crichton Super Draft</t>
  </si>
  <si>
    <t>Elmore Leonard</t>
  </si>
  <si>
    <t>'90s Sports mini-Mega</t>
  </si>
  <si>
    <t>Patricia Highsmith</t>
  </si>
  <si>
    <t>Bookstore &amp; Library Movies</t>
  </si>
  <si>
    <t>1977 Horror</t>
  </si>
  <si>
    <t>Erotic Horror</t>
  </si>
  <si>
    <t>Rural Horror</t>
  </si>
  <si>
    <t>Joe George</t>
  </si>
  <si>
    <t>Josh Larsen</t>
  </si>
  <si>
    <t>Classic Hammer Horror mini-Mega</t>
  </si>
  <si>
    <t>François Truffaut Super Draft Part I</t>
  </si>
  <si>
    <t>Ben Mankiewicz</t>
  </si>
  <si>
    <t>Holiday Horror (Non Christmas &amp; Halloween)</t>
  </si>
  <si>
    <t>Samm Levine</t>
  </si>
  <si>
    <t>Charlie Kaufman Super Draft</t>
  </si>
  <si>
    <t>Whit Stillman mini-Super Draft</t>
  </si>
  <si>
    <t>1999 mini-Mega</t>
  </si>
  <si>
    <t>Carrie Wittmer</t>
  </si>
  <si>
    <t>April Wolfe</t>
  </si>
  <si>
    <t>Steven Spielberg Super Draft</t>
  </si>
  <si>
    <t>Spielberg Produced Mega Draft</t>
  </si>
  <si>
    <t>Alfred Hitchcock Mega Draft</t>
  </si>
  <si>
    <t>2012</t>
  </si>
  <si>
    <t>James Bond Super Draft</t>
  </si>
  <si>
    <t>Disney Animation Studios Mega Draft</t>
  </si>
  <si>
    <t>Martin Scorsese Super Draft</t>
  </si>
  <si>
    <t>2007</t>
  </si>
  <si>
    <t>2009</t>
  </si>
  <si>
    <t>1999</t>
  </si>
  <si>
    <t>EpisodeNumber</t>
  </si>
  <si>
    <t>ReleaseDate</t>
  </si>
  <si>
    <t>DraftType</t>
  </si>
  <si>
    <t>Id</t>
  </si>
  <si>
    <t>FullName</t>
  </si>
  <si>
    <t>FirstName</t>
  </si>
  <si>
    <t>LastName</t>
  </si>
  <si>
    <t>PrimaryId</t>
  </si>
  <si>
    <t>Baker</t>
  </si>
  <si>
    <t>Balzano</t>
  </si>
  <si>
    <t>Barquin</t>
  </si>
  <si>
    <t>Beaupre</t>
  </si>
  <si>
    <t>Beck</t>
  </si>
  <si>
    <t>Begos</t>
  </si>
  <si>
    <t>Benford</t>
  </si>
  <si>
    <t>Berg</t>
  </si>
  <si>
    <t>Bernardin</t>
  </si>
  <si>
    <t>Bever</t>
  </si>
  <si>
    <t>Bibbiani</t>
  </si>
  <si>
    <t>Bogutskaya</t>
  </si>
  <si>
    <t>Bradley</t>
  </si>
  <si>
    <t>Branscome</t>
  </si>
  <si>
    <t>Branum</t>
  </si>
  <si>
    <t>Bromley</t>
  </si>
  <si>
    <t>Cabrera</t>
  </si>
  <si>
    <t>Calderaro</t>
  </si>
  <si>
    <t>Cannata</t>
  </si>
  <si>
    <t>Carmona</t>
  </si>
  <si>
    <t>Carrillo</t>
  </si>
  <si>
    <t>Cendejas</t>
  </si>
  <si>
    <t>Chaw</t>
  </si>
  <si>
    <t>Chen</t>
  </si>
  <si>
    <t>Clark</t>
  </si>
  <si>
    <t>Coffman</t>
  </si>
  <si>
    <t>Coggan</t>
  </si>
  <si>
    <t>Cogman</t>
  </si>
  <si>
    <t>Colangelo</t>
  </si>
  <si>
    <t>Coley</t>
  </si>
  <si>
    <t>Collins</t>
  </si>
  <si>
    <t>Collis</t>
  </si>
  <si>
    <t>Costello</t>
  </si>
  <si>
    <t>Cotnoir</t>
  </si>
  <si>
    <t>Cox</t>
  </si>
  <si>
    <t>Crooke</t>
  </si>
  <si>
    <t>Vary</t>
  </si>
  <si>
    <t>Simon</t>
  </si>
  <si>
    <t>Abrams</t>
  </si>
  <si>
    <t>Beth</t>
  </si>
  <si>
    <t>Accomando</t>
  </si>
  <si>
    <t>Demi</t>
  </si>
  <si>
    <t>Adejuyigbe</t>
  </si>
  <si>
    <t>Chancellor</t>
  </si>
  <si>
    <t>Agard</t>
  </si>
  <si>
    <t>J.D.</t>
  </si>
  <si>
    <t>Amato</t>
  </si>
  <si>
    <t>Chris</t>
  </si>
  <si>
    <t>Amick</t>
  </si>
  <si>
    <t>Megan</t>
  </si>
  <si>
    <t>Amram</t>
  </si>
  <si>
    <t>Erik</t>
  </si>
  <si>
    <t>Anderson</t>
  </si>
  <si>
    <t>Eva</t>
  </si>
  <si>
    <t>Kyle</t>
  </si>
  <si>
    <t>Tre'vell</t>
  </si>
  <si>
    <t>Kevin</t>
  </si>
  <si>
    <t>Avery</t>
  </si>
  <si>
    <t>Jonathan</t>
  </si>
  <si>
    <t>Josh</t>
  </si>
  <si>
    <t>Vince</t>
  </si>
  <si>
    <t>Juan</t>
  </si>
  <si>
    <t>Mitchell</t>
  </si>
  <si>
    <t>Scott</t>
  </si>
  <si>
    <t>Joe</t>
  </si>
  <si>
    <t>Milla</t>
  </si>
  <si>
    <t>Bell-Hart</t>
  </si>
  <si>
    <t>Dory</t>
  </si>
  <si>
    <t>Steve</t>
  </si>
  <si>
    <t>Marc</t>
  </si>
  <si>
    <t>Renée</t>
  </si>
  <si>
    <t>William</t>
  </si>
  <si>
    <t>Anna</t>
  </si>
  <si>
    <t>John</t>
  </si>
  <si>
    <t>Jim</t>
  </si>
  <si>
    <t>Guy</t>
  </si>
  <si>
    <t>Patrick</t>
  </si>
  <si>
    <t>Robert</t>
  </si>
  <si>
    <t>Butler III</t>
  </si>
  <si>
    <t>Andres</t>
  </si>
  <si>
    <t>Jeff</t>
  </si>
  <si>
    <t>Ricky</t>
  </si>
  <si>
    <t>Alfonso</t>
  </si>
  <si>
    <t>Tom</t>
  </si>
  <si>
    <t>Walter</t>
  </si>
  <si>
    <t>David</t>
  </si>
  <si>
    <t>Drea</t>
  </si>
  <si>
    <t>Jocey</t>
  </si>
  <si>
    <t>Devan</t>
  </si>
  <si>
    <t>Bryan</t>
  </si>
  <si>
    <t>B.J.</t>
  </si>
  <si>
    <t>Harmony</t>
  </si>
  <si>
    <t>Jacqueline</t>
  </si>
  <si>
    <t>Brian</t>
  </si>
  <si>
    <t>Rance</t>
  </si>
  <si>
    <t>Penny</t>
  </si>
  <si>
    <t>Daniel</t>
  </si>
  <si>
    <t>Ash</t>
  </si>
  <si>
    <t>Crossan</t>
  </si>
  <si>
    <t>Jordan</t>
  </si>
  <si>
    <t>Crucchiola</t>
  </si>
  <si>
    <t>Crudele</t>
  </si>
  <si>
    <t>Zed</t>
  </si>
  <si>
    <t>Cutsinger</t>
  </si>
  <si>
    <t>Nick</t>
  </si>
  <si>
    <t>de Semlyen</t>
  </si>
  <si>
    <t>Samm</t>
  </si>
  <si>
    <t>Deighan</t>
  </si>
  <si>
    <t>Anthony</t>
  </si>
  <si>
    <t>DiBlasi</t>
  </si>
  <si>
    <t>Evan</t>
  </si>
  <si>
    <t>Dickson</t>
  </si>
  <si>
    <t>Frank</t>
  </si>
  <si>
    <t>Dietz</t>
  </si>
  <si>
    <t>Mike</t>
  </si>
  <si>
    <t>Dougherty</t>
  </si>
  <si>
    <t>Pat</t>
  </si>
  <si>
    <t>Driscoll</t>
  </si>
  <si>
    <t>Duffield</t>
  </si>
  <si>
    <t>Alonso</t>
  </si>
  <si>
    <t>Duralde</t>
  </si>
  <si>
    <t>Bilge</t>
  </si>
  <si>
    <t>Ebiri</t>
  </si>
  <si>
    <t>Ryan</t>
  </si>
  <si>
    <t>Estrada</t>
  </si>
  <si>
    <t>Feil</t>
  </si>
  <si>
    <t>Fienberg</t>
  </si>
  <si>
    <t>Darren</t>
  </si>
  <si>
    <t>Franich</t>
  </si>
  <si>
    <t>Freiler</t>
  </si>
  <si>
    <t>Kate</t>
  </si>
  <si>
    <t>Freund</t>
  </si>
  <si>
    <t>Andrew</t>
  </si>
  <si>
    <t>Furtado</t>
  </si>
  <si>
    <t>Jon</t>
  </si>
  <si>
    <t>Gabrus</t>
  </si>
  <si>
    <t>Marya</t>
  </si>
  <si>
    <t>Gates</t>
  </si>
  <si>
    <t>Max</t>
  </si>
  <si>
    <t>Genecov</t>
  </si>
  <si>
    <t>George</t>
  </si>
  <si>
    <t>Gillespie</t>
  </si>
  <si>
    <t>Dave</t>
  </si>
  <si>
    <t>Gonzales</t>
  </si>
  <si>
    <t>BenDavid</t>
  </si>
  <si>
    <t>Grabinski</t>
  </si>
  <si>
    <t>Thomas</t>
  </si>
  <si>
    <t>Brea</t>
  </si>
  <si>
    <t>Grant</t>
  </si>
  <si>
    <t>Dylan</t>
  </si>
  <si>
    <t>Guerra</t>
  </si>
  <si>
    <t>Roxana</t>
  </si>
  <si>
    <t>Hadadi</t>
  </si>
  <si>
    <t>Hagen</t>
  </si>
  <si>
    <t>Hamilton</t>
  </si>
  <si>
    <t>Angie</t>
  </si>
  <si>
    <t>Han</t>
  </si>
  <si>
    <t>Kay</t>
  </si>
  <si>
    <t>Hanley</t>
  </si>
  <si>
    <t>Liz</t>
  </si>
  <si>
    <t>Hannah</t>
  </si>
  <si>
    <t>Mark</t>
  </si>
  <si>
    <t>Harris</t>
  </si>
  <si>
    <t>Alison</t>
  </si>
  <si>
    <t>Herman</t>
  </si>
  <si>
    <t>Hewitt</t>
  </si>
  <si>
    <t>Libby</t>
  </si>
  <si>
    <t>Hill</t>
  </si>
  <si>
    <t>Hoffman</t>
  </si>
  <si>
    <t>Hollmann</t>
  </si>
  <si>
    <t>Holmes</t>
  </si>
  <si>
    <t>Linda</t>
  </si>
  <si>
    <t>Christian</t>
  </si>
  <si>
    <t>Holub</t>
  </si>
  <si>
    <t>Heidi</t>
  </si>
  <si>
    <t>Honeycutt</t>
  </si>
  <si>
    <t>Blake</t>
  </si>
  <si>
    <t>Howard</t>
  </si>
  <si>
    <t>Gina</t>
  </si>
  <si>
    <t>Ippolito</t>
  </si>
  <si>
    <t>Phil</t>
  </si>
  <si>
    <t>Iscove</t>
  </si>
  <si>
    <t>Angelique</t>
  </si>
  <si>
    <t>Jackson</t>
  </si>
  <si>
    <t>Cameron</t>
  </si>
  <si>
    <t>James</t>
  </si>
  <si>
    <t>Jensen</t>
  </si>
  <si>
    <t>Jen</t>
  </si>
  <si>
    <t>Johans</t>
  </si>
  <si>
    <t>Sean</t>
  </si>
  <si>
    <t>Elliott</t>
  </si>
  <si>
    <t>Kalan</t>
  </si>
  <si>
    <t>Elric</t>
  </si>
  <si>
    <t>Kane</t>
  </si>
  <si>
    <t>Inkoo</t>
  </si>
  <si>
    <t>Kang</t>
  </si>
  <si>
    <t>Ian</t>
  </si>
  <si>
    <t>Karmel</t>
  </si>
  <si>
    <t>Clay</t>
  </si>
  <si>
    <t>Keller</t>
  </si>
  <si>
    <t>Halle</t>
  </si>
  <si>
    <t>Kiefer</t>
  </si>
  <si>
    <t>Kittredge</t>
  </si>
  <si>
    <t>Jesse</t>
  </si>
  <si>
    <t>Knight</t>
  </si>
  <si>
    <t>Justin</t>
  </si>
  <si>
    <t>LaLiberty</t>
  </si>
  <si>
    <t>Aaron</t>
  </si>
  <si>
    <t>LaPlante</t>
  </si>
  <si>
    <t>Larsen</t>
  </si>
  <si>
    <t>Derek</t>
  </si>
  <si>
    <t>Lawrence</t>
  </si>
  <si>
    <t>Maureen</t>
  </si>
  <si>
    <t>Lee Lenker</t>
  </si>
  <si>
    <t>Mia</t>
  </si>
  <si>
    <t>Lee Vicino</t>
  </si>
  <si>
    <t>Leiby</t>
  </si>
  <si>
    <t>Levine</t>
  </si>
  <si>
    <t>Andy</t>
  </si>
  <si>
    <t>Levy</t>
  </si>
  <si>
    <t>Maria</t>
  </si>
  <si>
    <t>Lewis</t>
  </si>
  <si>
    <t>Nichol</t>
  </si>
  <si>
    <t>Lovett</t>
  </si>
  <si>
    <t>Alicia</t>
  </si>
  <si>
    <t>Lutes</t>
  </si>
  <si>
    <t>Lynch</t>
  </si>
  <si>
    <t>Makowsky</t>
  </si>
  <si>
    <t>Ben</t>
  </si>
  <si>
    <t>Mankiewicz</t>
  </si>
  <si>
    <t>Marker</t>
  </si>
  <si>
    <t>Masters</t>
  </si>
  <si>
    <t>Angela</t>
  </si>
  <si>
    <t>Matano</t>
  </si>
  <si>
    <t>Dane</t>
  </si>
  <si>
    <t>McDonald</t>
  </si>
  <si>
    <t>Rebekah</t>
  </si>
  <si>
    <t>McKendry</t>
  </si>
  <si>
    <t>Drew</t>
  </si>
  <si>
    <t>McWeeny</t>
  </si>
  <si>
    <t>Mekler</t>
  </si>
  <si>
    <t>Patreon</t>
  </si>
  <si>
    <t>Members</t>
  </si>
  <si>
    <t>Matt</t>
  </si>
  <si>
    <t>Mercer</t>
  </si>
  <si>
    <t>Merrill</t>
  </si>
  <si>
    <t>Gavin</t>
  </si>
  <si>
    <t>Mevius</t>
  </si>
  <si>
    <t>Neil</t>
  </si>
  <si>
    <t>Miller</t>
  </si>
  <si>
    <t>Wynter</t>
  </si>
  <si>
    <t>Moninger</t>
  </si>
  <si>
    <t>Eric</t>
  </si>
  <si>
    <t>Moore</t>
  </si>
  <si>
    <t>Morris</t>
  </si>
  <si>
    <t>Jared</t>
  </si>
  <si>
    <t>Moshe</t>
  </si>
  <si>
    <t>Jarrod</t>
  </si>
  <si>
    <t>Murray</t>
  </si>
  <si>
    <t>Noel</t>
  </si>
  <si>
    <t>Darrin</t>
  </si>
  <si>
    <t>Navarro</t>
  </si>
  <si>
    <t>Kenny</t>
  </si>
  <si>
    <t>Neibart</t>
  </si>
  <si>
    <t>Griffin</t>
  </si>
  <si>
    <t>Newman</t>
  </si>
  <si>
    <t>Amy</t>
  </si>
  <si>
    <t>Nicholson</t>
  </si>
  <si>
    <t>Nobile Jr.</t>
  </si>
  <si>
    <t>Oriana</t>
  </si>
  <si>
    <t>Nudo</t>
  </si>
  <si>
    <t>Ify</t>
  </si>
  <si>
    <t>Nwadiwe</t>
  </si>
  <si>
    <t>Parker</t>
  </si>
  <si>
    <t>Louis</t>
  </si>
  <si>
    <t>Peitzman</t>
  </si>
  <si>
    <t>Pennycoff</t>
  </si>
  <si>
    <t>Perez-Mora</t>
  </si>
  <si>
    <t>Plese</t>
  </si>
  <si>
    <t>Ponsoldt</t>
  </si>
  <si>
    <t>Kristy</t>
  </si>
  <si>
    <t>Puchko</t>
  </si>
  <si>
    <t>Quanito</t>
  </si>
  <si>
    <t>Connor</t>
  </si>
  <si>
    <t>Ratliff</t>
  </si>
  <si>
    <t>Reid</t>
  </si>
  <si>
    <t>Carla</t>
  </si>
  <si>
    <t>Renata</t>
  </si>
  <si>
    <t>Luis</t>
  </si>
  <si>
    <t>Rendon</t>
  </si>
  <si>
    <t>Reynolds</t>
  </si>
  <si>
    <t>Katey</t>
  </si>
  <si>
    <t>Rich</t>
  </si>
  <si>
    <t>Jenelle</t>
  </si>
  <si>
    <t>Riley</t>
  </si>
  <si>
    <t>Joanna</t>
  </si>
  <si>
    <t>Robinson</t>
  </si>
  <si>
    <t>Miguel</t>
  </si>
  <si>
    <t>Rodriguez</t>
  </si>
  <si>
    <t>Roebuck</t>
  </si>
  <si>
    <t>Mallory</t>
  </si>
  <si>
    <t>Rubin</t>
  </si>
  <si>
    <t>Fayna</t>
  </si>
  <si>
    <t>Sanchez</t>
  </si>
  <si>
    <t>Saur</t>
  </si>
  <si>
    <t>Schilling</t>
  </si>
  <si>
    <t>Dana</t>
  </si>
  <si>
    <t>Schwartz</t>
  </si>
  <si>
    <t>Scleicher</t>
  </si>
  <si>
    <t>Witney</t>
  </si>
  <si>
    <t>Seibold</t>
  </si>
  <si>
    <t>Alan</t>
  </si>
  <si>
    <t>Sepinwall</t>
  </si>
  <si>
    <t>Helen</t>
  </si>
  <si>
    <t>Shang</t>
  </si>
  <si>
    <t>Shannon Miller</t>
  </si>
  <si>
    <t>Jason</t>
  </si>
  <si>
    <t>Shawhan</t>
  </si>
  <si>
    <t>Sheridan</t>
  </si>
  <si>
    <t>Kimmy</t>
  </si>
  <si>
    <t>Shields</t>
  </si>
  <si>
    <t>Singer</t>
  </si>
  <si>
    <t>Piya</t>
  </si>
  <si>
    <t>Sinha-Roy</t>
  </si>
  <si>
    <t>Graham</t>
  </si>
  <si>
    <t>Skipper</t>
  </si>
  <si>
    <t>Amanda</t>
  </si>
  <si>
    <t>Smith</t>
  </si>
  <si>
    <t>Bethy</t>
  </si>
  <si>
    <t>Squires</t>
  </si>
  <si>
    <t>Emily</t>
  </si>
  <si>
    <t>St. James</t>
  </si>
  <si>
    <t>Stanger</t>
  </si>
  <si>
    <t>Chelsea</t>
  </si>
  <si>
    <t>Stardust</t>
  </si>
  <si>
    <t>Stearns</t>
  </si>
  <si>
    <t>Sarah</t>
  </si>
  <si>
    <t>Sterling</t>
  </si>
  <si>
    <t>Mikelle</t>
  </si>
  <si>
    <t>Street</t>
  </si>
  <si>
    <t>Brandon</t>
  </si>
  <si>
    <t>Streussnig</t>
  </si>
  <si>
    <t>Anam</t>
  </si>
  <si>
    <t>Syed</t>
  </si>
  <si>
    <t>Kris</t>
  </si>
  <si>
    <t>Tapley</t>
  </si>
  <si>
    <t>Thompson</t>
  </si>
  <si>
    <t>Holly</t>
  </si>
  <si>
    <t>Alec</t>
  </si>
  <si>
    <t>Tibaldi</t>
  </si>
  <si>
    <t>Alexei</t>
  </si>
  <si>
    <t>Toliopoulos</t>
  </si>
  <si>
    <t>Lucé</t>
  </si>
  <si>
    <t>Tomlin-Brenner</t>
  </si>
  <si>
    <t>Karen</t>
  </si>
  <si>
    <t>Tongson</t>
  </si>
  <si>
    <t>Dan</t>
  </si>
  <si>
    <t>Trachtenberg</t>
  </si>
  <si>
    <t>Turner</t>
  </si>
  <si>
    <t>Vespe</t>
  </si>
  <si>
    <t>Rachel</t>
  </si>
  <si>
    <t>Wagner</t>
  </si>
  <si>
    <t>Walker</t>
  </si>
  <si>
    <t>Katie</t>
  </si>
  <si>
    <t>Walsh</t>
  </si>
  <si>
    <t>Wampler</t>
  </si>
  <si>
    <t>Breanna</t>
  </si>
  <si>
    <t>Whipple</t>
  </si>
  <si>
    <t>White</t>
  </si>
  <si>
    <t>Willmore</t>
  </si>
  <si>
    <t>Jenn</t>
  </si>
  <si>
    <t>Wilson</t>
  </si>
  <si>
    <t>Sam</t>
  </si>
  <si>
    <t>Wineman</t>
  </si>
  <si>
    <t>Carrie</t>
  </si>
  <si>
    <t>Wittmer</t>
  </si>
  <si>
    <t>April</t>
  </si>
  <si>
    <t>Wolfe</t>
  </si>
  <si>
    <t>Clarke</t>
  </si>
  <si>
    <t>Woods</t>
  </si>
  <si>
    <t>Yamato</t>
  </si>
  <si>
    <t>Henry</t>
  </si>
  <si>
    <t>Zebrowski</t>
  </si>
  <si>
    <t>Zoe</t>
  </si>
  <si>
    <t>Zelkind</t>
  </si>
  <si>
    <t>Larry</t>
  </si>
  <si>
    <t>Zerner</t>
  </si>
  <si>
    <t>Woodward</t>
  </si>
  <si>
    <t>Brown</t>
  </si>
  <si>
    <t>Billy Ray</t>
  </si>
  <si>
    <t>Steven Ray</t>
  </si>
  <si>
    <t>Brewton</t>
  </si>
  <si>
    <t>Jonah Ray</t>
  </si>
  <si>
    <t>Rodrigues</t>
  </si>
  <si>
    <t>Devlin</t>
  </si>
  <si>
    <t>0b16d2f9-7be2-4fc5-adf5-eb53e811b3b7</t>
  </si>
  <si>
    <t>7d9d413f-92a3-4f44-9fec-1c333a231e48</t>
  </si>
  <si>
    <t>7d789c61-d763-4e15-a4ba-40bc079012b8</t>
  </si>
  <si>
    <t>58da69ee-15ed-46f1-a8e2-d89feccd768f</t>
  </si>
  <si>
    <t>89ab7c7f-22b3-4af5-9d82-cf4e3ad8f3ed</t>
  </si>
  <si>
    <t>7d26d92e-7fc5-4caa-9232-ec0547de75a5</t>
  </si>
  <si>
    <t>a882ae6e-e3a8-44b1-9237-104ed6c2aab6</t>
  </si>
  <si>
    <t>bd7bc3b0-7232-469d-80df-2f16b6238fbb</t>
  </si>
  <si>
    <t>fbd32f95-6cc9-4b15-80b1-ff7441aa226a</t>
  </si>
  <si>
    <t>58207226-03a8-4883-bf00-338eb5124042</t>
  </si>
  <si>
    <t>f3cbe023-e94a-4bb9-ad26-4f7c950f30ad</t>
  </si>
  <si>
    <t>0831b806-50cd-4e24-b316-f1f1ce6a729a</t>
  </si>
  <si>
    <t>7d2ee542-c916-46b4-9156-362201168cde</t>
  </si>
  <si>
    <t>c7e3f61b-b2a8-472d-8175-10d991a6b59a</t>
  </si>
  <si>
    <t>6079d86e-cb44-4c58-adf0-c6e72f663069</t>
  </si>
  <si>
    <t>bdb90320-26b5-4f89-b830-a4ed0eb4d130</t>
  </si>
  <si>
    <t>ab8a4f3c-0663-4c07-b516-9761724d9d83</t>
  </si>
  <si>
    <t>d7964af7-9eb5-4ba3-bd26-534a001a75e5</t>
  </si>
  <si>
    <t>e8d502a0-ec8b-4ee8-9202-a81b5f3dfbb4</t>
  </si>
  <si>
    <t>731f7d23-eeae-4fd0-bb62-ac36e311e411</t>
  </si>
  <si>
    <t>df9ac43f-f094-4987-9f6b-23e5b6f59efc</t>
  </si>
  <si>
    <t>899cab19-86d2-4022-b615-8c4c9dec9db9</t>
  </si>
  <si>
    <t>1a90a927-6e9b-41c7-b6bf-e411d057a3ee</t>
  </si>
  <si>
    <t>d3aba1c1-190c-4142-a667-b042496622f5</t>
  </si>
  <si>
    <t>126436e6-ff5a-4260-a4a9-1a78d12ef95e</t>
  </si>
  <si>
    <t>2555ce40-51a1-4639-af7a-74af914051db</t>
  </si>
  <si>
    <t>54b5d488-fd38-4f85-9bb2-68c416490e2b</t>
  </si>
  <si>
    <t>e1c8d40b-ac45-4a1d-b118-ed64d03cb899</t>
  </si>
  <si>
    <t>4bf3b1d6-57be-431f-915b-0d4c3654671e</t>
  </si>
  <si>
    <t>5931091f-4c76-42d8-84dc-96bec9e3d597</t>
  </si>
  <si>
    <t>bb2ac86d-ad51-497a-b010-9e5a5a5f0f0d</t>
  </si>
  <si>
    <t>c7c0e0df-170f-4435-a66e-9d43ce04214e</t>
  </si>
  <si>
    <t>62e46887-06d0-461f-98e3-bc243d7acb2d</t>
  </si>
  <si>
    <t>59a05947-0a4c-4f15-904a-165106d0790a</t>
  </si>
  <si>
    <t>5e13a296-d8c0-4943-a788-1090377d27f5</t>
  </si>
  <si>
    <t>d6a2688b-0ea9-4026-8027-4da5af761dd9</t>
  </si>
  <si>
    <t>2f961c40-15b7-43e9-895f-045fbee2b2e3</t>
  </si>
  <si>
    <t>5d15f635-f3ef-40e6-b292-fae73163d1ea</t>
  </si>
  <si>
    <t>4e4b17bc-150a-4e99-a2a3-4b6475d42d44</t>
  </si>
  <si>
    <t>8a037532-2998-486d-8ab2-1135d3f19e4d</t>
  </si>
  <si>
    <t>2518536d-c219-4a64-9319-cdab83d548ec</t>
  </si>
  <si>
    <t>85cf9842-6abe-4e64-8ed4-e6a4f40ecb03</t>
  </si>
  <si>
    <t>0cc91d5f-c299-473f-9b55-79277ae31d4c</t>
  </si>
  <si>
    <t>8da51512-df62-4aa1-8b07-7f6ab848c7bf</t>
  </si>
  <si>
    <t>0d0adff2-005c-4eac-91f0-33e127d743b0</t>
  </si>
  <si>
    <t>7a2992b9-756a-47b7-8274-6dfd8a9869a3</t>
  </si>
  <si>
    <t>bf4a95ad-0cc5-4f36-a53a-1495b26ee2f5</t>
  </si>
  <si>
    <t>9958b24c-e9f1-45e1-95a3-21c24e45030b</t>
  </si>
  <si>
    <t>661bdf83-f1df-4d98-a2ed-f5aa9123fe76</t>
  </si>
  <si>
    <t>4648aeb7-3458-4aac-9cfe-fd6caea0df22</t>
  </si>
  <si>
    <t>ea588efb-240a-4c6d-a634-d3d8dab4d75c</t>
  </si>
  <si>
    <t>f7a79ea8-1763-4abd-b549-cf0977d9fe63</t>
  </si>
  <si>
    <t>6aae0c1f-3a91-4654-80ea-42213327be71</t>
  </si>
  <si>
    <t>e8d156f8-d1aa-4e76-b590-c684a49972f3</t>
  </si>
  <si>
    <t>5b008340-f0f6-4385-a8ce-1f24e07cb5e8</t>
  </si>
  <si>
    <t>2dd0fe35-c4c6-4c15-a9f8-272ba3ad34c2</t>
  </si>
  <si>
    <t>28c02cfb-2949-4f42-b6a3-0a22674837f0</t>
  </si>
  <si>
    <t>ebc9cb8b-e5eb-46b1-b8a5-667fc8c17726</t>
  </si>
  <si>
    <t>281ad12d-b37b-43f7-9152-43a9d3fceb48</t>
  </si>
  <si>
    <t>b1f9fd01-2a3e-400f-b17e-546dd18aba4a</t>
  </si>
  <si>
    <t>e180f87c-7fd4-4788-85c0-6057311e56cf</t>
  </si>
  <si>
    <t>443af912-1e5d-44a5-8f26-fd66a42f3651</t>
  </si>
  <si>
    <t>99c602f8-3bc5-4f60-9802-020c4214294f</t>
  </si>
  <si>
    <t>8121013e-3a45-4d36-b82e-193ae6579070</t>
  </si>
  <si>
    <t>2a4c7755-b2ad-4c4b-857d-93a4dc238d42</t>
  </si>
  <si>
    <t>8ef83fbd-4569-4df2-a3a7-8f947dc5ab24</t>
  </si>
  <si>
    <t>70d0fa8d-46be-4ee5-97e5-f8e6f38b3536</t>
  </si>
  <si>
    <t>b761306e-772c-47e9-a9a1-9e5c3bb3cf0f</t>
  </si>
  <si>
    <t>7b1c5d9c-a0d1-494b-94da-abdda4d4fe3a</t>
  </si>
  <si>
    <t>ee8ccaac-c083-47ad-8607-3ac21d624f02</t>
  </si>
  <si>
    <t>b52abd6b-7ec2-42c8-bdef-403a83f76032</t>
  </si>
  <si>
    <t>6b983673-ae3d-4b82-afbf-c46ec9b20ef8</t>
  </si>
  <si>
    <t>e44fcbb4-4446-4edb-b4ba-d4031f18a361</t>
  </si>
  <si>
    <t>dde00453-0852-41eb-b978-80a39ef83ad0</t>
  </si>
  <si>
    <t>dc721383-480e-434c-843e-da4e1d96d72c</t>
  </si>
  <si>
    <t>81b46db8-9afe-4415-b245-c0a58468b0f3</t>
  </si>
  <si>
    <t>67f82619-a5c5-4d70-8641-622d5e649a41</t>
  </si>
  <si>
    <t>536b4e0e-63c5-4ffb-b9db-27e2b7892cfc</t>
  </si>
  <si>
    <t>5b0c2434-932f-497b-8e37-861b4cd5e81a</t>
  </si>
  <si>
    <t>65147498-f878-45af-a3be-b3e19123e360</t>
  </si>
  <si>
    <t>f92ee9da-0a03-49ea-acaa-07320e7210dd</t>
  </si>
  <si>
    <t>b6cc7428-499a-4367-954c-ea9d44912225</t>
  </si>
  <si>
    <t>0e83aaac-96fc-4487-820f-71d90c7816a4</t>
  </si>
  <si>
    <t>81143403-bb8e-44c9-8f17-c833f9acb520</t>
  </si>
  <si>
    <t>86759d9f-5613-4578-b74d-14f80217c675</t>
  </si>
  <si>
    <t>11697f91-8d5b-4ee5-a8fc-cae677bdc111</t>
  </si>
  <si>
    <t>382d9808-f55e-46ee-92d0-c61c9e4aaa4f</t>
  </si>
  <si>
    <t>f1c4cacc-db52-4954-afa8-f0e14e61b8db</t>
  </si>
  <si>
    <t>91435349-16f2-4740-a107-f370aa0abdf4</t>
  </si>
  <si>
    <t>aec19332-309f-4b28-8fbf-7a3ae68380a5</t>
  </si>
  <si>
    <t>3d5bf71d-738e-4536-9a45-cdaea806dd7a</t>
  </si>
  <si>
    <t>a4f5adca-d9ad-44ae-bc9e-60a9f0c3db63</t>
  </si>
  <si>
    <t>8dcf801d-6780-4201-9c83-9dc2eb278572</t>
  </si>
  <si>
    <t>4078e42b-928e-4423-947e-1d181db517e6</t>
  </si>
  <si>
    <t>d17ed8eb-2b53-4ecd-9275-ef20bdaf8076</t>
  </si>
  <si>
    <t>8672555e-cb4f-4349-927c-73dabda2c515</t>
  </si>
  <si>
    <t>e033d8ec-2723-4973-bbfb-4eadabfe9192</t>
  </si>
  <si>
    <t>da6a5e5c-e1a7-43c3-99b5-01256d2b0a78</t>
  </si>
  <si>
    <t>a9f85bd0-6a35-4eca-929c-26f187ca2dd8</t>
  </si>
  <si>
    <t>ebd99835-5712-4112-a821-35dd7f68ffb5</t>
  </si>
  <si>
    <t>b14387ef-2041-4846-bc61-ae73b64ecc48</t>
  </si>
  <si>
    <t>bfaf0d93-4fa0-4f3d-ac43-ce44fcac7cc5</t>
  </si>
  <si>
    <t>5fe205b1-86d8-438c-9ea5-84447e521562</t>
  </si>
  <si>
    <t>f0d9e370-4a3f-4382-9376-fa326b36fe43</t>
  </si>
  <si>
    <t>8b055f14-68d4-4eb4-8a35-d6445c0545cd</t>
  </si>
  <si>
    <t>56f27ee2-7254-40fc-b00a-93717ca3d3fa</t>
  </si>
  <si>
    <t>dc80cd3c-c597-4684-91b3-94c915ac329d</t>
  </si>
  <si>
    <t>e42e2550-1b57-4e53-bf7e-3962c3435d86</t>
  </si>
  <si>
    <t>5f9128ba-0d15-486a-80b1-e6ad64f6f32d</t>
  </si>
  <si>
    <t>4e2ff47a-135a-42c9-8f9b-05977ff60d6f</t>
  </si>
  <si>
    <t>c3d039b1-c578-45b8-b6b3-dcb6a388f9de</t>
  </si>
  <si>
    <t>5d2de9ea-f249-4e81-9f93-0290d2d96bc1</t>
  </si>
  <si>
    <t>17a61cb8-6c29-4ffd-9875-9f391c915884</t>
  </si>
  <si>
    <t>fda8ae11-dd97-42db-957f-b4d04f0636e0</t>
  </si>
  <si>
    <t>3e224573-2e15-4c1c-b110-28c4f5c73f38</t>
  </si>
  <si>
    <t>f84ec475-cba0-4525-a786-ccea39b90167</t>
  </si>
  <si>
    <t>ca18dc40-b3bd-4914-ae6d-428820352998</t>
  </si>
  <si>
    <t>01053011-baf5-4f62-96d6-de75a18ec5b1</t>
  </si>
  <si>
    <t>17e93d6c-ff10-497a-8c87-6cb704909c94</t>
  </si>
  <si>
    <t>c60bd19c-2c6c-4913-93eb-7627acaa98a4</t>
  </si>
  <si>
    <t>cb959f7e-4404-4b42-941b-dcebd35e42df</t>
  </si>
  <si>
    <t>98b65b50-772e-487c-bd86-b926f7e92b51</t>
  </si>
  <si>
    <t>ab685ae8-6d71-4619-9de7-68a6d03ed2ec</t>
  </si>
  <si>
    <t>ac2e430e-9d88-4d08-8a4f-b0947145517c</t>
  </si>
  <si>
    <t>669cebfa-73d4-494d-b3fb-8e8634548991</t>
  </si>
  <si>
    <t>9174e501-df94-4d95-b12f-bc51ad7a145f</t>
  </si>
  <si>
    <t>31fc5804-d5b0-42bf-8f9d-d06a59b7d82e</t>
  </si>
  <si>
    <t>43c3e3c0-f187-4539-9358-181c54d0bae5</t>
  </si>
  <si>
    <t>797106da-15dc-46a9-af3d-d5e2c000666f</t>
  </si>
  <si>
    <t>1b78617e-e38d-4221-b146-8c65f654156a</t>
  </si>
  <si>
    <t>a5cc1074-83b3-43fc-a0f7-e405f18c745e</t>
  </si>
  <si>
    <t>79e58600-eac5-445e-916f-43d8b37547f2</t>
  </si>
  <si>
    <t>d1edc078-3761-4149-9100-fff08e4011c0</t>
  </si>
  <si>
    <t>ee55074b-ab4a-4e31-bac3-5d8ecdc1b764</t>
  </si>
  <si>
    <t>77a295ea-4338-42bb-a80a-e0159de4c4ad</t>
  </si>
  <si>
    <t>c1d4eec2-0cdf-4336-870c-12a4f0948fca</t>
  </si>
  <si>
    <t>1f0736e5-1ddc-46bf-9fd7-8e0512bdfc65</t>
  </si>
  <si>
    <t>9659bda8-236b-44ce-a244-e9f32748b7a0</t>
  </si>
  <si>
    <t>28620fb5-e293-4479-9210-c32fe45bd450</t>
  </si>
  <si>
    <t>4cd26c5a-73c9-4a20-a7dd-37c836761f5b</t>
  </si>
  <si>
    <t>32fcb99d-ca2a-4c2b-9b53-400d07492ef7</t>
  </si>
  <si>
    <t>997d2284-f252-4fbd-89d4-78a08c3466bc</t>
  </si>
  <si>
    <t>f32df372-3ab4-4a1e-9f07-47932515ceb8</t>
  </si>
  <si>
    <t>3c07306e-ef9a-4d13-8eba-6e97ae3743a0</t>
  </si>
  <si>
    <t>6cb8b73a-f7b5-411d-b343-e12da3bc89ae</t>
  </si>
  <si>
    <t>86635f22-34e5-4db8-98f1-01adcae05f60</t>
  </si>
  <si>
    <t>ecdac64e-d96c-4910-8f21-f8e24ba4559e</t>
  </si>
  <si>
    <t>beeaa25d-c851-477a-8c2e-b427e2537aaf</t>
  </si>
  <si>
    <t>cab1d045-e789-4be8-a974-981204dee5c3</t>
  </si>
  <si>
    <t>16659352-5ee7-415b-9840-56801fee6c8e</t>
  </si>
  <si>
    <t>e6fa10cf-5d2c-4690-9f98-6a55d518547a</t>
  </si>
  <si>
    <t>f3f0f0b7-55cc-4c5d-9d32-4ea63675411b</t>
  </si>
  <si>
    <t>5d8b0d85-89ce-4933-8847-c4f6a8b64cc9</t>
  </si>
  <si>
    <t>eb47d536-1a1f-49fd-8a8e-4804e0305270</t>
  </si>
  <si>
    <t>56a23e51-a35e-43b4-8b4c-1856250eab11</t>
  </si>
  <si>
    <t>6654e0a9-0e66-4327-8074-281ddb2a1cff</t>
  </si>
  <si>
    <t>079a31ff-980f-4958-ae11-8ecf5e6e5813</t>
  </si>
  <si>
    <t>25ce3648-2aa4-4992-a379-003d561b81d4</t>
  </si>
  <si>
    <t>d5487070-4021-4e85-beaf-d585a5a71163</t>
  </si>
  <si>
    <t>f8136f2e-00f7-4049-8b87-3d7801ab6fd9</t>
  </si>
  <si>
    <t>6fac4a5d-c270-4c1f-8da7-48a6f5d8f407</t>
  </si>
  <si>
    <t>c8f2614b-396b-4403-baf3-988ef537ba7f</t>
  </si>
  <si>
    <t>f439ae27-0652-4b63-99f2-25e1bcc3c9c7</t>
  </si>
  <si>
    <t>fcc375ab-a6d6-466f-b3f3-09c20b1ab18f</t>
  </si>
  <si>
    <t>78a7164a-c3e6-4fee-afa8-9f00ef584c8f</t>
  </si>
  <si>
    <t>a29821bc-6aa8-42c6-8d2d-faf270c87cd5</t>
  </si>
  <si>
    <t>4ddaf216-311b-436c-8678-31855455f1d1</t>
  </si>
  <si>
    <t>1c811a65-6135-4cae-b4b5-3aa769e099fe</t>
  </si>
  <si>
    <t>44cb3279-40b8-4da8-90b7-e43c0b47d9b8</t>
  </si>
  <si>
    <t>e0253429-3966-47e5-becd-edbf408a5b5d</t>
  </si>
  <si>
    <t>a43e40d6-390d-463c-9985-cf264bb890b4</t>
  </si>
  <si>
    <t>424f40ce-e68f-4f71-8ab9-327c973ff65a</t>
  </si>
  <si>
    <t>1472e9cc-4f46-44c8-b3b9-964944522c78</t>
  </si>
  <si>
    <t>3e0f56cf-c842-4910-a446-408c9829f260</t>
  </si>
  <si>
    <t>ab477415-e450-40ca-b425-1acee94ad8b6</t>
  </si>
  <si>
    <t>cbcdf40c-3876-4102-b91f-0b18a9dc567e</t>
  </si>
  <si>
    <t>b7ac3621-c2ce-4745-96cf-8ba2a64f4798</t>
  </si>
  <si>
    <t>c39ab7a8-63eb-4f28-b368-527c59b74115</t>
  </si>
  <si>
    <t>48936fdb-8ffb-4838-912d-1056e380c836</t>
  </si>
  <si>
    <t>5877d3ff-ae30-4a1b-ae39-7330d7dd3af1</t>
  </si>
  <si>
    <t>e57f9c4b-a319-49cb-92f3-fe83806a94e5</t>
  </si>
  <si>
    <t>9177cf93-d350-4ffc-80fb-60bbbdd49da7</t>
  </si>
  <si>
    <t>e1805464-57eb-431a-87a7-0a66a1bfcbb4</t>
  </si>
  <si>
    <t>53fbf7b7-0c92-40b6-b65b-247135205240</t>
  </si>
  <si>
    <t>3beaa6c9-e2b0-45c3-9239-71c5f7893732</t>
  </si>
  <si>
    <t>398a6d10-0efb-4fe3-9a1b-2b47435ed44f</t>
  </si>
  <si>
    <t>d161375a-334b-4d13-b311-f66604f0fdf4</t>
  </si>
  <si>
    <t>6dbaaa42-3673-42a5-a368-94a5cb9e30f3</t>
  </si>
  <si>
    <t>5e366144-9cc7-46a7-a6c5-59405e742735</t>
  </si>
  <si>
    <t>27ec6cdc-d643-4274-8df7-7421fb0733b4</t>
  </si>
  <si>
    <t>7c580ed3-30b0-49a5-b13c-00f9bcba7498</t>
  </si>
  <si>
    <t>b476b293-07f6-44f3-9a86-9500dbcbf26e</t>
  </si>
  <si>
    <t>904bef4b-1c24-4e48-a139-8bac7b18d9ae</t>
  </si>
  <si>
    <t>fb09770f-b207-4164-ba50-f1dc34338180</t>
  </si>
  <si>
    <t>98619705-9f31-441d-ae8c-f0654ff5ec20</t>
  </si>
  <si>
    <t>baf5d12b-6ff5-482a-a4d3-0b09f964595a</t>
  </si>
  <si>
    <t>cebd157a-df24-47e8-b62c-6f798cbf357c</t>
  </si>
  <si>
    <t>81937b1d-0621-4f38-b962-a4c1e476911c</t>
  </si>
  <si>
    <t>76476f3e-5719-48ef-9b7c-6411b7b1a44c</t>
  </si>
  <si>
    <t>76db1740-d667-4f0d-ba8c-f2d72a41bbee</t>
  </si>
  <si>
    <t>77d02192-8af5-4ae5-9e22-d94aff9a22c9</t>
  </si>
  <si>
    <t>433692bd-f082-4fbb-a4cf-bd4a5b2b5aa9</t>
  </si>
  <si>
    <t>3adb4905-0225-4d82-89c9-6a6bf30d0226</t>
  </si>
  <si>
    <t>1ea64225-2ea5-4dc3-8ba5-1e85e09835f6</t>
  </si>
  <si>
    <t>56c88a9e-8aeb-4a6f-9576-2d9e9a433325</t>
  </si>
  <si>
    <t>e7064842-a671-4129-b208-3ca9e5bec539</t>
  </si>
  <si>
    <t>c2297f61-50d7-4eed-a2ad-3071982fae03</t>
  </si>
  <si>
    <t>fb77d023-16e0-4825-b139-0976a7611d26</t>
  </si>
  <si>
    <t>33e94969-4945-4723-8966-1266889da3f0</t>
  </si>
  <si>
    <t>ce6fd3b5-37ce-4fa2-a030-ba65aab012d3</t>
  </si>
  <si>
    <t>82f37e91-e879-4fb5-b13c-048d13ffb681</t>
  </si>
  <si>
    <t>63551973-8b0a-44b0-b9c0-d5ba269f4571</t>
  </si>
  <si>
    <t>14b5a11d-292c-4751-bd24-1b3292c097b5</t>
  </si>
  <si>
    <t>a23c4a80-81ff-471e-8ee4-d522e7ba35c2</t>
  </si>
  <si>
    <t>d95786b2-a811-48dc-bd18-b00b4d8738e8</t>
  </si>
  <si>
    <t>842dc9ef-d7cd-491a-88b8-29f2b3bdd0e9</t>
  </si>
  <si>
    <t>242cc00e-d003-494e-a1c8-d314738a8029</t>
  </si>
  <si>
    <t>bece77fe-c51d-4fd4-8180-8338d61ccecd</t>
  </si>
  <si>
    <t>07b722b6-a508-4fbe-b524-c12fff9b39e1</t>
  </si>
  <si>
    <t>571dd2a8-1c43-43c3-a3e5-34a387125dcb</t>
  </si>
  <si>
    <t>bcd19082-7c44-4ac7-8423-bcaa57e1b055</t>
  </si>
  <si>
    <t>86644ba4-bc9a-4d8d-8d85-354421ceadc6</t>
  </si>
  <si>
    <t>31b385ba-eb23-48fe-be84-e4e8c21b3c3b</t>
  </si>
  <si>
    <t>994f2851-7d5e-4fc4-b484-33bc0ed8c97d</t>
  </si>
  <si>
    <t>d8ae550d-2a00-46b5-882c-12f74e91619b</t>
  </si>
  <si>
    <t>fea53c38-84e9-41d3-bbce-2414a4c76391</t>
  </si>
  <si>
    <t>f5729dc9-f67d-4f5d-9e16-6036d305a919</t>
  </si>
  <si>
    <t>dd874c30-2cb7-4724-a30d-27ad3f162ce2</t>
  </si>
  <si>
    <t>fbf2fa87-26b4-486a-9f65-654de3476e13</t>
  </si>
  <si>
    <t>b6ee4302-a4c3-41eb-a738-712398cfe71d</t>
  </si>
  <si>
    <t>b1f67b91-0fee-47a9-92f9-57136c914647</t>
  </si>
  <si>
    <t>112f7fbb-4e1f-4e30-8ffd-4c2e5f9ff468</t>
  </si>
  <si>
    <t>dbbfb3cf-9a80-42ec-a296-540bc30dbb3d</t>
  </si>
  <si>
    <t>3fcf368d-f9b3-4f63-a2c8-b76013693d3d</t>
  </si>
  <si>
    <t>c77d9c8e-2c45-4141-9764-bc303bea0206</t>
  </si>
  <si>
    <t>d8c98899-7185-4649-b2a8-a9895af8c5f1</t>
  </si>
  <si>
    <t>c22d67dc-3b0e-408c-86b1-782c39642c71</t>
  </si>
  <si>
    <t>441c52fa-7397-4748-82bc-7585c4e21bfe</t>
  </si>
  <si>
    <t>cb4ca5e1-b453-4746-a51d-456c70d7ef2a</t>
  </si>
  <si>
    <t>DrafterId</t>
  </si>
  <si>
    <t>EpisodeId</t>
  </si>
  <si>
    <t>2018 Mega Draft</t>
  </si>
  <si>
    <t>Toshi McWeeny</t>
  </si>
  <si>
    <t>878eb446-72a0-4b08-aa9d-a165ae0ec6c1</t>
  </si>
  <si>
    <t>ea8a8ef5-6372-4faf-a73f-eb0512abef2e</t>
  </si>
  <si>
    <t>302b2148-cc0f-4e7e-8f3b-b2ef762dab74</t>
  </si>
  <si>
    <t>5c9b1a87-8a97-49d6-b24a-eec66c9e45fb</t>
  </si>
  <si>
    <t>53ca0528-d400-4006-b085-bb611e964d43</t>
  </si>
  <si>
    <t>9e7dece2-c9d3-4756-9126-1a9beeba7d4b</t>
  </si>
  <si>
    <t>3ae28710-af89-4d61-8e1b-d5d252e166b1</t>
  </si>
  <si>
    <t>1bde2149-1f79-4e9d-b90c-150789c1a2c8</t>
  </si>
  <si>
    <t>18b37052-4535-4649-8fcd-4eacf8603385</t>
  </si>
  <si>
    <t>0e7390a6-cfe1-4564-b522-6494497000cc</t>
  </si>
  <si>
    <t>e5be71cf-d991-41ac-996a-f88db567c5f2</t>
  </si>
  <si>
    <t>3588e7c1-42ed-4cee-b83e-9cf014309b10</t>
  </si>
  <si>
    <t>1c87ea9e-6023-4c78-8ca8-e1348dc51818</t>
  </si>
  <si>
    <t>fac8db87-2002-430e-8540-9e9d25df31aa</t>
  </si>
  <si>
    <t>49ec3cfd-da6e-4f56-bd05-0ac67cfc4f34</t>
  </si>
  <si>
    <t>3e787702-e24f-4a0d-b2b4-4ee9b284f102</t>
  </si>
  <si>
    <t>f4eff735-1f2c-46ed-aca5-d9c3b0d0de91</t>
  </si>
  <si>
    <t>16f220f1-c7ff-4628-997e-2e31e31d79a7</t>
  </si>
  <si>
    <t>7579285a-3b28-4f08-8acd-f2e70d4d547e</t>
  </si>
  <si>
    <t>a469a0bb-b5e5-44cd-b6e1-5a6f5c48feb9</t>
  </si>
  <si>
    <t>0f480291-42cd-4de7-8477-7d8dd6e713cd</t>
  </si>
  <si>
    <t>4a20dafc-cb75-4858-b938-b16b406af897</t>
  </si>
  <si>
    <t>07a15e33-ffca-4224-87e8-46073efec33a</t>
  </si>
  <si>
    <t>5c1326ed-7fa1-4cd0-b336-a8a968c69b70</t>
  </si>
  <si>
    <t>910e76dd-4f7c-449d-8769-a815ae6041a9</t>
  </si>
  <si>
    <t>43dc286a-6f65-4714-9259-ef910ad269a6</t>
  </si>
  <si>
    <t>2d9e2836-39fb-47ed-9ab6-d40a08c4c1a8</t>
  </si>
  <si>
    <t>9f2425ed-17fc-4746-b4a4-9073251b2f57</t>
  </si>
  <si>
    <t>d7ab4637-8376-491f-8f1a-c8a3651405d1</t>
  </si>
  <si>
    <t>f88a3cde-d149-4e94-92ef-953dc03edbe3</t>
  </si>
  <si>
    <t>84f92d8c-a6b2-4e94-ab3d-6b7b0fcc0a9e</t>
  </si>
  <si>
    <t>fe8d1f9c-c915-498a-8ce8-089383df55a5</t>
  </si>
  <si>
    <t>c06430fd-2ba2-4a28-91b9-7896650899a6</t>
  </si>
  <si>
    <t>30340497-be6a-4b4c-8026-6274e4e1c8ff</t>
  </si>
  <si>
    <t>fd794b27-df5c-4ea8-93e2-72e27d4e0756</t>
  </si>
  <si>
    <t>83bb9106-d6d0-446d-b344-8c597c0b5b09</t>
  </si>
  <si>
    <t>503706f4-7184-4dce-89ef-05c2ba9eaf6b</t>
  </si>
  <si>
    <t>73c2ebbd-4005-4aa5-bbb0-d5c71a62f530</t>
  </si>
  <si>
    <t>74df5527-3e9e-4b83-bd6d-a0de06e7a476</t>
  </si>
  <si>
    <t>c0044d5c-39d0-4826-a9ff-ae6d4cd04ac1</t>
  </si>
  <si>
    <t>6b3cb308-838d-4e13-952f-7d422278c069</t>
  </si>
  <si>
    <t>249b6e36-93ac-4544-a09c-09e467efa20a</t>
  </si>
  <si>
    <t>1ae73670-c26c-48e3-bcee-ed881a66cd9c</t>
  </si>
  <si>
    <t>3c09fb5c-8108-4b4c-9b08-77a836814ac6</t>
  </si>
  <si>
    <t>09df42df-0b32-4201-9725-526aee897927</t>
  </si>
  <si>
    <t>85523722-f66d-4be0-97b5-38d144bdfb64</t>
  </si>
  <si>
    <t>d6a42926-2d01-4af1-a136-d2250789c800</t>
  </si>
  <si>
    <t>29139dcb-b4be-4319-b626-e03584d3537d</t>
  </si>
  <si>
    <t>60842e15-04d9-4808-b655-09175f439903</t>
  </si>
  <si>
    <t>a9074f10-3a23-4a59-a634-a0f64f1dd988</t>
  </si>
  <si>
    <t>d28b3def-2d8a-4148-b663-6062bfdeeb23</t>
  </si>
  <si>
    <t>10eeea71-24ef-4542-a47d-8bf190c3e939</t>
  </si>
  <si>
    <t>7012cec0-8ca3-4f3d-8900-4bc3c8a24aa1</t>
  </si>
  <si>
    <t>8e616bc9-1d1c-49e4-9c68-d033faaa28d6</t>
  </si>
  <si>
    <t>0b064375-dddb-425b-85e5-4d4db36cb3ff</t>
  </si>
  <si>
    <t>f14a2717-31fa-4246-9a94-286812c79122</t>
  </si>
  <si>
    <t>53fddd02-54ca-478a-930c-f069b30cf9c9</t>
  </si>
  <si>
    <t>19965126-7d2f-424c-90d1-c315f5080c99</t>
  </si>
  <si>
    <t>5a3ab606-4e9a-4990-9a24-237e731b4c20</t>
  </si>
  <si>
    <t>6214e864-de17-4b4b-a357-a7b461fe8658</t>
  </si>
  <si>
    <t>f45ccefe-c158-4bd1-8803-31a229f78c10</t>
  </si>
  <si>
    <t>6eec7b4d-06e0-4916-a091-da264eb57133</t>
  </si>
  <si>
    <t>10aa256c-6a5f-4270-b825-660d2807d30a</t>
  </si>
  <si>
    <t>e4b1f984-84e5-41ca-bea9-16d93fb97fdc</t>
  </si>
  <si>
    <t>d9bd3ac3-0b83-4fd9-9d52-f12549d418c2</t>
  </si>
  <si>
    <t>98c98d68-702e-41cd-8fa4-c8e212a68546</t>
  </si>
  <si>
    <t>6921db42-e5a1-4f6b-9fd3-eea25d0ca633</t>
  </si>
  <si>
    <t>1ccd634c-66e7-41ee-a07c-920a48b17423</t>
  </si>
  <si>
    <t>f8d983c0-4d4f-4fa3-aa7b-42ab877bf01c</t>
  </si>
  <si>
    <t>850d1e28-39fb-46e2-b286-ccdcedb2399a</t>
  </si>
  <si>
    <t>916cd2f3-b603-4d2b-94b8-5fc5f66ce9fe</t>
  </si>
  <si>
    <t>9d5d0738-21f6-40f1-a51d-a8d913d8646f</t>
  </si>
  <si>
    <t>7d513d21-73f2-4db0-8c9d-44f44f02d90d</t>
  </si>
  <si>
    <t>b7f59742-f51f-4dd0-b08c-ac3091ad7802</t>
  </si>
  <si>
    <t>56d6fc65-4a4f-4a16-b746-b8ec56d6c837</t>
  </si>
  <si>
    <t>c7b2f9fe-e314-461a-a7d6-f47a7dc1cc91</t>
  </si>
  <si>
    <t>b2a8ab4c-494f-42cc-8531-8c2583ac4a67</t>
  </si>
  <si>
    <t>54fb4fc9-4d9b-422a-8241-9644e740e59c</t>
  </si>
  <si>
    <t>323e4bd2-a468-49b5-b4a5-0fbe17d50244</t>
  </si>
  <si>
    <t>dc8964c5-6650-438b-bdb3-24012b9c6ca1</t>
  </si>
  <si>
    <t>a422f5f7-7b4f-41cf-b825-e91299695fa0</t>
  </si>
  <si>
    <t>11be3620-da93-41ac-bf36-1ac52855a154</t>
  </si>
  <si>
    <t>50ea7a7b-798e-4ab3-8b45-2593e6a740b9</t>
  </si>
  <si>
    <t>1a069714-7e86-49bc-8eee-2460a510fd1b</t>
  </si>
  <si>
    <t>f6c55a58-801e-4e32-81e2-b98c4e4ba58b</t>
  </si>
  <si>
    <t>144ae507-96d4-424b-a098-8bf38741e7ba</t>
  </si>
  <si>
    <t>96dc67f2-011a-4ae6-ae2c-59f15336d97c</t>
  </si>
  <si>
    <t>fdab7eef-e486-4c11-bcff-a7f37874bab7</t>
  </si>
  <si>
    <t>c30d08cb-6799-4c01-843f-357c6157be5b</t>
  </si>
  <si>
    <t>80393bb3-d348-4476-b5db-decad580de5f</t>
  </si>
  <si>
    <t>a0414bd9-b808-4b72-8f73-de2a6e0bf9dd</t>
  </si>
  <si>
    <t>42cc56ac-a9ae-41bd-9745-68a2bf9362fb</t>
  </si>
  <si>
    <t>cc8a3dd8-f1e4-4bf0-890f-afb463cbed84</t>
  </si>
  <si>
    <t>5befc72f-0d6e-4aea-addc-be50b6c1a02e</t>
  </si>
  <si>
    <t>ff363d88-a497-4362-804b-a2c9511d666f</t>
  </si>
  <si>
    <t>b7d6ff6f-2dd3-4363-adef-5bf2e8fe6256</t>
  </si>
  <si>
    <t>ac8f6ef4-3223-4226-b358-b6cd3a3b8e33</t>
  </si>
  <si>
    <t>0579ebca-89d5-4fd4-8158-34561a0adc27</t>
  </si>
  <si>
    <t>c5d06d78-f98b-4352-829c-7ac5510a1d3a</t>
  </si>
  <si>
    <t>a4bd3e53-80c8-4614-b5ff-06480eeed4fa</t>
  </si>
  <si>
    <t>627ce97d-3895-42f5-ad4c-8d0a750f81aa</t>
  </si>
  <si>
    <t>8f1ca106-4b3a-4f62-82df-a1a847053299</t>
  </si>
  <si>
    <t>caf63b0d-df86-4ce6-91cf-b71190ec6db0</t>
  </si>
  <si>
    <t>33ce92e4-4a86-4c67-b75d-79f6f1380867</t>
  </si>
  <si>
    <t>c9ef9714-4e55-45a7-add3-b03b7b59179f</t>
  </si>
  <si>
    <t>49a051d0-1af5-4601-96c9-73a6309781ad</t>
  </si>
  <si>
    <t>9d907787-44de-4239-9a5a-b978486bc4b8</t>
  </si>
  <si>
    <t>617a280b-ec34-4329-a405-83ea9a748c53</t>
  </si>
  <si>
    <t>a7634dfd-371f-4b23-a358-a92e5bfa858f</t>
  </si>
  <si>
    <t>b1fddc5e-57fb-468c-a972-1bf05664b36b</t>
  </si>
  <si>
    <t>e9466fe6-83c1-4e20-a875-a92d18092cf2</t>
  </si>
  <si>
    <t>dada16ee-59cd-4d63-bc5d-47491aef571f</t>
  </si>
  <si>
    <t>5e2157bf-fdd5-4fe1-9cf1-0d92a3037178</t>
  </si>
  <si>
    <t>6af38676-d011-4ba9-830d-427b4278dcbc</t>
  </si>
  <si>
    <t>8a437997-f5e0-4f89-a691-fd8457422337</t>
  </si>
  <si>
    <t>68e35ab4-4a07-4179-883f-6fe9ce3a0f1d</t>
  </si>
  <si>
    <t>88a1fdc5-1551-4354-83de-cbb45eed125c</t>
  </si>
  <si>
    <t>a91a6e7e-d2bc-44f8-bbc3-f4dc57127910</t>
  </si>
  <si>
    <t>dce54f7e-bddd-41b8-90eb-4c68d47f5f80</t>
  </si>
  <si>
    <t>47aa102a-71e4-49c7-8d98-db0c0904dde3</t>
  </si>
  <si>
    <t>451f5dd2-6d01-4a34-a05d-9c569a9a03de</t>
  </si>
  <si>
    <t>600b2796-0f03-4eca-84f0-a696a4da0729</t>
  </si>
  <si>
    <t>8615b1eb-5e08-4018-be57-49dea1724315</t>
  </si>
  <si>
    <t>b345decb-a7e5-4d0b-ba7d-5f2c521f93a0</t>
  </si>
  <si>
    <t>0754606f-4e74-4655-b3e8-ff567481e294</t>
  </si>
  <si>
    <t>6a26d062-d3c5-4436-bee6-b64603a6940a</t>
  </si>
  <si>
    <t>a11b7caf-c1ed-4353-9534-f546410b8bfc</t>
  </si>
  <si>
    <t>e85554eb-016c-4011-b736-d8dde5be866e</t>
  </si>
  <si>
    <t>de0a36c2-4fae-404d-ad19-5d00f23e6989</t>
  </si>
  <si>
    <t>af726a83-173b-4c09-9d45-e8253f9de0e9</t>
  </si>
  <si>
    <t>39eac0ae-a206-4fd4-beee-f9d6b257dfc0</t>
  </si>
  <si>
    <t>eadc2778-07d3-45db-9e19-65b52a2e3234</t>
  </si>
  <si>
    <t>b1626d79-83a0-4ba6-8fad-e390820d072d</t>
  </si>
  <si>
    <t>d0113431-158d-4b47-8a85-c8d273dab112</t>
  </si>
  <si>
    <t>b32b2777-584f-4b90-9af6-e3a327631c52</t>
  </si>
  <si>
    <t>253b856d-459e-44da-afeb-a1b03ee53a43</t>
  </si>
  <si>
    <t>aec7bb37-72ec-4a6e-9cb5-387978576fe7</t>
  </si>
  <si>
    <t>b05fb914-d305-4307-90fd-5d7fe6b471ce</t>
  </si>
  <si>
    <t>2f0b45bf-e1f4-45cb-944e-fccee2d0dcdb</t>
  </si>
  <si>
    <t>50f9b683-a1cc-4737-8a78-8dbadacb2db5</t>
  </si>
  <si>
    <t>56416e2b-bae6-469a-b6eb-4fe5909ae1c8</t>
  </si>
  <si>
    <t>c669c00a-0ad1-4ea7-8011-ec7ce1cc3ef5</t>
  </si>
  <si>
    <t>efb7cf0f-e8ff-49c1-80ee-8392a7bb83ea</t>
  </si>
  <si>
    <t>bf9d9ebf-a513-480b-85b7-94c448b1b689</t>
  </si>
  <si>
    <t>783cd350-251b-40d2-a82a-1e19530e3ac4</t>
  </si>
  <si>
    <t>faab1d5b-7e9a-41ac-a0fc-aa7f3a5f7fc2</t>
  </si>
  <si>
    <t>697fbe03-80e3-4abb-a833-6ae90ec62ec2</t>
  </si>
  <si>
    <t>2d2d935b-6173-430e-9fbd-2a4e8645b823</t>
  </si>
  <si>
    <t>77c28491-cb2f-4f02-8731-a2dbcd344918</t>
  </si>
  <si>
    <t>bed16451-5501-4af8-9497-770383430bb5</t>
  </si>
  <si>
    <t>e1647c90-8118-4c32-8ace-3af5f395be35</t>
  </si>
  <si>
    <t>91a4ffcf-2c95-4563-90f1-2769f72c575c</t>
  </si>
  <si>
    <t>d6b22e85-139b-40ee-a152-d0ae2f3ce226</t>
  </si>
  <si>
    <t>9cb66ce6-348c-4be8-ab7d-ad3bf2ee101a</t>
  </si>
  <si>
    <t>d8f91d3d-d590-4bec-9db0-9acbc6718888</t>
  </si>
  <si>
    <t>f3f8f799-d395-4e53-97f2-7514d0daf536</t>
  </si>
  <si>
    <t>26b1018c-10cc-444a-996c-d7a50fceb2f8</t>
  </si>
  <si>
    <t>4a518229-113a-4f2f-a687-1678c1b8bab2</t>
  </si>
  <si>
    <t>c48d94a8-10d6-4a98-8b0e-cfb9f0be67ff</t>
  </si>
  <si>
    <t>22052206-bc08-4dc7-aba7-a10bf5b5f7ce</t>
  </si>
  <si>
    <t>e21637af-828a-4793-9ae0-1ebb8122c11f</t>
  </si>
  <si>
    <t>23dc7540-0b19-42f0-9471-479332a585a5</t>
  </si>
  <si>
    <t>d36f97b6-d6a0-4741-b06e-bccfbfdb621e</t>
  </si>
  <si>
    <t>df598849-e608-45e2-a21f-5f64272a783c</t>
  </si>
  <si>
    <t>fe602d29-5351-41ff-9ee4-589051c13728</t>
  </si>
  <si>
    <t>0baf1697-4f58-476e-8c6e-fed56dd63109</t>
  </si>
  <si>
    <t>4e8b675c-a2d6-4611-a6ce-850710482afb</t>
  </si>
  <si>
    <t>8c757241-8b40-4e21-8335-e66507ab3849</t>
  </si>
  <si>
    <t>677c1b04-67be-4e08-b35a-8e92105e77fe</t>
  </si>
  <si>
    <t>c3deb2bf-e222-4850-a561-903b9e0affc2</t>
  </si>
  <si>
    <t>4a7db6e5-4876-4d77-8ceb-145405bfdfe6</t>
  </si>
  <si>
    <t>69951fdc-89e4-4d4f-90e1-a37afb8db8d7</t>
  </si>
  <si>
    <t>323f3d10-46aa-4b02-b415-b2c78ffedc35</t>
  </si>
  <si>
    <t>a99a2240-6c8a-4ebf-8b02-78ba9d57178a</t>
  </si>
  <si>
    <t>5738014a-5108-4f0b-8598-c50c37a324cd</t>
  </si>
  <si>
    <t>63388810-2643-41d2-9a69-1c93651bf3e4</t>
  </si>
  <si>
    <t>defa306e-1bd4-440a-9ff5-1d9af35cbe9d</t>
  </si>
  <si>
    <t>c7321f65-ffc3-431e-88cb-339b7a79b841</t>
  </si>
  <si>
    <t>c25dd6a1-0ee3-4334-833c-7952bcfb78fe</t>
  </si>
  <si>
    <t>85efd689-b8d0-48d7-a7c9-39f1814d38ee</t>
  </si>
  <si>
    <t>72eba291-b6fe-4e1c-aa0d-faa5384b467b</t>
  </si>
  <si>
    <t>6f6ebb18-1b60-4027-bc68-3d4403b05e2f</t>
  </si>
  <si>
    <t>63627fba-b871-4640-88df-4edde83984e6</t>
  </si>
  <si>
    <t>8a3d1569-fde9-45a8-96e9-414343cd9204</t>
  </si>
  <si>
    <t>ec526468-89f5-4b7c-bd21-ecce07853220</t>
  </si>
  <si>
    <t>3eacfbe9-0089-48bd-90cb-a8ce1bb72f16</t>
  </si>
  <si>
    <t>f6cd9fef-24ad-41a7-911d-e1f6067d56b7</t>
  </si>
  <si>
    <t>aaf198a2-dd51-4c9f-a0e5-32e8053ae22f</t>
  </si>
  <si>
    <t>80d44691-eb10-4d66-93a0-749294f77c07</t>
  </si>
  <si>
    <t>ef933e38-5df1-4197-8075-1f64b1a46871</t>
  </si>
  <si>
    <t>f980e0d9-2ecc-4352-8198-6875f836fec5</t>
  </si>
  <si>
    <t>8220f8d0-5cde-40e3-b1a1-b1609e453d3a</t>
  </si>
  <si>
    <t>9f720d3d-2b15-43b3-ab81-a3aafa8d9603</t>
  </si>
  <si>
    <t>ebefe012-413c-4685-b9d1-70256a142d17</t>
  </si>
  <si>
    <t>46c5bad0-f057-4dfe-aa9c-9ee63a594ce2</t>
  </si>
  <si>
    <t>d586fc24-6291-4521-a29b-fc6852e088a7</t>
  </si>
  <si>
    <t>f592eefe-cca9-47be-b89a-bd28c20ec5c0</t>
  </si>
  <si>
    <t>7216c2d5-e176-4382-b048-10ac7ad25e1f</t>
  </si>
  <si>
    <t>0474d3c0-268d-47fc-9a29-44314c3e6480</t>
  </si>
  <si>
    <t>1e598182-5797-48f3-a7fd-6262fd0d5a44</t>
  </si>
  <si>
    <t>8cfedb6b-38b2-4d7a-ba6f-13ce1e8be7d7</t>
  </si>
  <si>
    <t>8e7e454e-4acf-4d48-a57a-9b4427d00b83</t>
  </si>
  <si>
    <t>ebd431a3-7bec-4ae9-90aa-c25a7acd2891</t>
  </si>
  <si>
    <t>99b55149-adb7-4ebd-becf-23959e854640</t>
  </si>
  <si>
    <t>03f83e2c-3925-41bd-90be-e8bb60dde23c</t>
  </si>
  <si>
    <t>fff98f66-b2ec-495b-a49b-9d5a671e8c24</t>
  </si>
  <si>
    <t>922208d2-4f92-45a9-abac-113b2171e5c3</t>
  </si>
  <si>
    <t>dc9415c5-7cdc-48e9-9bd8-0c3f41d59a60</t>
  </si>
  <si>
    <t>40536309-f349-44cc-ac31-88b11b218225</t>
  </si>
  <si>
    <t>636c615a-3ae5-4045-930d-bea21f4b8dc7</t>
  </si>
  <si>
    <t>e529f6ed-1e70-4d50-b89e-61e1d9d5fff0</t>
  </si>
  <si>
    <t>98f7d2c8-4acb-44d5-97cc-16ae7046b746</t>
  </si>
  <si>
    <t>d055c8f0-c2d4-48b8-a4d1-f2e188186528</t>
  </si>
  <si>
    <t>78b3013f-6bce-404d-96c3-f23bc45d1ac9</t>
  </si>
  <si>
    <t>a5aae4d9-2ec3-4fae-a77a-a863f2c718f8</t>
  </si>
  <si>
    <t>06083dda-00ab-4215-a597-ff70227c0bd2</t>
  </si>
  <si>
    <t>99b67ad5-767d-4d2e-937b-6396413811cc</t>
  </si>
  <si>
    <t>138c61c1-b50e-4541-b232-0f3690b9f864</t>
  </si>
  <si>
    <t>db9d722a-619e-4257-b594-e6e79941eae9</t>
  </si>
  <si>
    <t>aa038bb4-4b29-4e36-9138-5560b19b6d7b</t>
  </si>
  <si>
    <t>3d39537e-9cb8-4946-8f66-c65c5642756c</t>
  </si>
  <si>
    <t>90368a14-f377-4dbf-82a9-d150c098a18e</t>
  </si>
  <si>
    <t>8d05e361-a381-453b-b5f1-a5a0dce736dd</t>
  </si>
  <si>
    <t>f2fc3063-21a8-4e8c-878a-a9177e25b593</t>
  </si>
  <si>
    <t>e043ebdb-0bd7-4de7-92e6-03a93485d2de</t>
  </si>
  <si>
    <t>a03f6f2d-f505-4051-ab29-a059bbe7564f</t>
  </si>
  <si>
    <t>cf30c944-0e91-448b-92f0-628293dce8a0</t>
  </si>
  <si>
    <t>4d9b9db2-917c-4fe4-9f72-3b8dc6650874</t>
  </si>
  <si>
    <t>25952d95-6ddf-421d-af78-9e68cf93e922</t>
  </si>
  <si>
    <t>c3b498e9-a239-4122-a1e4-dc69a2e829ae</t>
  </si>
  <si>
    <t>555bd336-219b-4d34-8987-591e9db89ecd</t>
  </si>
  <si>
    <t>fe806757-3b4e-49d0-98ac-12970faffa7c</t>
  </si>
  <si>
    <t>46271d68-2d03-4d7d-92b8-9bfd8d076e4c</t>
  </si>
  <si>
    <t>4a244445-1e66-4789-9a49-5aba6b56d596</t>
  </si>
  <si>
    <t>d8e6f551-acf7-4fc5-897a-260b010a45a9</t>
  </si>
  <si>
    <t>8a762c79-147d-4633-a96a-1307abf923bb</t>
  </si>
  <si>
    <t>4e54656c-9a28-4d31-9021-ad28ebca8824</t>
  </si>
  <si>
    <t>9f6851bb-6275-4835-ab81-ca0dcb28ffd4</t>
  </si>
  <si>
    <t>dbed636d-8e7f-496c-907e-8b012649ad8e</t>
  </si>
  <si>
    <t>87f97803-50f7-4785-89bd-0b93ea3d0333</t>
  </si>
  <si>
    <t>4d8c1fc2-5d64-4009-942e-8f4881561ed2</t>
  </si>
  <si>
    <t>faf5fb50-3452-4aa6-8517-7629ec5846ed</t>
  </si>
  <si>
    <t>1ddb44ea-7598-4d19-a6ca-0605192cd76f</t>
  </si>
  <si>
    <t>af5fd1ec-65d3-42fc-9f02-e82dd069a8c9</t>
  </si>
  <si>
    <t>38ab5f31-064f-4038-994a-40d5befd8572</t>
  </si>
  <si>
    <t>c93ef049-aeca-4112-baf1-8ffe36152d57</t>
  </si>
  <si>
    <t>f87ee4f2-ccf1-4969-9eac-7dc9be5dce62</t>
  </si>
  <si>
    <t>021d8222-b169-4f9b-8cfa-0163d08a6b62</t>
  </si>
  <si>
    <t>32386f43-e767-4268-830d-cdd11b1ffae5</t>
  </si>
  <si>
    <t>76966fee-5797-4ed9-8a60-73d79df4c269</t>
  </si>
  <si>
    <t>812b0ef8-7124-470d-8acd-aee50fc8202f</t>
  </si>
  <si>
    <t>b2c197ca-a269-498f-a7dc-5642cd5825ee</t>
  </si>
  <si>
    <t>a06df285-e5e0-4dd9-a5ff-2a9881d9198d</t>
  </si>
  <si>
    <t>d295a410-df94-4687-b78c-bb3ed5e294a9</t>
  </si>
  <si>
    <t>28ead34f-1422-4b3b-a35f-39b4d213987a</t>
  </si>
  <si>
    <t>6d250ee7-39ec-41b5-bc46-1c6575c61416</t>
  </si>
  <si>
    <t>b5aedaca-4697-4139-b3d5-077941abd9a2</t>
  </si>
  <si>
    <t>e7619aca-74ec-4ca7-99e0-7217583faa25</t>
  </si>
  <si>
    <t>315c10c7-981b-430c-a4b1-f1b2b37233bf</t>
  </si>
  <si>
    <t>6c28036b-2896-438f-8f82-5e97a7c827c7</t>
  </si>
  <si>
    <t>297da054-5c5a-450d-a077-433c6cd0c118</t>
  </si>
  <si>
    <t>7f4b5b4c-066f-4199-a0ba-ab23fc434c8a</t>
  </si>
  <si>
    <t>3077ea32-3625-4710-a209-255dfed11a1c</t>
  </si>
  <si>
    <t>c24f0ae3-7360-4f16-b1b1-3e61b27ea81d</t>
  </si>
  <si>
    <t>6b925ced-9f3d-4016-adce-d102351d9e2c</t>
  </si>
  <si>
    <t>3e32b2e2-448a-4baf-864a-750cd7dbf505</t>
  </si>
  <si>
    <t>f2491ed0-eb3a-451b-8bae-83a2adea7e81</t>
  </si>
  <si>
    <t>8cbce425-f4d3-4386-a9b5-e6cb4b9f2605</t>
  </si>
  <si>
    <t>713d68ff-f402-4601-9c0b-c614ed4def0e</t>
  </si>
  <si>
    <t>0333905c-04f1-41ef-8bc2-8524b7fc40a2</t>
  </si>
  <si>
    <t>a903b13e-9bd4-4e80-8fc7-f1727e81caac</t>
  </si>
  <si>
    <t>bd99691c-fa85-4a0f-985b-9656fda72e25</t>
  </si>
  <si>
    <t>9dbc1993-41b6-48a4-aef9-4414d8cfc1d0</t>
  </si>
  <si>
    <t>8366838a-29b4-4fa7-9b33-5e82c655a65f</t>
  </si>
  <si>
    <t>547b404c-ae95-432c-bf3e-589a2f888c91</t>
  </si>
  <si>
    <t>d2405792-9185-4316-b906-9c7b5cc883af</t>
  </si>
  <si>
    <t>7dac10ab-502e-4c25-8962-dd3bf22b3f41</t>
  </si>
  <si>
    <t>bfa97ed2-edb1-4f7d-bec8-d2575a689ac1</t>
  </si>
  <si>
    <t>97c3343e-3faa-4b10-807d-46e05892ccd5</t>
  </si>
  <si>
    <t>81afadb4-7416-40ec-9e01-adc4bd6eebfb</t>
  </si>
  <si>
    <t>b3c06513-ee8a-4e66-9374-9910c815ce2e</t>
  </si>
  <si>
    <t>d47c10da-441a-447e-8702-6b658d29bf7a</t>
  </si>
  <si>
    <t>c5261d95-0487-4bd6-82f6-a21f982eb92f</t>
  </si>
  <si>
    <t>cfefffc4-377f-4034-972e-c36acdfe4e7d</t>
  </si>
  <si>
    <t>918d5de8-bfa6-4050-a34b-36ed89a847e1</t>
  </si>
  <si>
    <t>d3d45e54-dec3-4cc4-ba3c-6bcc9e4bbe13</t>
  </si>
  <si>
    <t>896d0371-4ef7-4d42-bee4-3922ca33f575</t>
  </si>
  <si>
    <t>cace339d-5195-4fe6-8f55-a61b4f5fe67a</t>
  </si>
  <si>
    <t>3dfa5437-fafc-4180-9c22-8d542d6915dc</t>
  </si>
  <si>
    <t>117cdc3b-394d-4860-9c66-96ef8f087005</t>
  </si>
  <si>
    <t>a16a1d3d-d722-4faf-b3e7-61a4105df705</t>
  </si>
  <si>
    <t>951669da-7574-45e4-b137-5d3e5c223732</t>
  </si>
  <si>
    <t>0ec35dc6-3ec6-4285-a4e3-914afe3b656d</t>
  </si>
  <si>
    <t>d5b4c009-4aaf-4c9f-b7e2-735630e94e9b</t>
  </si>
  <si>
    <t>d3cc9324-7fc4-4801-8b2c-4dc583bfecdb</t>
  </si>
  <si>
    <t>a4546d89-01f7-4c4c-8e93-84c0b2582616</t>
  </si>
  <si>
    <t>eeef2600-15d1-416e-afcd-5d1c0e57617e</t>
  </si>
  <si>
    <t>d072c1ff-c9fb-4de5-84be-ea96abc7e22b</t>
  </si>
  <si>
    <t>830e5494-852d-4027-bf31-ade4d9a155b9</t>
  </si>
  <si>
    <t>6f00ca47-189f-4268-adf6-e87cb8d9bc57</t>
  </si>
  <si>
    <t>d2b290e0-71b3-4b6b-8e29-f8a89798f60d</t>
  </si>
  <si>
    <t>bd10427f-c065-4db0-92a9-9e4282b03630</t>
  </si>
  <si>
    <t>5da29ec2-275a-486c-8fae-badab3ac8f47</t>
  </si>
  <si>
    <t>a11830de-769b-459e-af87-808650614a87</t>
  </si>
  <si>
    <t>8a631c4b-916b-4723-8bfa-c4ab2baa2617</t>
  </si>
  <si>
    <t>5. Logan by Chancellor Agard</t>
  </si>
  <si>
    <t>4. Thor: Ragnarok by Darren Franich</t>
  </si>
  <si>
    <t>3. Toy Story 3 by Chancellor Agard</t>
  </si>
  <si>
    <t>2. The Good, the Bad and the Ugly by Darren Franich</t>
  </si>
  <si>
    <t>1. Before Midnight by Chancellor Agard</t>
  </si>
  <si>
    <t>5. The Dark Knight Rises by Chancellor Agard vetoed by Darren Franich</t>
  </si>
  <si>
    <t>Raw</t>
  </si>
  <si>
    <t>Episode</t>
  </si>
  <si>
    <t>6. Flight of the Navigator by Ryan Marker</t>
  </si>
  <si>
    <t>5. Starman by Steve Berg</t>
  </si>
  <si>
    <t>4. The Thing by Ryan Marker</t>
  </si>
  <si>
    <t>3. Communion by Steve Berg</t>
  </si>
  <si>
    <t>2. Close Encounters of the Third Kind by Ryan Marker</t>
  </si>
  <si>
    <t>1. E.T. the Extra-Terrestrial by Steve Berg</t>
  </si>
  <si>
    <t>7. Cocoon by Ryan Marker</t>
  </si>
  <si>
    <t>2. Brother From Another Planet by Ryan Marker vetoed by Steve Berg</t>
  </si>
  <si>
    <t>1. Under the Skin by Steve Berg vetoed by Ryan Marker</t>
  </si>
  <si>
    <t>6. Sabrina by Angela Matano</t>
  </si>
  <si>
    <t>5. Wait Until Dark by Tom Cendejas</t>
  </si>
  <si>
    <t>4. My Fair Lady by Angela Matano</t>
  </si>
  <si>
    <t>3. Breakfast at Tiffany’s by Tom Cendejas</t>
  </si>
  <si>
    <t>2. Roman Holiday by Angela Matano</t>
  </si>
  <si>
    <t>1. The Nun's Story by Tom Cendejas</t>
  </si>
  <si>
    <t>7. Charade by Angela Matano</t>
  </si>
  <si>
    <t>6. The Devil’s Rejects by Kyle Anderson</t>
  </si>
  <si>
    <t>5. Hellbound: Hellraiser II by Billy Ray Brewton</t>
  </si>
  <si>
    <t>4. Dawn of the Dead (1978) by Kyle Anderson</t>
  </si>
  <si>
    <t>3. Wes Craven’s New Nightmare by Billy Ray Brewton</t>
  </si>
  <si>
    <t>2. The Texas Chainsaw Massacre 2 by Kyle Anderson</t>
  </si>
  <si>
    <t>1. The Exorcist III by Billy Ray Brewton</t>
  </si>
  <si>
    <t>7. Friday the 13th: The Final Chapter by Kyle Anderson</t>
  </si>
  <si>
    <t>5. Paradise Lost 2: Revelations by Billy Ray Brewton vetoed by Kyle Anderson</t>
  </si>
  <si>
    <t>2. A Nightmare on Elm Street 3: Dream Warriors by Kyle Anderson vetoed by Billy Ray Brewton</t>
  </si>
  <si>
    <t>7. Scary Movie by Piya Sinha-Roy</t>
  </si>
  <si>
    <t>6. Urban Legend by Piya Sinha-Roy</t>
  </si>
  <si>
    <t>5. Jennifer's Body by Darren Franich</t>
  </si>
  <si>
    <t>4. The Craft by Piya Sinha-Roy</t>
  </si>
  <si>
    <t>3. Scream by Darren Franich</t>
  </si>
  <si>
    <t>2. The Hole by Piya Sinha-Roy</t>
  </si>
  <si>
    <t>1. Raw by Darren Franich</t>
  </si>
  <si>
    <t>7. The Mist by Billy Ray Brewton</t>
  </si>
  <si>
    <t>6. The Dead Zone by Billy Ray Brewton</t>
  </si>
  <si>
    <t>5. Children of the Corn by Heidi Honeycutt</t>
  </si>
  <si>
    <t>4. Misery by Billy Ray Brewton</t>
  </si>
  <si>
    <t>3. Cat's Eye by Heidi Honeycutt</t>
  </si>
  <si>
    <t>2. Christine by Billy Ray Brewton vetoed by Heidi Honeycutt</t>
  </si>
  <si>
    <t>2. Carrie by Billy Ray Brewton</t>
  </si>
  <si>
    <t>1. The Shining by Heidi Honeycutt vetoed by Billy Ray Brewton</t>
  </si>
  <si>
    <t>1. Pet Sematary by Heidi Honeycutt</t>
  </si>
  <si>
    <t>7. About Time by Clay Keller</t>
  </si>
  <si>
    <t>6. Timecrimes by Clay Keller</t>
  </si>
  <si>
    <t>5. The Terminator by Ryan Marker</t>
  </si>
  <si>
    <t>4. Star Trek IV: The Voyage Home by Clay Keller</t>
  </si>
  <si>
    <t>3. Looper by Ryan Marker</t>
  </si>
  <si>
    <t>2. Bill &amp; Ted's Excellent Adventure by Clay Keller vetoed by Ryan Marker</t>
  </si>
  <si>
    <t>2. Frequency by Clay Keller</t>
  </si>
  <si>
    <t>1. 12 Monkeys by Ryan Marker</t>
  </si>
  <si>
    <t>7. Meet Me in St. Louis by Maureen Lee Lenker</t>
  </si>
  <si>
    <t>6. Holiday Affair by Maureen Lee Lenker</t>
  </si>
  <si>
    <t>5. Scrooge by Vince Balzano</t>
  </si>
  <si>
    <t>4. White Christmas by Maureen Lee Lenker vetoed by Vince Balzano</t>
  </si>
  <si>
    <t>4. The Bishop's Wife by Maureen Lee Lenker</t>
  </si>
  <si>
    <t>3. Miracle on 34th Street by Vince Balzano</t>
  </si>
  <si>
    <t>2. White Christmas by Maureen Lee Lenker</t>
  </si>
  <si>
    <t>1. It's a Wonderful Life by Vince Balzano</t>
  </si>
  <si>
    <t>7. Happy Gilmore by Zed Cutsinger</t>
  </si>
  <si>
    <t>6. Foxcatcher by Zed Cutsinger</t>
  </si>
  <si>
    <t>5. Rollerball by Dave Schilling</t>
  </si>
  <si>
    <t>4. Raging Bull by Zed Cutsinger</t>
  </si>
  <si>
    <t>3. Major League by Dave Schilling</t>
  </si>
  <si>
    <t>2. Hoop Dreams by Zed Cutsinger vetoed by Dave Schilling</t>
  </si>
  <si>
    <t>2. The Wrestler by Zed Cutsinger</t>
  </si>
  <si>
    <t>1. Rocky IV by Dave Schilling vetoed by Zed Cutsinger</t>
  </si>
  <si>
    <t>1. Eight Men Out by Dave Schilling</t>
  </si>
  <si>
    <t>7. The Ice Harvest by Billy Ray Brewton</t>
  </si>
  <si>
    <t>6. C.R.A.Z.Y. by Billy Ray Brewton vetoed by Graham Skipper</t>
  </si>
  <si>
    <t>6. A Midnight Clear by Billy Ray Brewton</t>
  </si>
  <si>
    <t>5. Christmas Evil by Graham Skipper</t>
  </si>
  <si>
    <t>4. Die Hard by Billy Ray Brewton</t>
  </si>
  <si>
    <t>3. Batman Returns by Graham Skipper</t>
  </si>
  <si>
    <t>2. Black Christmas by Billy Ray Brewton</t>
  </si>
  <si>
    <t>1. Tales from the Crypt by Graham Skipper vetoed by Billy Ray Brewton</t>
  </si>
  <si>
    <t>1. Gremlins by Graham Skipper</t>
  </si>
  <si>
    <t>7. Short Cuts by Angela Matano</t>
  </si>
  <si>
    <t>6. Lovely &amp; Amazing by Angela Matano</t>
  </si>
  <si>
    <t>5. Starlet by Alec Tibaldi</t>
  </si>
  <si>
    <t>4. Silkwood by Angela Matano</t>
  </si>
  <si>
    <t>3. American Honey by Alec Tibaldi vetoed by Angela Matano</t>
  </si>
  <si>
    <t>3. Bully by Alec Tibaldi</t>
  </si>
  <si>
    <t>2. Forgetting Sarah Marshall by Angela Matano vetoed by Alec Tibaldi</t>
  </si>
  <si>
    <t>2. Life is Sweet by Angela Matano</t>
  </si>
  <si>
    <t>1. American Beauty by Alec Tibaldi</t>
  </si>
  <si>
    <t>7. The Last Unicorn by Amy Nicholson</t>
  </si>
  <si>
    <t>6. Gremlins 2: The New Batch by Amy Nicholson</t>
  </si>
  <si>
    <t>5. Star Wars Episode II: Attack of the Clones by Eva Anderson vetoed by Amy Nicholson</t>
  </si>
  <si>
    <t>5. The Magic Christian by Eva Anderson</t>
  </si>
  <si>
    <t>4. Jinnah by Amy Nicholson</t>
  </si>
  <si>
    <t>3. The Curse of Frankenstein by Eva Anderson</t>
  </si>
  <si>
    <t>2. The Lord of the Ring: The Fellowship of the Ring by Amy Nicholson</t>
  </si>
  <si>
    <t>1. The Wicker Man by Eva Anderson</t>
  </si>
  <si>
    <t>17. The Death of Stalin by Darren Franich</t>
  </si>
  <si>
    <t>16. The Old Man &amp; the Gun by Darren Franich</t>
  </si>
  <si>
    <t>15. Three Identical Strangers by Ryan Marker</t>
  </si>
  <si>
    <t>14. Black Panther by Ryan Marker vetoed by Darren Franich</t>
  </si>
  <si>
    <t>14. Mission: Impossible – Fallout by Ryan Marker</t>
  </si>
  <si>
    <t>13. Mamma Mia! Here We Go Again by Clay Keller</t>
  </si>
  <si>
    <t>12. Mandy by Darren Franich</t>
  </si>
  <si>
    <t>11. A Star Is Born by Ryan Marker</t>
  </si>
  <si>
    <t>10. Vox Lux by Clay Keller</t>
  </si>
  <si>
    <t>9. Black Panther by Darren Franich</t>
  </si>
  <si>
    <t>8. Blaze by Ryan Marker</t>
  </si>
  <si>
    <t>7. Shirkers by Clay Keller</t>
  </si>
  <si>
    <t>6. Burning by Darren Franich</t>
  </si>
  <si>
    <t>5. Eighth Grade by Ryan Marker</t>
  </si>
  <si>
    <t>4. Paddington 2 by Clay Keller</t>
  </si>
  <si>
    <t>3. BlacKkKlansman by Darren Franich vetoed by Clay Keller</t>
  </si>
  <si>
    <t>3. First Reformed by Darren Franich</t>
  </si>
  <si>
    <t>2. Wildlife by Ryan Marker</t>
  </si>
  <si>
    <t>1. The Ballad of Buster Scruggs by Clay Keller</t>
  </si>
  <si>
    <t>7. Sleepaway Camp by Graham Skipper</t>
  </si>
  <si>
    <t>6. Oldboy by Graham Skipper</t>
  </si>
  <si>
    <t>5. Solaris by Sean Keller</t>
  </si>
  <si>
    <t>4. The Usual Suspects by Graham Skipper vetoed by Sean Keller</t>
  </si>
  <si>
    <t>4. The Empire Strikes Back by Graham Skipper</t>
  </si>
  <si>
    <t>3. Brazil by Sean Keller vetoed by Graham Skipper</t>
  </si>
  <si>
    <t>3. Primal Fear by Sean Keller</t>
  </si>
  <si>
    <t>7. The Player by James Ponsoldt</t>
  </si>
  <si>
    <t>6. Wes Craven’s New Nightmare by James Ponsoldt</t>
  </si>
  <si>
    <t>5. Camera Buff by Darrin Navarro</t>
  </si>
  <si>
    <t>4. Close-up by James Ponsoldt vetoed by Darrin Navarro</t>
  </si>
  <si>
    <t>4. Ed Wood by James Ponsoldt</t>
  </si>
  <si>
    <t>3. Real Life by Darrin Navarro</t>
  </si>
  <si>
    <t>2. Day for Night by James Ponsoldt</t>
  </si>
  <si>
    <t>1. Peeping Tom by Darrin Navarro vetoed by James Ponsoldt</t>
  </si>
  <si>
    <t>1. Singin' in the Rain by Darrin Navarro</t>
  </si>
  <si>
    <t>7. Jackie Brown by Matt Perez-Mora</t>
  </si>
  <si>
    <t>6. Kill Bill: Vol. 1 by Matt Perez-Mora vetoed by Holly Thompson</t>
  </si>
  <si>
    <t>6. Django Unchained by Matt Perez-Mora</t>
  </si>
  <si>
    <t>5. The Hateful Eight by Holly Thompson</t>
  </si>
  <si>
    <t>4. Kill Bill: Vol. 1 by Matt Perez-Mora</t>
  </si>
  <si>
    <t>3. Inglourious Basterds by Holly Thompson</t>
  </si>
  <si>
    <t>2. Reservoir Dogs by Matt Perez-Mora</t>
  </si>
  <si>
    <t>1. Pulp Fiction by Holly Thompson</t>
  </si>
  <si>
    <t>7. Labyrinth by Billy Ray Brewton</t>
  </si>
  <si>
    <t>6. Highlander by Billy Ray Brewton vetoed by Chris Thomas Devlin</t>
  </si>
  <si>
    <t>6. Legend by Billy Ray Brewton</t>
  </si>
  <si>
    <t>5. Paperhouse by Chris Thomas Devlin</t>
  </si>
  <si>
    <t>4. Big Trouble in Little China by Billy Ray Brewton</t>
  </si>
  <si>
    <t>3. The Last Unicorn by Chris Thomas Devlin vetoed by Billy Ray Brewton</t>
  </si>
  <si>
    <t>3. Dragonslayer by Chris Thomas Devlin</t>
  </si>
  <si>
    <t>2. The Princess Bride by Billy Ray Brewton</t>
  </si>
  <si>
    <t>1. The NeverEnding Story by Chris Thomas Devlin</t>
  </si>
  <si>
    <t>7. Spellbound by Clay Keller</t>
  </si>
  <si>
    <t>6. Memento by Clay Keller</t>
  </si>
  <si>
    <t>5. Paris, Texas by Ryan Marker Commissioner Override</t>
  </si>
  <si>
    <t>5. Eternal Sunshine of the Spotless Mind by Ryan Marker</t>
  </si>
  <si>
    <t>4. Desperately Seeking Susan by Clay Keller</t>
  </si>
  <si>
    <t>3. RoboCop by Ryan Marker</t>
  </si>
  <si>
    <t>2. The Bourne Identity by Clay Keller</t>
  </si>
  <si>
    <t>1. Mulholland Drive by Ryan Marker</t>
  </si>
  <si>
    <t>7. A Clockwork Orange by Darren Franich</t>
  </si>
  <si>
    <t>6. Eyes Wide Shut by Darren Franich</t>
  </si>
  <si>
    <t>5. Full Metal Jacket by Jeff Jensen</t>
  </si>
  <si>
    <t>4. Paths of Glory by Darren Franich vetoed by Jeff Jensen</t>
  </si>
  <si>
    <t>4. Barry Lyndon by Darren Franich</t>
  </si>
  <si>
    <t>3. The Shining by Jeff Jensen vetoed by Darren Franich</t>
  </si>
  <si>
    <t>3. Dr. Strangelove or: How I Learned to Stop Worrying and Love the Bomb by Jeff Jensen</t>
  </si>
  <si>
    <t>2. The Shining by Darren Franich</t>
  </si>
  <si>
    <t>1. 2001: A Space Odyssey by Jeff Jensen</t>
  </si>
  <si>
    <t>7. The Lobster by Dana Schwartz</t>
  </si>
  <si>
    <t>6. Stardust by Dana Schwartz vetoed by Max Genecov</t>
  </si>
  <si>
    <t>6. Pride &amp; Prejudice by Dana Schwartz</t>
  </si>
  <si>
    <t>5. The Holiday by Max Genecov</t>
  </si>
  <si>
    <t>4. Notting Hill by Dana Schwartz</t>
  </si>
  <si>
    <t>3. Stardust by Max Genecov</t>
  </si>
  <si>
    <t>2. Shakespeare in Love by Dana Schwartz</t>
  </si>
  <si>
    <t>1. Bridget Jones’s Diary by Max Genecov</t>
  </si>
  <si>
    <t>7. American Honey by Clay Keller</t>
  </si>
  <si>
    <t>6. Spring Breakers by Clay Keller</t>
  </si>
  <si>
    <t>5. Hereditary by Ryan Marker</t>
  </si>
  <si>
    <t>4. The End of the Tour by Clay Keller</t>
  </si>
  <si>
    <t>3. Eighth Grade by Ryan Marker</t>
  </si>
  <si>
    <t>2. Slow West by Clay Keller</t>
  </si>
  <si>
    <t>1. Moonlight by Ryan Marker</t>
  </si>
  <si>
    <t>21. Iron Man 2 by Clay Keller</t>
  </si>
  <si>
    <t>20. Captain America: Civil War by Clay Keller vetoed by Ryan Marker</t>
  </si>
  <si>
    <t>20. Thor: The Dark World by Clay Keller</t>
  </si>
  <si>
    <t>19. The Incredible Hulk by Chancellor Agard</t>
  </si>
  <si>
    <t>18. Ant-Man and the Wasp by Chancellor Agard</t>
  </si>
  <si>
    <t>17. Spider-Man: Homecoming by Darren Franich vetoed by Ryan Marker</t>
  </si>
  <si>
    <t>17. Captain America: Civil War by Darren Franich</t>
  </si>
  <si>
    <t>16. Ant-Man by Clay Keller</t>
  </si>
  <si>
    <t>15. Thor by Chancellor Agard</t>
  </si>
  <si>
    <t>14. Doctor Strange by Ryan Marker</t>
  </si>
  <si>
    <t>13. Spider-Man: Homecoming by Darren Franich</t>
  </si>
  <si>
    <t>12. Captain Marvel by Clay Keller</t>
  </si>
  <si>
    <t>11. Iron Man by Chancellor Agard</t>
  </si>
  <si>
    <t>10. Captain America: The First Avenger by Ryan Marker vetoed by Clay Keller</t>
  </si>
  <si>
    <t>10. Iron Man 3 by Ryan Marker vetoed by Chancellor Agard</t>
  </si>
  <si>
    <t>10. Guardians of the Galaxy Vol 2 by Ryan Marker vetoed by Darren Franich</t>
  </si>
  <si>
    <t>10. Avengers: Age of Ultron by Ryan Marker</t>
  </si>
  <si>
    <t>9. Avengers: Infinity War by Darren Franich vetoed by Ryan Marker</t>
  </si>
  <si>
    <t>9. The Avengers by Darren Franich</t>
  </si>
  <si>
    <t>8. Iron Man 3 by Clay Keller</t>
  </si>
  <si>
    <t>7. Guardians of the Galaxy by Chancellor Agard</t>
  </si>
  <si>
    <t>6. Captain America: The First Avenger by Ryan Marker vetoed by Clay Keller</t>
  </si>
  <si>
    <t>6. Guardians of the Galaxy Vol 2 by Ryan Marker vetoed by Darren Franich</t>
  </si>
  <si>
    <t>6. Black Panther by Ryan Marker vetoed by Chancellor Agard</t>
  </si>
  <si>
    <t>6. Captain America: The Winter Soldier by Ryan Marker</t>
  </si>
  <si>
    <t>5. Avengers: Infinity War by Darren Franich</t>
  </si>
  <si>
    <t>4. Captain America: The First Avenger by Darren Franich</t>
  </si>
  <si>
    <t>3. Guardians of the Galaxy Vol 2 by Clay Keller</t>
  </si>
  <si>
    <t>2. Thor: Ragnarok by Chancellor Agard</t>
  </si>
  <si>
    <t>1. Black Panther by Ryan Marker</t>
  </si>
  <si>
    <t>7. Mooch Goes to Hollywood by Grant Moninger vetoed by Ryan Marker</t>
  </si>
  <si>
    <t>7. Where the Red Fern Grows by Grant Moninger</t>
  </si>
  <si>
    <t>6. Baxter by Grant Moninger</t>
  </si>
  <si>
    <t>5. A Boy and His Dog by Ryan Marker</t>
  </si>
  <si>
    <t>4. White God by Grant Moninger</t>
  </si>
  <si>
    <t>3. Hachi: A Dog's Tale by Ryan Marker vetoed by Grant Moninger</t>
  </si>
  <si>
    <t>3. Homeward Bound: The Incredible Journey by Ryan Marker</t>
  </si>
  <si>
    <t>2. Mooch Goes to Hollywood by Grant Moninger</t>
  </si>
  <si>
    <t>1. Best in Show by Ryan Marker</t>
  </si>
  <si>
    <t>7. Junebug by Jesse Knight</t>
  </si>
  <si>
    <t>6. Doubt by Jesse Knight</t>
  </si>
  <si>
    <t>5. The Master by Dane McDonald</t>
  </si>
  <si>
    <t>4. Drop Dead Gorgeous by Jesse Knight</t>
  </si>
  <si>
    <t>3. American Hustle by Dane McDonald</t>
  </si>
  <si>
    <t>2. Enchanted by Jesse Knight vetoed by Dane McDonald</t>
  </si>
  <si>
    <t>2. Arrival by Jesse Knight</t>
  </si>
  <si>
    <t>1. Enchanted by Dane McDonald</t>
  </si>
  <si>
    <t>7. The Social Network by Jenn Wilson</t>
  </si>
  <si>
    <t>6. Dr. Strangelove or: How I Learned to Stop Worrying and Love the Bomb by Jenn Wilson</t>
  </si>
  <si>
    <t>5. Monty Python and the Holy Grail by Drea Clark</t>
  </si>
  <si>
    <t>4. Mulholland Drive by Jenn Wilson</t>
  </si>
  <si>
    <t>3. Coming to America by Drea Clark vetoed by Jenn Wilson</t>
  </si>
  <si>
    <t>3. Adaptation by Drea Clark</t>
  </si>
  <si>
    <t>2. The Great Dictator by Jenn Wilson</t>
  </si>
  <si>
    <t>1. Cloud Atlas by Drea Clark</t>
  </si>
  <si>
    <t>7. Dirty Rotten Scoundrels by Elric Kane</t>
  </si>
  <si>
    <t>6. Invasion of the Body Snatchers by Elric Kane</t>
  </si>
  <si>
    <t>5. Three O’Clock High by Brian Saur</t>
  </si>
  <si>
    <t>4. The Fly by Elric Kane</t>
  </si>
  <si>
    <t>3. Sorcerer by Brian Saur</t>
  </si>
  <si>
    <t>2. A Fistful of Dollars by Elric Kane</t>
  </si>
  <si>
    <t>1. The Thing by Brian Saur</t>
  </si>
  <si>
    <t>7. Ladies and Gentlemen, the Fabulous Stains by Jim Branscome</t>
  </si>
  <si>
    <t>6. Suburbia by Jim Branscome vetoed by Jonah Ray</t>
  </si>
  <si>
    <t>6. Rock ’n’ Roll High School by Jim Branscome</t>
  </si>
  <si>
    <t>5. Fat Kid Rules the World by Jonah Ray vetoed by Jim Branscome</t>
  </si>
  <si>
    <t>5. Suburbia by Jonah Ray</t>
  </si>
  <si>
    <t>4. The Return of the Living Dead by Jim Branscome</t>
  </si>
  <si>
    <t>3. Green Room by Jonah Ray</t>
  </si>
  <si>
    <t>2. Tapeheads by Jim Branscome</t>
  </si>
  <si>
    <t>1. Repo Man by Jonah Ray</t>
  </si>
  <si>
    <t>7. Anchorman: The Legend of Ron Burgundy by Thomas Grabinski</t>
  </si>
  <si>
    <t>6. Popstar: Never Stop Never Stopping by Thomas Grabinski</t>
  </si>
  <si>
    <t>5. Get Him to the Greek by Eric Moore vetoed by Thomas Grabinski</t>
  </si>
  <si>
    <t>5. Funny People by Eric Moore</t>
  </si>
  <si>
    <t>4. Pineapple Express by Thomas Grabinski</t>
  </si>
  <si>
    <t>3. Knocked Up by Eric Moore</t>
  </si>
  <si>
    <t>2. Superbad by Thomas Grabinski vetoed by Eric Moore</t>
  </si>
  <si>
    <t>2. The 40 Year Old Virgin by Thomas Grabinski</t>
  </si>
  <si>
    <t>1. Superbad by Eric Moore</t>
  </si>
  <si>
    <t>7. Bad Influence by Clay Keller</t>
  </si>
  <si>
    <t>6. Sea of Love by Clay Keller</t>
  </si>
  <si>
    <t>5. The Last Seduction by Kate Hagen</t>
  </si>
  <si>
    <t>4. Body Heat by Clay Keller</t>
  </si>
  <si>
    <t>3. Bound by Kate Hagen</t>
  </si>
  <si>
    <t>2. Basic Instinct by Clay Keller</t>
  </si>
  <si>
    <t>1. Body Double by Kate Hagen</t>
  </si>
  <si>
    <t>7. The Perks of Being a Wallflower by Billy Ray Brewton</t>
  </si>
  <si>
    <t>6. An American Werewolf in London by Billy Ray Brewton</t>
  </si>
  <si>
    <t>5. The Royal Tenenbaums by Darren Franich</t>
  </si>
  <si>
    <t>4. The Big Chill by Billy Ray Brewton vetoed by Darren Franich</t>
  </si>
  <si>
    <t>4. Dirty Dancing by Billy Ray Brewton</t>
  </si>
  <si>
    <t>3. Drive by Darren Franich</t>
  </si>
  <si>
    <t>2. The Big Chill by Billy Ray Brewton</t>
  </si>
  <si>
    <t>1. Pulp Fiction by Darren Franich</t>
  </si>
  <si>
    <t>7. The Descent by Graham Skipper vetoed by Matt Mercer</t>
  </si>
  <si>
    <t>7. Predator by Graham Skipper</t>
  </si>
  <si>
    <t>6. King Kong by Graham Skipper</t>
  </si>
  <si>
    <t>5. Alien by Matt Mercer</t>
  </si>
  <si>
    <t>4. Creature from the Black Lagoon by Graham Skipper</t>
  </si>
  <si>
    <t>3. Godzilla by Matt Mercer</t>
  </si>
  <si>
    <t>2. The Thing by Graham Skipper</t>
  </si>
  <si>
    <t>1. The Blob by Matt Mercer vetoed by Graham Skipper</t>
  </si>
  <si>
    <t>1. The Fly by Matt Mercer removed by Commissioner Override</t>
  </si>
  <si>
    <t>1. The Mist by Matt Mercer</t>
  </si>
  <si>
    <t>7. We're No Angels by Oriana Nudo</t>
  </si>
  <si>
    <t>6. Dark Passage by Oriana Nudo</t>
  </si>
  <si>
    <t>5. The Big Sleep by Maureen Lee Lenker</t>
  </si>
  <si>
    <t>4. Black Legion by Oriana Nudo vetoed by Maureen Lee Lenker</t>
  </si>
  <si>
    <t>4. The Maltese Falcon by Oriana Nudo</t>
  </si>
  <si>
    <t>3. High Sierra by Maureen Lee Lenker</t>
  </si>
  <si>
    <t>2. Casablanca by Oriana Nudo</t>
  </si>
  <si>
    <t>1. In a Lonely Place by Maureen Lee Lenker</t>
  </si>
  <si>
    <t>7. Sleeping Beauty by Bryan Cogman</t>
  </si>
  <si>
    <t>6. One Hundred and One Dalmatians by Bryan Cogman</t>
  </si>
  <si>
    <t>5. Mulan by Riley Stearns vetoed by Bryan Cogman</t>
  </si>
  <si>
    <t>5. Beauty and the Beast by Riley Stearns</t>
  </si>
  <si>
    <t>4. The Lion King by Bryan Cogman</t>
  </si>
  <si>
    <t>3. The Little Mermaid by Riley Stearns</t>
  </si>
  <si>
    <t>2. Pinocchio by Bryan Cogman vetoed by Riley Stearns</t>
  </si>
  <si>
    <t>2. Dumbo by Bryan Cogman</t>
  </si>
  <si>
    <t>1. Pinocchio by Riley Stearns</t>
  </si>
  <si>
    <t>7. Brokeback Mountain by Daniel Crooke</t>
  </si>
  <si>
    <t>6. The Watermelon Woman by Daniel Crooke</t>
  </si>
  <si>
    <t>5. Certain Women by Mike Dougherty</t>
  </si>
  <si>
    <t>4. Happy Together by Daniel Crooke</t>
  </si>
  <si>
    <t>3. Bound by Mike Dougherty</t>
  </si>
  <si>
    <t>2. Desert Hearts by Daniel Crooke</t>
  </si>
  <si>
    <t>1. Carol by Mike Dougherty</t>
  </si>
  <si>
    <t>7. Amazon Women on the Moon by Billy Ray Brewton</t>
  </si>
  <si>
    <t>6. Black Dynamite by Billy Ray Brewton</t>
  </si>
  <si>
    <t>5. Wet Hot American Summer by Matt Mercer</t>
  </si>
  <si>
    <t>4. The Naked Gun: From the Files of Police Squad! by Billy Ray Brewton</t>
  </si>
  <si>
    <t>3. Team America: World Police by Matt Mercer vetoed by Billy Ray Brewton</t>
  </si>
  <si>
    <t>3. Young Frankenstein by Matt Mercer</t>
  </si>
  <si>
    <t>2. Life of Brian by Billy Ray Brewton</t>
  </si>
  <si>
    <t>1. Airplane! by Matt Mercer</t>
  </si>
  <si>
    <t>7. Notting Hill by Clay Keller</t>
  </si>
  <si>
    <t>6. The Blair Witch Project by Clay Keller</t>
  </si>
  <si>
    <t>5. The Virgin Suicides by Ryan Marker</t>
  </si>
  <si>
    <t>4. The Talented Mr. Ripley by Clay Keller</t>
  </si>
  <si>
    <t>3. Ghost Dog: Way of the Samurai by Ryan Marker vetoed by Clay Keller</t>
  </si>
  <si>
    <t>3. The Limey by Ryan Marker</t>
  </si>
  <si>
    <t>2. The Matrix by Clay Keller</t>
  </si>
  <si>
    <t>1. Magnolia by Ryan Marker</t>
  </si>
  <si>
    <t>20. A Nightmare on Elm Street (2010) by Graham Skipper</t>
  </si>
  <si>
    <t>19. Friday the 13th: The Final Chapter by Billy Ray Brewton vetoed by Elric Kane</t>
  </si>
  <si>
    <t>19. Friday the 13th (2009) by Billy Ray Brewton</t>
  </si>
  <si>
    <t>18. A Nightmare on Elm Street: The Dream Child by Billy Ray Brewton</t>
  </si>
  <si>
    <t>17. Friday the 13th Part VIII: Jason Takes Manhattan by Dr. Rebekah McKendry vetoed by Graham Skipper</t>
  </si>
  <si>
    <t>17. Friday the 13th: A New Beginning by Dr. Rebekah McKendry</t>
  </si>
  <si>
    <t>16. Friday the 13th by Graham Skipper vetoed by Billy Ray Brewton</t>
  </si>
  <si>
    <t>16. Freddy’s Dead: The Final Nightmare by Graham Skipper</t>
  </si>
  <si>
    <t>15. Friday the 13th: The Final Chapter by Billy Ray Brewton vetoed by Elric Kane</t>
  </si>
  <si>
    <t>15. Friday the 13th Part VIII: Jason Takes Manhattan by Billy Ray Brewton</t>
  </si>
  <si>
    <t>14. Freddy vs. Jason by Elric Kane</t>
  </si>
  <si>
    <t>13. Jason X by Dr. Rebekah McKendry</t>
  </si>
  <si>
    <t>12. Jason Goes to Hell: The Final Friday by Graham Skipper</t>
  </si>
  <si>
    <t>11. Friday the 13th: The Final Chapter by Billy Ray Brewton</t>
  </si>
  <si>
    <t>10. Friday the 13th Part VII: The New Blood by Elric Kane</t>
  </si>
  <si>
    <t>9. Friday the 13th Part III by Dr. Rebekah McKendry</t>
  </si>
  <si>
    <t>8. Friday the 13th by Graham Skipper</t>
  </si>
  <si>
    <t>7. A Nightmare on Elm Street 4: The Dream Master by Billy Ray Brewton</t>
  </si>
  <si>
    <t>6. A Nightmare on Elm Street Part 2: Freddy's Revenge by Elric Kane</t>
  </si>
  <si>
    <t>5. New Nightmare by Dr. Rebekah McKendry</t>
  </si>
  <si>
    <t>4. Friday the 13th Part 2 by Dr. Rebekah McKendry</t>
  </si>
  <si>
    <t>3. Friday the 13th Part VI: Jason Lives by Graham Skipper vetoed by Billy Ray Brewton</t>
  </si>
  <si>
    <t>3. A Nightmare on Elm Street by Graham Skipper vetoed by Elric Kane</t>
  </si>
  <si>
    <t>3. A Nightmare on Elm Street 3: Dream Warrirors by Graham Skipper</t>
  </si>
  <si>
    <t>2. A Nightmare on Elm Street by Billy Ray Brewton, vetoed by Dr. Rebekah McKendry, veto overridden by Graham Skipper</t>
  </si>
  <si>
    <t>1. Friday the 13th Part VI: Jason Lives by Elric Kane</t>
  </si>
  <si>
    <t>7. Booksmart by Clay Keller</t>
  </si>
  <si>
    <t>6. Us by Clay Keller</t>
  </si>
  <si>
    <t>5. Avengers: Endgame by Ryan Marker vetoed by Clay Keller</t>
  </si>
  <si>
    <t>5. Midsommar by Ryan Marker</t>
  </si>
  <si>
    <t>4. Apollo 11 by Clay Keller</t>
  </si>
  <si>
    <t>3. The Last Black Man in San Francisco by Ryan Marker</t>
  </si>
  <si>
    <t>2. Avengers: Endgame by Clay Keller</t>
  </si>
  <si>
    <t>1. Once Upon a Time… in Hollywood by Ryan Marker</t>
  </si>
  <si>
    <t>7. Now and Then by Oriana Nudo</t>
  </si>
  <si>
    <t>6. The Innocents by Oriana Nudo</t>
  </si>
  <si>
    <t>5. E.T. the Extra-Terrestrial by Rance Collins</t>
  </si>
  <si>
    <t>4. Au Revoir les Enfants by Oriana Nudo vetoed by Rance Collins</t>
  </si>
  <si>
    <t>4. Paper Moon by Oriana Nudo</t>
  </si>
  <si>
    <t>3. National Velvet by Rance Collins vetoed by Oriana Nudo</t>
  </si>
  <si>
    <t>3. Pollyanna by Rance Collins</t>
  </si>
  <si>
    <t>2. To Kill a Mockingbird by Oriana Nudo</t>
  </si>
  <si>
    <t>1. Au Revoir les Enfants by Rance Collins</t>
  </si>
  <si>
    <t>20. Snake Eyes by BenDavid Grabinski</t>
  </si>
  <si>
    <t>19. Kiss of Death by John Freiler vetoed by Drea Clark</t>
  </si>
  <si>
    <t>19. City of Angels by John Freiler</t>
  </si>
  <si>
    <t>18. Zandalee by John Freiler</t>
  </si>
  <si>
    <t>17. Mom and Dad by Drea Clark</t>
  </si>
  <si>
    <t>16. Wild at Heart by BenDavid Grabinski</t>
  </si>
  <si>
    <t>15. The Trust by Marc Calderaro</t>
  </si>
  <si>
    <t>14. Drive Angry by John Freiler</t>
  </si>
  <si>
    <t>13. Adaptation by Drea Clark vetoed by Marc Calderaro</t>
  </si>
  <si>
    <t>13. Peggy Sue Got Married by Drea Clark</t>
  </si>
  <si>
    <t>12. Con Air by BenDavid Grabinski</t>
  </si>
  <si>
    <t>11. Deadfall by John Freiler vetoed by Drea Clark</t>
  </si>
  <si>
    <t>11. Matchstick Men by John Freiler</t>
  </si>
  <si>
    <t>10. The Wicker Man (2006) by Marc Calderaro</t>
  </si>
  <si>
    <t>9. Moonstruck by Drea Clark</t>
  </si>
  <si>
    <t>8. Valley Girl by BenDavid Grabinski</t>
  </si>
  <si>
    <t>7. Deadfall by John Freiler vetoed by BenDavid Grabinski</t>
  </si>
  <si>
    <t>7. The Bad Lieutenant: Port of Call - New Orleans by John Freiler</t>
  </si>
  <si>
    <t>6. Leaving Las Vegas by Marc Calderaro</t>
  </si>
  <si>
    <t>5. Raising Arizona by Drea Clark</t>
  </si>
  <si>
    <t>4. Adaptation by Drea Clark</t>
  </si>
  <si>
    <t>3. Face/Off by BenDavid Grabinski</t>
  </si>
  <si>
    <t>2. Vampire's Kiss by John Freiler</t>
  </si>
  <si>
    <t>1. Ghost Rider by Marc Calderaro</t>
  </si>
  <si>
    <t>7. That Thing You Do! by Patreon Members</t>
  </si>
  <si>
    <t>6. Frailty by Patreon Members</t>
  </si>
  <si>
    <t>5. One-Eyed Jacks by Ryan Marker</t>
  </si>
  <si>
    <t>4. The Virgin Suicides by Patreon Members</t>
  </si>
  <si>
    <t>3. This Is Spinal Tap by Ryan Marker</t>
  </si>
  <si>
    <t>2. The Night of the Hunter by Patreon Members vetoed by Ryan Marker</t>
  </si>
  <si>
    <t>2. Get Out by Patreon Members</t>
  </si>
  <si>
    <t>1. The Night of the Hunter by Ryan Marker</t>
  </si>
  <si>
    <t>7. State Fair by Walter Hollmann</t>
  </si>
  <si>
    <t>6. Xanadu by Walter Hollmann</t>
  </si>
  <si>
    <t>5. The Muppet Movie by Ben Mekler</t>
  </si>
  <si>
    <t>4. Mary Poppins by Walter Hollmann</t>
  </si>
  <si>
    <t>3. The Little Prince by Ben Mekler</t>
  </si>
  <si>
    <t>2. 42nd Street by Walter Hollmann</t>
  </si>
  <si>
    <t>1. Mamma Mia! Here We Go Again by Ben Mekler vetoed by Walter Hollmann</t>
  </si>
  <si>
    <t>1. Phantom of the Paradise by Ben Mekler</t>
  </si>
  <si>
    <t>7. Law of Desire by Alonso Duralde</t>
  </si>
  <si>
    <t>6. The Skin I Live In by Alonso Duralde</t>
  </si>
  <si>
    <t>5. Matador by David Kittredge</t>
  </si>
  <si>
    <t>4. Volver by Alonso Duralde vetoed by Alonso Duralde</t>
  </si>
  <si>
    <t>4. Bad Education by Alonso Duralde vetoed by David Kittredge</t>
  </si>
  <si>
    <t>4. Women on the Verge of a Nervous Breakdown by Alonso Duralde</t>
  </si>
  <si>
    <t>3. Talk to Her by David Kittredge</t>
  </si>
  <si>
    <t>2. All About My Mother by Alonso Duralde</t>
  </si>
  <si>
    <t>1. Bad Education by David Kittredge</t>
  </si>
  <si>
    <t>7. Underground by Nichol Lovett</t>
  </si>
  <si>
    <t>6. The Boys in the Band by Nichol Lovett</t>
  </si>
  <si>
    <t>5. The Rules of the Game by Darrin Navarro</t>
  </si>
  <si>
    <t>4. Amarcord by Nichol Lovett</t>
  </si>
  <si>
    <t>3. It's a Mad Mad Mad Mad World by Darrin Navarro vetoed by Nichol Lovett</t>
  </si>
  <si>
    <t>3. Dazed and Confused by Darrin Navarro</t>
  </si>
  <si>
    <t>2. Smile by Nichol Lovett</t>
  </si>
  <si>
    <t>1. Nashville by Darrin Navarro</t>
  </si>
  <si>
    <t>20. Mission: Impossible by Dave Schilling</t>
  </si>
  <si>
    <t>19. Star Trek: First Contact by Clay Keller</t>
  </si>
  <si>
    <t>18. U.S. Marshals by Clay Keller</t>
  </si>
  <si>
    <t>17. Legend of the Red Dragon by Kate Freund</t>
  </si>
  <si>
    <t>16. Die Hard: With a Vengeance by Dave Schilling</t>
  </si>
  <si>
    <t>15. Independence Day by Clay Keller</t>
  </si>
  <si>
    <t>14. Timecop by Ricky Carmona</t>
  </si>
  <si>
    <t>13. The Fifth Element by Kate Freund</t>
  </si>
  <si>
    <t>12. El Mariachi by Dave Schilling vetoed by Ricky Carmona</t>
  </si>
  <si>
    <t>12. Darkman by Dave Schilling</t>
  </si>
  <si>
    <t>11. Cliffhanger by Clay Keller</t>
  </si>
  <si>
    <t>10. Heat by Ricky Carmona</t>
  </si>
  <si>
    <t>9. The Long Kiss Goodnight by Kate Freund vetoed by Dave Schilling</t>
  </si>
  <si>
    <t>9. The Legend of Drunken Master by Kate Freund</t>
  </si>
  <si>
    <t>8. Point Break by Dave Schilling vetoed by Kate Freund</t>
  </si>
  <si>
    <t>8. Total Recall by Dave Schilling</t>
  </si>
  <si>
    <t>7. Demolition Man by Clay Keller vetoed by Ricky Carmona veto overridden by Dave Schilling</t>
  </si>
  <si>
    <t>6. True Lies by Ricky Carmona</t>
  </si>
  <si>
    <t>5. Point Break by Kate Freund</t>
  </si>
  <si>
    <t>4. Blade by Kate Freund vetoed by Clay Keller</t>
  </si>
  <si>
    <t>4. The Matrix by Kate Freund</t>
  </si>
  <si>
    <t>3. Face/Off by Dave Schilling</t>
  </si>
  <si>
    <t>2. Speed by Clay Keller</t>
  </si>
  <si>
    <t>1. Terminator 2: Judgment Day by Ricky Carmona</t>
  </si>
  <si>
    <t>7. Prince of Darkness by Joe Lynch</t>
  </si>
  <si>
    <t>6. They Live by Joe Lynch</t>
  </si>
  <si>
    <t>5. Christine by Drew McWeeny vetoed by Joe Lynch</t>
  </si>
  <si>
    <t>5. Halloween by Drew McWeeny</t>
  </si>
  <si>
    <t>4. Big Trouble in Little China by Joe Lynch vetoed by Drew McWeeny</t>
  </si>
  <si>
    <t>4. The Fog by Joe Lynch</t>
  </si>
  <si>
    <t>3. Christine by Drew McWeeny</t>
  </si>
  <si>
    <t>2. Assault on Precinct 13 by Joe Lynch</t>
  </si>
  <si>
    <t>1. Big Trouble in Little China by Drew McWeeny</t>
  </si>
  <si>
    <t>7. Indiana Jones and the Temple of Doom by Billy Ray Brewton Removed via Commissioner Override</t>
  </si>
  <si>
    <t>7. Exorcist: The Beginning by Billy Ray Brewton</t>
  </si>
  <si>
    <t>6. Paranormal Activity 3 by Billy Ray Brewton</t>
  </si>
  <si>
    <t>5. Ouija: Origin of Evil by Kyle Anderson</t>
  </si>
  <si>
    <t>4. The Thing (2011) by Billy Ray Brewton</t>
  </si>
  <si>
    <t>3. The First Purge by Kyle Anderson vetoed by Billy Ray Brewton</t>
  </si>
  <si>
    <t>3. Prometheus by Kyle Anderson vetoed by Billy Ray Brewton</t>
  </si>
  <si>
    <t>3. Hannibal Rising by Kyle Anderson</t>
  </si>
  <si>
    <t>2. Dominion: Prequel to the Exorcist by Billy Ray Brewton</t>
  </si>
  <si>
    <t>1. Twin Peaks: Fire Walk with Me by Kyle Anderson</t>
  </si>
  <si>
    <t>7. Kenny &amp; Company by Elric Kane</t>
  </si>
  <si>
    <t>6. Lady in White by Elric Kane</t>
  </si>
  <si>
    <t>5. Halloween by Graham Skipper</t>
  </si>
  <si>
    <t>4. Night of the Demons by Elric Kane vetoed by Graham Skipper</t>
  </si>
  <si>
    <t>4. Trick or Treat by Elric Kane</t>
  </si>
  <si>
    <t>3. Trick ’r Treat by Graham Skipper</t>
  </si>
  <si>
    <t>2. Halloween III: Season of the Witch by Elric Kane</t>
  </si>
  <si>
    <t>1. The Adventures of Ichabod and Mr. Toad by Graham Skipper</t>
  </si>
  <si>
    <t>7. Zero Day by Billy Ray Brewton</t>
  </si>
  <si>
    <t>6. The Connection by Billy Ray Brewton</t>
  </si>
  <si>
    <t>5. Cloverfield by Clay Keller</t>
  </si>
  <si>
    <t>4. Faces of Death by Billy Ray Brewton vetoed by Clay Keller</t>
  </si>
  <si>
    <t>4. Paranormal Activity by Billy Ray Brewton</t>
  </si>
  <si>
    <t>3. REC by Clay Keller</t>
  </si>
  <si>
    <t>2. The Last Exorcism by Billy Ray Brewton</t>
  </si>
  <si>
    <t>1. The Blair Witch Project by Clay Keller</t>
  </si>
  <si>
    <t>7. Mission: Impossible by Thomas Grabinski</t>
  </si>
  <si>
    <t>6. Bottle Rocket by Thomas Grabinski vetoed by Kevin Costello</t>
  </si>
  <si>
    <t>6. Fast Five by Thomas Grabinski</t>
  </si>
  <si>
    <t>5. National Treasure by Kevin Costello removed via Commissioner Override</t>
  </si>
  <si>
    <t>5. Heat by Kevin Costello</t>
  </si>
  <si>
    <t>4. The Killing by Thomas Grabinski</t>
  </si>
  <si>
    <t>3. Sexy Beast by Kevin Costello vetoed by Thomas Grabinski</t>
  </si>
  <si>
    <t>3. Rififi by Kevin Costello</t>
  </si>
  <si>
    <t>2. Ocean’s Eleven by Thomas Grabinski</t>
  </si>
  <si>
    <t>1. Bottle Rocket by Kevin Costello</t>
  </si>
  <si>
    <t>7. Almost Famous by Bryan Cogman</t>
  </si>
  <si>
    <t>6. Boogie Nights by Bryan Cogman vetoed by Milla Bell-Hart</t>
  </si>
  <si>
    <t>6. The Talented Mr. Ripley by Bryan Cogman</t>
  </si>
  <si>
    <t>5. Capote by Milla Bell-Hart</t>
  </si>
  <si>
    <t>4. Doubt by Bryan Cogman</t>
  </si>
  <si>
    <t>3. Boogie Nights by Milla Bell-Hart</t>
  </si>
  <si>
    <t>2. Magnolia by Bryan Cogman vetoed by Bryan Cogman</t>
  </si>
  <si>
    <t>2. The Master by Bryan Cogman</t>
  </si>
  <si>
    <t>1. Magnolia by Milla Bell-Hart</t>
  </si>
  <si>
    <t>7. Excalibur by Morgan Peter Brown</t>
  </si>
  <si>
    <t>6. Willow by Morgan Peter Brown</t>
  </si>
  <si>
    <t>5. Kubo and the Two Strings by Jeff Cannata</t>
  </si>
  <si>
    <t>4. The Black Cauldron by Morgan Peter Brown</t>
  </si>
  <si>
    <t>3. The Hobbit (1977) by Jeff Cannata removed via Commissioner Override</t>
  </si>
  <si>
    <t>3. The Lord of the Rings: The Fellowship of the Ring by Jeff Cannata vetoed by Morgan Peter Brown</t>
  </si>
  <si>
    <t>3. The Princess Bride by Jeff Cannata</t>
  </si>
  <si>
    <t>2. Monty Python and the Holy Grail by Morgan Peter Brown vetoed by Jeff Cannata</t>
  </si>
  <si>
    <t>2. Conan the Barbarian by Morgan Peter Brown</t>
  </si>
  <si>
    <t>1. The Lord of the Rings: The Fellowship of the Ring by Jeff Cannata</t>
  </si>
  <si>
    <t>7. Rounders by Graham Skipper</t>
  </si>
  <si>
    <t>6. The Last Starfighter by Graham Skipper</t>
  </si>
  <si>
    <t>5. Ready or Not by Brea Grant</t>
  </si>
  <si>
    <t>4. Searching for Bobby Fischer by Graham Skipper</t>
  </si>
  <si>
    <t>3. Jumanji by Brea Grant vetoed by Graham Skipper</t>
  </si>
  <si>
    <t>3. The Game by Brea Grant</t>
  </si>
  <si>
    <t>2. Tommy by Graham Skipper vetoed by Brea Grant</t>
  </si>
  <si>
    <t>2. WarGames by Graham Skipper</t>
  </si>
  <si>
    <t>1. The Wizard by Brea Grant vetoed by Graham Skipper</t>
  </si>
  <si>
    <t>1. Tron by Brea Grant</t>
  </si>
  <si>
    <t>20. A Separation by Darren Franich</t>
  </si>
  <si>
    <t>19. Mamma Mia! Here We Go Again by Clay Keller</t>
  </si>
  <si>
    <t>18. John Wick by Clay Keller</t>
  </si>
  <si>
    <t>17. Magic Mike XXL by Alison Herman</t>
  </si>
  <si>
    <t>16. Drive by Darren Franich</t>
  </si>
  <si>
    <t>15. Paddington by Clay Keller</t>
  </si>
  <si>
    <t>14. Nightcrawler by Piya Sinha-Roy</t>
  </si>
  <si>
    <t>13. Obvious Child by Alison Herman</t>
  </si>
  <si>
    <t>12. You're Next by Darren Franich vetoed by Piya Sinha-Roy</t>
  </si>
  <si>
    <t>12. Spring Breakers by Darren Franich</t>
  </si>
  <si>
    <t>11. Personal Shopper by Clay Keller</t>
  </si>
  <si>
    <t>10. The Lobster by Piya Sinha-Roy</t>
  </si>
  <si>
    <t>9. Inherent Vice by Alison Herman vetoed by Clay Keller veto overridden by Darren Franich</t>
  </si>
  <si>
    <t>8. Fast Five by Darren Franich</t>
  </si>
  <si>
    <t>7. Once Upon a Time… in Hollywood by Clay Keller</t>
  </si>
  <si>
    <t>6. Parasite by Piya Sinha-Roy</t>
  </si>
  <si>
    <t>5. Mad Max: Fury Road by Alison Herman</t>
  </si>
  <si>
    <t>4. The Act of Killing by Alison Herman</t>
  </si>
  <si>
    <t>3. Toni Erdmann by Darren Franich vetoed by Piya Sinha-Roy</t>
  </si>
  <si>
    <t>3. The Tree of Life by Darren Franich</t>
  </si>
  <si>
    <t>2. Inside Llewyn Davis by Clay Keller</t>
  </si>
  <si>
    <t>1. Get Out by Piya Sinha-Roy</t>
  </si>
  <si>
    <t>7. Christmas, Again by Alonso Duralde</t>
  </si>
  <si>
    <t>6. La Bûche by Alonso Duralde vetoed by Dave White</t>
  </si>
  <si>
    <t>6. My Night at Maud's by Alonso Duralde</t>
  </si>
  <si>
    <t>5. In Paris by Dave White</t>
  </si>
  <si>
    <t>4. Metropolitan by Alonso Duralde</t>
  </si>
  <si>
    <t>3. Tangerine by Dave White</t>
  </si>
  <si>
    <t>2. Fanny and Alexander by Alonso Duralde</t>
  </si>
  <si>
    <t>1. A Christmas Tale by Dave White</t>
  </si>
  <si>
    <t>7. Panic Room by Clay Keller</t>
  </si>
  <si>
    <t>6. Speak by Clay Keller</t>
  </si>
  <si>
    <t>5. Still Alice by Ryan Marker</t>
  </si>
  <si>
    <t>4. Adventureland by Clay Keller</t>
  </si>
  <si>
    <t>3. Clouds of Sils Maria by Ryan Marker</t>
  </si>
  <si>
    <t>2. Certain Women by Clay Keller</t>
  </si>
  <si>
    <t>1. Personal Shopper by Ryan Marker</t>
  </si>
  <si>
    <t>7. Humpday by Clay Keller</t>
  </si>
  <si>
    <t>6. Coraline by Clay Keller</t>
  </si>
  <si>
    <t>5. Up in the Air by Patreon Members</t>
  </si>
  <si>
    <t>4. In the Loop by Clay Keller</t>
  </si>
  <si>
    <t>3. A Serious Man by Patreon Members</t>
  </si>
  <si>
    <t>2. Summer Hours by Clay Keller</t>
  </si>
  <si>
    <t>1. Inglourious Basterds by Patreon Members</t>
  </si>
  <si>
    <t>11. Star Wars Episode I: The Phantom Menace by Adam B. Vary</t>
  </si>
  <si>
    <t>10. Star Wars: The Rise of Skywalker by Adam B. Vary</t>
  </si>
  <si>
    <t>9. Star Wars Episode II: Attack of the Clones by Devan Coggan</t>
  </si>
  <si>
    <t>8. Solo: A Star Wars Story by Devan Coggan</t>
  </si>
  <si>
    <t>7. Rogue One: A Star Wars Story by Chancellor Agard vetoed by Adam B. Vary*</t>
  </si>
  <si>
    <t>7. Star Wars: The Force Awakens by Chancellor Agard</t>
  </si>
  <si>
    <t>6. Star Wars Episode III: Revenge of the Sith by Adam B. Vary</t>
  </si>
  <si>
    <t>5. Rogue One: A Star Wars Story by Devan Coggan</t>
  </si>
  <si>
    <t>4. Return of the Jedi by Chancellor Agard</t>
  </si>
  <si>
    <t>3. Star Wars: The Last Jedi by Adam B. Vary</t>
  </si>
  <si>
    <t>2. Star Wars by Devan Coggan</t>
  </si>
  <si>
    <t>1. The Empire Strikes Back by Chancellor Agard</t>
  </si>
  <si>
    <t>7. Little Women by Zoe Zelkind</t>
  </si>
  <si>
    <t>6. Blue Velvet by Zoe Zelkind</t>
  </si>
  <si>
    <t>5. October Sky by Ryan Marker</t>
  </si>
  <si>
    <t>4. Smooth Talk by Zoe Zelkind</t>
  </si>
  <si>
    <t>3. Rambling Rose by Ryan Marker</t>
  </si>
  <si>
    <t>2. Jurassic Park by Zoe Zelkind</t>
  </si>
  <si>
    <t>1. Citizen Ruth by Ryan Marker</t>
  </si>
  <si>
    <t>7. Torso by Elric Kane</t>
  </si>
  <si>
    <t>6. Don't Torture a Duckling by Elric Kane</t>
  </si>
  <si>
    <t>5. The House with Laughing Windows by Rebekah McKendry</t>
  </si>
  <si>
    <t>4. The Bird With the Crystal Plumage by Elric Kane vetoed by Rebekah McKendry</t>
  </si>
  <si>
    <t>4. Blood and Black Lace by Elric Kane</t>
  </si>
  <si>
    <t>3. A Lizard in a Woman's Skin by Rebekah McKendry vetoed by Elric Kane</t>
  </si>
  <si>
    <t>3. Stage Fright by Rebekah McKendry</t>
  </si>
  <si>
    <t>2. Deep Red by Elric Kane</t>
  </si>
  <si>
    <t>1. Tenebre by Rebekah McKendry</t>
  </si>
  <si>
    <t>13. Star Trek Into Darkness by Clay Keller vetoed by Ryan Marker</t>
  </si>
  <si>
    <t>13. Star Trek: Insurrection by Clay Keller</t>
  </si>
  <si>
    <t>12. Star Trek Into Darkness by Clay Keller</t>
  </si>
  <si>
    <t>11. Star Trek V: The Final Frontier by Marc Bernardin vetoed by Darren Franich</t>
  </si>
  <si>
    <t>11. Star Trek: Nemesis by Marc Bernardin</t>
  </si>
  <si>
    <t>10. Star Trek: The Motion Picture by Ryan Marker</t>
  </si>
  <si>
    <t>9. Star Trek: Generations by Darren Franich vetoed by Marc Bernardin</t>
  </si>
  <si>
    <t>9. Star Trek III: The Search for Spock by Darren Franich</t>
  </si>
  <si>
    <t>8. Star Trek by Clay Keller</t>
  </si>
  <si>
    <t>7. Star Trek V: The Final Frontier by Marc Bernardin vetoed by Ryan Marker</t>
  </si>
  <si>
    <t>7. Star Trek: First Contact by Marc Bernardin vetoed by Clay Keller</t>
  </si>
  <si>
    <t>7. Star Trek Beyond by Marc Bernardin</t>
  </si>
  <si>
    <t>6. Star Trek: Generations by Ryan Marker vetoed by Clay Keller veto overridden by Marc Bernardin</t>
  </si>
  <si>
    <t>5. Star Trek: First Contact by Darren Franich</t>
  </si>
  <si>
    <t>4. Star Trek V: The Final Frontier by Clay Keller</t>
  </si>
  <si>
    <t>3. Star Trek VI: The Undiscovered Country by Marc Bernardin</t>
  </si>
  <si>
    <t>2. Star Trek IV: The Voyage Home by Ryan Marker vetoed by Darren Franich</t>
  </si>
  <si>
    <t>2. Star Trek II: The Wrath of Khan by Ryan Marker</t>
  </si>
  <si>
    <t>1. Star Trek IV: The Voyage Home by Darren Franich</t>
  </si>
  <si>
    <t>20. Waves by Billy Ray Brewton</t>
  </si>
  <si>
    <t>19. Midsommar by Clay Keller vetoed by Ryan Marker</t>
  </si>
  <si>
    <t>19. The Report by Clay Keller</t>
  </si>
  <si>
    <t>18. Midsommar by Clay Keller vetoed by Ryan Marker</t>
  </si>
  <si>
    <t>18. Doctor Sleep by Clay Keller</t>
  </si>
  <si>
    <t>17. Ready or Not by Oriana Nudo</t>
  </si>
  <si>
    <t>16. Pain and Glory by Billy Ray Brewton</t>
  </si>
  <si>
    <t>15. The Souvenir by Clay Keller</t>
  </si>
  <si>
    <t>14. The Farewell by Ryan Marker</t>
  </si>
  <si>
    <t>13. Dolemite Is My Name by Oriana Nudo</t>
  </si>
  <si>
    <t>12. Once Upon a Time… in Hollywood by Billy Ray Brewton vetoed by Clay Keller</t>
  </si>
  <si>
    <t>12. Little Women by Billy Ray Brewton vetoed by Oriana Nudo</t>
  </si>
  <si>
    <t>12. Ad Astra by Billy Ray Brewton</t>
  </si>
  <si>
    <t>11. Tigers Are Not Afraid by Clay Keller</t>
  </si>
  <si>
    <t>10. The Lighthouse by Ryan Marker</t>
  </si>
  <si>
    <t>9. Knives Out by Oriana Nudo</t>
  </si>
  <si>
    <t>8. Apollo 11 by Billy Ray Brewton</t>
  </si>
  <si>
    <t>7. Ford v. Ferrari by Clay Keller vetoed by Oriana Nudo</t>
  </si>
  <si>
    <t>7. Us by Clay Keller</t>
  </si>
  <si>
    <t>6. The Last Black Man in San Francisco by Ryan Marker</t>
  </si>
  <si>
    <t>5. Little Women by Oriana Nudo</t>
  </si>
  <si>
    <t>4. The Irishman by Oriana Nudo</t>
  </si>
  <si>
    <t>3. Marriage Story by Billy Ray Brewton</t>
  </si>
  <si>
    <t>2. Once Upon a Time… in Hollywood by Clay Keller</t>
  </si>
  <si>
    <t>1. Parasite by Ryan Marker</t>
  </si>
  <si>
    <t>7. An American Werewolf in London by Oriana Nudo</t>
  </si>
  <si>
    <t>6. Before Sunrise by Oriana Nudo</t>
  </si>
  <si>
    <t>5. Come September by Rance Collins</t>
  </si>
  <si>
    <t>4. Bonjour Tristesse by Oriana Nudo</t>
  </si>
  <si>
    <t>3. The Last of Sheila by Rance Collins</t>
  </si>
  <si>
    <t>2. Two for the Road by Oriana Nudo</t>
  </si>
  <si>
    <t>1. Summertime by Rance Collins</t>
  </si>
  <si>
    <t>11. House of Frankenstein by Aaron LaPlante</t>
  </si>
  <si>
    <t>10. The Old Dark House by Aaron LaPlante vetoed by Frank Dietz</t>
  </si>
  <si>
    <t>10. Son of Frankenstein by Aaron LaPlante</t>
  </si>
  <si>
    <t>9. Creature from the Black Lagoon by Frank Dietz vetoed by Kimmy Shields</t>
  </si>
  <si>
    <t>9. Abbott and Costello Meet Frankenstein by Frank Dietz</t>
  </si>
  <si>
    <t>8. Frankenstein Meets the Wolf Man by Frank Dietz</t>
  </si>
  <si>
    <t>7. The Wolf Man by Kimmy Shields</t>
  </si>
  <si>
    <t>6. The Invisible Man by Aaron LaPlante</t>
  </si>
  <si>
    <t>5. The Mummy by Frank Dietz</t>
  </si>
  <si>
    <t>4. Werewolf of London by Kimmy Shields</t>
  </si>
  <si>
    <t>3. Frankenstein by Aaron LaPlante</t>
  </si>
  <si>
    <t>2. Creature from the Black Lagoon by Frank Dietz</t>
  </si>
  <si>
    <t>1. The Bride of Frankenstein by Kimmy Shields</t>
  </si>
  <si>
    <t>7. Booksmart by Drea Clark</t>
  </si>
  <si>
    <t>6. Tangerine by Drea Clark</t>
  </si>
  <si>
    <t>5. Halloween by Lucé Tomlin-Brenner vetoed by Drea Clark</t>
  </si>
  <si>
    <t>5. Before Sunrise by Lucé Tomlin-Brenner</t>
  </si>
  <si>
    <t>4. Escape from New York by Drea Clark</t>
  </si>
  <si>
    <t>3. The Warriors by Lucé Tomlin-Brenner</t>
  </si>
  <si>
    <t>2. After Hours by Drea Clark</t>
  </si>
  <si>
    <t>1. Attack the Block by Lucé Tomlin-Brenner</t>
  </si>
  <si>
    <t>7. The Lawnmower Man by Graham Skipper</t>
  </si>
  <si>
    <t>6. Amityville 1992: It’s About Time by Graham Skipper</t>
  </si>
  <si>
    <t>5. Hellraiser III: Hell on Earth by Joe Begos</t>
  </si>
  <si>
    <t>4. Twin Peaks: Fire Walk with Me by Graham Skipper</t>
  </si>
  <si>
    <t>3. Candyman by Joe Begos vetoed by Graham Skipper</t>
  </si>
  <si>
    <t>3. Bram Stoker's Dracula by Joe Begos</t>
  </si>
  <si>
    <t>2. Candyman by Graham Skipper</t>
  </si>
  <si>
    <t>1. Pet Sematary Two by Joe Begos</t>
  </si>
  <si>
    <t>7. The Russians Are Coming, the Russians Are Coming by Ryan Marker</t>
  </si>
  <si>
    <t>6. Charlie Wilson's War by Ryan Marker</t>
  </si>
  <si>
    <t>5. Spies Like Us by Steve Berg</t>
  </si>
  <si>
    <t>4. The Spy Who Came in from the Cold by Ryan Marker</t>
  </si>
  <si>
    <t>3. 2010: The Year We Make Contact by Steve Berg vetoed by Ryan Marker</t>
  </si>
  <si>
    <t>3. Red Dawn by Steve Berg</t>
  </si>
  <si>
    <t>2. The Manchurian Candidate by Ryan Marker</t>
  </si>
  <si>
    <t>1. Dr. Strangelove or: How I Learned to Stop Worrying and Love the Bomb by Steve Berg</t>
  </si>
  <si>
    <t>7. Hannah and Her Sisters by Bryan Cogman</t>
  </si>
  <si>
    <t>6. Three Days of the Condor by Bryan Cogman</t>
  </si>
  <si>
    <t>5. Extremely Loud &amp; Incredibly Close by Billy Ray Brewton</t>
  </si>
  <si>
    <t>4. Shame by Bryan Cogman</t>
  </si>
  <si>
    <t>3. Needful Things by Billy Ray Brewton</t>
  </si>
  <si>
    <t>2. The Seventh Seal by Bryan Cogman vetoed by Billy Ray Brewton</t>
  </si>
  <si>
    <t>2. The Virgin Spring by Bryan Cogman</t>
  </si>
  <si>
    <t>1. Pelle the Conqueror by Billy Ray Brewton</t>
  </si>
  <si>
    <t>7. Time of the Wolf by Clay Keller</t>
  </si>
  <si>
    <t>6. Delicatessen by Clay Keller</t>
  </si>
  <si>
    <t>5. 28 Days Later by Ryan Marker</t>
  </si>
  <si>
    <t>4. A Boy and His Dog by Clay Keller</t>
  </si>
  <si>
    <t>3. Escape from New York by Ryan Marker</t>
  </si>
  <si>
    <t>2. The Omega Man by Clay Keller vetoed by Ryan Marker</t>
  </si>
  <si>
    <t>2. Mad Max: Fury Road by Clay Keller</t>
  </si>
  <si>
    <t>1. Snowpiercer by Ryan Marker</t>
  </si>
  <si>
    <t>7. Mr. Mike’s Mondo Video by Dave Schilling</t>
  </si>
  <si>
    <t>6. Stuart Saves His Family by Dave Schilling</t>
  </si>
  <si>
    <t>5. Kids in the Hall: Brain Candy by Halle Kiefer vetoed by Dave Schilling</t>
  </si>
  <si>
    <t>5. Tommy Boy by Halle Kiefer</t>
  </si>
  <si>
    <t>4. MacGruber by Dave Schilling</t>
  </si>
  <si>
    <t>3. Kids in the Hall: Brain Candy by Halle Kiefer</t>
  </si>
  <si>
    <t>2. Mean Girls by Dave Schilling</t>
  </si>
  <si>
    <t>1. Wayne's World by Halle Kiefer</t>
  </si>
  <si>
    <t>7. Space Truckers by Graham Skipper</t>
  </si>
  <si>
    <t>6. The Wonderful Ice Cream Suit by Graham Skipper</t>
  </si>
  <si>
    <t>5. Castle Freak by Brian Gillespie</t>
  </si>
  <si>
    <t>4. Edmond by Graham Skipper vetoed by Brian Gillespie</t>
  </si>
  <si>
    <t>4. Stuck by Graham Skipper</t>
  </si>
  <si>
    <t>3. From Beyond by Brian Gillespie</t>
  </si>
  <si>
    <t>2. Robot Jox by Graham Skipper</t>
  </si>
  <si>
    <t>1. Re-Animator by Brian Gillespie</t>
  </si>
  <si>
    <t>7. I Am a Fugitive from a Chain Gang by Bryan Cogman</t>
  </si>
  <si>
    <t>6. The Petrified Forest by Bryan Cogman vetoed by Maureen Lee Lenker</t>
  </si>
  <si>
    <t>6. The Public Enemy by Bryan Cogman</t>
  </si>
  <si>
    <t>5. The Dawn Patrol by Maureen Lee Lenker</t>
  </si>
  <si>
    <t>4. The Adventures of Robin Hood by Bryan Cogman vetoed by Maureen Lee Lenker</t>
  </si>
  <si>
    <t>4. Dark Victory by Bryan Cogman</t>
  </si>
  <si>
    <t>3. Baby Face by Maureen Lee Lenker</t>
  </si>
  <si>
    <t>2. Gold Diggers of 1933 by Bryan Cogman</t>
  </si>
  <si>
    <t>1. The Adventures of Robin Hood by Maureen Lee Lenker</t>
  </si>
  <si>
    <t>7. I Declare War by Billy Ray Brewton</t>
  </si>
  <si>
    <t>6. Harry Potter and the Goblet of Fire by Billy Ray Brewton vetoed by Graham Skipper</t>
  </si>
  <si>
    <t>6. Harry Potter and the Prisoner of Azkaban by Billy Ray Brewton</t>
  </si>
  <si>
    <t>5. E.T. the Extra-Terrestrial by Graham Skipper</t>
  </si>
  <si>
    <t>4. Stand by Me by Billy Ray Brewton</t>
  </si>
  <si>
    <t>3. The Sandlot by Graham Skipper Removed via Commissioner Override</t>
  </si>
  <si>
    <t>3. The Monster Squad by Graham Skipper</t>
  </si>
  <si>
    <t>2. The Goonies by Billy Ray Brewton</t>
  </si>
  <si>
    <t>1. Honey, I Shrunk the Kids by Graham Skipper</t>
  </si>
  <si>
    <t>7. Side Effects by Darren Franich</t>
  </si>
  <si>
    <t>6. Bubble by Darren Franich</t>
  </si>
  <si>
    <t>5. Erin Brockovich by Ryan Marker</t>
  </si>
  <si>
    <t>4. Ocean’s Eleven by Darren Franich</t>
  </si>
  <si>
    <t>3. Contagion by Ryan Marker vetoed by Darren Franich</t>
  </si>
  <si>
    <t>3. Schizopolis by Ryan Marker</t>
  </si>
  <si>
    <t>2. Out of Sight by Darren Franich</t>
  </si>
  <si>
    <t>1. The Limey by Ryan Marker</t>
  </si>
  <si>
    <t>7. The Twilight Saga: Breaking Dawn - Part 2 by Bethy Squires</t>
  </si>
  <si>
    <t>6. Hackers by Bethy Squires</t>
  </si>
  <si>
    <t>5. The Room by Jocey Coffman</t>
  </si>
  <si>
    <t>4. Batman &amp; Robin by Bethy Squires</t>
  </si>
  <si>
    <t>3. Point Break by Jocey Coffman</t>
  </si>
  <si>
    <t>2. Moulin Rouge! by Bethy Squires vetoed by Jocey Coffman</t>
  </si>
  <si>
    <t>2. Showgirls by Bethy Squires</t>
  </si>
  <si>
    <t>1. Cats by Jocey Coffman</t>
  </si>
  <si>
    <t>7. Weekend by Joanna Robinson</t>
  </si>
  <si>
    <t>6. Arrival by Joanna Robinson</t>
  </si>
  <si>
    <t>5. Before Sunrise by Katey Rich</t>
  </si>
  <si>
    <t>4. Once by Joanna Robinson</t>
  </si>
  <si>
    <t>3. Shakespeare in Love by Katey Rich</t>
  </si>
  <si>
    <t>2. In the Mood for Love by Joanna Robinson</t>
  </si>
  <si>
    <t>1. Casablanca by Katey Rich vetoed by Joanna Robinson</t>
  </si>
  <si>
    <t>1. Brief Encounter by Katey Rich</t>
  </si>
  <si>
    <t>7. Freaky Friday by Maureen Lee Lenker</t>
  </si>
  <si>
    <t>6. Mamma Mia! Here We Go Again by Maureen Lee Lenker</t>
  </si>
  <si>
    <t>5. Autumn Sonata by Oriana Nudo</t>
  </si>
  <si>
    <t>4. Postcards From the Edge by Maureen Lee Lenker</t>
  </si>
  <si>
    <t>3. Grey Gardens by Oriana Nudo vetoed by Maureen Lee Lenker</t>
  </si>
  <si>
    <t>3. Imitation of Life by Oriana Nudo</t>
  </si>
  <si>
    <t>2. Stella Dallas by Maureen Lee Lenker</t>
  </si>
  <si>
    <t>1. Mildred Pierce by Oriana Nudo</t>
  </si>
  <si>
    <t>7. Muppet*Vision 3-D by Griffin Newman</t>
  </si>
  <si>
    <t>6. Muppets Most Wanted by Griffin Newman</t>
  </si>
  <si>
    <t>5. The Great Muppet Caper by J.D. Amato</t>
  </si>
  <si>
    <t>4. The Muppet Christmas Carol by Griffin Newman vetoed by J.D. Amato</t>
  </si>
  <si>
    <t>4. The Dark Crystal by Griffin Newman</t>
  </si>
  <si>
    <t>3. Labyrinth by J.D. Amato</t>
  </si>
  <si>
    <t>2. The Adventures of Elmo in Grouchland by Griffin Newman vetoed by Griffin Newman</t>
  </si>
  <si>
    <t>2. The Muppets Take Manhattan by Griffin Newman</t>
  </si>
  <si>
    <t>1. The Muppet Movie by J.D. Amato</t>
  </si>
  <si>
    <t>7. A History of Violence by Brian Duffield</t>
  </si>
  <si>
    <t>6. Crash by Brian Duffield</t>
  </si>
  <si>
    <t>5. Naked Lunch by Drew McWeeny</t>
  </si>
  <si>
    <t>4. The Brood by Brian Duffield</t>
  </si>
  <si>
    <t>3. The Dead Zone by Drew McWeeny</t>
  </si>
  <si>
    <t>2. The Fly by Brian Duffield</t>
  </si>
  <si>
    <t>1. Dead Ringers by Drew McWeeny</t>
  </si>
  <si>
    <t>13. Ride Lonesome by Jared Moshe</t>
  </si>
  <si>
    <t>12. Stagecoach by Jared Moshe</t>
  </si>
  <si>
    <t>11. 3:10 to Yuma by Darren Franich</t>
  </si>
  <si>
    <t>10. Winchester '73 by Billy Ray Brewton</t>
  </si>
  <si>
    <t>9. Red River by Jared Moshe</t>
  </si>
  <si>
    <t>8. Destry Rides Again by Darren Franich</t>
  </si>
  <si>
    <t>7. The Big Country by Billy Ray Brewton</t>
  </si>
  <si>
    <t>6. High Noon by Jared Moshe</t>
  </si>
  <si>
    <t>5. The Naked Spur by Darren Franich</t>
  </si>
  <si>
    <t>4. The Ox-Bow Incident by Billy Ray Brewton</t>
  </si>
  <si>
    <t>3. Rio Bravo by Jared Moshe</t>
  </si>
  <si>
    <t>2. Johnny Guitar by Darren Franich vetoed by Billy Ray Brewton</t>
  </si>
  <si>
    <t>2. Man of the West by Darren Franich vetoed by Jared Moshe</t>
  </si>
  <si>
    <t>2. The Man From Laramie by Darren Franich vetoed by Billy Ray Brewton</t>
  </si>
  <si>
    <t>2. The Man Who Shot Liberty Valance by Darren Franich</t>
  </si>
  <si>
    <t>1. Johnny Guitar by Billy Ray Brewton</t>
  </si>
  <si>
    <t>7. How to Succeed in Business Without Really Trying by Bryan Cogman</t>
  </si>
  <si>
    <t>6. A Hard Day's Night by Bryan Cogman</t>
  </si>
  <si>
    <t>5. The Young Girls of Rochefort by Ryan Marker</t>
  </si>
  <si>
    <t>4. The Sound of Music by Bryan Cogman vetoed by Ryan Marker</t>
  </si>
  <si>
    <t>4. Mary Poppins by Bryan Cogman</t>
  </si>
  <si>
    <t>3. Oliver! by Ryan Marker</t>
  </si>
  <si>
    <t>2. West Side Story by Bryan Cogman vetoed by Ryan Marker</t>
  </si>
  <si>
    <t>2. The Sound of Music by Bryan Cogman</t>
  </si>
  <si>
    <t>1. West Side Story by Ryan Marker</t>
  </si>
  <si>
    <t>7. El Mariachi by Drea Clark</t>
  </si>
  <si>
    <t>6. Much Ado About Nothing by Drea Clark removed via Commissioner Override</t>
  </si>
  <si>
    <t>6. ¡Three Amigos! by Drea Clark</t>
  </si>
  <si>
    <t>5. So I Married an Axe Murderer by Jordan Crucchiola</t>
  </si>
  <si>
    <t>4. The Big Lebowski by Drea Clark</t>
  </si>
  <si>
    <t>3. Big Business by Jordan Crucchiola</t>
  </si>
  <si>
    <t>2. North by Northwest by Drea Clark</t>
  </si>
  <si>
    <t>1. The Talented Mr. Ripley by Jordan Crucchiola removed via Commissioner Override</t>
  </si>
  <si>
    <t>1. Life of Brian by Jordan Crucchiola</t>
  </si>
  <si>
    <t>18. The Ladykillers by Clay Keller</t>
  </si>
  <si>
    <t>17. Burn After Reading by Ryan Marker</t>
  </si>
  <si>
    <t>16. Intolerable Cruelty by Clay Keller</t>
  </si>
  <si>
    <t>15. The Hudsucker Proxy by Ryan Marker</t>
  </si>
  <si>
    <t>14. Hail, Caesar! by Clay Keller</t>
  </si>
  <si>
    <t>13. The Big Lebowski by Ryan Marker vetoed by Clay Keller</t>
  </si>
  <si>
    <t>13. O Brother, Where Art Thou? by Ryan Marker vetoed by Clay Keller</t>
  </si>
  <si>
    <t>13. The Ballad of Buster Scruggs by Ryan Marker vetoed by Clay Keller</t>
  </si>
  <si>
    <t>13. Barton Fink by Ryan Marker</t>
  </si>
  <si>
    <t>12. Miller's Crossing by Clay Keller</t>
  </si>
  <si>
    <t>11. The Big Lebowski by Ryan Marker</t>
  </si>
  <si>
    <t>10. True Grit by Clay Keller</t>
  </si>
  <si>
    <t>9. O Brother, Where Art Thou? by Ryan Marker</t>
  </si>
  <si>
    <t>8. The Ballad of Buster Scruggs by Ryan Marker</t>
  </si>
  <si>
    <t>7. Raising Arizona by Clay Keller</t>
  </si>
  <si>
    <t>6. The Man Who Wasn't There by Ryan Marker</t>
  </si>
  <si>
    <t>5. Blood Simple by Clay Keller</t>
  </si>
  <si>
    <t>4. Inside Llewyn Davis by Ryan Marker</t>
  </si>
  <si>
    <t>3. No Country for Old Men by Clay Keller</t>
  </si>
  <si>
    <t>2. A Serious Man by Ryan Marker</t>
  </si>
  <si>
    <t>1. Fargo by Clay Keller</t>
  </si>
  <si>
    <t>7. Magic Mike XXL by Alison Willmore</t>
  </si>
  <si>
    <t>6. Big Trouble in Little China by Alison Willmore</t>
  </si>
  <si>
    <t>5. A League of Their Own by Adam B. Vary</t>
  </si>
  <si>
    <t>4. Spider-Man 2 by Alison Willmore</t>
  </si>
  <si>
    <t>3. Independence Day by Adam B. Vary vetoed by Alison Willmore</t>
  </si>
  <si>
    <t>3. Men in Black by Adam B. Vary</t>
  </si>
  <si>
    <t>2. Terminator 2: Judgment Day by Alison Willmore vetoed by Adam B. Vary</t>
  </si>
  <si>
    <t>2. Apollo 13 by Alison Willmore</t>
  </si>
  <si>
    <t>1. Terminator 2: Judgment Day by Adam B. Vary</t>
  </si>
  <si>
    <t>7. Tenacious D in The Pick of Destiny by Dave Parker</t>
  </si>
  <si>
    <t>6. Lords of Chaos by Dave Parker</t>
  </si>
  <si>
    <t>5. Deathgasm by Rebekah McKendry</t>
  </si>
  <si>
    <t>4. Mad Max: Fury Road by Dave Parker</t>
  </si>
  <si>
    <t>3. Trick or Treat by Rebekah McKendry</t>
  </si>
  <si>
    <t>2. The Dirt by Dave Parker vetoed by Rebekah McKendry</t>
  </si>
  <si>
    <t>2. Bill &amp; Ted's Bogus Journey by Dave Parker</t>
  </si>
  <si>
    <t>1. This Is Spinal Tap by Rebekah McKendry</t>
  </si>
  <si>
    <t>7. Shakma by William Bibbiani</t>
  </si>
  <si>
    <t>6. Arachnophobia by William Bibbiani</t>
  </si>
  <si>
    <t>5. Monkey Shines by Witney Seibold vetoed by William Bibbiani</t>
  </si>
  <si>
    <t>5. Day of the Animals by Witney Seibold</t>
  </si>
  <si>
    <t>4. Roar by William Bibbiani</t>
  </si>
  <si>
    <t>3. Creepshow by Witney Seibold removed via Commissioner Override</t>
  </si>
  <si>
    <t>3. Razorback by Witney Seibold</t>
  </si>
  <si>
    <t>2. Jaws by William Bibbiani</t>
  </si>
  <si>
    <t>1. Long Weekend by Witney Seibold</t>
  </si>
  <si>
    <t>7. Movie 43 by Henry Zebrowski vetoed by Graham Skipper</t>
  </si>
  <si>
    <t>7. The Ten by Henry Zebrowski</t>
  </si>
  <si>
    <t>6. The Onion Movie by Henry Zebrowski</t>
  </si>
  <si>
    <t>5. Coffee and Cigarettes by Graham Skipper</t>
  </si>
  <si>
    <t>4. The Kentucky Fried Movie by Henry Zebrowski</t>
  </si>
  <si>
    <t>3. Jackass: The Movie by Graham Skipper</t>
  </si>
  <si>
    <t>2. Monty Python's The Meaning of Life by Henry Zebrowski vetoed by Graham Skipper</t>
  </si>
  <si>
    <t>2. Kids in the Hall: Brain Candy by Henry Zebrowski removed via Commissioner Override</t>
  </si>
  <si>
    <t>2. History of the World: Part I by Henry Zebrowski</t>
  </si>
  <si>
    <t>1. Monty Python's The Meaning of Life by Graham Skipper</t>
  </si>
  <si>
    <t>7. Now You See Me by Demi Adejuyigbe</t>
  </si>
  <si>
    <t>6. Inception by Demi Adejuyigbe</t>
  </si>
  <si>
    <t>5. Bowfinger by Ify Nwadiwe</t>
  </si>
  <si>
    <t>4. The Brothers Bloom by Demi Adejuyigbe</t>
  </si>
  <si>
    <t>3. Catch Me If You Can by Ify Nwadiwe</t>
  </si>
  <si>
    <t>2. The Handmaiden by Demi Adejuyigbe</t>
  </si>
  <si>
    <t>1. Parasite by Ify Nwadiwe</t>
  </si>
  <si>
    <t>7. Sin City by Christian Holub</t>
  </si>
  <si>
    <t>6. Lady Snowblood by Christian Holub</t>
  </si>
  <si>
    <t>5. Josie and the Pussycats by Devan Coggan</t>
  </si>
  <si>
    <t>4. Snowpiercer by Christian Holub</t>
  </si>
  <si>
    <t>3. Persepolis by Devan Coggan</t>
  </si>
  <si>
    <t>2. Akira by Christian Holub</t>
  </si>
  <si>
    <t>1. Scott Pilgrim vs. the World by Devan Coggan</t>
  </si>
  <si>
    <t>7. Mermaids by Dana Schwartz</t>
  </si>
  <si>
    <t>6. The Age of Innocence by Dana Schwartz</t>
  </si>
  <si>
    <t>5. Little Women by Phil Iscove</t>
  </si>
  <si>
    <t>4. Black Swan by Dana Schwartz vetoed by Phil Iscove</t>
  </si>
  <si>
    <t>4. Reality Bites by Dana Schwartz</t>
  </si>
  <si>
    <t>3. Heathers by Phil Iscove vetoed by Dana Schwartz</t>
  </si>
  <si>
    <t>3. Beetlejuice by Phil Iscove</t>
  </si>
  <si>
    <t>2. Edward Scissorhands by Dana Schwartz</t>
  </si>
  <si>
    <t>1. Heathers by Phil Iscove</t>
  </si>
  <si>
    <t>13. Django Kill… If You Live, Shoot! by Darren Franich</t>
  </si>
  <si>
    <t>12. Unforgiven by Darren Franich</t>
  </si>
  <si>
    <t>11. The Cowboys by Ryan Marker</t>
  </si>
  <si>
    <t>10. The Grey Fox by Billy Ray Brewton</t>
  </si>
  <si>
    <t>9. The Great Silence by Darren Franich</t>
  </si>
  <si>
    <t>8. Heaven's Gate by Ryan Marker</t>
  </si>
  <si>
    <t>7. Quigley Down Under by Billy Ray Brewton vetoed by Darren Franich</t>
  </si>
  <si>
    <t>7. Blazing Saddles by Billy Ray Brewton vetoed by Ryan Marker veto overridden by Darren Franich</t>
  </si>
  <si>
    <t>6. McCabe &amp; Mrs. Miller by Darren Franich vetoed by Darren Franich</t>
  </si>
  <si>
    <t>6. The Good, the Bad and the Ugly by Darren Franich</t>
  </si>
  <si>
    <t>5. Pat Garrett and Billy the Kid by Ryan Marker</t>
  </si>
  <si>
    <t>4. Young Guns by Billy Ray Brewton vetoed by Billy Ray Brewton</t>
  </si>
  <si>
    <t>4. Butch Cassidy and the Sundance Kid by Billy Ray Brewton</t>
  </si>
  <si>
    <t>3. Once Upon a Time in the West by Darren Franich vetoed by Billy Ray Brewton</t>
  </si>
  <si>
    <t>3. Django by Darren Franich</t>
  </si>
  <si>
    <t>2. McCabe &amp; Mrs. Miller by Ryan Marker</t>
  </si>
  <si>
    <t>1. Ulzana’s Raid by Billy Ray Brewton</t>
  </si>
  <si>
    <t>20. Eraserhead by Billy Ray Brewton</t>
  </si>
  <si>
    <t>19. The Abominable Dr. Phibes by Graham Skipper</t>
  </si>
  <si>
    <t>18. Salò, or the 120 Days of Sodom by Graham Skipper</t>
  </si>
  <si>
    <t>17. The Rocky Horror Picture Show by Chelsea Stardust</t>
  </si>
  <si>
    <t>16. Deathdream by Billy Ray Brewton vetoed by Graham Skipper</t>
  </si>
  <si>
    <t>16. Faces of Death by Billy Ray Brewton</t>
  </si>
  <si>
    <t>15. Phantasm by Graham Skipper</t>
  </si>
  <si>
    <t>14. The Wicker Man by Clarke Wolfe</t>
  </si>
  <si>
    <t>13. Race with the Devil by Chelsea Stardust</t>
  </si>
  <si>
    <t>12. Suspiria by Billy Ray Brewton</t>
  </si>
  <si>
    <t>11. Invasion of the Body Snatchers by Graham Skipper vetoed by Billy Ray Brewton</t>
  </si>
  <si>
    <t>11. Black Christmas by Graham Skipper vetoed by Clarke Wolfe</t>
  </si>
  <si>
    <t>11. The Omen by Graham Skipper</t>
  </si>
  <si>
    <t>10. The Last House on the Left by Clarke Wolfe</t>
  </si>
  <si>
    <t>9. Carrie by Chelsea Stardust</t>
  </si>
  <si>
    <t>8. Alien by Billy Ray Brewton</t>
  </si>
  <si>
    <t>7. Dawn of the Dead by Graham Skipper</t>
  </si>
  <si>
    <t>6. Halloween by Clarke Wolfe</t>
  </si>
  <si>
    <t>5. Jaws by Chelsea Stardust</t>
  </si>
  <si>
    <t>4. The Exorcist by Chelsea Stardust</t>
  </si>
  <si>
    <t>3. Black Christmas by Billy Ray Brewton</t>
  </si>
  <si>
    <t>2. The Brood by Graham Skipper vetoed by Chelsea Stardust</t>
  </si>
  <si>
    <t>2. The Texas Chainsaw Massacre by Graham Skipper</t>
  </si>
  <si>
    <t>1. Invasion of the Body Snatchers by Clarke Wolfe</t>
  </si>
  <si>
    <t>7. Something Wild by Matt Mercer</t>
  </si>
  <si>
    <t>6. Paper Moon by Matt Mercer</t>
  </si>
  <si>
    <t>5. Coupe de Ville by Dave Holmes</t>
  </si>
  <si>
    <t>4. Y Tu Mamá También by Matt Mercer</t>
  </si>
  <si>
    <t>3. The Muppet Movie by Dave Holmes</t>
  </si>
  <si>
    <t>2. Paris, Texas by Matt Mercer</t>
  </si>
  <si>
    <t>1. The Sure Thing by Dave Holmes</t>
  </si>
  <si>
    <t>7. Drop Zone by Jordan Crucchiola</t>
  </si>
  <si>
    <t>6. To Wong Foo, Thanks for Everything! Julie Newmar by Jordan Crucchiola vetoed by Dave Schilling</t>
  </si>
  <si>
    <t>6. Disappearing Acts by Jordan Crucchiola removed via Commissioner Override due to Mooch Rule</t>
  </si>
  <si>
    <t>6. Passenger 57 by Jordan Crucchiola</t>
  </si>
  <si>
    <t>5. Demolition Man by Dave Schilling</t>
  </si>
  <si>
    <t>4. To Wong Foo, Thanks for Everything! Julie Newmar by Jordan Crucchiola</t>
  </si>
  <si>
    <t>3. New Jack City by Dave Schilling</t>
  </si>
  <si>
    <t>2. Blade by Jordan Crucchiola</t>
  </si>
  <si>
    <t>1. White Men Can't Jump by Dave Schilling</t>
  </si>
  <si>
    <t>11. The Taming of the Shrew by Maureen Lee Lenker</t>
  </si>
  <si>
    <t>10. A Midsummer Night’s Dream by Maureen Lee Lenker</t>
  </si>
  <si>
    <t>9. Chimes at Midnight by Bryan Cogman</t>
  </si>
  <si>
    <t>8. Romeo and Juliet by Bryan Cogman vetoed by Maureen Lee Lenker</t>
  </si>
  <si>
    <t>8. Macbeth by Bryan Cogman vetoed by Graham Skipper</t>
  </si>
  <si>
    <t>8. Hamlet by Bryan Cogman</t>
  </si>
  <si>
    <t>7. Antony and Cleopatra by Graham Skipper</t>
  </si>
  <si>
    <t>6. A Midsummer Night's Dream by Maureen Lee Lenker vetoed by Bryan Cogman</t>
  </si>
  <si>
    <t>6. King Lear by Maureen Lee Lenker</t>
  </si>
  <si>
    <t>5. Richard III by Bryan Cogman vetoed by Maureen Lee Lenker</t>
  </si>
  <si>
    <t>5. Henry V by Bryan Cogman</t>
  </si>
  <si>
    <t>4. Julius Caesar by Graham Skipper</t>
  </si>
  <si>
    <t>3. Romeo and Juliet by Maureen Lee Lenker vetoed by Bryan Cogman</t>
  </si>
  <si>
    <t>3. Macbeth by Maureen Lee Lenker vetoed by Graham Skipper</t>
  </si>
  <si>
    <t>3. Hamlet by Maureen Lee Lenker</t>
  </si>
  <si>
    <t>2. Macbeth by Bryan Cogman</t>
  </si>
  <si>
    <t>1. Romeo and Juliet by Graham Skipper</t>
  </si>
  <si>
    <t>7. River of Grass by Clay Keller</t>
  </si>
  <si>
    <t>6. China Moon by Clay Keller</t>
  </si>
  <si>
    <t>5. Wild Things by Darren Franich</t>
  </si>
  <si>
    <t>4. 92 in the Shade by Clay Keller</t>
  </si>
  <si>
    <t>3. Miami Blues by Darren Franich</t>
  </si>
  <si>
    <t>2. Body Heat by Clay Keller</t>
  </si>
  <si>
    <t>1. Spring Breakers by Darren Franich</t>
  </si>
  <si>
    <t>7. Conquest by Rebekah McKendry</t>
  </si>
  <si>
    <t>6. Four of the Apocalypse by Rebekah McKendry</t>
  </si>
  <si>
    <t>5. Don't Torture a Duckling by Elric Kane</t>
  </si>
  <si>
    <t>4. Zombie Flesh Eaters by Rebekah McKendry</t>
  </si>
  <si>
    <t>3. The House by the Cemetery by Elric Kane</t>
  </si>
  <si>
    <t>2. The Devil's Honey by Rebekah McKendry vetoed by Elric Kane</t>
  </si>
  <si>
    <t>2. City of the Living Dead by Rebekah McKendry</t>
  </si>
  <si>
    <t>1. The Beyond by Elric Kane</t>
  </si>
  <si>
    <t>7. Fright Night by Kyle Anderson</t>
  </si>
  <si>
    <t>6. Suspiria by Kyle Anderson</t>
  </si>
  <si>
    <t>5. Da Sweet Blood of Jesus by Billy Ray Brewton vetoed by Kyle Anderson</t>
  </si>
  <si>
    <t>5. The Town that Dreaded Sundown by Billy Ray Brewton removed via Commissioner Override</t>
  </si>
  <si>
    <t>5. Willard by Billy Ray Brewton</t>
  </si>
  <si>
    <t>4. The Ring by Kyle Anderson</t>
  </si>
  <si>
    <t>3. The Hills Have Eyes by Billy Ray Brewton</t>
  </si>
  <si>
    <t>2. The Thing by Kyle Anderson vetoed by Billy Ray Brewton</t>
  </si>
  <si>
    <t>2. The Fly by Kyle Anderson</t>
  </si>
  <si>
    <t>1. The Thing by Billy Ray Brewton</t>
  </si>
  <si>
    <t>12. Aliens vs Predator: Requiem by Angie Han</t>
  </si>
  <si>
    <t>11. Alien vs. Predator by Brian Collins</t>
  </si>
  <si>
    <t>10. Predator 2 by Brian Collins</t>
  </si>
  <si>
    <t>9. Alien: Resurrection by Scott Wampler vetoed by Angie Han</t>
  </si>
  <si>
    <t>9. Predators by Scott Wampler</t>
  </si>
  <si>
    <t>8. Alien: Resurrection by Scott Wampler</t>
  </si>
  <si>
    <t>7. The Predator by Angie Han</t>
  </si>
  <si>
    <t>6. Predator by Brian Collins vetoed by Scott Wampler</t>
  </si>
  <si>
    <t>6. Alien: Covenant by Brian Collins vetoed by Angie Han</t>
  </si>
  <si>
    <t>6. Alien 3 by Brian Collins</t>
  </si>
  <si>
    <t>5. Prometheus by Scott Wampler</t>
  </si>
  <si>
    <t>4. Aliens by Angie Han vetoed by Brian Collins</t>
  </si>
  <si>
    <t>4. Predator by Angie Han</t>
  </si>
  <si>
    <t>3. Alien: Covenant by Brian Collins</t>
  </si>
  <si>
    <t>2. Aliens by Scott Wampler</t>
  </si>
  <si>
    <t>1. Alien by Angie Han</t>
  </si>
  <si>
    <t>7. Night of the Demon by Jim Branscome</t>
  </si>
  <si>
    <t>6. Antropophagus by Jim Branscome</t>
  </si>
  <si>
    <t>5. Faces of Death by Alfonso Carrillo vetoed by Jim Branscome</t>
  </si>
  <si>
    <t>5. Island of Death by Alfonso Carrillo</t>
  </si>
  <si>
    <t>4. House on the Edge of the Park by Jim Branscome</t>
  </si>
  <si>
    <t>3. Bloody Moon by Alfonso Carrillo</t>
  </si>
  <si>
    <t>2. Fight for Your Life by Jim Branscome</t>
  </si>
  <si>
    <t>1. Cannibal Holocaust by Alfonso Carrillo</t>
  </si>
  <si>
    <t>7. Olympus Has Fallen by Guy Branum</t>
  </si>
  <si>
    <t>6. Long Shot by Guy Branum</t>
  </si>
  <si>
    <t>5. The Best Man by Ryan Marker</t>
  </si>
  <si>
    <t>4. Idiocracy by Guy Branum</t>
  </si>
  <si>
    <t>3. Nixon by Ryan Marker</t>
  </si>
  <si>
    <t>2. Amistad by Guy Branum</t>
  </si>
  <si>
    <t>1. Lincoln by Ryan Marker</t>
  </si>
  <si>
    <t>7. Bad Education by Chris Feil</t>
  </si>
  <si>
    <t>6. Connie and Carla by Chris Feil vetoed by Joe Reid</t>
  </si>
  <si>
    <t>6. Hedwig and the Angry Inch by Chris Feil</t>
  </si>
  <si>
    <t>5. To Wong Foo, Thanks for Everything! Julie Newmar by Joe Reid vetoed by Chris Feil</t>
  </si>
  <si>
    <t>5. The Adventures of Priscilla, Queen of the Desert by Joe Reid</t>
  </si>
  <si>
    <t>4. To Wong Foo, Thanks for Everything! Julie Newmar by Chris Feil</t>
  </si>
  <si>
    <t>3. Victor/Victoria by Joe Reid</t>
  </si>
  <si>
    <t>2. The Birdcage by Chris Feil</t>
  </si>
  <si>
    <t>1. The Rocky Horror Picture Show by Joe Reid</t>
  </si>
  <si>
    <t>7. The Beast From 20,000 Fathoms by Frank Dietz</t>
  </si>
  <si>
    <t>6. Invasion of the Body Snatchers by Frank Dietz</t>
  </si>
  <si>
    <t>5. The Quatermass Xperiment by Frank H. Woodward</t>
  </si>
  <si>
    <t>4. The Incredible Shrinking Man by Frank Dietz</t>
  </si>
  <si>
    <t>3. The Day the Earth Stood Still by Frank H. Woodward</t>
  </si>
  <si>
    <t>2. Forbidden Planet by Frank Dietz vetoed by Frank H. Woodward</t>
  </si>
  <si>
    <t>2. Godzilla by Frank Dietz</t>
  </si>
  <si>
    <t>1. Forbidden Planet by Frank H. Woodward</t>
  </si>
  <si>
    <t>22. Cars 2 by Angelique Jackson</t>
  </si>
  <si>
    <t>21. The Good Dinosaur by Angelique Jackson</t>
  </si>
  <si>
    <t>20. A Bug's Life by Adam B. Vary vetoed by Griffin Newman</t>
  </si>
  <si>
    <t>20. Finding Dory by Adam B. Vary</t>
  </si>
  <si>
    <t>19. Cars 3 by Griffin Newman vetoed by Angelique Jackson</t>
  </si>
  <si>
    <t>19. Incredibles 2 by Griffin Newman</t>
  </si>
  <si>
    <t>18. Monsters University by Dane McDonald vetoed by Adam B. Vary</t>
  </si>
  <si>
    <t>18. Monsters, Inc. by Dane McDonald</t>
  </si>
  <si>
    <t>17. Onward by Angelique Jackson</t>
  </si>
  <si>
    <t>16. A Bug's Life by Adam B. Vary</t>
  </si>
  <si>
    <t>15. Brave by Griffin Newman</t>
  </si>
  <si>
    <t>14. Monsters University by Dane McDonald</t>
  </si>
  <si>
    <t>13. Up by Angelique Jackson vetoed by Dane McDonald</t>
  </si>
  <si>
    <t>13. Toy Story 4 by Angelique Jackson</t>
  </si>
  <si>
    <t>12. Cars by Adam B. Vary</t>
  </si>
  <si>
    <t>11. Cars 3 by Adam B. Vary</t>
  </si>
  <si>
    <t>10. Up by Griffin Newman</t>
  </si>
  <si>
    <t>9. Coco by Dane McDonald</t>
  </si>
  <si>
    <t>8. WALL-E by Angelique Jackson</t>
  </si>
  <si>
    <t>7. Toy Story by Adam B. Vary</t>
  </si>
  <si>
    <t>6. Toy Story 3 by Griffin Newman vetoed by Dane McDonald</t>
  </si>
  <si>
    <t>6. Inside Out by Griffin Newman</t>
  </si>
  <si>
    <t>5. Finding Nemo by Dane McDonald</t>
  </si>
  <si>
    <t>4. Toy Story 3 by Angelique Jackson</t>
  </si>
  <si>
    <t>3. Toy Story 2 by Adam B. Vary</t>
  </si>
  <si>
    <t>2. The Incredibles by Griffin Newman</t>
  </si>
  <si>
    <t>1. Ratatouille by Dane McDonald</t>
  </si>
  <si>
    <t>7. Fools Rush In by Halle Kiefer</t>
  </si>
  <si>
    <t>6. Lost in Space by Halle Kiefer</t>
  </si>
  <si>
    <t>5. The Object of My Affection by Alison Leiby</t>
  </si>
  <si>
    <t>4. The Whole Nine Yards by Halle Kiefer</t>
  </si>
  <si>
    <t>3. Scream by Alison Leiby</t>
  </si>
  <si>
    <t>2. Office Space by Halle Kiefer</t>
  </si>
  <si>
    <t>1. Romy and Michele’s High School Reunion by Alison Leiby</t>
  </si>
  <si>
    <t>7. Miami Vice by Drew McWeeny</t>
  </si>
  <si>
    <t>6. Mission: Impossible – Ghost Protocol by Drew McWeeny</t>
  </si>
  <si>
    <t>5. The Brady Bunch Movie by Alan Sepinwall</t>
  </si>
  <si>
    <t>4. Star Trek Beyond by Drew McWeeny</t>
  </si>
  <si>
    <t>3. The Fugitive by Alan Sepinwall</t>
  </si>
  <si>
    <t>2. Pennies From Heaven by Drew McWeeny</t>
  </si>
  <si>
    <t>1. The Untouchables by Alan Sepinwall</t>
  </si>
  <si>
    <t>13. True History of the Kelly Gang by Billy Ray Brewton</t>
  </si>
  <si>
    <t>12. The Sisters Brothers by Billy Ray Brewton</t>
  </si>
  <si>
    <t>11. Dead Man by Drea Clark</t>
  </si>
  <si>
    <t>10. Bone Tomahawk by Darren Franich</t>
  </si>
  <si>
    <t>9. Tombstone by Billy Ray Brewton vetoed by Darren Franich</t>
  </si>
  <si>
    <t>9. The Assassination of Jesse James by the Coward Robert Ford by Billy Ray Brewton vetoed by Drea Clark</t>
  </si>
  <si>
    <t>9. Meek’s Cutoff by Billy Ray Brewton</t>
  </si>
  <si>
    <t>8. Slow West by Drea Clark vetoed by Darren Franich veto overridden by Billy Ray Brewton</t>
  </si>
  <si>
    <t>7. The Ballad of Buster Scruggs by Darren Franich</t>
  </si>
  <si>
    <t>6. The Claim by Billy Ray Brewton vetoed by Drea Clark</t>
  </si>
  <si>
    <t>6. The Quick and the Dead by Billy Ray Brewton</t>
  </si>
  <si>
    <t>5. The Assassination of Jesse James by the Coward Robert Ford by Drea Clark vetoed by Billy Ray Brewton</t>
  </si>
  <si>
    <t>5. 3:10 to Yuma by Drea Clark</t>
  </si>
  <si>
    <t>4. First Cow by Darren Franich</t>
  </si>
  <si>
    <t>3. Open Range by Billy Ray Brewton</t>
  </si>
  <si>
    <t>2. The Assassination of Jesse James by the Coward Robert Ford by Drea Clark</t>
  </si>
  <si>
    <t>1. The Hateful Eight by Darren Franich</t>
  </si>
  <si>
    <t>7. An American Christmas Carol by Bryan Cogman</t>
  </si>
  <si>
    <t>6. Scrooged by Bryan Cogman</t>
  </si>
  <si>
    <t>5. Mickey's Christmas Carol by Pat Driscoll</t>
  </si>
  <si>
    <t>4. Scrooge (1970) by Bryan Cogman vetoed by Pat Driscoll</t>
  </si>
  <si>
    <t>4. Scrooge (1951) by Bryan Cogman</t>
  </si>
  <si>
    <t>3. Scrooge (1970) by Pat Driscoll</t>
  </si>
  <si>
    <t>2. The Muppet Christmas Carol by Bryan Cogman</t>
  </si>
  <si>
    <t>1. A Christmas Carol (1984) by Pat Driscoll</t>
  </si>
  <si>
    <t>16. Wasp Network by Thomas Grabinski</t>
  </si>
  <si>
    <t>15. Sentimental Destinies by Thomas Grabinski vetoed by Clay Keller</t>
  </si>
  <si>
    <t>15. Boarding Gate by Thomas Grabinski</t>
  </si>
  <si>
    <t>14. Winter's Child by Clay Keller</t>
  </si>
  <si>
    <t>13. Sentimental Destinies by Ryan Marker</t>
  </si>
  <si>
    <t>12. Something in the Air by Thomas Grabinski</t>
  </si>
  <si>
    <t>11. Clean by Clay Keller</t>
  </si>
  <si>
    <t>10. Disorder by Ryan Marker</t>
  </si>
  <si>
    <t>9. Demonlover by Thomas Grabinski</t>
  </si>
  <si>
    <t>8. Late August, Early September by Clay Keller vetoed by Ryan Marker veto overridden by Thomas Grabinski</t>
  </si>
  <si>
    <t>7. Clouds of Sils Maria by Ryan Marker vetoed by Clay Keller</t>
  </si>
  <si>
    <t>7. Non-Fiction by Ryan Marker</t>
  </si>
  <si>
    <t>6. Summer Hours by Thomas Grabinski vetoed by Ryan Marker</t>
  </si>
  <si>
    <t>6. Cold Water by Thomas Grabinski vetoed by Ryan Marker</t>
  </si>
  <si>
    <t>6. Irma Vep by Thomas Grabinski</t>
  </si>
  <si>
    <t>5. Cold Water by Clay Keller</t>
  </si>
  <si>
    <t>4. Clouds of Sils Maria by Ryan Marker</t>
  </si>
  <si>
    <t>3. Summer Hours by Thomas Grabinski</t>
  </si>
  <si>
    <t>2. Carlos by Clay Keller vetoed by Thomas Grabinski</t>
  </si>
  <si>
    <t>2. Personal Shopper by Clay Keller</t>
  </si>
  <si>
    <t>1. Carlos by Ryan Marker</t>
  </si>
  <si>
    <t>11. Othello by Bryan Cogman</t>
  </si>
  <si>
    <t>10. Twelfth Night by Bryan Cogman vetoed by Joanna Robinson</t>
  </si>
  <si>
    <t>10. Richard III by Bryan Cogman</t>
  </si>
  <si>
    <t>9. Romeo + Juliet by Graham Skipper vetoed by Joanna Robinson</t>
  </si>
  <si>
    <t>9. A Midsummer Night’s Dream by Graham Skipper</t>
  </si>
  <si>
    <t>8. Romeo + Juliet by Graham Skipper</t>
  </si>
  <si>
    <t>7. Twelfth Night by Joanna Robinson</t>
  </si>
  <si>
    <t>6. Hamlet by Bryan Cogman</t>
  </si>
  <si>
    <t>5. Coriolanus by Graham Skipper</t>
  </si>
  <si>
    <t>4. Titus by Joanna Robinson vetoed by Bryan Cogman</t>
  </si>
  <si>
    <t>4. Henry V by Joanna Robinson</t>
  </si>
  <si>
    <t>3. The Merchant of Venice by Bryan Cogman vetoed by Graham Skipper</t>
  </si>
  <si>
    <t>3. Macbeth by Bryan Cogman</t>
  </si>
  <si>
    <t>2. Titus by Graham Skipper</t>
  </si>
  <si>
    <t>1. Much Ado About Nothing by Joanna Robinson</t>
  </si>
  <si>
    <t>7. Unstoppable by Morgan Peter Brown</t>
  </si>
  <si>
    <t>6. True Romance by Morgan Peter Brown vetoed by BenDavid Grabinski</t>
  </si>
  <si>
    <t>6. The Hunger by Morgan Peter Brown</t>
  </si>
  <si>
    <t>5. The Last Boy Scout by BenDavid Grabinski</t>
  </si>
  <si>
    <t>4. True Romance by Morgan Peter Brown</t>
  </si>
  <si>
    <t>3. Top Gun by BenDavid Grabinski</t>
  </si>
  <si>
    <t>2. Man on Fire by Morgan Peter Brown vetoed by Morgan Peter Brown</t>
  </si>
  <si>
    <t>2. Crimson Tide by Morgan Peter Brown</t>
  </si>
  <si>
    <t>1. Man on Fire by BenDavid Grabinski</t>
  </si>
  <si>
    <t>7. Red Cliff by David Chen</t>
  </si>
  <si>
    <t>6. A Better Tomorrow by David Chen</t>
  </si>
  <si>
    <t>5. Hard Target by Dan Trachtenberg vetoed by David Chen</t>
  </si>
  <si>
    <t>5. Face/Off by Dan Trachtenberg</t>
  </si>
  <si>
    <t>4. Broken Arrow by David Chen vetoed by Dan Trachtenberg</t>
  </si>
  <si>
    <t>4. Bullet in the Head by David Chen</t>
  </si>
  <si>
    <t>3. Hard Target by Dan Trachtenberg</t>
  </si>
  <si>
    <t>2. The Killer by David Chen</t>
  </si>
  <si>
    <t>1. Hard Boiled by Dan Trachtenberg</t>
  </si>
  <si>
    <t>7. Piranha by Rebekah McKendry</t>
  </si>
  <si>
    <t>6. She Creature by Rebekah McKendry</t>
  </si>
  <si>
    <t>5. Below by David Ian McKendry</t>
  </si>
  <si>
    <t>4. Triangle by Rebekah McKendry vetoed by David Ian McKendry</t>
  </si>
  <si>
    <t>4. Leviathan by Rebekah McKendry</t>
  </si>
  <si>
    <t>3. Dagon by David Ian McKendry</t>
  </si>
  <si>
    <t>2. Underwater by Rebekah McKendry</t>
  </si>
  <si>
    <t>1. Deep Rising by David Ian McKendry</t>
  </si>
  <si>
    <t>11. Scott Pilgrim vs. the World by Kay Hanley</t>
  </si>
  <si>
    <t>10. Sing Street by Kay Hanley vetoed by Dave Holmes</t>
  </si>
  <si>
    <t>10. Inside Llewyn Davis by Kay Hanley</t>
  </si>
  <si>
    <t>9. Ladies and Gentlemen, the Fabulous Stains by Dave Holmes</t>
  </si>
  <si>
    <t>8. Starstruck by Dave Holmes</t>
  </si>
  <si>
    <t>7. Green Room by Matt Mercer vetoed by Dave Holmes</t>
  </si>
  <si>
    <t>7. The Commitments by Matt Mercer</t>
  </si>
  <si>
    <t>6. This Is Spinal Tap by Kay Hanley</t>
  </si>
  <si>
    <t>5. Josie and the Pussycats by Dave Holmes</t>
  </si>
  <si>
    <t>4. Phantom of the Paradise by Matt Mercer</t>
  </si>
  <si>
    <t>3. That Thing You Do! by Kay Hanley</t>
  </si>
  <si>
    <t>2. Sing Street by Dave Holmes</t>
  </si>
  <si>
    <t>1. Almost Famous by Matt Mercer</t>
  </si>
  <si>
    <t>7. Cyborg by Patrick Bromley vetoed by Elric Kane</t>
  </si>
  <si>
    <t>7. Death Wish 3 by Patrick Bromley</t>
  </si>
  <si>
    <t>6. The Last American Virgin by Patrick Bromley</t>
  </si>
  <si>
    <t>5. Love Streams by Elric Kane</t>
  </si>
  <si>
    <t>4. Lifeforce by Patrick Bromley vetoed by Elric Kane</t>
  </si>
  <si>
    <t>4. Invasion U.S.A. by Patrick Bromley</t>
  </si>
  <si>
    <t>3. Runaway Train by Elric Kane</t>
  </si>
  <si>
    <t>2. Lifeforce by Patrick Bromley</t>
  </si>
  <si>
    <t>1. Cobra by Elric Kane</t>
  </si>
  <si>
    <t>7. House on Haunted Hill (1959) by Chelsea Stardust &amp; Sean Keller</t>
  </si>
  <si>
    <t>6. Christine by Chelsea Stardust &amp; Sean Keller</t>
  </si>
  <si>
    <t>5. Possession by Andrew Merrill &amp; Beth Crudele</t>
  </si>
  <si>
    <t>4. The Fly (1986) by Chelsea Stardust &amp; Sean Keller</t>
  </si>
  <si>
    <t>3. Bram Stoker’s Dracula (1992) by Andrew Merrill &amp; Beth Crudele</t>
  </si>
  <si>
    <t>2. Poltergeist by Chelsea Stardust &amp; Sean Keller vetoed by Andrew Merrill &amp; Beth Crudele</t>
  </si>
  <si>
    <t>2. The Shining by Chelsea Stardust &amp; Sean Keller</t>
  </si>
  <si>
    <t>1. Rosemary’s Baby by Andrew Merrill &amp; Beth Crudele</t>
  </si>
  <si>
    <t>7. About a Boy by Wynter Mitchell</t>
  </si>
  <si>
    <t>6. Maurice by Wynter Mitchell</t>
  </si>
  <si>
    <t>5. Paddington 2 by Guy Branum</t>
  </si>
  <si>
    <t>4. Bridget Jones’s Diary by Wynter Mitchell</t>
  </si>
  <si>
    <t>3. Love Actually by Guy Branum</t>
  </si>
  <si>
    <t>2. Notting Hill by Wynter Mitchell</t>
  </si>
  <si>
    <t>1. Four Weddings and a Funeral by Guy Branum</t>
  </si>
  <si>
    <t>7. Boomerang by Ricky Carmona</t>
  </si>
  <si>
    <t>6. Bowfinger by Ricky Carmona</t>
  </si>
  <si>
    <t>5. 48 Hrs. by Dave Schilling</t>
  </si>
  <si>
    <t>4. Eddie Murphy: Delirious by Ricky Carmona Removed via Commissioner Override for violation of the Mooch Rule</t>
  </si>
  <si>
    <t>4. Dolemite Is My Name by Ricky Carmona</t>
  </si>
  <si>
    <t>3. Coming to America by Dave Schilling vetoed by Ricky Carmona</t>
  </si>
  <si>
    <t>3. Trading Places by Dave Schilling</t>
  </si>
  <si>
    <t>2. Beverly Hills Cop by Ricky Carmona</t>
  </si>
  <si>
    <t>1. Coming to America by Dave Schilling</t>
  </si>
  <si>
    <t>7. Kidnapped by Drew McWeeny vetoed by Bryan Cogman</t>
  </si>
  <si>
    <t>7. In Search of the Castaways by Drew McWeeny</t>
  </si>
  <si>
    <t>6. The Black Hole by Drew McWeeny</t>
  </si>
  <si>
    <t>5. The Story of Robin Hood and His Merrie Men by Bryan Cogman</t>
  </si>
  <si>
    <t>4. Escape to Witch Mountain by Drew McWeeny</t>
  </si>
  <si>
    <t>3. 20,000 Leagues Under the Sea by Bryan Cogman vetoed by Drew McWeeny</t>
  </si>
  <si>
    <t>3. Treasure Island by Bryan Cogman</t>
  </si>
  <si>
    <t>2. 20,000 Leagues Under the Sea by Drew McWeeny</t>
  </si>
  <si>
    <t>1. Swiss Family Robinson by Bryan Cogman</t>
  </si>
  <si>
    <t>7. Godzilla: Final Wars by Graham Skipper</t>
  </si>
  <si>
    <t>5. Godzilla, Mothra and King Ghidorah: Giant Monsters All-Out Attack by Miguel Rodriguez</t>
  </si>
  <si>
    <t>4. Godzilla vs. Destoroyah by Graham Skipper</t>
  </si>
  <si>
    <t>3. Shin Godzilla by Miguel Rodriguez</t>
  </si>
  <si>
    <t>2. King Kong by Graham Skipper</t>
  </si>
  <si>
    <t>1. Godzilla by Miguel Rodriguez</t>
  </si>
  <si>
    <t>7. THX 1138 by Patrick Cotnoir</t>
  </si>
  <si>
    <t>6. Star Wars Episode III: Revenge of the Sith by Patrick Cotnoir</t>
  </si>
  <si>
    <t>5. Star Wars Episode II: Attack of the Clones by Connor Ratliff</t>
  </si>
  <si>
    <t>4. Star Wars Episode I: The Phantom Menace by Patrick Cotnoir</t>
  </si>
  <si>
    <t>3. American Graffiti by Connor Ratliff</t>
  </si>
  <si>
    <t>2. Star Wars Episode IV: A New Hope (2014 - DVD version) by Patrick Cotnoir self veto by Patrick Cotnoir</t>
  </si>
  <si>
    <t>2. Star Wars Episode IV: A New Hope (1997 - special edition) by Patrick Cotnoir</t>
  </si>
  <si>
    <t>1. Star Wars Detours by Connor Ratliff removed via Commissioner Override</t>
  </si>
  <si>
    <t>1. Manifest Destiny by Connor Ratliff</t>
  </si>
  <si>
    <t>7. Black Hawk Down by Phil Iscove</t>
  </si>
  <si>
    <t>6. Theif by Phil Iscove</t>
  </si>
  <si>
    <t>5. Con Air by Kenny Neibart vetoed by Phil Iscove</t>
  </si>
  <si>
    <t>5. Top Gun by Kenny Neibart</t>
  </si>
  <si>
    <t>4. Crimson Tide by Phil Iscove</t>
  </si>
  <si>
    <t>3. Beverly Hills Cop by Kenny Neibart</t>
  </si>
  <si>
    <t>2. Pirates of the Caribbean: The Curse of the Black Pearl by Phil Iscove</t>
  </si>
  <si>
    <t>1. The Rock by Kenny Neibart</t>
  </si>
  <si>
    <t>11. Beautiful Girls by Clay Keller</t>
  </si>
  <si>
    <t>10. Drop Dead Gorgeous by Clay Keller</t>
  </si>
  <si>
    <t>9. North Country by Darren Franich</t>
  </si>
  <si>
    <t>8. Kumiko The Treasure Hunter by Darren Franich vetoed by Clay Keller</t>
  </si>
  <si>
    <t>8. The Mighty Ducks by Darren Franich vetoed by Drea Clark</t>
  </si>
  <si>
    <t>8. A Prairie Home Companion by Darren Franich</t>
  </si>
  <si>
    <t>7. Sweet Land by Drea Clark</t>
  </si>
  <si>
    <t>6. God's Country by Clay Keller removed via Commissioner Override</t>
  </si>
  <si>
    <t>6. Grumpy Old Men by Clay Keller vetoed by Darren Franich</t>
  </si>
  <si>
    <t>6. Jennifer's Body by Clay Keller</t>
  </si>
  <si>
    <t>5. Purple Rain by Darren Franich</t>
  </si>
  <si>
    <t>4. Young Adult by Drea Clark vetoed by Darren Franich</t>
  </si>
  <si>
    <t>4. A Simple Plan by Drea Clark</t>
  </si>
  <si>
    <t>3. Young Adult by Clay Keller</t>
  </si>
  <si>
    <t>2. A Serious Man by Darren Franich</t>
  </si>
  <si>
    <t>1. Fargo by Drea Clark</t>
  </si>
  <si>
    <t>7. Harper by Bryan Cogman</t>
  </si>
  <si>
    <t>6. Night Moves by Bryan Cogman vetoed by Milla Bell-Hart</t>
  </si>
  <si>
    <t>6. Kiss Me Deadly by Bryan Cogman</t>
  </si>
  <si>
    <t>5. Devil in a Blue Dress by Milla Bell-Hart</t>
  </si>
  <si>
    <t>4. The Long Goodbye by Bryan Cogman</t>
  </si>
  <si>
    <t>3. The Big Sleep by Milla Bell-Hart</t>
  </si>
  <si>
    <t>2. The Maltese Falcon by Bryan Cogman vetoed by Bryan Cogman</t>
  </si>
  <si>
    <t>2. Chinatown by Bryan Cogman</t>
  </si>
  <si>
    <t>1. The Maltese Falcon by Milla Bell-Hart</t>
  </si>
  <si>
    <t>7. Meek’s Cutoff by Lucé Tomlin-Brenner vetoed by Ryan Marker</t>
  </si>
  <si>
    <t>7. Old Joy by Lucé Tomlin-Brenner</t>
  </si>
  <si>
    <t>6. River of Grass by Lucé Tomlin-Brenner</t>
  </si>
  <si>
    <t>5. First Cow by Ryan Marker vetoed by Lucé Tomlin-Brenner</t>
  </si>
  <si>
    <t>5. Night Moves by Ryan Marker</t>
  </si>
  <si>
    <t>4. First Cow by Ryan Marker</t>
  </si>
  <si>
    <t>3. Meek’s Cutoff by Lucé Tomlin-Brenner</t>
  </si>
  <si>
    <t>2. Wendy and Lucy by Ryan Marker</t>
  </si>
  <si>
    <t>1. Certain Women by Lucé Tomlin-Brenner</t>
  </si>
  <si>
    <t>7. The Spy Who Dumped Me by Rachel Walker</t>
  </si>
  <si>
    <t>6. Frances Ha by Rachel Walker</t>
  </si>
  <si>
    <t>5. Girls Trip by Anam Syed</t>
  </si>
  <si>
    <t>4. Beaches by Rachel Walker vetoed by Anam Syed</t>
  </si>
  <si>
    <t>4. Bridesmaids by Rachel Walker</t>
  </si>
  <si>
    <t>3. Romy and Michele’s High School Reunion by Anam Syed vetoed by Rachel Walker</t>
  </si>
  <si>
    <t>3. The First Wives Club by Anam Syed</t>
  </si>
  <si>
    <t>2. Romy and Michele’s High School Reunion by Rachel Walker</t>
  </si>
  <si>
    <t>1. Beaches by Anam Syed</t>
  </si>
  <si>
    <t>20. Miss Juneteenth by Angelique Jackson</t>
  </si>
  <si>
    <t>19. Promising Young Woman by Billy Ray Brewton vetoed by Drea Clark</t>
  </si>
  <si>
    <t>19. Nomadland by Billy Ray Brewton</t>
  </si>
  <si>
    <t>18. Blow the Man Down by Billy Ray Brewton</t>
  </si>
  <si>
    <t>17. Black Bear by Ryan Marker</t>
  </si>
  <si>
    <t>16. Birds of Prey (and the Fantabulous Emancipation of One Harley Quinn) by Angelique Jackson vetoed by Ryan Marker</t>
  </si>
  <si>
    <t>16. Mangrove by Angelique Jackson</t>
  </si>
  <si>
    <t>15. Dick Johnson is Dead by Billy Ray Brewton</t>
  </si>
  <si>
    <t>14. Never Rarely Sometimes Always by Drea Clark</t>
  </si>
  <si>
    <t>13. David Byrne’s American Utopia by Ryan Marker</t>
  </si>
  <si>
    <t>12. The Forty-Year-Old Version by Angelique Jackson</t>
  </si>
  <si>
    <t>11. Barb &amp; Star Go to Vista Del Mar by Billy Ray Brewton</t>
  </si>
  <si>
    <t>10. Promising Young Woman by Drea Clark vetoed by Angelique Jackson</t>
  </si>
  <si>
    <t>10. The Assistant by Drea Clark</t>
  </si>
  <si>
    <t>9. Another Round by Ryan Marker</t>
  </si>
  <si>
    <t>8. Da 5 Bloods by Angelique Jackson</t>
  </si>
  <si>
    <t>7. Sound of Metal by Billy Ray Brewton</t>
  </si>
  <si>
    <t>6. Minari by Drea Clark</t>
  </si>
  <si>
    <t>5. Birds of Prey (and the Fantabulous Emancipation of One Harley Quinn) by Ryan Marker</t>
  </si>
  <si>
    <t>4. Better Days by Ryan Marker vetoed by Drea Clark</t>
  </si>
  <si>
    <t>4. Time by Ryan Marker</t>
  </si>
  <si>
    <t>3. One Night in Miami… by Angelique Jackson</t>
  </si>
  <si>
    <t>2. Collective by Billy Ray Brewton</t>
  </si>
  <si>
    <t>1. Quo vadis, Aida? by Drea Clark</t>
  </si>
  <si>
    <t>7. Sorority Row by Jordan Crucchiola</t>
  </si>
  <si>
    <t>6. Seed of Chucky by Jordan Crucchiola</t>
  </si>
  <si>
    <t>5. Urban Legends: Final Cut by Sam Wineman</t>
  </si>
  <si>
    <t>4. House of Wax by Jordan Crucchiola</t>
  </si>
  <si>
    <t>3. My Super Psycho Sweet 16 by Sam Wineman</t>
  </si>
  <si>
    <t>2. Black Christmas by Jordan Crucchiola</t>
  </si>
  <si>
    <t>1. The Hitcher by Sam Wineman</t>
  </si>
  <si>
    <t>7. Monster by Chris Feil</t>
  </si>
  <si>
    <t>6. Still Alice by Chris Feil</t>
  </si>
  <si>
    <t>5. Nomadland by Joe Reid</t>
  </si>
  <si>
    <t>4. The Favourite by Chris Feil</t>
  </si>
  <si>
    <t>3. Black Swan by Joe Reid</t>
  </si>
  <si>
    <t>2. Erin Brockovich by Chris Feil</t>
  </si>
  <si>
    <t>1. The Hours by Joe Reid</t>
  </si>
  <si>
    <t>7. A Face in the Crowd by Mark Harris</t>
  </si>
  <si>
    <t>6. Quiz Show by Mark Harris</t>
  </si>
  <si>
    <t>5. Hairspray by Adam B. Vary</t>
  </si>
  <si>
    <t>4. The Truman Show by Mark Harris</t>
  </si>
  <si>
    <t>3. Nightcrawler by Adam B. Vary</t>
  </si>
  <si>
    <t>2. Network by Mark Harris</t>
  </si>
  <si>
    <t>1. Broadcast News by Adam B. Vary</t>
  </si>
  <si>
    <t>13. All Night Long by Bryan Cogman</t>
  </si>
  <si>
    <t>12. Shakespeare-Wallah by Bryan Cogman</t>
  </si>
  <si>
    <t>11. Stage Beauty by Joanna Robinson</t>
  </si>
  <si>
    <t>10. The Lion King by Graham Skipper</t>
  </si>
  <si>
    <t>9. Get Over It by Maureen Lee Lenker vetoed by Joanna Robinson</t>
  </si>
  <si>
    <t>9. 10 Things I Hate About You by Maureen Lee Lenker</t>
  </si>
  <si>
    <t>8. Theatre of Blood by Bryan Cogman</t>
  </si>
  <si>
    <t>7. In the Bleak Midwinter by Joanna Robinson</t>
  </si>
  <si>
    <t>6. Tromeo &amp; Juliet by Graham Skipper</t>
  </si>
  <si>
    <t>5. West Side Story by Maureen Lee Lenker vetoed by Bryan Cogman</t>
  </si>
  <si>
    <t>5. All is True by Maureen Lee Lenker vetoed by Graham Skipper</t>
  </si>
  <si>
    <t>5. Kiss Me Kate by Maureen Lee Lenker</t>
  </si>
  <si>
    <t>4. Ran by Bryan Cogman</t>
  </si>
  <si>
    <t>3. West Side Story by Joanna Robinson</t>
  </si>
  <si>
    <t>2. Throne of Blood by Graham Skipper vetoed by Maureen Lee Lenker veto overridden by Joanna Robinson</t>
  </si>
  <si>
    <t>1. Shakespeare in Love by Maureen Lee Lenker</t>
  </si>
  <si>
    <t>7. Dear White People by Robert Butler III</t>
  </si>
  <si>
    <t>6. Deadpool by Robert Butler III vetoed by Andres Cabrera</t>
  </si>
  <si>
    <t>6. A Star Is Born by Robert Butler III</t>
  </si>
  <si>
    <t>5. Nightcrawler by Andres Cabrera</t>
  </si>
  <si>
    <t>4. Fruitvale Station by Robert Butler III</t>
  </si>
  <si>
    <t>3. Hereditary by Andres Cabrera vetoed by Robert Butler III</t>
  </si>
  <si>
    <t>3. Ex Machina by Andres Cabrera</t>
  </si>
  <si>
    <t>2. Hereditary by Robert Butler III</t>
  </si>
  <si>
    <t>1. Get Out by Andres Cabrera</t>
  </si>
  <si>
    <t>7. White Palace by Kate Hagen</t>
  </si>
  <si>
    <t>6. Pretty in Pink by Kate Hagen</t>
  </si>
  <si>
    <t>5. Lincoln by Jen Johans</t>
  </si>
  <si>
    <t>4. Secretary by Kate Hagen</t>
  </si>
  <si>
    <t>3. Bad Influence by Jen Johans</t>
  </si>
  <si>
    <t>2. Sex, Lies, and Videotape by Kate Hagen</t>
  </si>
  <si>
    <t>1. Crash by Jen Johans</t>
  </si>
  <si>
    <t>13. X-Men Origins: Wolverine by Darren Franich</t>
  </si>
  <si>
    <t>12. X-Men: The Last Stand by Darren Franich</t>
  </si>
  <si>
    <t>11. The New Mutants by Ryan Marker</t>
  </si>
  <si>
    <t>10. Dark Phoenix by Clay Keller</t>
  </si>
  <si>
    <t>9. Deadpool by Darren Franich</t>
  </si>
  <si>
    <t>8. X-Men by Ryan Marker</t>
  </si>
  <si>
    <t>7. Deadpool 2 by Clay Keller</t>
  </si>
  <si>
    <t>6. X2 by Darren Franich vetoed by Ryan Marker</t>
  </si>
  <si>
    <t>6. Logan by Darren Franich vetoed by Clay Keller</t>
  </si>
  <si>
    <t>6. X-Men: First Class by Darren Franich</t>
  </si>
  <si>
    <t>5. X-Men: Days of Future Past by Ryan Marker</t>
  </si>
  <si>
    <t>4. X-Men: Apocalypse by Clay Keller vetoed by Darren Franich</t>
  </si>
  <si>
    <t>4. The Wolverine by Clay Keller</t>
  </si>
  <si>
    <t>3. X2 by Darren Franich vetoed by Clay Keller veto overridden by Ryan Marker</t>
  </si>
  <si>
    <t>2. X-Men: Apocalypse by Ryan Marker</t>
  </si>
  <si>
    <t>1. Logan by Clay Keller</t>
  </si>
  <si>
    <t>7. The Mitchells vs. The Machines by Kristy Puchko</t>
  </si>
  <si>
    <t>6. The Net by Kristy Puchko</t>
  </si>
  <si>
    <t>5. The Social Network by Angie Han</t>
  </si>
  <si>
    <t>4. Hackers by Kristy Puchko</t>
  </si>
  <si>
    <t>3. Me and You and Everyone We Know by Angie Han vetoed by Kristy Puchko</t>
  </si>
  <si>
    <t>3. Unfriended by Angie Han vetoed by Angie Han</t>
  </si>
  <si>
    <t>3. Eighth Grade by Angie Han</t>
  </si>
  <si>
    <t>2. Ingrid Goes West by Kristy Puchko</t>
  </si>
  <si>
    <t>1. Unfriended by Angie Han</t>
  </si>
  <si>
    <t>7. Batman by Drew McWeeny</t>
  </si>
  <si>
    <t>6. Jackass Number Two by Drew McWeeny vetoed by Alan Sepinwall</t>
  </si>
  <si>
    <t>6. In the Loop by Drew McWeeny</t>
  </si>
  <si>
    <t>5. The Naked Gun: From the Files of Police Squad! by Alan Sepinwall</t>
  </si>
  <si>
    <t>4. South Park: Bigger, Longer &amp; Uncut by Drew McWeeny</t>
  </si>
  <si>
    <t>3. The Muppet Movie by Alan Sepinwall vetoed by Drew McWeeny</t>
  </si>
  <si>
    <t>3. Batman: Mask of the Phantasm by Alan Sepinwall</t>
  </si>
  <si>
    <t>2. Star Trek II: The Wrath of Khan by Drew McWeeny</t>
  </si>
  <si>
    <t>1. The Muppet Movie by Alan Sepinwall</t>
  </si>
  <si>
    <t>7. Hellraiser: Revelations by Graham Skipper</t>
  </si>
  <si>
    <t>6. Hellraiser: Deader by Graham Skipper</t>
  </si>
  <si>
    <t>5. Hellraiser: Bloodline by Rebekah McKendry vetoed by Graham Skipper</t>
  </si>
  <si>
    <t>5. Hellraiser: Inferno by Rebekah McKendry</t>
  </si>
  <si>
    <t>4. Hellraiser III: Hell on Earth by Graham Skipper</t>
  </si>
  <si>
    <t>3. Hellraiser: Bloodline by Rebekah McKendry</t>
  </si>
  <si>
    <t>2. Hellbound: Hellraiser II by Graham Skipper</t>
  </si>
  <si>
    <t>1. Hellraiser by Rebekah McKendry</t>
  </si>
  <si>
    <t>7. Rebel Without a Cause by Maureen Lee Lenker</t>
  </si>
  <si>
    <t>6. Driftwood by Maureen Lee Lenker vetoed by Oriana Nudo</t>
  </si>
  <si>
    <t>6. All the Fine Young Cannibals by Maureen Lee Lenker vetoed by Oriana Nudo</t>
  </si>
  <si>
    <t>6. This Property Is Condemned by Maureen Lee Lenker</t>
  </si>
  <si>
    <t>5. Miracle on 34th Street by Oriana Nudo</t>
  </si>
  <si>
    <t>4. Love with the Proper Stranger by Maureen Lee Lenker</t>
  </si>
  <si>
    <t>3. West Side Story by Oriana Nudo vetoed by Maureen Lee Lenker</t>
  </si>
  <si>
    <t>3. Bob &amp; Carol &amp; Ted &amp; Alice by Oriana Nudo</t>
  </si>
  <si>
    <t>2. Splendor in the Grass by Maureen Lee Lenker</t>
  </si>
  <si>
    <t>1. West Side Story by Oriana Nudo</t>
  </si>
  <si>
    <t>7. The Texas Chainsaw Massacre 2 by Dave Gonzales</t>
  </si>
  <si>
    <t>6. Star Wars: The Force Awakens by Dave Gonzales</t>
  </si>
  <si>
    <t>5. Borat Subsequent Moviefilm by Neil Miller</t>
  </si>
  <si>
    <t>4. The Color of Money by Dave Gonzales</t>
  </si>
  <si>
    <t>3. Dawn of the Dead by Neil Miller vetoed by Dave Gonzales</t>
  </si>
  <si>
    <t>3. Incredibles 2 by Neil Miller</t>
  </si>
  <si>
    <t>2. Blade Runner 2049 by Dave Gonzales</t>
  </si>
  <si>
    <t>1. Mad Max: Fury Road by Neil Miller</t>
  </si>
  <si>
    <t>7. Sonic the Hedgehog by Kevin Costello</t>
  </si>
  <si>
    <t>6. Street Fighter by Kevin Costello</t>
  </si>
  <si>
    <t>5. Ace Attorney by Thomas Grabinski</t>
  </si>
  <si>
    <t>4. Final Fantasy: The Spirits Within by Kevin Costello vetoed by Thomas Grabinski</t>
  </si>
  <si>
    <t>4. Tomb Raider by Kevin Costello</t>
  </si>
  <si>
    <t>3. Detective Pikachu by Thomas Grabinski vetoed by Kevin Costello</t>
  </si>
  <si>
    <t>3. Assassin's Creed by Thomas Grabinski</t>
  </si>
  <si>
    <t>2. Super Mario Bros. by Kevin Costello</t>
  </si>
  <si>
    <t>1. Resident Evil: Extinction by Thomas Grabinski</t>
  </si>
  <si>
    <t>7. Juno by Drea Clark</t>
  </si>
  <si>
    <t>6. Away from Her by Drea Clark</t>
  </si>
  <si>
    <t>5. Zodiac by Bryan Cogman vetoed by Drea Clark</t>
  </si>
  <si>
    <t>5. 4 Months, 3 Weeks and 2 Days by Bryan Cogman</t>
  </si>
  <si>
    <t>4. The Assassination of Jesse James by the Coward Robert Ford by Drea Clark</t>
  </si>
  <si>
    <t>3. No Country for Old Men by Bryan Cogman</t>
  </si>
  <si>
    <t>2. Zodiac by Drea Clark</t>
  </si>
  <si>
    <t>1. There Will Be Blood by Bryan Cogman</t>
  </si>
  <si>
    <t>7. Deadly Blessing by Dylan Guerra</t>
  </si>
  <si>
    <t>6. Scream 3 by Dylan Guerra vetoed by Clarke Wolfe</t>
  </si>
  <si>
    <t>6. The Serpent and the Rainbow by Dylan Guerra</t>
  </si>
  <si>
    <t>5. New Nightmare by Clarke Wolfe</t>
  </si>
  <si>
    <t>4. The Last House on the Left by Dylan Guerra</t>
  </si>
  <si>
    <t>3. Red Eye by Clarke Wolfe</t>
  </si>
  <si>
    <t>2. The People Under the Stairs by Dylan Guerra</t>
  </si>
  <si>
    <t>1. Scream by Clarke Wolfe</t>
  </si>
  <si>
    <t>7. Dont Look Back by Ryan Marker</t>
  </si>
  <si>
    <t>6. Hard to Handle: Bob Dylan in Concert by Ryan Marker</t>
  </si>
  <si>
    <t>5. Shadow Kingdom: The Early Songs of Bob Dylan by Marya Gates</t>
  </si>
  <si>
    <t>4. Rolling Thunder Revue: A Bob Dylan Story by Martin Scorsese by Ryan Marker vetoed by Marya Gates</t>
  </si>
  <si>
    <t>4. I'm Not There by Ryan Marker</t>
  </si>
  <si>
    <t>3. Hearts of Fire by Marya Gates vetoed by Ryan Marker</t>
  </si>
  <si>
    <t>3. Eat the Document by Marya Gates</t>
  </si>
  <si>
    <t>2. The Other Side of the Mirror: Bob Dylan Live at the Newport Folk Festival by Ryan Marker</t>
  </si>
  <si>
    <t>1. Rolling Thunder Revue: A Bob Dylan Story by Martin Scorsese by Marya Gates</t>
  </si>
  <si>
    <t>7. Tremors 5: Bloodlines by Harmony Colangelo vetoed by Billy Ray Brewton</t>
  </si>
  <si>
    <t>7. Tremors: A Cold Day in Hell by Harmony Colangelo</t>
  </si>
  <si>
    <t>6. Tremors 5: Bloodlines by Harmony Colangelo vetoed by Billy Ray Brewton</t>
  </si>
  <si>
    <t>6. Tremors 4: The Legend Begins by Harmony Colangelo</t>
  </si>
  <si>
    <t>5. Tremors: Shrieker Island by Billy Ray Brewton vetoed by Harmony Colangelo</t>
  </si>
  <si>
    <t>5. Tremors 3: Back to Perfection by Billy Ray Brewton</t>
  </si>
  <si>
    <t>4. Tremors: Shrieker Island by Billy Ray Brewton</t>
  </si>
  <si>
    <t>3. Tremors 5: Bloodlines by Harmony Colangelo</t>
  </si>
  <si>
    <t>2. Tremors 2: Aftershocks by Billy Ray Brewton</t>
  </si>
  <si>
    <t>1. Tremors by Harmony Colangelo</t>
  </si>
  <si>
    <t>20. Nighthawks by Drew McWeeny</t>
  </si>
  <si>
    <t>19. Batman &amp; Robin by Jordan Crucchiola</t>
  </si>
  <si>
    <t>18. Death Becomes Her by Jordan Crucchiola</t>
  </si>
  <si>
    <t>17. Blind Date by Wynter Mitchell</t>
  </si>
  <si>
    <t>16. Looper by Drew McWeeny</t>
  </si>
  <si>
    <t>15. Last Action Hero by Jordan Crucchiola vetoed by Drew McWeeny</t>
  </si>
  <si>
    <t>15. Cop Land by Jordan Crucchiola</t>
  </si>
  <si>
    <t>14. True Lies by Marc Bernardin vetoed by Jordan Crucchiola</t>
  </si>
  <si>
    <t>14. Conan the Barbarian by Marc Bernardin</t>
  </si>
  <si>
    <t>13. Look Who's Talking by Wynter Mitchell vetoed by Marc Bernardin</t>
  </si>
  <si>
    <t>13. Pumping Iron by Wynter Mitchell</t>
  </si>
  <si>
    <t>12. First Blood by Drew McWeeny vetoed by Wynter Mitchell</t>
  </si>
  <si>
    <t>12. Oscar by Drew McWeeny</t>
  </si>
  <si>
    <t>11. True Lies by Jordan Crucchiola</t>
  </si>
  <si>
    <t>10. Rocky III by Marc Bernardin</t>
  </si>
  <si>
    <t>9. Commando by Wynter Mitchell vetoed by Marc Bernardin</t>
  </si>
  <si>
    <t>9. Total Recall by Wynter Mitchell</t>
  </si>
  <si>
    <t>8. The Terminator by Drew McWeeny</t>
  </si>
  <si>
    <t>7. Demolition Man by Jordan Crucchiola</t>
  </si>
  <si>
    <t>6. Creed by Marc Bernardin</t>
  </si>
  <si>
    <t>5. Die Hard with a Vengeance by Wynter Mitchell</t>
  </si>
  <si>
    <t>4. Terminator 2: Judgment Day by Wynter Mitchell</t>
  </si>
  <si>
    <t>3. Pulp Fiction by Drew McWeeny</t>
  </si>
  <si>
    <t>2. First Blood by Jordan Crucchiola</t>
  </si>
  <si>
    <t>1. Predator by Marc Bernardin vetoed by Wynter Mitchell</t>
  </si>
  <si>
    <t>1. The Fifth Element by Marc Bernardin vetoed by Drew McWeeny</t>
  </si>
  <si>
    <t>1. Die Hard by Marc Bernardin</t>
  </si>
  <si>
    <t>7. Becoming Jane by Maureen Lee Lenker</t>
  </si>
  <si>
    <t>6. Austenland by Maureen Lee Lenker</t>
  </si>
  <si>
    <t>5. Clueless by Joanna Robinson</t>
  </si>
  <si>
    <t>4. Bridget Jones’s Diary by Maureen Lee Lenker</t>
  </si>
  <si>
    <t>3. Love &amp; Friendship by Joanna Robinson</t>
  </si>
  <si>
    <t>2. Emma. by Maureen Lee Lenker vetoed by Joanna Robinson</t>
  </si>
  <si>
    <t>2. Pride &amp; Prejudice by Maureen Lee Lenker</t>
  </si>
  <si>
    <t>1. Persuasion by Joanna Robinson vetoed by Maureen Lee Lenker</t>
  </si>
  <si>
    <t>1. Sense and Sensibility by Joanna Robinson</t>
  </si>
  <si>
    <t>7. Looking for Alibrandi by Alexei Toliopoulos</t>
  </si>
  <si>
    <t>6. Mary and Max by Alexei Toliopoulos</t>
  </si>
  <si>
    <t>5. The Proposition by Blake Howard</t>
  </si>
  <si>
    <t>4. Animal Kingdom by Alexei Toliopoulos</t>
  </si>
  <si>
    <t>3. Chopper by Blake Howard</t>
  </si>
  <si>
    <t>2. Samson and Delilah by Alexei Toliopoulos</t>
  </si>
  <si>
    <t>1. Goldstone by Blake Howard</t>
  </si>
  <si>
    <t>7. War of the God Monsters by Andrew Roebuck</t>
  </si>
  <si>
    <t>6. Journey to the Center of Time by Andrew Roebuck</t>
  </si>
  <si>
    <t>5. The Tree of Life by Steven Ray Morris vetoed by Andrew Roebuck</t>
  </si>
  <si>
    <t>5. Super Mario Bros. by Steven Ray Morris</t>
  </si>
  <si>
    <t>4. The Valley of Gwangi by Andrew Roebuck</t>
  </si>
  <si>
    <t>3. Jurassic World: Fallen Kingdom by Steven Ray Morris</t>
  </si>
  <si>
    <t>2. The Land Before Time by Andrew Roebuck</t>
  </si>
  <si>
    <t>1. Jurassic Park by Steven Ray Morris</t>
  </si>
  <si>
    <t>7. Pinball Summer by Jim Branscome</t>
  </si>
  <si>
    <t>6. Rituals by Jim Branscome</t>
  </si>
  <si>
    <t>5. Hobo with a Shotgun by Breanna Whipple</t>
  </si>
  <si>
    <t>4. Fast Company by Jim Branscome</t>
  </si>
  <si>
    <t>3. Black Roses by Breanna Whipple</t>
  </si>
  <si>
    <t>2. Visiting Hours by Jim Branscome</t>
  </si>
  <si>
    <t>1. FUBAR by Breanna Whipple</t>
  </si>
  <si>
    <t>6. Slither by Rebekah McKendry</t>
  </si>
  <si>
    <t>5. Body Parts by Elric Kane vetoed by Rebekah McKendry</t>
  </si>
  <si>
    <t>5. Seconds by Elric Kane</t>
  </si>
  <si>
    <t>4. Tokyo Gore Police by Rebekah McKendry</t>
  </si>
  <si>
    <t>3. Body Parts by Elric Kane vetoed by Rebekah McKendry</t>
  </si>
  <si>
    <t>3. Society by Elric Kane</t>
  </si>
  <si>
    <t>2. In My Skin by Rebekah McKendry</t>
  </si>
  <si>
    <t>1. The Fly by Elric Kane</t>
  </si>
  <si>
    <t>11. Everybody Wants Some!! by Amanda Smith</t>
  </si>
  <si>
    <t>10. Mr. 3000 by Amanda Smith vetoed by Billy Ray Brewton</t>
  </si>
  <si>
    <t>10. Moneyball by Amanda Smith</t>
  </si>
  <si>
    <t>9. Sugar by Kenny Neibart</t>
  </si>
  <si>
    <t>8. Damn Yankees by Kenny Neibart</t>
  </si>
  <si>
    <t>7. A League of Their Own by Billy Ray Brewton vetoed by Amanda Smith</t>
  </si>
  <si>
    <t>7. The Sandlot by Billy Ray Brewton vetoed by Kenny Neibart</t>
  </si>
  <si>
    <t>7. The Natural by Billy Ray Brewton</t>
  </si>
  <si>
    <t>6. The Bad News Bears by Amanda Smith</t>
  </si>
  <si>
    <t>5. The Scout by Kenny Neibart</t>
  </si>
  <si>
    <t>4. Eight Men Out by Billy Ray Brewton</t>
  </si>
  <si>
    <t>3. Bull Durham by Amanda Smith vetoed by Kenny Neibart</t>
  </si>
  <si>
    <t>3. A League of Their Own by Amanda Smith</t>
  </si>
  <si>
    <t>2. Major League by Kenny Neibart</t>
  </si>
  <si>
    <t>1. Field of Dreams by Billy Ray Brewton</t>
  </si>
  <si>
    <t>7. Halloween H20: 20 Years Later by Billy Ray Brewton</t>
  </si>
  <si>
    <t>6. Bad Santa by Billy Ray Brewton</t>
  </si>
  <si>
    <t>5. Equilibrium by Kyle Anderson</t>
  </si>
  <si>
    <t>4. Grindhouse by Billy Ray Brewton vetoed by Kyle Anderson</t>
  </si>
  <si>
    <t>4. The Mist by Billy Ray Brewton</t>
  </si>
  <si>
    <t>3. The Faculty by Kyle Anderson</t>
  </si>
  <si>
    <t>2. The Others by Billy Ray Brewton</t>
  </si>
  <si>
    <t>1. Scream by Kyle Anderson</t>
  </si>
  <si>
    <t>7. Event Horizon by Graham Skipper</t>
  </si>
  <si>
    <t>6. Terror of Mechagodzilla by Graham Skipper</t>
  </si>
  <si>
    <t>5. Young Frankenstein by Halle Kiefer</t>
  </si>
  <si>
    <t>4. The Cabinet of Dr. Caligari by Graham Skipper</t>
  </si>
  <si>
    <t>3. Re-Animator by Halle Kiefer</t>
  </si>
  <si>
    <t>2. The Invisible Man by Graham Skipper</t>
  </si>
  <si>
    <t>1. The Fly by Halle Kiefer</t>
  </si>
  <si>
    <t>13. Night of the Comet by Clarke Wolfe</t>
  </si>
  <si>
    <t>12. ParaNorman by Clarke Wolfe</t>
  </si>
  <si>
    <t>11. I Walked with a Zombie by Darren Franich</t>
  </si>
  <si>
    <t>10. The Battery by Clark Collis</t>
  </si>
  <si>
    <t>9. Zombieland by Clarke Wolfe</t>
  </si>
  <si>
    <t>8. 28 Weeks Later by Darren Franich vetoed by Clark Collis</t>
  </si>
  <si>
    <t>8. Zombie Flesh Eaters by Darren Franich</t>
  </si>
  <si>
    <t>7. Braindead by Clark Collis</t>
  </si>
  <si>
    <t>6. Night of the Living Dead by Clarke Wolfe vetoed by Clarke Wolfe veto overridden by Darren Franich</t>
  </si>
  <si>
    <t>5. REC by Darren Franich</t>
  </si>
  <si>
    <t>4. Shaun of the Dead by Clark Collis</t>
  </si>
  <si>
    <t>3. 28 Days Later by Clarke Wolfe</t>
  </si>
  <si>
    <t>2. Day of the Dead by Darren Franich</t>
  </si>
  <si>
    <t>1. Dawn of the Dead by Clark Collis</t>
  </si>
  <si>
    <t>26. The Man with the Golden Gun by Dave Schilling vetoed by Phil Nobile Jr.</t>
  </si>
  <si>
    <t>26. Diamonds Are Forever by Dave Schilling</t>
  </si>
  <si>
    <t>25. Die Another Day by Dave Schilling</t>
  </si>
  <si>
    <t>24. Never Say Never Again by Phil Nobile Jr.</t>
  </si>
  <si>
    <t>23. Octopussy by Piya Sinha-Roy</t>
  </si>
  <si>
    <t>22. Spectre by Bryan Cogman</t>
  </si>
  <si>
    <t>21. The Man with the Golden Gun by Dave Schilling</t>
  </si>
  <si>
    <t>20. The World is Not Enough by Phil Nobile Jr. vetoed by Bryan Cogman</t>
  </si>
  <si>
    <t>20. Tomorrow Never Dies by Phil Nobile Jr. vetoed by Piya Sinha-Roy</t>
  </si>
  <si>
    <t>20. Moonraker by Phil Nobile Jr. vetoed by Dave Schilling</t>
  </si>
  <si>
    <t>20. Licence to Kill by Phil Nobile Jr.</t>
  </si>
  <si>
    <t>19. For Your Eyes Only by Piya Sinha-Roy</t>
  </si>
  <si>
    <t>18. Moonraker by Bryan Cogman</t>
  </si>
  <si>
    <t>17. A View to a Kill by Dave Schilling</t>
  </si>
  <si>
    <t>16. The World is Not Enough by Phil Nobile Jr.</t>
  </si>
  <si>
    <t>15. On Her Majesty's Secret Service by Piya Sinha-Roy vetoed by Bryan Cogman</t>
  </si>
  <si>
    <t>15. From Russia with Love by Piya Sinha-Roy vetoed by Bryan Cogman</t>
  </si>
  <si>
    <t>15. Goldfinger by Piya Sinha-Roy</t>
  </si>
  <si>
    <t>14. You Only Live Twice by Bryan Cogman</t>
  </si>
  <si>
    <t>13. Tomorrow Never Dies by Bryan Cogman</t>
  </si>
  <si>
    <t>12. Live and Let Die by Dave Schilling</t>
  </si>
  <si>
    <t>11. Quantum of Solace by Drew McWeeny</t>
  </si>
  <si>
    <t>10. On Her Majesty's Secret Service by Piya Sinha-Roy</t>
  </si>
  <si>
    <t>9. No Time to Die by Bryan Cogman</t>
  </si>
  <si>
    <t>8. The Living Daylights by Dave Schilling</t>
  </si>
  <si>
    <t>7. Thunderball by Drew McWeeny</t>
  </si>
  <si>
    <t>6. From Russia with Love by Piya Sinha-Roy vetoed by Drew McWeeny</t>
  </si>
  <si>
    <t>6. The Spy Who Loved Me by Piya Sinha-Roy</t>
  </si>
  <si>
    <t>5. GoldenEye by Bryan Cogman</t>
  </si>
  <si>
    <t>4. Skyfall by Dave Schilling</t>
  </si>
  <si>
    <t>3. Casino Royale by Drew McWeeny</t>
  </si>
  <si>
    <t>2. From Russia with Love by Piya Sinha-Roy</t>
  </si>
  <si>
    <t>1. Dr. No by Bryan Cogman</t>
  </si>
  <si>
    <t>7. No Way to Treat a Lady by Andrew Furtado</t>
  </si>
  <si>
    <t>6. Serial Mom by Andrew Furtado</t>
  </si>
  <si>
    <t>5. Henry: Portrait of a Serial Killer by Scott Reynolds</t>
  </si>
  <si>
    <t>4. Man Bites Dog by Andrew Furtado vetoed by Andrew Furtado</t>
  </si>
  <si>
    <t>4. Maniac by Andrew Furtado</t>
  </si>
  <si>
    <t>3. The Silence of the Lambs by Scott Reynolds</t>
  </si>
  <si>
    <t>2. I Saw the Devil by Andrew Furtado vetoed by Scott Reynolds</t>
  </si>
  <si>
    <t>2. Zodiac by Andrew Furtado</t>
  </si>
  <si>
    <t>1. Psycho by Scott Reynolds</t>
  </si>
  <si>
    <t>7. The Times of Harvey Milk by Chris Feil</t>
  </si>
  <si>
    <t>6. Frida by Chris Feil</t>
  </si>
  <si>
    <t>5. The Crying Game by Joe Reid vetoed by Chris Feil</t>
  </si>
  <si>
    <t>5. Call Me by Your Name by Joe Reid</t>
  </si>
  <si>
    <t>4. All About My Mother by Chris Feil vetoed by Joe Reid</t>
  </si>
  <si>
    <t>4. Cabaret by Chris Feil</t>
  </si>
  <si>
    <t>3. All About My Mother by Joe Reid</t>
  </si>
  <si>
    <t>2. Brokeback Mountain by Chris Feil</t>
  </si>
  <si>
    <t>1. Moonlight by Joe Reid</t>
  </si>
  <si>
    <t>7. Creed II by Adam B. Vary</t>
  </si>
  <si>
    <t>6. Star Trek IV: The Voyage Home by Adam B. Vary</t>
  </si>
  <si>
    <t>5. Mrs. Doubtfire by Alicia Lutes</t>
  </si>
  <si>
    <t>4. Frozen by Adam B. Vary</t>
  </si>
  <si>
    <t>3. Knives Out by Alicia Lutes</t>
  </si>
  <si>
    <t>2. Coco by Adam B. Vary</t>
  </si>
  <si>
    <t>1. Toy Story 2 by Alicia Lutes</t>
  </si>
  <si>
    <t>7. Cadet Kelly by Sarah Sterling</t>
  </si>
  <si>
    <t>6. The Thirteenth Year by Sarah Sterling</t>
  </si>
  <si>
    <t>5. The Luck of the Irish by Ash Crossan</t>
  </si>
  <si>
    <t>4. High School Musical by Sarah Sterling</t>
  </si>
  <si>
    <t>3. Smart House by Ash Crossan vetoed by Sarah Sterling</t>
  </si>
  <si>
    <t>3. Halloweentown by Ash Crossan</t>
  </si>
  <si>
    <t>2. Zenon: Girl of the 21st Century by Sarah Sterling</t>
  </si>
  <si>
    <t>1. Smart House by Ash Crossan</t>
  </si>
  <si>
    <t>7. Mommie Dearest by Kenny Neibart</t>
  </si>
  <si>
    <t>6. Jack and Jill by Kenny Neibart</t>
  </si>
  <si>
    <t>5. Howard the Duck by Phil Iscove vetoed by Kenny Neibart</t>
  </si>
  <si>
    <t>5. Hudson Hawk by Phil Iscove</t>
  </si>
  <si>
    <t>4. Indecent Proposal by Kenny Neibart</t>
  </si>
  <si>
    <t>3. Howard the Duck by Phil Iscove</t>
  </si>
  <si>
    <t>2. Color of Night by Kenny Neibart vetoed by Phil Iscove</t>
  </si>
  <si>
    <t>2. Showgirls by Kenny Neibart</t>
  </si>
  <si>
    <t>1. Freddy Got Fingered by Phil Iscove</t>
  </si>
  <si>
    <t>7. Rocky IV by Libby Hill</t>
  </si>
  <si>
    <t>6. In Bruges by Libby Hill</t>
  </si>
  <si>
    <t>5. Morvern Callar by Emily VanDerWerff</t>
  </si>
  <si>
    <t>4. Kiss Kiss Bang Bang by Libby Hill</t>
  </si>
  <si>
    <t>3. The Thin Man by Emily VanDerWerff</t>
  </si>
  <si>
    <t>2. Carol by Libby Hill</t>
  </si>
  <si>
    <t>1. It's a Wonderful Life by Emily VanDerWerff vetoed by Libby Hill</t>
  </si>
  <si>
    <t>1. Eyes Wide Shut by Emily VanDerWerff</t>
  </si>
  <si>
    <t>7. Anne of the Thousand Days by Chris Scleicher vetoed by Guy Branum</t>
  </si>
  <si>
    <t>7. Elizabeth by Chris Scleicher</t>
  </si>
  <si>
    <t>6. Mrs Brown by Chris Scleicher</t>
  </si>
  <si>
    <t>5. The Madness of King George by Guy Branum</t>
  </si>
  <si>
    <t>4. Spencer by Chris Scleicher</t>
  </si>
  <si>
    <t>3. The Lion in Winter by Guy Branum</t>
  </si>
  <si>
    <t>2. The Queen by Chris Scleicher vetoed by Chris Scleicher</t>
  </si>
  <si>
    <t>2. The Favourite by Chris Scleicher</t>
  </si>
  <si>
    <t>1. The Queen by Guy Branum</t>
  </si>
  <si>
    <t>7. Professor Marston and the Wonder Women by Ryan Marker vetoed by Clay Keller</t>
  </si>
  <si>
    <t>7. The Gift by Ryan Marker</t>
  </si>
  <si>
    <t>6. The Prestige by Ryan Marker</t>
  </si>
  <si>
    <t>5. The Night House by Clay Keller</t>
  </si>
  <si>
    <t>4. Professor Marston and the Wonder Women by Ryan Marker</t>
  </si>
  <si>
    <t>3. Please Give by Clay Keller</t>
  </si>
  <si>
    <t>2. Passing by Ryan Marker</t>
  </si>
  <si>
    <t>1. Christine by Clay Keller</t>
  </si>
  <si>
    <t>7. Love in the Afternoon by Oriana Nudo</t>
  </si>
  <si>
    <t>6. Witness for the Prosecution by Oriana Nudo</t>
  </si>
  <si>
    <t>5. The Private Life of Sherlock Holmes by Ryan Marker</t>
  </si>
  <si>
    <t>4. Double Indemnity by Oriana Nudo</t>
  </si>
  <si>
    <t>3. Ace in the Hole by Ryan Marker vetoed by Oriana Nudo</t>
  </si>
  <si>
    <t>3. Sunset Boulevard by Ryan Marker</t>
  </si>
  <si>
    <t>2. Some Like It Hot by Oriana Nudo vetoed by Ryan Marker</t>
  </si>
  <si>
    <t>2. The Apartment by Oriana Nudo</t>
  </si>
  <si>
    <t>1. Ace in the Hole by Ryan Marker</t>
  </si>
  <si>
    <t>7. Coonskin by Harmony Colangelo</t>
  </si>
  <si>
    <t>6. Princess Mononoke by Harmony Colangelo</t>
  </si>
  <si>
    <t>5. Persepolis by B.J. Colangelo</t>
  </si>
  <si>
    <t>4. I Married a Strange Person! by Harmony Colangelo</t>
  </si>
  <si>
    <t>3. The Plague Dogs by B.J. Colangelo</t>
  </si>
  <si>
    <t>2. When the Wind Blows by Harmony Colangelo</t>
  </si>
  <si>
    <t>1. Perfect Blue by B.J. Colangelo</t>
  </si>
  <si>
    <t>11. Mac and Me by Billy Ray Brewton removed via Commissioner Override</t>
  </si>
  <si>
    <t>11. Evolution by Billy Ray Brewton</t>
  </si>
  <si>
    <t>10. Independence Day by Billy Ray Brewton vetoed by Graham Skipper</t>
  </si>
  <si>
    <t>10. Superman II by Billy Ray Brewton</t>
  </si>
  <si>
    <t>9. Little Shop of Horrors by Clarke Wolfe</t>
  </si>
  <si>
    <t>8. A Quiet Place by Clarke Wolfe</t>
  </si>
  <si>
    <t>7. Bad Taste by Graham Skipper</t>
  </si>
  <si>
    <t>6. Signs by Billy Ray Brewton</t>
  </si>
  <si>
    <t>5. Invasion of the Body Snatchers by Clarke Wolfe</t>
  </si>
  <si>
    <t>4. Independence Day by Graham Skipper</t>
  </si>
  <si>
    <t>3. Starship Troopers by Billy Ray Brewton vetoed by Clarke Wolfe</t>
  </si>
  <si>
    <t>3. The Faculty by Billy Ray Brewton</t>
  </si>
  <si>
    <t>2. Cloverfield by Clarke Wolfe vetoed by Graham Skipper veto overridden by Billy Ray Brewton</t>
  </si>
  <si>
    <t>1. Attack the Block by Graham Skipper vetoed by Billy Ray Brewton</t>
  </si>
  <si>
    <t>1. They Live by Graham Skippe</t>
  </si>
  <si>
    <t>7. The TV Set by Jarrod Murray</t>
  </si>
  <si>
    <t>6. Seven Psychopaths by Jarrod Murray</t>
  </si>
  <si>
    <t>5. The Big Picture by Evan Dickson vetoed by Jarrod Murray</t>
  </si>
  <si>
    <t>5. Sunset Boulevard by Evan Dickson</t>
  </si>
  <si>
    <t>4. In a Lonely Place by Jarrod Murray</t>
  </si>
  <si>
    <t>3. Barton Fink by Evan Dickson vetoed by Evan Dickson</t>
  </si>
  <si>
    <t>3. Mank by Evan Dickson</t>
  </si>
  <si>
    <t>2. Barton Fink by Jarrod Murray</t>
  </si>
  <si>
    <t>1. Adaptation by Evan Dickson</t>
  </si>
  <si>
    <t>7. Hidden Figures by Alan Sepinwall</t>
  </si>
  <si>
    <t>6. First Man by Alan Sepinwall</t>
  </si>
  <si>
    <t>5. SpaceCamp by Linda Holmes</t>
  </si>
  <si>
    <t>4. Gravity by Alan Sepinwall</t>
  </si>
  <si>
    <t>3. The Right Stuff by Linda Holmes vetoed by Alan Sepinwall</t>
  </si>
  <si>
    <t>3. The Martian by Linda Holmes</t>
  </si>
  <si>
    <t>2. The Right Stuff by Alan Sepinwall</t>
  </si>
  <si>
    <t>1. Apollo 13 by Linda Holmes</t>
  </si>
  <si>
    <t>7. Made in America by Wynter Mitchell</t>
  </si>
  <si>
    <t>6. Soapdish by Wynter Mitchell</t>
  </si>
  <si>
    <t>5. Ghost by Guy Branum</t>
  </si>
  <si>
    <t>4. Sister Act by Wynter Mitchell vetoed by Guy Branum*</t>
  </si>
  <si>
    <t>4. Jumpin' Jack Flash by Wynter Mitchell</t>
  </si>
  <si>
    <t>3. The Associate by Guy Branum</t>
  </si>
  <si>
    <t>2. Sister Act by Wynter Mitchell</t>
  </si>
  <si>
    <t>1. The Color Purple by Guy Branum</t>
  </si>
  <si>
    <t>7. A Warm December by Carla Renata</t>
  </si>
  <si>
    <t>6. Jumping the Broom by Carla Renata vetoed by Angelique Jackson</t>
  </si>
  <si>
    <t>6. Why Did I Get Married? by Carla Renata</t>
  </si>
  <si>
    <t>5. Waiting to Exhale by Angelique Jackson vetoed by Carla Renata</t>
  </si>
  <si>
    <t>5. Boomerang by Angelique Jackson</t>
  </si>
  <si>
    <t>4. Brown Sugar by Carla Renata</t>
  </si>
  <si>
    <t>3. If Beale Street Could Talk by Angelique Jackson</t>
  </si>
  <si>
    <t>2. How Stella Got Her Groove Back by Carla Renata</t>
  </si>
  <si>
    <t>1. Love &amp; Basketball by Angelique Jackson</t>
  </si>
  <si>
    <t>7. Independence Day by Chancellor Agard</t>
  </si>
  <si>
    <t>6. Enemy of the State by Chancellor Agard</t>
  </si>
  <si>
    <t>5. I Am Legend by Derek Lawrence</t>
  </si>
  <si>
    <t>4. Six Degrees of Separation by Chancellor Agard vetoed by Derek Lawrence</t>
  </si>
  <si>
    <t>4. Hitch by Chancellor Agard</t>
  </si>
  <si>
    <t>3. Bad Boys II by Derek Lawrence vetoed by Chancellor Agard</t>
  </si>
  <si>
    <t>3. Men in Black by Derek Lawrence</t>
  </si>
  <si>
    <t>2. Ali by Chancellor Agard</t>
  </si>
  <si>
    <t>1. Bad Boys by Derek Lawrence</t>
  </si>
  <si>
    <t>7. Primal Fear by Larry Zerner</t>
  </si>
  <si>
    <t>6. ...And Justice for All by Larry Zerner</t>
  </si>
  <si>
    <t>5. The Devil's Advocate by Marc Calderaro</t>
  </si>
  <si>
    <t>4. My Cousin Vinny by Larry Zerner vetoed by Marc Calderaro*</t>
  </si>
  <si>
    <t>4. Witness for the Prosecution by Larry Zerner</t>
  </si>
  <si>
    <t>3. Anatomy of a Murder by Marc Calderaro</t>
  </si>
  <si>
    <t>2. The Verdict by Larry Zerner</t>
  </si>
  <si>
    <t>1. My Cousin Vinny by Marc Calderaro</t>
  </si>
  <si>
    <t>18. Zack Snyder's Justice League by Ryan Marker</t>
  </si>
  <si>
    <t>17. Batman &amp; Robin by Marc Bernardin</t>
  </si>
  <si>
    <t>16. Superman III by Clarke Wolfe vetoed by Ryan Marker</t>
  </si>
  <si>
    <t>16. Batman v Superman: Dawn of Justice by Clarke Wolfe</t>
  </si>
  <si>
    <t>15. Superman IV: The Quest for Peace by Devan Coggan</t>
  </si>
  <si>
    <t>14. Man of Steel by Ryan Marker vetoed by Marc Bernardin veto overridden by Clarke Wolfe</t>
  </si>
  <si>
    <t>13. Superman Returns by Marc Bernardin</t>
  </si>
  <si>
    <t>12. Superman III by Clarke Wolfe</t>
  </si>
  <si>
    <t>11. Batman Forever by Devan Coggan</t>
  </si>
  <si>
    <t>10. Batman Returns by Ryan Marker vetoed by Devan Coggan</t>
  </si>
  <si>
    <t>10. Batman (1966) by Ryan Marker</t>
  </si>
  <si>
    <t>9. Batman Returns by Ryan Marker</t>
  </si>
  <si>
    <t>8. The LEGO Batman Movie by Marc Bernardin vetoed by Ryan Marker</t>
  </si>
  <si>
    <t>8. The Dark Knight Rises by Marc Bernardin</t>
  </si>
  <si>
    <t>7. Batman: Mask of the Phantasm by Clarke Wolfe</t>
  </si>
  <si>
    <t>6. Batman Begins by Devan Coggan</t>
  </si>
  <si>
    <t>5. Superman by Ryan Marker vetoed by Devan Coggan</t>
  </si>
  <si>
    <t>5. The Dark Knight by Ryan Marker</t>
  </si>
  <si>
    <t>4. Batman (1989) by Marc Bernardin</t>
  </si>
  <si>
    <t>3. The LEGO Batman Movie by Clarke Wolfe</t>
  </si>
  <si>
    <t>2. Superman II by Devan Coggan vetoed by Clarke Wolfe veto overridden by Marc Bernardin</t>
  </si>
  <si>
    <t>1. Superman by Ryan Marker</t>
  </si>
  <si>
    <t>7. Dark Age by David Ian McKendry</t>
  </si>
  <si>
    <t>6. Croc by David Ian McKendry vetoed by Rebekah McKendry</t>
  </si>
  <si>
    <t>6. Killer Crocodile by David Ian McKendry</t>
  </si>
  <si>
    <t>5. The Pool by Rebekah McKendry</t>
  </si>
  <si>
    <t>4. Dinocroc by David Ian McKendry</t>
  </si>
  <si>
    <t>3. Lake Placid by Rebekah McKendry</t>
  </si>
  <si>
    <t>2. Alligator by David Ian McKendry</t>
  </si>
  <si>
    <t>1. Crawl by Rebekah McKendry</t>
  </si>
  <si>
    <t>7. Joe Dirt by Cameron James</t>
  </si>
  <si>
    <t>6. Mr. Deeds by Cameron James</t>
  </si>
  <si>
    <t>5. The House Bunny by Alexei Toliopoulos</t>
  </si>
  <si>
    <t>4. Funny People by Cameron James</t>
  </si>
  <si>
    <t>3. Hubie Halloween by Alexei Toliopoulos</t>
  </si>
  <si>
    <t>2. Sandy Wexler by Cameron James vetoed by Alexei Toliopoulos</t>
  </si>
  <si>
    <t>2. 100% Fresh by Cameron James</t>
  </si>
  <si>
    <t>1. 50 First Dates by Alexei Toliopoulos</t>
  </si>
  <si>
    <t>20. Shiva Baby by Drea Clark</t>
  </si>
  <si>
    <t>19. The Hand of God by Billy Ray Brewton</t>
  </si>
  <si>
    <t>18. Old Henry by Billy Ray Brewton</t>
  </si>
  <si>
    <t>17. Mass by Oriana Nudo</t>
  </si>
  <si>
    <t>16. The Worst Person in the World by Drea Clark vetoed by Clay Keller</t>
  </si>
  <si>
    <t>16. Petite Maman by Drea Clark</t>
  </si>
  <si>
    <t>15. Limbo by Billy Ray Brewton</t>
  </si>
  <si>
    <t>14. Spencer by Clay Keller</t>
  </si>
  <si>
    <t>13. Last Night in Soho by Oriana Nudo vetoed by Billy Ray Brewton</t>
  </si>
  <si>
    <t>13. No Time to Die by Oriana Nudo</t>
  </si>
  <si>
    <t>12. C'mon C'mon by Drea Clark vetoed by Billy Ray Brewton</t>
  </si>
  <si>
    <t>12. Zola by Drea Clark</t>
  </si>
  <si>
    <t>11. Ghostbusters: Afterlife by Billy Ray Brewton</t>
  </si>
  <si>
    <t>10. The Souvenir: Part II by Clay Keller</t>
  </si>
  <si>
    <t>9. C'mon C'mon by Oriana Nudo</t>
  </si>
  <si>
    <t>8. The Lost Daughter by Drea Clark</t>
  </si>
  <si>
    <t>7. Malignant by Billy Ray Brewton vetoed by Drea Clark</t>
  </si>
  <si>
    <t>7. Tick, Tick... Boom! by Billy Ray Brewton</t>
  </si>
  <si>
    <t>6. The Worst Person in the World by Clay Keller</t>
  </si>
  <si>
    <t>5. Licorice Pizza by Oriana Nudo</t>
  </si>
  <si>
    <t>4. The Power of the Dog by Oriana Nudo</t>
  </si>
  <si>
    <t>3. Pig by Drea Clark</t>
  </si>
  <si>
    <t>2. Parallel Mothers by Billy Ray Brewton</t>
  </si>
  <si>
    <t>1. West Side Story by Clay Keller</t>
  </si>
  <si>
    <t>7. Chocolate by Jordan Crucchiola</t>
  </si>
  <si>
    <t>6. Birds of Prey (and the Fantabulous Emancipation of One Harley Quinn) by Jordan Crucchiola</t>
  </si>
  <si>
    <t>5. The Villainess by Anna Bogutskaya</t>
  </si>
  <si>
    <t>4. Kill Bill: Vol. 1 by Jordan Crucchiola</t>
  </si>
  <si>
    <t>3. Lara Croft: Tomb Raider by Anna Bogutskaya</t>
  </si>
  <si>
    <t>2. Crouching Tiger, Hidden Dragon by Jordan Crucchiola</t>
  </si>
  <si>
    <t>1. Atomic Blonde by Anna Bogutskaya</t>
  </si>
  <si>
    <t>7. The Little Rascals by Simon Abrams</t>
  </si>
  <si>
    <t>6. Wayne's World by Simon Abrams</t>
  </si>
  <si>
    <t>5. The Boys Next Door by Drea Clark</t>
  </si>
  <si>
    <t>4. Suburbia by Simon Abrams vetoed by Drea Clark</t>
  </si>
  <si>
    <t>4. Black Sheep by Simon Abrams</t>
  </si>
  <si>
    <t>3. Dudes by Drea Clark</t>
  </si>
  <si>
    <t>2. The Decline of Western Civilization by Simon Abrams</t>
  </si>
  <si>
    <t>1. Suburbia by Drea Clark vetoed by Simon Abrams</t>
  </si>
  <si>
    <t>1. The Decline of Western Civilization III by Drea Clark</t>
  </si>
  <si>
    <t>7. Mighty Joe Young by Frank Dietz</t>
  </si>
  <si>
    <t>6. 20 Million Miles to Earth by Frank Dietz vetoed by Frank H. Woodward*</t>
  </si>
  <si>
    <t>6. The Valley of Gwangi by Frank Dietz</t>
  </si>
  <si>
    <t>5. The Golden Voyage of Sinbad by Frank H. Woodward</t>
  </si>
  <si>
    <t>4. Mysterious Island by Frank Dietz</t>
  </si>
  <si>
    <t>3. 20 Million Miles to Earth by Frank H. Woodward</t>
  </si>
  <si>
    <t>2. The Beast From 20,000 Fathoms by Frank Dietz</t>
  </si>
  <si>
    <t>1. Jason and the Argonauts by Frank H. Woodward</t>
  </si>
  <si>
    <t>14. The Happening by Jonathan Baker</t>
  </si>
  <si>
    <t>13. Praying with Anger by Jonathan Baker</t>
  </si>
  <si>
    <t>12. Wide Awake by Bryan Woods</t>
  </si>
  <si>
    <t>11. The Last Airbender by Scott Beck</t>
  </si>
  <si>
    <t>10. Old by Josh Baker vetoed by Scott Beck*</t>
  </si>
  <si>
    <t>10. Lady in the Water by Josh Baker</t>
  </si>
  <si>
    <t>9. After Earth by Josh Baker</t>
  </si>
  <si>
    <t>8. Old by Jonathan Baker</t>
  </si>
  <si>
    <t>7. Glass by Bryan Woods</t>
  </si>
  <si>
    <t>6. The Visit by Scott Beck</t>
  </si>
  <si>
    <t>5. The Village by Josh Baker vetoed by Jonathan Baker</t>
  </si>
  <si>
    <t>5. Unbreakable by Josh Baker vetoed by Bryan Woods</t>
  </si>
  <si>
    <t>5. Split by Josh Baker</t>
  </si>
  <si>
    <t>4. Signs by Jonathan Baker vetoed by Josh Baker</t>
  </si>
  <si>
    <t>4. The Village by Jonathan Baker</t>
  </si>
  <si>
    <t>3. The Sixth Sense by Bryan Woods</t>
  </si>
  <si>
    <t>2. Signs by Scott Beck vetoed by Josh Baker veto overridden by Bryan Woods</t>
  </si>
  <si>
    <t>1. Unbreakable by Josh Baker</t>
  </si>
  <si>
    <t>7. The Immortal Story by Darren Franich</t>
  </si>
  <si>
    <t>6. The Lady from Shanghai by Darren Franich</t>
  </si>
  <si>
    <t>5. The Magnificent Ambersons by Bryan Cogman</t>
  </si>
  <si>
    <t>4. Othello by Darren Franich vetoed by Bryan Cogman</t>
  </si>
  <si>
    <t>4. F for Fake by Darren Franich</t>
  </si>
  <si>
    <t>3. Touch of Evil by Bryan Cogman</t>
  </si>
  <si>
    <t>2. Chimes at Midnight by Darren Franich</t>
  </si>
  <si>
    <t>1. Citizen Kane by Bryan Cogman</t>
  </si>
  <si>
    <t>7. Jason X by Graham Skipper</t>
  </si>
  <si>
    <t>6. Aniara by Graham Skipper</t>
  </si>
  <si>
    <t>5. High Life by Jenelle Riley</t>
  </si>
  <si>
    <t>4. Pitch Black by Graham Skipper vetoed by Graham Skipper</t>
  </si>
  <si>
    <t>4. Dark City by Graham Skipper</t>
  </si>
  <si>
    <t>3. Event Horizon by Jenelle Riley</t>
  </si>
  <si>
    <t>2. Sunshine by Graham Skipper</t>
  </si>
  <si>
    <t>1. Aliens by Jenelle Riley vetoed by Graham Skipper</t>
  </si>
  <si>
    <t>1. Alien by Jenelle Riley</t>
  </si>
  <si>
    <t>7. The Bingo Long Traveling All-Stars &amp; Motor Kings by Alan Sepinwall</t>
  </si>
  <si>
    <t>6. Heaven Can Wait by Alan Sepinwall</t>
  </si>
  <si>
    <t>5. Rollerball by Daniel Fienberg</t>
  </si>
  <si>
    <t>4. Breaking Away by Alan Sepinwall vetoed by Daniel Fienberg*</t>
  </si>
  <si>
    <t>4. Slap Shot by Alan Sepinwall</t>
  </si>
  <si>
    <t>3. Rocky by Daniel Fienberg</t>
  </si>
  <si>
    <t>2. The Bad News Bears by Alan Sepinwall</t>
  </si>
  <si>
    <t>1. Breaking Away by Daniel Fienberg</t>
  </si>
  <si>
    <t>7. Strictly Ballroom by William Bibbiani</t>
  </si>
  <si>
    <t>6. Magic Mike XXL by William Bibbiani</t>
  </si>
  <si>
    <t>5. Center Stage by Liz Shannon Miller vetoed by William Bibbiani</t>
  </si>
  <si>
    <t>5. Singin' in the Rain by Liz Shannon Miller</t>
  </si>
  <si>
    <t>4. The Red Shoes by William Bibbiani</t>
  </si>
  <si>
    <t>3. Step Up 3D by Liz Shannon Miller</t>
  </si>
  <si>
    <t>2. Shall We Dance? by William Bibbiani</t>
  </si>
  <si>
    <t>1. Dirty Dancing by Liz Shannon Miller</t>
  </si>
  <si>
    <t>13. Breakdown by Clay Keller</t>
  </si>
  <si>
    <t>12. Irma Vep by Clay Keller</t>
  </si>
  <si>
    <t>11. Selena by Wynter Mitchell</t>
  </si>
  <si>
    <t>10. Eve's Bayou by Kristy Puchko</t>
  </si>
  <si>
    <t>9. Chasing Amy by Katey Rich vetoed by Kristy Puchko</t>
  </si>
  <si>
    <t>9. My Best Friend's Wedding by Katey Rich</t>
  </si>
  <si>
    <t>8. Men in Black by Clay Keller</t>
  </si>
  <si>
    <t>7. Austin Powers: International Man of Mystery by Wynter Mitchell</t>
  </si>
  <si>
    <t>6. Face/Off by Kristy Puchko</t>
  </si>
  <si>
    <t>5. L.A. Confidential by Katey Rich</t>
  </si>
  <si>
    <t>4. Boogie Nights by Clay Keller vetoed by Kristy Puchko veto overridden by Wynter Mitchell</t>
  </si>
  <si>
    <t>3. The Devil's Advocate by Wynter Mitchell vetoed by Katey Rich</t>
  </si>
  <si>
    <t>3. Romy and Michele’s High School Reunion by Wynter Mitchell vetoed by Clay Keller</t>
  </si>
  <si>
    <t>3. The Game by Wynter Mitchell</t>
  </si>
  <si>
    <t>2. The Full Monty by Kristy Puchko</t>
  </si>
  <si>
    <t>1. Titanic by Katey Rich</t>
  </si>
  <si>
    <t>7. Dirty Pretty Things by Phil Iscove</t>
  </si>
  <si>
    <t>6. Somewhere by Phil Iscove</t>
  </si>
  <si>
    <t>5. The Heartbreak Kid by Kenny Neibart</t>
  </si>
  <si>
    <t>4. The Florida Project by Phil Iscove</t>
  </si>
  <si>
    <t>3. Barton Fink by Kenny Neibart</t>
  </si>
  <si>
    <t>2. The Grand Budapest Hotel by Phil Iscove</t>
  </si>
  <si>
    <t>1. The Shining by Kenny Neibart</t>
  </si>
  <si>
    <t>7. Desperate Living by Jason Shawhan</t>
  </si>
  <si>
    <t>6. Multiple Maniacs by Jason Shawhan</t>
  </si>
  <si>
    <t>5. Pecker by Billy Ray Brewton</t>
  </si>
  <si>
    <t>4. Cecil B. Demented by Jason Shawhan</t>
  </si>
  <si>
    <t>3. Pink Flamingos by Billy Ray Brewton vetoed by Jason Shawhan</t>
  </si>
  <si>
    <t>3. Serial Mom by Billy Ray Brewton</t>
  </si>
  <si>
    <t>2. Polyester by Jason Shawhan vetoed by Billy Ray Brewton</t>
  </si>
  <si>
    <t>2. Female Trouble by Jason Shawhan</t>
  </si>
  <si>
    <t>1. Polyester by Billy Ray Brewton</t>
  </si>
  <si>
    <t>7. Boys Don't Cry by Mark Harris</t>
  </si>
  <si>
    <t>6. Speed by Mark Harris</t>
  </si>
  <si>
    <t>5. Strictly Ballroom by Adam B. Vary</t>
  </si>
  <si>
    <t>4. Citizen Ruth by Mark Harris</t>
  </si>
  <si>
    <t>3. Reservoir Dogs by Adam B. Vary vetoed by Mark Harris</t>
  </si>
  <si>
    <t>3. Boyz n the Hood by Adam B. Vary</t>
  </si>
  <si>
    <t>2. Being John Malkovich by Mark Harris vetoed by Adam B. Vary</t>
  </si>
  <si>
    <t>2. Reservoir Dogs by Mark Harris</t>
  </si>
  <si>
    <t>1. Hard Eight by Adam B. Vary</t>
  </si>
  <si>
    <t>21. Disaster Movie by Gavin Mevius</t>
  </si>
  <si>
    <t>20. The Devil Inside by Gavin Mevius</t>
  </si>
  <si>
    <t>19. mother! by Luis Rendon vetoed by Chris Feil</t>
  </si>
  <si>
    <t>19. Alone in the Dark by Luis Rendon</t>
  </si>
  <si>
    <t>18. mother! by Luis Rendon vetoed by Joe Reid</t>
  </si>
  <si>
    <t>18. Dr. T &amp; the Women by Luis Rendon</t>
  </si>
  <si>
    <t>17. Lost Souls by Chris Feil</t>
  </si>
  <si>
    <t>16. FeardotCom by Gavin Mevius</t>
  </si>
  <si>
    <t>15. Darkness by Luis Rendon</t>
  </si>
  <si>
    <t>14. The Grudge by Joe Reid</t>
  </si>
  <si>
    <t>13. The Turning by Chris Feil</t>
  </si>
  <si>
    <t>12. Eye of the Beholder by Gavin Mevius</t>
  </si>
  <si>
    <t>11. mother! by Luis Rendon vetoed by Joe Reid veto overridden by Gavin Mevius</t>
  </si>
  <si>
    <t>10. Silent House by Joe Reid vetoed by Luis Rendon</t>
  </si>
  <si>
    <t>10. I Know Who Killed Me by Joe Reid</t>
  </si>
  <si>
    <t>9. The Wicker Man by Chris Feil</t>
  </si>
  <si>
    <t>8. The Box by Gavin Mevius</t>
  </si>
  <si>
    <t>7. Wolf Creek by Luis Rendon</t>
  </si>
  <si>
    <t>6. Lucky Numbers by Joe Reid</t>
  </si>
  <si>
    <t>5. Silent House by Chris Feil</t>
  </si>
  <si>
    <t>4. Killing Them Softly by Chris Feil</t>
  </si>
  <si>
    <t>3. Bug by Gavin Mevius vetoed by Joe Reid</t>
  </si>
  <si>
    <t>3. In the Cut by Gavin Mevius</t>
  </si>
  <si>
    <t>2. Solaris by Luis Rendon vetoed by Chris Feil</t>
  </si>
  <si>
    <t>2. Bug by Luis Rendon</t>
  </si>
  <si>
    <t>1. Solaris by Joe Reid</t>
  </si>
  <si>
    <t>7. The Believer by Jordan Crucchiola</t>
  </si>
  <si>
    <t>6. Crazy, Stupid, Love by Jordan Crucchiola</t>
  </si>
  <si>
    <t>5. The Place Beyond the Pines by Roxana Hadadi</t>
  </si>
  <si>
    <t>4. The Notebook by Jordan Crucchiola vetoed by Roxana Hadadi</t>
  </si>
  <si>
    <t>4. Murder by Numbers by Jordan Crucchiola</t>
  </si>
  <si>
    <t>3. Blade Runner 2049 by Roxana Hadadi</t>
  </si>
  <si>
    <t>2. Lars and the Real Girl by Jordan Crucchiola</t>
  </si>
  <si>
    <t>1. First Man by Roxana Hadadi</t>
  </si>
  <si>
    <t>7. Unsane by Brian Duffield</t>
  </si>
  <si>
    <t>6. High Flying Bird by Brian Duffield vetoed by Thomas Grabinski</t>
  </si>
  <si>
    <t>6. The Laundromat by Brian Duffield</t>
  </si>
  <si>
    <t>5. High Flying Bird by Thomas Grabinski</t>
  </si>
  <si>
    <t>4. Kimi by Thomas Grabinski vetoed by Brian Duffield</t>
  </si>
  <si>
    <t>4. Logan Lucky by Thomas Grabinski</t>
  </si>
  <si>
    <t>3. No Sudden Move by Brian Duffield</t>
  </si>
  <si>
    <t>2. Kimi by Thomas Grabinski vetoed by Brian Duffield</t>
  </si>
  <si>
    <t>2. Let Them All Talk by Thomas Grabinski</t>
  </si>
  <si>
    <t>1. Kimi by Brian Duffield</t>
  </si>
  <si>
    <t>7. The Cook, the Thief, His Wife &amp; Her Lover by Drew McWeeny</t>
  </si>
  <si>
    <t>6. Irréversible by Drew McWeeny vetoed by Kate Hagen</t>
  </si>
  <si>
    <t>6. Evil Dead II by Drew McWeeny</t>
  </si>
  <si>
    <t>5. Romance by Kate Hagen</t>
  </si>
  <si>
    <t>4. The Dreamers by Drew McWeeny</t>
  </si>
  <si>
    <t>3. Pink Flamingos by Kate Hagen</t>
  </si>
  <si>
    <t>2. Y Tu Mamá También by Drew McWeeny</t>
  </si>
  <si>
    <t>1. The Devils by Kate Hagen</t>
  </si>
  <si>
    <t>7. Magical Mystery Tour by John Bradley</t>
  </si>
  <si>
    <t>6. Imagine by John Bradley</t>
  </si>
  <si>
    <t>5. Help! by Bryan Cogman</t>
  </si>
  <si>
    <t>4. Yellow Submarine by John Bradley</t>
  </si>
  <si>
    <t>3. The Beatles: Get Back - The Rooftop Concert by Bryan Cogman</t>
  </si>
  <si>
    <t>2. A Hard Day's Night by John Bradley vetoed by Bryan Cogman</t>
  </si>
  <si>
    <t>2. The Beatles: The First U.S. Visit by John Bradley</t>
  </si>
  <si>
    <t>1. A Hard Day's Night by Bryan Cogman</t>
  </si>
  <si>
    <t>12. Two Turtle Doves by Daniel Thompson vetoed by Alonso Duralde</t>
  </si>
  <si>
    <t>12. A Dickens of a Holiday! by Daniel Thompson</t>
  </si>
  <si>
    <t>11. One Christmas Eve by Alonso Duralde</t>
  </si>
  <si>
    <t>10. Fir Crazy by Rachel Wagner</t>
  </si>
  <si>
    <t>9. Hitched for the Holidays by Dory Benford vetoed by Daniel Thompson</t>
  </si>
  <si>
    <t>9. Christmas Getaway by Dory Benford</t>
  </si>
  <si>
    <t>8. Crashing Through the Snow by Daniel Thompson</t>
  </si>
  <si>
    <t>7. The Mistletoe Promise by Alonso Duralde</t>
  </si>
  <si>
    <t>6. Love at the Thanksgiving Day Parade by Rachel Wagner</t>
  </si>
  <si>
    <t>5. Window Wonderland by Dory Benford</t>
  </si>
  <si>
    <t>4. An Unexpected Christmas by Daniel Thompson vetoed by Rachel Wagner</t>
  </si>
  <si>
    <t>4. Deliver by Christmas by Daniel Thompson</t>
  </si>
  <si>
    <t>3. Two Turtle Doves by Alonso Duralde</t>
  </si>
  <si>
    <t>2. Trading Christmas by Rachel Wagner</t>
  </si>
  <si>
    <t>1. The Christmas Ornament by Dory Benford vetoed by Alonso Duralde</t>
  </si>
  <si>
    <t>1. A Very Merry Mix-Up by Dory Benford vetoed by Daniel Thompson veto overridden by Alonso Duralde</t>
  </si>
  <si>
    <t>7. Desyat Negrityat by Bryan Cogman</t>
  </si>
  <si>
    <t>6. Murder, She Said by Bryan Cogman</t>
  </si>
  <si>
    <t>5. The Mirror Crack'd by Joanna Robinson</t>
  </si>
  <si>
    <t>4. Endless Night by Bryan Cogman</t>
  </si>
  <si>
    <t>3. Murder on the Orient Express (1974) by Joanna Robinson</t>
  </si>
  <si>
    <t>2. Witness for the Prosecution by Bryan Cogman</t>
  </si>
  <si>
    <t>1. Death on the Nile (1978) by Joanna Robinson</t>
  </si>
  <si>
    <t>11. Man on Fire by Kevin Avery vetoed by Marc Bernardin</t>
  </si>
  <si>
    <t>11. The Book of Eli by Kevin Avery</t>
  </si>
  <si>
    <t>10. Out of Time by Kevin Avery</t>
  </si>
  <si>
    <t>9. Mississippi Masala by Marc Bernardin</t>
  </si>
  <si>
    <t>8. Flight by Marc Bernardin</t>
  </si>
  <si>
    <t>7. American Gangster by Jacqueline Coley</t>
  </si>
  <si>
    <t>6. Crimson Tide by Kevin Avery</t>
  </si>
  <si>
    <t>5. Devil in a Blue Dress by Marc Bernardin</t>
  </si>
  <si>
    <t>4. Man on Fire by Jacqueline Coley</t>
  </si>
  <si>
    <t>3. Inside Man by Kevin Avery vetoed by Jacqueline Coley</t>
  </si>
  <si>
    <t>3. Glory by Kevin Avery</t>
  </si>
  <si>
    <t>2. Fences by Marc Bernardin</t>
  </si>
  <si>
    <t>1. Malcolm X by Jacqueline Coley</t>
  </si>
  <si>
    <t>7. First Comes Courage by Maureen Lee Lenker</t>
  </si>
  <si>
    <t>6. Waitress by Maureen Lee Lenker</t>
  </si>
  <si>
    <t>5. Three Colours: Red by Oriana Nudo</t>
  </si>
  <si>
    <t>4. Once Upon a Time in America by Maureen Lee Lenker</t>
  </si>
  <si>
    <t>3. Before the Devil Knows You're Dead by Oriana Nudo</t>
  </si>
  <si>
    <t>2. Eyes Wide Shut by Maureen Lee Lenker</t>
  </si>
  <si>
    <t>1. Imitation of Life by Oriana Nudo</t>
  </si>
  <si>
    <t>7. Junior Bonner by Blake Masters</t>
  </si>
  <si>
    <t>6. The Ballad of Cable Hogue by Blake Masters vetoed by Scott Reynolds</t>
  </si>
  <si>
    <t>6. The Getaway by Blake Masters</t>
  </si>
  <si>
    <t>5. Cross of Iron by Scott Reynolds</t>
  </si>
  <si>
    <t>4. Ride the High Country by Blake Masters</t>
  </si>
  <si>
    <t>3. Bring Me the Head of Alfredo Garcia by Scott Reynolds</t>
  </si>
  <si>
    <t>2. Pat Garrett and Billy the Kid by Blake Masters</t>
  </si>
  <si>
    <t>1. The Wild Bunch by Scott Reynolds</t>
  </si>
  <si>
    <t>7. Kung Fu Master! by Lucé Tomlin-Brenner</t>
  </si>
  <si>
    <t>6. The Gleaners and I by Lucé Tomlin-Brenner</t>
  </si>
  <si>
    <t>5. Mur Murs by Ryan Marker</t>
  </si>
  <si>
    <t>4. Cléo from 5 to 7 by Lucé Tomlin-Brenner</t>
  </si>
  <si>
    <t>3. Le Bonheur by Ryan Marker</t>
  </si>
  <si>
    <t>2. One Sings, the Other Doesn't by Lucé Tomlin-Brenner vetoed by Ryan Marker</t>
  </si>
  <si>
    <t>2. Vagabond by Lucé Tomlin-Brenner</t>
  </si>
  <si>
    <t>1. One Sings, the Other Doesn't by Ryan Marker</t>
  </si>
  <si>
    <t>13. Godzilla vs. SpaceGodzilla by Drew &amp; Toshi McWeeny</t>
  </si>
  <si>
    <t>12. Godzilla (2014) by Drew &amp; Toshi McWeeny</t>
  </si>
  <si>
    <t>11. King Kong vs. Godzilla by Graham Skipper</t>
  </si>
  <si>
    <t>10. Godzilla vs. Hedorah by Beth Accomando</t>
  </si>
  <si>
    <t>9. Godzilla: Final Wars by Drew &amp; Toshi McWeeny</t>
  </si>
  <si>
    <t>8. All Monsters Attack by Graham Skipper</t>
  </si>
  <si>
    <t>7. Godzilla vs. Destoroyah by Beth Accomando vetoed by Graham Skipper</t>
  </si>
  <si>
    <t>7. Shin Godzilla by Beth Accomando vetoed by Drew &amp; Toshi McWeeny</t>
  </si>
  <si>
    <t>7. Destroy All Monsters by Beth Accomando</t>
  </si>
  <si>
    <t>6. Godzilla: King of the Monsters by Drew &amp; Toshi McWeeny</t>
  </si>
  <si>
    <t>5. Godzilla, Mothra and King Ghidorah: Giant Monsters All-Out Attack by Graham Skipper</t>
  </si>
  <si>
    <t>4. Ghidorah, the Three-Headed Monster by Beth Accomando</t>
  </si>
  <si>
    <t>3. Shin Godzilla by Drew &amp; Toshi McWeeny</t>
  </si>
  <si>
    <t>2. Godzilla vs. Destoroyah by Graham Skipper</t>
  </si>
  <si>
    <t>1. Godzilla by Beth Accomando</t>
  </si>
  <si>
    <t>7. The Sting by Eva Anderson</t>
  </si>
  <si>
    <t>6. Nightmare Alley by Eva Anderson</t>
  </si>
  <si>
    <t>5. The Spanish Prisoner by Jason Sheridan</t>
  </si>
  <si>
    <t>4. Paper Moon by Eva Anderson</t>
  </si>
  <si>
    <t>3. The Music Man by Jason Sheridan</t>
  </si>
  <si>
    <t>2. The Grifters by Eva Anderson</t>
  </si>
  <si>
    <t>1. F for Fake by Jason Sheridan</t>
  </si>
  <si>
    <t>7. Dick by Phil Iscove</t>
  </si>
  <si>
    <t>6. Eternal Sunshine of the Spotless Mind by Phil Iscove vetoed by Dana Schwartz</t>
  </si>
  <si>
    <t>6. The Virgin Suicides by Phil Iscove</t>
  </si>
  <si>
    <t>5. Bring It On by Dana Schwartz vetoed by Phil Iscove</t>
  </si>
  <si>
    <t>5. Melancholia by Dana Schwartz</t>
  </si>
  <si>
    <t>4. Interview with the Vampire by Phil Iscove[1]</t>
  </si>
  <si>
    <t>3. Eternal Sunshine of the Spotless Mind by Dana Schwartz</t>
  </si>
  <si>
    <t>2. The Power of the Dog by Phil Iscove</t>
  </si>
  <si>
    <t>1. Marie Antoinette by Dana Schwartz</t>
  </si>
  <si>
    <t>7. Pearl by Kyle Anderson</t>
  </si>
  <si>
    <t>6. The Killing of a Sacred Deer by Kyle Anderson</t>
  </si>
  <si>
    <t>5. In Fabric by Billy Ray Brewton</t>
  </si>
  <si>
    <t>4. The Witch by Kyle Anderson</t>
  </si>
  <si>
    <t>3. Hereditary by Billy Ray Brewton vetoed by Kyle Anderson</t>
  </si>
  <si>
    <t>3. Climax by Billy Ray Brewton</t>
  </si>
  <si>
    <t>2. Green Room by Kyle Anderson vetoed by Billy Ray Brewton</t>
  </si>
  <si>
    <t>2. Under the Skin by Kyle Anderson</t>
  </si>
  <si>
    <t>1. Green Room by Billy Ray Brewton</t>
  </si>
  <si>
    <t>11. Beetlejuice by Morgan Peter Brown</t>
  </si>
  <si>
    <t>10. The Cabin in the Woods by Morgan Peter Brown</t>
  </si>
  <si>
    <t>9. One Cut of the Dead by Rebekah McKendry vetoed by David Ian McKendry veto overridden by Morgan Peter Brown</t>
  </si>
  <si>
    <t>8. Re-Animator by Rebekah McKendry</t>
  </si>
  <si>
    <t>7. The Day of the Beast by David Ian McKendry</t>
  </si>
  <si>
    <t>6. An American Werewolf in London by Morgan Peter Brown</t>
  </si>
  <si>
    <t>5. Braindead by Rebekah McKendry vetoed by David Ian McKendry</t>
  </si>
  <si>
    <t>5. American Psycho by Rebekah McKendry</t>
  </si>
  <si>
    <t>4. Shaun of the Dead by David Ian McKendry</t>
  </si>
  <si>
    <t>3. Tremors by Morgan Peter Brown</t>
  </si>
  <si>
    <t>2. Evil Dead II by Rebekah McKendry vetoed by David Ian McKendry</t>
  </si>
  <si>
    <t>2. Scream by Rebekah McKendry</t>
  </si>
  <si>
    <t>1. Evil Dead II by David Ian McKendry</t>
  </si>
  <si>
    <t>7. Toolbox Murders by Patrick Bromley vetoed by Elric Kane</t>
  </si>
  <si>
    <t>7. The Mangler by Patrick Bromley vetoed by Elric Kane</t>
  </si>
  <si>
    <t>7. Salem's Lot by Patrick Bromley</t>
  </si>
  <si>
    <t>6. The Funhouse by Patrick Bromley</t>
  </si>
  <si>
    <t>5. Eaten Alive by Elric Kane</t>
  </si>
  <si>
    <t>4. The Texas Chainsaw Massacre 2 by Patrick Bromley</t>
  </si>
  <si>
    <t>3. Lifeforce by Elric Kane</t>
  </si>
  <si>
    <t>2. Poltergeist by Patrick Bromley</t>
  </si>
  <si>
    <t>1. The Texas Chainsaw Massacre by Elric Kane</t>
  </si>
  <si>
    <t>13. Happy Birthday to Me by Patrick Hamilton</t>
  </si>
  <si>
    <t>12. Hello Mary Lou: Prom Night II by Patrick Hamilton vetoed by April Wolfe via Ryan Marker*</t>
  </si>
  <si>
    <t>12. Student Bodies by Patrick Hamilton</t>
  </si>
  <si>
    <t>11. Idle Hands by Wynter Mitchell vetoed by Patrick Hamilton</t>
  </si>
  <si>
    <t>11. It Follows by Wynter Mitchell</t>
  </si>
  <si>
    <t>10. Freaky by Renée Bever</t>
  </si>
  <si>
    <t>9. A Nightmare on Elm Street Part 2: Freddy's Revenge by April Wolfe via Ryan Marker</t>
  </si>
  <si>
    <t>8. Hello Mary Lou: Prom Night II by Patrick Hamilton vetoed by April Wolfe via Ryan Marker veto overridden by Wynter Mitchell</t>
  </si>
  <si>
    <t>7. Jennifer's Body by Wynter Mitchell</t>
  </si>
  <si>
    <t>6. The Craft by Renée Bever</t>
  </si>
  <si>
    <t>5. Scream by April Wolfe via Ryan Marker</t>
  </si>
  <si>
    <t>4. A Nightmare on Elm Street by Patrick Hamilton</t>
  </si>
  <si>
    <t>3. Final Destination by Wynter Mitchell</t>
  </si>
  <si>
    <t>2. Carrie by Renée Bever</t>
  </si>
  <si>
    <t>1. Halloween by April Wolfe via Ryan Marker</t>
  </si>
  <si>
    <t>7. Dodes'ka-den by Darren Franich</t>
  </si>
  <si>
    <t>6. I Live in Fear (Record of a Living Being) by Darren Franich</t>
  </si>
  <si>
    <t>5. The Hidden Fortress by Darrin Navarro vetoed by Darren Franich</t>
  </si>
  <si>
    <t>5. Stray Dog by Darrin Navarro</t>
  </si>
  <si>
    <t>4. Yojimbo by Darren Franich</t>
  </si>
  <si>
    <t>3. One Wonderful Sunday by Darrin Navarro</t>
  </si>
  <si>
    <t>2. High and Low by Darren Franich vetoed by Darrin Navarro*</t>
  </si>
  <si>
    <t>2. Seven Samurai by Darren Franich vetoed by Darrin Navarro</t>
  </si>
  <si>
    <t>2. Ikiru by Darren Franich</t>
  </si>
  <si>
    <t>1. High and Low by Darrin Navarro vetoed by Darren Franich</t>
  </si>
  <si>
    <t>1. Ran by Darrin Navarro</t>
  </si>
  <si>
    <t>7. October Sky by Billy Ray Brewton removed via Commissioner Override</t>
  </si>
  <si>
    <t>7. A Teacher by Billy Ray Brewton</t>
  </si>
  <si>
    <t>6. Critical Thinking by Billy Ray Brewton</t>
  </si>
  <si>
    <t>5. Blackboard Jungle by Ryan Marker</t>
  </si>
  <si>
    <t>4. World's Greatest Dad by Billy Ray Brewton</t>
  </si>
  <si>
    <t>3. Election by Ryan Marker</t>
  </si>
  <si>
    <t>2. Another Round by Billy Ray Brewton vetoed by Ryan Marker</t>
  </si>
  <si>
    <t>2. The History Boys by Billy Ray Brewton</t>
  </si>
  <si>
    <t>1. School of Rock by Ryan Marker</t>
  </si>
  <si>
    <t>11. The Life and Times of Judge Roy Bean by Oriana Nudo vetoed by Maureen Lee Lenker</t>
  </si>
  <si>
    <t>11. What a Way to Go! by Oriana Nudo</t>
  </si>
  <si>
    <t>10. The Hustler by Oriana Nudo</t>
  </si>
  <si>
    <t>9. Slap Shot by Walter Hollmann vetoed by Maureen Lee Lenker</t>
  </si>
  <si>
    <t>9. Butch Cassidy and the Sundance Kid by Walter Hollmann vetoed by Oriana Nudo</t>
  </si>
  <si>
    <t>9. Harry &amp; Son by Walter Hollmann vetoed by Maureen Lee Lenker</t>
  </si>
  <si>
    <t>9. Paris Blues by Walter Hollmann</t>
  </si>
  <si>
    <t>8. Sweet Bird of Youth by Walter Hollmann</t>
  </si>
  <si>
    <t>7. Road to Perdition by Maureen Lee Lenker</t>
  </si>
  <si>
    <t>6. The Verdict by Oriana Nudo vetoed by Walter Hollmann</t>
  </si>
  <si>
    <t>6. The Color of Money by Oriana Nudo</t>
  </si>
  <si>
    <t>5. Nobody's Fool by Walter Hollmann</t>
  </si>
  <si>
    <t>4. Hud by Maureen Lee Lenker vetoed by Oriana Nudo</t>
  </si>
  <si>
    <t>4. Cool Hand Luke by Maureen Lee Lenker</t>
  </si>
  <si>
    <t>3. The Verdict by Oriana Nudo</t>
  </si>
  <si>
    <t>2. Hud by Walter Hollmann</t>
  </si>
  <si>
    <t>1. Butch Cassidy and the Sundance Kid by Maureen Lee Lenker</t>
  </si>
  <si>
    <t>16. What If...? by Louis Peitzman</t>
  </si>
  <si>
    <t>15. Eternals by Louis Peitzman</t>
  </si>
  <si>
    <t>14. Thor: Love and Thunder by Devan Coggan</t>
  </si>
  <si>
    <t>13. The Falcon and the Winter Soldier by Devan Coggan</t>
  </si>
  <si>
    <t>12. Moon Knight by Chancellor Agard</t>
  </si>
  <si>
    <t>11. Werewolf by Night by Adam B. Vary</t>
  </si>
  <si>
    <t>10. Black Widow by Adam B. Vary vetoed by Louis Peitzman</t>
  </si>
  <si>
    <t>10. Hawkeye by Adam B. Vary vetoed by Chancellor Agard</t>
  </si>
  <si>
    <t>10. Doctor Strange in the Multiverse of Madness by Adam B. Vary</t>
  </si>
  <si>
    <t>9. Loki by Louis Peitzman vetoed by Adam B. Vary</t>
  </si>
  <si>
    <t>9. Black Panther: Wakanda Forever by Louis Peitzman vetoed by Chancellor Agard</t>
  </si>
  <si>
    <t>9. WandaVision by Louis Peitzman vetoed by Devan Coggan</t>
  </si>
  <si>
    <t>9. Ms. Marvel by Louis Peitzman</t>
  </si>
  <si>
    <t>8. Black Widow by Devan Coggan</t>
  </si>
  <si>
    <t>7. Spider-Man: No Way Home by Chancellor Agard</t>
  </si>
  <si>
    <t>6. Hawkeye by Adam B. Vary</t>
  </si>
  <si>
    <t>5. Loki by Louis Peitzman vetoed by Adam B. Vary</t>
  </si>
  <si>
    <t>5. Black Panther: Wakanda Forever by Louis Peitzman</t>
  </si>
  <si>
    <t>4. Shang-Chi and the Legend of the Ten Rings by Devan Coggan</t>
  </si>
  <si>
    <t>3. She-Hulk: Attorney at Law by Chancellor Agard</t>
  </si>
  <si>
    <t>2. WandaVision by Adam B. Vary</t>
  </si>
  <si>
    <t>1. Loki by Louis Peitzman</t>
  </si>
  <si>
    <t>13. Avatar by Joe Reid</t>
  </si>
  <si>
    <t>12. Contact by Joe Reid</t>
  </si>
  <si>
    <t>11. The Conversation by Katey Rich</t>
  </si>
  <si>
    <t>10. If Beale Street Could Talk by Chris Feil</t>
  </si>
  <si>
    <t>9. The Ten Commandments by Joe Reid</t>
  </si>
  <si>
    <t>8. Broadcast News by Katey Rich vetoed by Chris Feil</t>
  </si>
  <si>
    <t>8. Lawrence of Arabia by Katey Rich</t>
  </si>
  <si>
    <t>7. The Exorcist by Chris Feil</t>
  </si>
  <si>
    <t>6. The Bad and the Beautiful by Joe Reid</t>
  </si>
  <si>
    <t>5. Broadcast News by Katey Rich</t>
  </si>
  <si>
    <t>4. Apocalypse Now by Chris Feil</t>
  </si>
  <si>
    <t>3. The Best Years of Our Lives by Joe Reid vetoed by Katey Rich</t>
  </si>
  <si>
    <t>3. Widows by Joe Reid</t>
  </si>
  <si>
    <t>2. The Best Years of Our Lives by Katey Rich vetoed by Chris Feil</t>
  </si>
  <si>
    <t>2. The Talented Mr. Ripley by Katey Rich</t>
  </si>
  <si>
    <t>1. The Best Years of Our Lives by Chris Feil</t>
  </si>
  <si>
    <t>7. Knights of the Round Table by Bryan Cogman</t>
  </si>
  <si>
    <t>6. The Green Knight by Bryan Cogman vetoed by Helen Shang</t>
  </si>
  <si>
    <t>6. Camelot by Bryan Cogman</t>
  </si>
  <si>
    <t>5. Perceval le Gallois by Helen Shang</t>
  </si>
  <si>
    <t>4. The Green Knight by Bryan Cogman</t>
  </si>
  <si>
    <t>3. Lancelot du Lac by Helen Shang vetoed by Bryan Cogman</t>
  </si>
  <si>
    <t>3. Monty Python and the Holy Grail by Helen Shang</t>
  </si>
  <si>
    <t>2. Excalibur by Bryan Cogman vetoed by Bryan Cogman</t>
  </si>
  <si>
    <t>2. The Sword in the Stone by Bryan Cogman</t>
  </si>
  <si>
    <t>1. Excalibur by Helen Shang</t>
  </si>
  <si>
    <t>7. Inside by Graham Skipper</t>
  </si>
  <si>
    <t>6. Rare Exports: A Christmas Tale by Graham Skipper</t>
  </si>
  <si>
    <t>5. Silent Night, Deadly Night 5: The Toymaker by Eric Pennycoff</t>
  </si>
  <si>
    <t>4. Black Christmas by Graham Skipper</t>
  </si>
  <si>
    <t>3. Christmas Evil by Eric Pennycoff</t>
  </si>
  <si>
    <t>2. Gremlins by Graham Skipper vetoed by Eric Pennycoff</t>
  </si>
  <si>
    <t>2. Krampus by Graham Skipper</t>
  </si>
  <si>
    <t>1. Deadly Games by Eric Pennycoff</t>
  </si>
  <si>
    <t>9. S.W.A.T. by Clay Keller</t>
  </si>
  <si>
    <t>8. Intermission by Clay Keller</t>
  </si>
  <si>
    <t>7. Daredevil by Ryan Marker</t>
  </si>
  <si>
    <t>6. The Killing of a Sacred Deer by Clay Keller</t>
  </si>
  <si>
    <t>5. The Beguiled by Ryan Marker vetoed by Clay Keller</t>
  </si>
  <si>
    <t>5. Miss Julie by Ryan Marker</t>
  </si>
  <si>
    <t>4. The New World by Clay Keller vetoed by Ryan Marker</t>
  </si>
  <si>
    <t>4. Tigerland by Clay Keller</t>
  </si>
  <si>
    <t>3. The Banshees of Inisherin by Ryan Marker vetoed by Clay Keller</t>
  </si>
  <si>
    <t>3. The New World by Ryan Marker</t>
  </si>
  <si>
    <t>2. In Bruges by Clay Keller</t>
  </si>
  <si>
    <t>1. The Banshees of Inisherin by Ryan Marker</t>
  </si>
  <si>
    <t>34. The Lost World: Jurassic Park by Drea Clark</t>
  </si>
  <si>
    <t>33. 1941 by Drea Clark</t>
  </si>
  <si>
    <t>32. Ready Player One by Darren Franich</t>
  </si>
  <si>
    <t>31. Indiana Jones and the Kingdom of the Crystal Skull by Darren Franich</t>
  </si>
  <si>
    <t>30. Hook by Drew McWeeny</t>
  </si>
  <si>
    <t>29. The Fabelmans by Drea Clark vetoed by Darren Franich</t>
  </si>
  <si>
    <t>29. The Terminal by Drea Clark</t>
  </si>
  <si>
    <t>28. The BFG by Darren Franich</t>
  </si>
  <si>
    <t>27. War Horse by Drew McWeeny</t>
  </si>
  <si>
    <t>26. Always by Drea Clark</t>
  </si>
  <si>
    <t>25. The Adventures of Tintin by Darren Franich vetoed by Drew McWeeny veto overridden by Drea Clark</t>
  </si>
  <si>
    <t>24. Amistad by Drew McWeeny</t>
  </si>
  <si>
    <t>20. Real Steel by Jordan Crucchiola and Amanda Smith</t>
  </si>
  <si>
    <t>19. Jurassic Park III by Amanda Smith and Jordan Crucchiola</t>
  </si>
  <si>
    <t>18. The Goonies by Phil Iscove and Kenny Neibart</t>
  </si>
  <si>
    <t>17. The Money Pit by Clay Keller and Ryan Marker</t>
  </si>
  <si>
    <t>16. Innerspace by Jordan Crucchiola and Amanda Smith vetoed by Clay Keller and Ryan Marker</t>
  </si>
  <si>
    <t>16. Arachnophobia by Jordan Crucchiola and Amanda Smith</t>
  </si>
  <si>
    <t>15. Joe Versus the Volcano by Phil Iscove and Kenny Neibart</t>
  </si>
  <si>
    <t>14. Back to the Future Part II by Clay Keller and Ryan Marker</t>
  </si>
  <si>
    <t>13. Transformers by Jordan Crucchiola and Amanda Smith</t>
  </si>
  <si>
    <t>12. Men in Black 3 by Kenny Neibart and Phil Iscove</t>
  </si>
  <si>
    <t>11. An American Tail: Fievel Goes West by Ryan Marker and Clay Keller vetoed by Kenny Neibart and Phil Iscove</t>
  </si>
  <si>
    <t>11. Letters from Iwo Jima by Ryan Marker and Clay Keller</t>
  </si>
  <si>
    <t>10. Gremlins 2: The New Batch by Jordan Crucchiola and Amanda Smith</t>
  </si>
  <si>
    <t>9. Poltergeist by Jordan Crucchiola and Amanda Smith vetoed by Ryan Marker and Clay Keller veto overridden by Kenny Neibart and Phil Iscove</t>
  </si>
  <si>
    <t>8. Innerspace by Phil Iscove and Kenny Neibart</t>
  </si>
  <si>
    <t>7. True Grit by Ryan Marker and Clay Keller</t>
  </si>
  <si>
    <t>6. Deep Impact by Amanda Smith and Jordan Crucchiola</t>
  </si>
  <si>
    <t>5. First Man by Kenny Neibart and Phil Iscove</t>
  </si>
  <si>
    <t>4. Men in Black by Clay Keller and Ryan Marker</t>
  </si>
  <si>
    <t>3. Twister by Amanda Smith and Jordan Crucchiola vetoed by Clay Keller and Ryan Marker veto overridden by Phil Iscove and Kenny Neibart</t>
  </si>
  <si>
    <t>2. Who Framed Roger Rabbit by Phil Iscove and Kenny Neibart</t>
  </si>
  <si>
    <t>1. Back to the Future by Clay Keller and Ryan Marker</t>
  </si>
  <si>
    <t>23. Indiana Jones and the Temple of Doom by Patreon Members via Alan Sepinwall</t>
  </si>
  <si>
    <t>22. West Side Story by Roxana Hadadi vetoed by Angelique Jackson</t>
  </si>
  <si>
    <t>22. The Post by Roxana Hadadi</t>
  </si>
  <si>
    <t>21. West Side Story by Roxana Hadadi</t>
  </si>
  <si>
    <t>20. War of the Worlds by Billy Ray Brewton vetoed by Roxana Hadadi</t>
  </si>
  <si>
    <t>20. Empire of the Sun by Billy Ray Brewton</t>
  </si>
  <si>
    <t>19. Minority Report by Billy Ray Brewton</t>
  </si>
  <si>
    <t>18. Bridge of Spies by Angelique Jackson</t>
  </si>
  <si>
    <t>17. Munich by Roxana Hadadi vetoed by Billy Ray Brewton</t>
  </si>
  <si>
    <t>17. Indiana Jones and the Last Crusade by Roxana Hadadi</t>
  </si>
  <si>
    <t>16. Jurassic Park by Billy Ray Brewton vetoed by Angelique Jackson</t>
  </si>
  <si>
    <t>16. The Fabelmans by Billy Ray Brewton</t>
  </si>
  <si>
    <t>15. The Sugarland Express by Angelique Jackson</t>
  </si>
  <si>
    <t>14. Jaws by Roxana Hadadi removed via Commissioner Override</t>
  </si>
  <si>
    <t>14. War of the Worlds by Roxana Hadadi</t>
  </si>
  <si>
    <t>13. Saving Private Ryan by Billy Ray Brewton</t>
  </si>
  <si>
    <t>12. Duel by Angelique Jackson</t>
  </si>
  <si>
    <t>11. Lincoln by Wynter Mitchell</t>
  </si>
  <si>
    <t>10. Munich by Wynter Mitchell</t>
  </si>
  <si>
    <t>9. Jurassic Park by Adam B. Vary vetoed by Lucé Tomlin-Brenner</t>
  </si>
  <si>
    <t>9. Close Encounters of the Third Kind by Adam B. Vary vetoed by Lucé Tomlin-Brenner</t>
  </si>
  <si>
    <t>9. A.I. Artificial Intelligence by Adam B. Vary</t>
  </si>
  <si>
    <t>8. Close Encounters of the Third Kind by Adam B. Vary vetoed by Wynter Mitchell</t>
  </si>
  <si>
    <t>8. Jurassic Park by Adam B. Vary vetoed by Lucé Tomlin-Brenner</t>
  </si>
  <si>
    <t>8. Catch Me If You Can by Adam B. Vary</t>
  </si>
  <si>
    <t>7. Raiders of the Lost Ark by Lucé Tomlin-Brenner</t>
  </si>
  <si>
    <t>6. Jurassic Park by Wynter Mitchell</t>
  </si>
  <si>
    <t>5. Close Encounters of the Third Kind by Adam B. Vary</t>
  </si>
  <si>
    <t>4. The Color Purple by Lucé Tomlin-Brenner</t>
  </si>
  <si>
    <t>3. E.T. the Extra-Terrestrial by Wynter Mitchell vetoed by Adam B. Vary</t>
  </si>
  <si>
    <t>3. Schindler's List by Wynter Mitchell</t>
  </si>
  <si>
    <t>2. Jaws by Adam B. Vary vetoed by Patreon Members</t>
  </si>
  <si>
    <t>2. E.T. the Extra-Terrestrial by Adam B. Vary</t>
  </si>
  <si>
    <t>1. Jaws by Lucé Tomlin-Brenner</t>
  </si>
  <si>
    <t>7. Tongues Untied by Mikelle Street</t>
  </si>
  <si>
    <t>6. Mirror, Mirror by Mikelle Street</t>
  </si>
  <si>
    <t>5. The Watermelon Woman by Tre'vell Anderson</t>
  </si>
  <si>
    <t>4. Moonlight by Mikelle Street</t>
  </si>
  <si>
    <t>3. Punks by Tre'vell Anderson</t>
  </si>
  <si>
    <t>2. Paris is Burning by Mikelle Street</t>
  </si>
  <si>
    <t>1. Holiday Heart by Tre'vell Anderson vetoed by Mikelle Street</t>
  </si>
  <si>
    <t>1. Still Black: A Portrait of Black Transmen by Tre'vell Anderson</t>
  </si>
  <si>
    <t>7. The Cable Guy by Jordan Crucchiola vetoed by Sam Wineman</t>
  </si>
  <si>
    <t>7. The Roommate by Jordan Crucchiola</t>
  </si>
  <si>
    <t>6. Black Swan by Jordan Crucchiola vetoed by Sam Wineman</t>
  </si>
  <si>
    <t>6. Unlawful Entry by Jordan Crucchiola</t>
  </si>
  <si>
    <t>5. Boxing Helena by Sam Wineman</t>
  </si>
  <si>
    <t>4. Notes on a Scandal by Jordan Crucchiola</t>
  </si>
  <si>
    <t>3. Fear by Sam Wineman</t>
  </si>
  <si>
    <t>2. The Crush by Jordan Crucchiola</t>
  </si>
  <si>
    <t>1. Lisa by Sam Wineman</t>
  </si>
  <si>
    <t>8. Child's Play 3 by Louis Peitzman</t>
  </si>
  <si>
    <t>7. Curse of Chucky by Louis Peitzman</t>
  </si>
  <si>
    <t>6. Child's Play (2019) by B.J. Colangelo</t>
  </si>
  <si>
    <t>5. Seed of Chucky by Louis Peitzman vetoed by B.J. Colangelo</t>
  </si>
  <si>
    <t>5. Child's Play by Louis Peitzman</t>
  </si>
  <si>
    <t>4. Cult of Chucky by B.J. Colangelo</t>
  </si>
  <si>
    <t>3. Seed of Chucky by Louis Peitzman</t>
  </si>
  <si>
    <t>2. Child's Play 2 by B.J. Colangelo</t>
  </si>
  <si>
    <t>1. Bride of Chucky by Louis Peitzman</t>
  </si>
  <si>
    <t>7. The Lookout by Mitchell Beaupre</t>
  </si>
  <si>
    <t>6. Eve's Bayou by Mitchell Beaupre</t>
  </si>
  <si>
    <t>5. Being John Malkovich by Slim</t>
  </si>
  <si>
    <t>4. You Can Count on Me by Mitchell Beaupre</t>
  </si>
  <si>
    <t>3. In the Bedroom by Slim</t>
  </si>
  <si>
    <t>2. Sound of Metal by Mitchell Beaupre</t>
  </si>
  <si>
    <t>1. Dirty Dancing by Slim11</t>
  </si>
  <si>
    <t>20. The Eternal Daughter by Drea Clark</t>
  </si>
  <si>
    <t>19. Kimi by Ryan Marker</t>
  </si>
  <si>
    <t>18. Hustle by Ryan Marker</t>
  </si>
  <si>
    <t>17. Jackass Forever by Jacqueline Coley</t>
  </si>
  <si>
    <t>16. After Yang by Drea Clark</t>
  </si>
  <si>
    <t>15. All Quiet on the Western Front by Ryan Marker vetoed by Emily St. James</t>
  </si>
  <si>
    <t>15. Aftersun by Ryan Marker</t>
  </si>
  <si>
    <t>14. Everything Everywhere All at Once by Emily St. James</t>
  </si>
  <si>
    <t>13. Nope by Jacqueline Coley</t>
  </si>
  <si>
    <t>12. Decision to Leave by Drea Clark</t>
  </si>
  <si>
    <t>11. Guillermo del Toro's Pinocchio by Ryan Marker</t>
  </si>
  <si>
    <t>10. The Fabelmans by Emily St. James</t>
  </si>
  <si>
    <t>9. The Inspection by Jacqueline Coley</t>
  </si>
  <si>
    <t>8. Women Talking by Drea Clark</t>
  </si>
  <si>
    <t>7. The Banshees of Inisherin by Ryan Marker</t>
  </si>
  <si>
    <t>6. Return to Seoul by Emily St. James</t>
  </si>
  <si>
    <t>5. The Woman King by Jacqueline Coley</t>
  </si>
  <si>
    <t>4. Tár by Jacqueline Coley vetoed by Ryan Marker</t>
  </si>
  <si>
    <t>4. Triangle of Sadness by Jacqueline Coley</t>
  </si>
  <si>
    <t>3. All the Beauty and the Bloodshed by Drea Clark</t>
  </si>
  <si>
    <t>2. Tár by Ryan Marker</t>
  </si>
  <si>
    <t>1. Babylon by Emily St. James vetoed by Jacqueline Coley</t>
  </si>
  <si>
    <t>1. Avatar: The Way of Water by Emily St. James vetoed by Drea Clark</t>
  </si>
  <si>
    <t>1. RRR by Emily St. James</t>
  </si>
  <si>
    <t>7. Mandy by Clarke Wolfe vetoed by Anthony DiBlasi</t>
  </si>
  <si>
    <t>7. Paranormal Activity 3 by Clarke Wolfe</t>
  </si>
  <si>
    <t>6. The Wicker Man by Clarke Wolfe</t>
  </si>
  <si>
    <t>5. Once Upon a Time… in Hollywood by Anthony DiBlasi</t>
  </si>
  <si>
    <t>4. The Invitation by Clarke Wolfe</t>
  </si>
  <si>
    <t>3. Mandy by Anthony DiBlasi</t>
  </si>
  <si>
    <t>2. Rosemary’s Baby by Clarke Wolfe</t>
  </si>
  <si>
    <t>1. Hereditary by Anthony DiBlasi</t>
  </si>
  <si>
    <t>7. The Polar Express by Chris Amick vetoed by Ben Mekler</t>
  </si>
  <si>
    <t>7. Runaway Train by Chris Amick</t>
  </si>
  <si>
    <t>6. Unstoppable by Chris Amick</t>
  </si>
  <si>
    <t>5. Silver Streak by Ben Mekler</t>
  </si>
  <si>
    <t>4. Snowpiercer by Chris Amick</t>
  </si>
  <si>
    <t>3. Emperor of the North Pole by Ben Mekler</t>
  </si>
  <si>
    <t>2. The General by Chris Amick</t>
  </si>
  <si>
    <t>1. The Train by Ben Mekler</t>
  </si>
  <si>
    <t>7. Three Days of the Condor by Bryan Cogman</t>
  </si>
  <si>
    <t>6. Marathon Man by Bryan Cogman</t>
  </si>
  <si>
    <t>5. The China Syndrome by Darrin Navarro</t>
  </si>
  <si>
    <t>4. The Parallax View by Bryan Cogman</t>
  </si>
  <si>
    <t>3. Invasion of the Body Snatchers by Darrin Navarro vetoed by Bryan Cogman</t>
  </si>
  <si>
    <t>3. All the President's Men by Darrin Navarro</t>
  </si>
  <si>
    <t>2. Invasion of the Body Snatchers by Bryan Cogman</t>
  </si>
  <si>
    <t>1. The Conversation by Darrin Navarro</t>
  </si>
  <si>
    <t>9. The Mitchells vs. The Machines by Brea Grant</t>
  </si>
  <si>
    <t>8. Alien by Clarke Wolfe</t>
  </si>
  <si>
    <t>7. Jason X by Billy Ray Brewton[1] removed via Commissioner Override</t>
  </si>
  <si>
    <t>7. The Terminator by Billy Ray Brewton vetoed by Clarke Wolfe</t>
  </si>
  <si>
    <t>7. Star Trek: First Contact by Billy Ray Brewton</t>
  </si>
  <si>
    <t>6. Metropolis by Brea Grant</t>
  </si>
  <si>
    <t>5. The Stepford Wives by Clarke Wolfe vetoed by Billy Ray Brewton</t>
  </si>
  <si>
    <t>5. RoboCop by Clarke Wolfe</t>
  </si>
  <si>
    <t>4. After Yang by Billy Ray Brewton</t>
  </si>
  <si>
    <t>3. A.I. Artificial Intelligence by Brea Grant</t>
  </si>
  <si>
    <t>2. The Stepford Wives by Clarke Wolfe vetoed by Billy Ray Brewton veto overridden by Brea Grant</t>
  </si>
  <si>
    <t>1. Short Circuit by Billy Ray Brewton vetoed by Brea Grant</t>
  </si>
  <si>
    <t>1. Blade Runner by Billy Ray Brewton</t>
  </si>
  <si>
    <t>7. Colossal by Dana Schwartz</t>
  </si>
  <si>
    <t>6. The Intern by Dana Schwartz vetoed by Phil Iscove</t>
  </si>
  <si>
    <t>6. Interstellar by Dana Schwartz</t>
  </si>
  <si>
    <t>5. Rachel Getting Married by Phil Iscove</t>
  </si>
  <si>
    <t>4. The Princess Diaries by Dana Schwartz</t>
  </si>
  <si>
    <t>3. The Intern by Phil Iscove</t>
  </si>
  <si>
    <t>2. Les Misérables by Dana Schwartz</t>
  </si>
  <si>
    <t>1. The Devil Wears Prada by Phil Iscove</t>
  </si>
  <si>
    <t>7. The Wild and Wonderful Whites of West Virginia by Billy Ray Brewton</t>
  </si>
  <si>
    <t>6. Metallica: Some Kind of Monster by Billy Ray Brewton</t>
  </si>
  <si>
    <t>5. Summer of Soul by Marya Gates</t>
  </si>
  <si>
    <t>4. The Devil and Daniel Johnston by Billy Ray Brewton vetoed by Billy Ray Brewton</t>
  </si>
  <si>
    <t>4. A Poem Is A Naked Person by Billy Ray Brewton</t>
  </si>
  <si>
    <t>3. The Decline of Western Civilization by Marya Gates</t>
  </si>
  <si>
    <t>2. Young@Heart by Billy Ray Brewton</t>
  </si>
  <si>
    <t>1. The Devil and Daniel Johnston by Marya Gates</t>
  </si>
  <si>
    <t>11. Mickey by Joe Reid</t>
  </si>
  <si>
    <t>10. The Chamber by Liz Hannah</t>
  </si>
  <si>
    <t>9. Christmas with the Kranks by Kenny Neibart</t>
  </si>
  <si>
    <t>8. A Painted House by Kenny Neibart</t>
  </si>
  <si>
    <t>7. The Gingerbread Man by Liz Hannah</t>
  </si>
  <si>
    <t>6. A Time to Kill by Joe Reid vetoed by Kenny Neibart</t>
  </si>
  <si>
    <t>6. Runaway Jury by Joe Reid</t>
  </si>
  <si>
    <t>5. The Rainmaker by Kenny Neibart</t>
  </si>
  <si>
    <t>4. A Time to Kill by Liz Hannah</t>
  </si>
  <si>
    <t>3. The Firm by Joe Reid</t>
  </si>
  <si>
    <t>2. The Client by Kenny Neibart</t>
  </si>
  <si>
    <t>1. The Pelican Brief by Liz Hannah</t>
  </si>
  <si>
    <t>7. 21 Jump Street by Maria Lewis</t>
  </si>
  <si>
    <t>6. Looper by Maria Lewis</t>
  </si>
  <si>
    <t>5. Beasts of the Southern Wild by Drea Clark</t>
  </si>
  <si>
    <t>4. Rust and Bone by Maria Lewis</t>
  </si>
  <si>
    <t>3. Moonrise Kingdom by Drea Clark</t>
  </si>
  <si>
    <t>2. Byzantium by Maria Lewis removed via Commissioner Override</t>
  </si>
  <si>
    <t>2. The Cabin in the Woods by Maria Lewis vetoed by Drea Clark</t>
  </si>
  <si>
    <t>2. ParaNorman by Maria Lewis</t>
  </si>
  <si>
    <t>1. The Dark Knight Rises by Drea Clark</t>
  </si>
  <si>
    <t>7. Okja by Eric Plese</t>
  </si>
  <si>
    <t>6. Barking Dogs Never Bite by Eric Plese</t>
  </si>
  <si>
    <t>5. Mother by Ryan Estrada</t>
  </si>
  <si>
    <t>4. Snowpiercer by Ryan Estrada</t>
  </si>
  <si>
    <t>3. The Host by Eric Plese vetoed by Ryan Estrada</t>
  </si>
  <si>
    <t>3. Parasite by Eric Plese</t>
  </si>
  <si>
    <t>2. The Host by Ryan Estrada</t>
  </si>
  <si>
    <t>1. Memories of Murder by Eric Plese</t>
  </si>
  <si>
    <t>13. Strays by Darren Franich</t>
  </si>
  <si>
    <t>12. The Pacifier by Darren Franich</t>
  </si>
  <si>
    <t>11. Southland Tales by Jen Yamato</t>
  </si>
  <si>
    <t>10. The Scorpion King by Piya Sinha-Roy vetoed by Darren Franich</t>
  </si>
  <si>
    <t>10. Jumanji: Welcome to the Jungle by Piya Sinha-Roy</t>
  </si>
  <si>
    <t>9. Faster by Darren Franich vetoed by Jen Yamato</t>
  </si>
  <si>
    <t>9. The Iron Giant by Darren Franich</t>
  </si>
  <si>
    <t>8. xXx by Jen Yamato</t>
  </si>
  <si>
    <t>7. Jungle Cruise by Piya Sinha-Roy vetoed by Darren Franich</t>
  </si>
  <si>
    <t>7. The Fast and the Furious by Piya Sinha-Roy</t>
  </si>
  <si>
    <t>6. Find Me Guilty by Darren Franich vetoed by Piya Sinha-Roy</t>
  </si>
  <si>
    <t>6. San Andreas by Darren Franich</t>
  </si>
  <si>
    <t>5. Boiler Room by Jen Yamato</t>
  </si>
  <si>
    <t>4. Pitch Black by Piya Sinha-Roy</t>
  </si>
  <si>
    <t>3. Hercules by Darren Franich vetoed by Piya Sinha-Roy</t>
  </si>
  <si>
    <t>3. Furious 7 by Darren Franich</t>
  </si>
  <si>
    <t>2. Moana by Jen Yamato</t>
  </si>
  <si>
    <t>1. Fast Five by Piya Sinha-Roy</t>
  </si>
  <si>
    <t>7. Yellow Submarine by Louis Peitzman</t>
  </si>
  <si>
    <t>6. Rocketman by Louis Peitzman</t>
  </si>
  <si>
    <t>5. Walking on Sunshine by Oriana Nudo</t>
  </si>
  <si>
    <t>4. Across the Universe by Louis Peitzman vetoed by Oriana Nudo</t>
  </si>
  <si>
    <t>4. Mamma Mia! Here We Go Again by Louis Peitzman</t>
  </si>
  <si>
    <t>3. Singin' in the Rain by Oriana Nudo vetoed by Louis Peitzman</t>
  </si>
  <si>
    <t>3. Moulin Rouge! by Oriana Nudo</t>
  </si>
  <si>
    <t>2. Across the Universe by Louis Peitzman</t>
  </si>
  <si>
    <t>1. Singin' in the Rain by Oriana Nudo</t>
  </si>
  <si>
    <t>7. The Bostonians by Drea Clark</t>
  </si>
  <si>
    <t>6. A Soldier's Daughter Never Cries by Drea Clark</t>
  </si>
  <si>
    <t>5. Maurice by Guy Branum</t>
  </si>
  <si>
    <t>4. Shakespeare-Wallah by Drea Clark</t>
  </si>
  <si>
    <t>3. The Remains of the Day by Guy Branum</t>
  </si>
  <si>
    <t>2. A Room with a View by Drea Clark vetoed by Guy Branum</t>
  </si>
  <si>
    <t>2. Howards End by Drea Clark</t>
  </si>
  <si>
    <t>1. A Room with a View by Guy Branum</t>
  </si>
  <si>
    <t>7. Love, Simon by Adam B. Vary</t>
  </si>
  <si>
    <t>6. The Hunger by Adam B. Vary</t>
  </si>
  <si>
    <t>5. To Wong Foo, Thanks for Everything! Julie Newmar by Jordan Crucchiola</t>
  </si>
  <si>
    <t>4. Victor/Victoria by Adam B. Vary vetoed by Jordan Crucchiola</t>
  </si>
  <si>
    <t>4. Philadelphia by Adam B. Vary</t>
  </si>
  <si>
    <t>3. Myra Breckinridge by Jordan Crucchiola</t>
  </si>
  <si>
    <t>2. The Birdcage by Adam B. Vary</t>
  </si>
  <si>
    <t>1. Victor/Victoria by Jordan Crucchiola</t>
  </si>
  <si>
    <t>13. Regarding Henry by Joanna Robinson</t>
  </si>
  <si>
    <t>12. Frantic by Joanna Robinson</t>
  </si>
  <si>
    <t>11. Air Force One by Mallory Rubin vetoed by Joanna Robinson</t>
  </si>
  <si>
    <t>11. Presumed Innocent by Mallory Rubin</t>
  </si>
  <si>
    <t>10. Clear and Present Danger by Bryan Cogman</t>
  </si>
  <si>
    <t>9. Blade Runner by Joanna Robinson vetoed by Mallory Rubin</t>
  </si>
  <si>
    <t>9. The Mosquito Coast by Joanna Robinson</t>
  </si>
  <si>
    <t>8. Working Girl by Mallory Rubin vetoed by Bryan Cogman</t>
  </si>
  <si>
    <t>8. Star Wars by Mallory Rubin</t>
  </si>
  <si>
    <t>7. Indiana Jones and the Last Crusade by Bryan Cogman vetoed by Joanna Robinson</t>
  </si>
  <si>
    <t>7. Blade Runner by Bryan Cogman</t>
  </si>
  <si>
    <t>6. The Fugitive by Joanna Robinson</t>
  </si>
  <si>
    <t>5. Working Girl by Mallory Rubin</t>
  </si>
  <si>
    <t>4. Indiana Jones and the Last Crusade by Bryan Cogman</t>
  </si>
  <si>
    <t>3. The Empire Strikes Back by Joanna Robinson</t>
  </si>
  <si>
    <t>2. Witness by Mallory Rubin</t>
  </si>
  <si>
    <t>1. Raiders of the Lost Ark by Bryan Cogman</t>
  </si>
  <si>
    <t>9. Rocky V by Marc Bernardin</t>
  </si>
  <si>
    <t>8. Rocky Balboa by Ryan Marker</t>
  </si>
  <si>
    <t>7. Rocky II by Ryan Marker</t>
  </si>
  <si>
    <t>6. Creed III by Marc Bernardin</t>
  </si>
  <si>
    <t>5. Rocky III by Ryan Marker vetoed by Marc Bernardin</t>
  </si>
  <si>
    <t>5. Creed II by Ryan Marker</t>
  </si>
  <si>
    <t>4. Rocky IV by Marc Bernardin vetoed by Ryan Marker</t>
  </si>
  <si>
    <t>4. Rocky III by Marc Bernardin</t>
  </si>
  <si>
    <t>3. Rocky IV by Ryan Marker</t>
  </si>
  <si>
    <t>2. Rocky by Marc Bernardin</t>
  </si>
  <si>
    <t>1. Creed by Ryan Marker</t>
  </si>
  <si>
    <t>11. Easy Living by Bryan Cogman</t>
  </si>
  <si>
    <t>10. The Palm Beach Story by Bryan Cogman</t>
  </si>
  <si>
    <t>9. I Married a Witch by Oriana Nudo</t>
  </si>
  <si>
    <t>8. The Miracle of Morgan's Creek by Oriana Nudo vetoed by Maureen Lee Lenker</t>
  </si>
  <si>
    <t>8. Arsenic and Old Lace by Oriana Nudo vetoed by Bryan Cogman</t>
  </si>
  <si>
    <t>8. The Philadelphia Story by Oriana Nudo</t>
  </si>
  <si>
    <t>7. Christmas in Connecticut by Maureen Lee Lenker vetoed by Bryan Cogman</t>
  </si>
  <si>
    <t>7. Ball of Fire by Maureen Lee Lenker</t>
  </si>
  <si>
    <t>6. His Girl Friday by Bryan Cogman</t>
  </si>
  <si>
    <t>5. Bringing Up Baby by Oriana Nudo vetoed by Maureen Lee Lenker</t>
  </si>
  <si>
    <t>5. My Man Godfrey by Oriana Nudo</t>
  </si>
  <si>
    <t>4. The Awful Truth by Maureen Lee Lenker</t>
  </si>
  <si>
    <t>3. The Lady Eve by Bryan Cogman</t>
  </si>
  <si>
    <t>2. Bringing Up Baby by Oriana Nudo</t>
  </si>
  <si>
    <t>1. It Happened One Night by Maureen Lee Lenker</t>
  </si>
  <si>
    <t>7. Billy Elliot by Kenny Neibart</t>
  </si>
  <si>
    <t>6. American Dream by Kenny Neibart</t>
  </si>
  <si>
    <t>5. Sorry to Bother You by Liz Hannah</t>
  </si>
  <si>
    <t>4. On the Waterfront by Kenny Neibart</t>
  </si>
  <si>
    <t>3. Silkwood by Liz Hannah vetoed by Kenny Neibart</t>
  </si>
  <si>
    <t>3. Norma Rae by Liz Hannah</t>
  </si>
  <si>
    <t>2. Matewan by Kenny Neibart</t>
  </si>
  <si>
    <t>1. Newsies by Liz Hannah</t>
  </si>
  <si>
    <t>7. Vacation by Mike Ryan</t>
  </si>
  <si>
    <t>6. The Dead Pool by Mike Ryan</t>
  </si>
  <si>
    <t>5. Ip Man 4: The Finale by Andy Levy</t>
  </si>
  <si>
    <t>4. X-Men: First Class by Mike Ryan</t>
  </si>
  <si>
    <t>3. Mission: Impossible – Rogue Nation by Andy Levy</t>
  </si>
  <si>
    <t>2. Fast Five by Mike Ryan</t>
  </si>
  <si>
    <t>1. Prometheus by Andy Levy</t>
  </si>
  <si>
    <t>7. Judge Dredd by Dave Schilling</t>
  </si>
  <si>
    <t>6. The Rocketeer by Dave Schilling</t>
  </si>
  <si>
    <t>5. The Shadow by Darren Franich</t>
  </si>
  <si>
    <t>4. Teenage Mutant Ninja Turtles by Dave Schilling</t>
  </si>
  <si>
    <t>3. The Crow by Darren Franich</t>
  </si>
  <si>
    <t>2. Darkman by Dave Schilling vetoed by Darren Franich</t>
  </si>
  <si>
    <t>2. Batman Returns by Dave Schilling</t>
  </si>
  <si>
    <t>1. Blade by Darren Franich</t>
  </si>
  <si>
    <t>7. The Perfect Storm by Ian Karmel</t>
  </si>
  <si>
    <t>6. Up in the Air by Ian Karmel</t>
  </si>
  <si>
    <t>5. From Dusk Till Dawn by Sean Jordan vetoed by Ian Karmel</t>
  </si>
  <si>
    <t>5. Fantastic Mr. Fox by Sean Jordan</t>
  </si>
  <si>
    <t>4. The Descendants by Ian Karmel</t>
  </si>
  <si>
    <t>3. Three Kings by Sean Jordan</t>
  </si>
  <si>
    <t>2. Michael Clayton by Ian Karmel</t>
  </si>
  <si>
    <t>1. O Brother, Where Art Thou? by Sean Jordan</t>
  </si>
  <si>
    <t>Bourne mini-Super Draft</t>
  </si>
  <si>
    <t>Pirates of the Caribbean mini-Super Draft</t>
  </si>
  <si>
    <t>Twilight mini-Super Draft</t>
  </si>
  <si>
    <t>Final Destination mini-Super Draft</t>
  </si>
  <si>
    <t>Hannibal mini-Super Draft</t>
  </si>
  <si>
    <t>Jack Ryan mini-Super Draft</t>
  </si>
  <si>
    <t>Psycho mini-Super Draft</t>
  </si>
  <si>
    <t>Underworld mini-Super Draft</t>
  </si>
  <si>
    <t>Home Alone mini-Super Draft</t>
  </si>
  <si>
    <t>Die Hard mini-Super Draft</t>
  </si>
  <si>
    <t>Tom Ripley mini-Super Draft</t>
  </si>
  <si>
    <t>Antoine Doinel mini-Super Draft</t>
  </si>
  <si>
    <t>Shaft mini-Super Draft</t>
  </si>
  <si>
    <t>The Purge mini-Super Draft</t>
  </si>
  <si>
    <t>Rambo mini-Super Draft</t>
  </si>
  <si>
    <t>Police Story mini-Super Draft</t>
  </si>
  <si>
    <t>Phantasm mini-Super Draft</t>
  </si>
  <si>
    <t>Herbie mini-Super Draft</t>
  </si>
  <si>
    <t>Silent Night, Deadly Night mini-Super Draft</t>
  </si>
  <si>
    <t>The Karate Kid mini-Super Draft</t>
  </si>
  <si>
    <t>Ocean's mini-Super Draft</t>
  </si>
  <si>
    <t>Jacques Demy Connected Universe mini-Super Draft</t>
  </si>
  <si>
    <t>The Yakuza Papers mini-Super Draft</t>
  </si>
  <si>
    <t>The Minions mini-Super Draft w/Graham Skipper</t>
  </si>
  <si>
    <t>Dirty Harry mini-Super Draft</t>
  </si>
  <si>
    <t>Teenage Mutant Ninja Turtles mini-Super Draft</t>
  </si>
  <si>
    <t>The Exorcist mini-Super Draft</t>
  </si>
  <si>
    <t>Monty Python mini-Super Draft</t>
  </si>
  <si>
    <t>Barry Levinson's Baltimore mini-Super Draft</t>
  </si>
  <si>
    <t>Scream mini-Super Draft</t>
  </si>
  <si>
    <t>Dragonheart mini-Super Draft</t>
  </si>
  <si>
    <t>Harry Palmer mini-Super Draft</t>
  </si>
  <si>
    <t>The "Modern" Mummy mini-Super Draft</t>
  </si>
  <si>
    <t>Evil Dead mini-Super Draft</t>
  </si>
  <si>
    <t>REC mini-Super Draft</t>
  </si>
  <si>
    <t>Insidious mini-Super Draft w/Billy Ray Brewton</t>
  </si>
  <si>
    <t>Indiana Jones mini-Super Draft</t>
  </si>
  <si>
    <t>Peanuts mini-Super Draft w/Bryan Cogman</t>
  </si>
  <si>
    <t>The Invisible Man ('30s/'40s) mini-Super Draft</t>
  </si>
  <si>
    <t>The Girl with the Dragon Tattoo/Millennium mini-Super Draft</t>
  </si>
  <si>
    <t>The Transporter mini-Super Draft</t>
  </si>
  <si>
    <t>Mike Hammer mini-Super Draft</t>
  </si>
  <si>
    <t>The Omen mini-Super Draft</t>
  </si>
  <si>
    <t>The Parent Trap mini-Super Draft</t>
  </si>
  <si>
    <t>Mad Max mini-Super Draft</t>
  </si>
  <si>
    <t>The Predator mini-Super Draft</t>
  </si>
  <si>
    <t>Flashpoint: Batman (Franchise mini-Super Draft)</t>
  </si>
  <si>
    <t>Highlander mini-Super Draft</t>
  </si>
  <si>
    <t>The Gambler mini-Super Draft</t>
  </si>
  <si>
    <t>Abbott and Costello Meet the Monsters mini-Super Draft</t>
  </si>
  <si>
    <t>Sony Spider-man Adjacent (NoVENOMber)</t>
  </si>
  <si>
    <t>EpisodeNo</t>
  </si>
  <si>
    <t>Date</t>
  </si>
  <si>
    <t>1975</t>
  </si>
  <si>
    <t>Movies Mega Draft</t>
  </si>
  <si>
    <t>TV Shows Mega Draft</t>
  </si>
  <si>
    <t>Christopher Plummer</t>
  </si>
  <si>
    <t>Richard Donner</t>
  </si>
  <si>
    <t>Stephen Sondheim</t>
  </si>
  <si>
    <t>Betty White</t>
  </si>
  <si>
    <t>Philip Baker Hall</t>
  </si>
  <si>
    <t>Clu Gulager</t>
  </si>
  <si>
    <t>Angela Lansbury</t>
  </si>
  <si>
    <t>Harry Belafonte</t>
  </si>
  <si>
    <t>Norman Jewison</t>
  </si>
  <si>
    <t>Gena Rowlands</t>
  </si>
  <si>
    <t>TBA</t>
  </si>
  <si>
    <t>6. You Can Count on Me by Eva Anderson</t>
  </si>
  <si>
    <t>5. Kiss Kiss Bang Bang by Clarke Wolfe</t>
  </si>
  <si>
    <t>4. Body Heat by Eva Anderson</t>
  </si>
  <si>
    <t>3. Promising Young Woman by Clarke Wolfe</t>
  </si>
  <si>
    <t>2. The Maltese Falcon by Eva Anderson</t>
  </si>
  <si>
    <t>1. Trick ’r Treat by Clarke Wolfe</t>
  </si>
  <si>
    <t>7. Ex Machina by Eva Anderson</t>
  </si>
  <si>
    <t>7. O Brother, Where Art Thou? by Emily St. James</t>
  </si>
  <si>
    <t>6. The Thing Called Love by Emily St. James</t>
  </si>
  <si>
    <t>5. Walk Hard: The Dewey Cox Story by Libby Hill</t>
  </si>
  <si>
    <t>4. Tender Mercies by Emily St. James</t>
  </si>
  <si>
    <t>3. Coal Miner's Daughter by Libby Hill</t>
  </si>
  <si>
    <t>2. Nashville by Emily St. James</t>
  </si>
  <si>
    <t>1. The Broken Circle Breakdown by Libby Hill</t>
  </si>
  <si>
    <t>2. The Broken Circle Breakdown by Emily St. James vetoed by Libby Hill</t>
  </si>
  <si>
    <t>7. Can You Ever Forgive Me? by Juan Barquin</t>
  </si>
  <si>
    <t>6. Female Trouble by Juan Barquin</t>
  </si>
  <si>
    <t>5. Querelle by Kyle Turner</t>
  </si>
  <si>
    <t>4. The Handmaiden by Juan Barquin</t>
  </si>
  <si>
    <t>3. The Raspberry Reich by Kyle Turner</t>
  </si>
  <si>
    <t>2. Basic Instinct by Juan Barquin</t>
  </si>
  <si>
    <t>1. Rope by Kyle Turner</t>
  </si>
  <si>
    <t>6. Kajillionaire by Juan Barquin vetoed by Kyle Turner</t>
  </si>
  <si>
    <t>1. Scorpio Rising by Kyle Turner removed via Commissioner Override[1]</t>
  </si>
  <si>
    <t>11. The Boys in Company C by Billy Ray Brewton</t>
  </si>
  <si>
    <t>10. We Were Soldiers by Billy Ray Brewton</t>
  </si>
  <si>
    <t>9. Bat*21 by Drea Clark</t>
  </si>
  <si>
    <t>8. Rescue Dawn by Drea Clark</t>
  </si>
  <si>
    <t>7. 84C MoPic by Drew McWeeny</t>
  </si>
  <si>
    <t>6. Platoon by Billy Ray Brewton</t>
  </si>
  <si>
    <t>5. Good Morning, Vietnam by Drea Clark</t>
  </si>
  <si>
    <t>4. Casualties of War by Drew McWeeny</t>
  </si>
  <si>
    <t>3. Born on the 4th of July by Billy Ray Brewton</t>
  </si>
  <si>
    <t>2. Full Metal Jacket by Drea Clark</t>
  </si>
  <si>
    <t>1. Apocalypse Now by Drew McWeeny</t>
  </si>
  <si>
    <r>
      <t>10. Bullet in the Head by Billy Ray Brewton</t>
    </r>
    <r>
      <rPr>
        <sz val="11"/>
        <color theme="1"/>
        <rFont val="Aptos Narrow"/>
        <family val="2"/>
        <scheme val="minor"/>
      </rPr>
      <t> removed by Commissioner Override</t>
    </r>
    <r>
      <rPr>
        <vertAlign val="superscript"/>
        <sz val="8"/>
        <color theme="1"/>
        <rFont val="Aptos Narrow"/>
        <family val="2"/>
        <scheme val="minor"/>
      </rPr>
      <t>[2]</t>
    </r>
  </si>
  <si>
    <r>
      <t>8. Good Morning, Vietnam by Drea Clark</t>
    </r>
    <r>
      <rPr>
        <sz val="11"/>
        <color theme="1"/>
        <rFont val="Aptos Narrow"/>
        <family val="2"/>
        <scheme val="minor"/>
      </rPr>
      <t> vetoed by Drew McWeeny*</t>
    </r>
  </si>
  <si>
    <r>
      <t>8. Casualties of War by Drea Clark</t>
    </r>
    <r>
      <rPr>
        <sz val="11"/>
        <color theme="1"/>
        <rFont val="Aptos Narrow"/>
        <family val="2"/>
        <scheme val="minor"/>
      </rPr>
      <t> vetoed by Billy Ray Brewton*</t>
    </r>
  </si>
  <si>
    <r>
      <t>6. Da 5 Bloods by Billy Ray Brewton</t>
    </r>
    <r>
      <rPr>
        <sz val="11"/>
        <color theme="1"/>
        <rFont val="Aptos Narrow"/>
        <family val="2"/>
        <scheme val="minor"/>
      </rPr>
      <t> vetoed by Drea Clark</t>
    </r>
  </si>
  <si>
    <r>
      <t>6. The Deer Hunter by Billy Ray Brewton</t>
    </r>
    <r>
      <rPr>
        <sz val="11"/>
        <color theme="1"/>
        <rFont val="Aptos Narrow"/>
        <family val="2"/>
        <scheme val="minor"/>
      </rPr>
      <t> vetoed by Drew McWeeny</t>
    </r>
  </si>
  <si>
    <r>
      <t>5. Hamburger Hill by Drea Clark</t>
    </r>
    <r>
      <rPr>
        <sz val="11"/>
        <color theme="1"/>
        <rFont val="Aptos Narrow"/>
        <family val="2"/>
        <scheme val="minor"/>
      </rPr>
      <t> vetoed by Drew McWeeny</t>
    </r>
  </si>
  <si>
    <r>
      <t>3. Full Metal Jacket by Billy Ray Brewton</t>
    </r>
    <r>
      <rPr>
        <sz val="11"/>
        <color theme="1"/>
        <rFont val="Aptos Narrow"/>
        <family val="2"/>
        <scheme val="minor"/>
      </rPr>
      <t> vetoed by Drea Clark*</t>
    </r>
  </si>
  <si>
    <t>7. Hannah Takes the Stairs by Piya Sinha-Roy</t>
  </si>
  <si>
    <t>6. Greenberg by Piya Sinha-Roy</t>
  </si>
  <si>
    <t>5. Mistress America by Devan Coggan</t>
  </si>
  <si>
    <t>4. Barbie by Piya Sinha-Roy</t>
  </si>
  <si>
    <t>3. Little Women by Devan Coggan</t>
  </si>
  <si>
    <t>2. Frances Ha by Piya Sinha-Roy</t>
  </si>
  <si>
    <t>1. Lady Bird by Devan Coggan</t>
  </si>
  <si>
    <t>13. Velvet Goldmine by Helen Shang</t>
  </si>
  <si>
    <t>12. Deep Impact by Helen Shang</t>
  </si>
  <si>
    <t>11. Primary Colors by Karen Tongson</t>
  </si>
  <si>
    <t>10. Buffalo '66 by Thomas Grabinski</t>
  </si>
  <si>
    <t>9. The Truman Show by Clay Keller</t>
  </si>
  <si>
    <t>8. Mulan by Helen Shang</t>
  </si>
  <si>
    <t>7. Gods and Monsters by Karen Tongson</t>
  </si>
  <si>
    <t>6. The Last Days of Disco by Thomas Grabinski</t>
  </si>
  <si>
    <t>5. The Celebration by Clay Keller</t>
  </si>
  <si>
    <t>4. The Big Lebowski by Helen Shang</t>
  </si>
  <si>
    <t>3. Pleasantville by Karen Tongson</t>
  </si>
  <si>
    <t>2. The Thin Red Line by Thomas Grabinski</t>
  </si>
  <si>
    <t>1. Rushmore by Clay Keller</t>
  </si>
  <si>
    <r>
      <t>7. Rounders by Karen Tongson</t>
    </r>
    <r>
      <rPr>
        <sz val="11"/>
        <color theme="1"/>
        <rFont val="Aptos Narrow"/>
        <family val="2"/>
        <scheme val="minor"/>
      </rPr>
      <t> vetoed by Clay Keller</t>
    </r>
  </si>
  <si>
    <r>
      <t>6. Funny Games by Thomas Grabinski</t>
    </r>
    <r>
      <rPr>
        <sz val="11"/>
        <color theme="1"/>
        <rFont val="Aptos Narrow"/>
        <family val="2"/>
        <scheme val="minor"/>
      </rPr>
      <t> vetoed by Clay Keller</t>
    </r>
  </si>
  <si>
    <r>
      <t>4. Enemy of the State by Helen Shang</t>
    </r>
    <r>
      <rPr>
        <sz val="11"/>
        <color theme="1"/>
        <rFont val="Aptos Narrow"/>
        <family val="2"/>
        <scheme val="minor"/>
      </rPr>
      <t> vetoed by Karen Tongson</t>
    </r>
  </si>
  <si>
    <r>
      <t>4. Elizabeth by Helen Shang</t>
    </r>
    <r>
      <rPr>
        <sz val="11"/>
        <color theme="1"/>
        <rFont val="Aptos Narrow"/>
        <family val="2"/>
        <scheme val="minor"/>
      </rPr>
      <t> vetoed by Thomas Grabinski</t>
    </r>
  </si>
  <si>
    <r>
      <t>3. High Art by Karen Tongson</t>
    </r>
    <r>
      <rPr>
        <sz val="11"/>
        <color theme="1"/>
        <rFont val="Aptos Narrow"/>
        <family val="2"/>
        <scheme val="minor"/>
      </rPr>
      <t> vetoed by Helen Shang</t>
    </r>
  </si>
  <si>
    <t>7. The Town that Dreaded Sundown by Billy Ray Brewton</t>
  </si>
  <si>
    <t>6. Us by Billy Ray Brewton</t>
  </si>
  <si>
    <t>5. Happy Death Day by Kyle Anderson</t>
  </si>
  <si>
    <t>4. Paranormal Activity by Billy Ray Brewton</t>
  </si>
  <si>
    <t>3. The Invisible Man by Kyle Anderson</t>
  </si>
  <si>
    <t>2. Insidious by Billy Ray Brewton</t>
  </si>
  <si>
    <t>1. Split by Kyle Anderson</t>
  </si>
  <si>
    <t>7. Halloween Kills by Billy Ray Brewton vetoed by Kyle Anderson</t>
  </si>
  <si>
    <t>1. Get Out by Kyle Anderson vetoed by Billy Ray Brewton</t>
  </si>
  <si>
    <t>7. Knock Knock by Wynter Mitchell</t>
  </si>
  <si>
    <t>6. Unlawful Entry by Wynter Mitchell</t>
  </si>
  <si>
    <t>5. Panic Room by Morgan Peter Brown</t>
  </si>
  <si>
    <t>4. Inside by Wynter Mitchell</t>
  </si>
  <si>
    <t>3. Wait Until Dark by Morgan Peter Brown</t>
  </si>
  <si>
    <t>2. The Strangers by Wynter Mitchell</t>
  </si>
  <si>
    <t>1. Funny Games by Morgan Peter Brown</t>
  </si>
  <si>
    <t>2. Home Alone by Wynter Mitchell vetoed by Morgan Peter Brown</t>
  </si>
  <si>
    <t>2. Mother! by Wynter Mitchell vetoed by Morgan Peter Brown</t>
  </si>
  <si>
    <t>2. Funny Games (2007) by Wynter Mitchell vetoed by Wynter Mitchell[1]</t>
  </si>
  <si>
    <t>7. Last Action Hero by Matt Singer</t>
  </si>
  <si>
    <t>6. Beetlejuice by Matt Singer</t>
  </si>
  <si>
    <t>5. Johnny Dangerously by Jordan Hoffman</t>
  </si>
  <si>
    <t>4. Reservoir Dogs by Matt Singer</t>
  </si>
  <si>
    <t>3. Stealing Beauty by Jordan Hoffman</t>
  </si>
  <si>
    <t>2. The Color of Money by Matt Singer</t>
  </si>
  <si>
    <t>1. The Hudsucker Proxy by Jordan Hoffman</t>
  </si>
  <si>
    <t>4. Army of Darkness by Matt Singer vetoed by Jordan Hoffman</t>
  </si>
  <si>
    <t>10. Spiral by Megan Amram</t>
  </si>
  <si>
    <t>9. Jigsaw by Walter Hollmann</t>
  </si>
  <si>
    <t>8. Saw 3D by Ben Mekler</t>
  </si>
  <si>
    <t>7. Saw IV by Megan Amram</t>
  </si>
  <si>
    <t>6. Saw V by Walter Hollmann</t>
  </si>
  <si>
    <t>5. Saw VI by Ben Mekler</t>
  </si>
  <si>
    <t>4. Saw by Megan Amram</t>
  </si>
  <si>
    <t>3. Saw III by Walter Hollmann</t>
  </si>
  <si>
    <t>2. Saw II by Ben Mekler</t>
  </si>
  <si>
    <t>1. Saw X by Megan Amram</t>
  </si>
  <si>
    <t>9. Saw V by Walter Hollmann vetoed by Megan Amram^</t>
  </si>
  <si>
    <t>5. Saw by Ben Mekler vetoed by Megan Amram^</t>
  </si>
  <si>
    <t>5. Saw II by Ben Mekler vetoed by Walter Hollmann^</t>
  </si>
  <si>
    <t>4. Saw III by Megan Amram vetoed by Ben Mekler^</t>
  </si>
  <si>
    <t>4. Saw X by Megan Amram vetoed by Ben Mekler^</t>
  </si>
  <si>
    <t>13. Halloween Ends by Billy Ray Brewton</t>
  </si>
  <si>
    <t>12. Halloween: Resurrection by Elric Kane</t>
  </si>
  <si>
    <t>11. Halloween (2007) by Graham Skipper</t>
  </si>
  <si>
    <t>10. Halloween 5: The Revenge of Michael Myers by Rebekah McKendry</t>
  </si>
  <si>
    <t>9. Halloween (2018) by Billy Ray Brewton</t>
  </si>
  <si>
    <t>7. Halloween II (2009) by Graham Skipper</t>
  </si>
  <si>
    <t>6. Halloween: The Curse of Michael Myers by Rebekah McKendry</t>
  </si>
  <si>
    <t>5. Halloween II by Billy Ray Brewton</t>
  </si>
  <si>
    <t>4. Halloween H20: 20 Years Later by Elric Kane</t>
  </si>
  <si>
    <t>3. Halloween 4: The Return of Michael Myers by Graham Skipper</t>
  </si>
  <si>
    <t>2. Halloween III: Season of the Witch by Rebekah McKendry</t>
  </si>
  <si>
    <t>1. Halloween by Billy Ray Brewton</t>
  </si>
  <si>
    <t>9. Halloween III: Season of the Witch by Billy Ray Brewton vetoed by Rebekah McKendry^</t>
  </si>
  <si>
    <t>9. Halloween: The Curse of Michael Myers by Billy Ray Brewton vetoed by Graham Skipper^</t>
  </si>
  <si>
    <t>9. Halloween II (2009) by Billy Ray Brewton vetoed by Graham Skipper^</t>
  </si>
  <si>
    <t>8. Halloween Kills by Elric Kane vetoed by Billy Ray Brewton^ veto overridden by Graham Skipper</t>
  </si>
  <si>
    <t>7. Halloween 4: The Return of Michael Myers by Graham Skipper vetoed by Billy Ray Brewton^</t>
  </si>
  <si>
    <t>7. Halloween H20: 20 Years Later by Graham Skipper vetoed by Billy Ray Brewton^</t>
  </si>
  <si>
    <t>5. Halloween III: Season of the Witch by Billy Ray Brewton vetoed by Rebekah McKendry^</t>
  </si>
  <si>
    <t>7. Halloween II by Graham Skipper vetoed by Elric Kane</t>
  </si>
  <si>
    <t>10. The Pebble and the Penguin by Joe Reid</t>
  </si>
  <si>
    <t>9. Rock-a-Doodle by Joe Reid</t>
  </si>
  <si>
    <t>8. A Troll in Central Park by Adam B. Vary</t>
  </si>
  <si>
    <t>7. Titan A.E. by Joe Reid</t>
  </si>
  <si>
    <t>6. Thumbelina by Adam B. Vary</t>
  </si>
  <si>
    <t>5. The Land Before Time by Joe Reid</t>
  </si>
  <si>
    <t>4. All Dogs Go to Heaven by Adam B. Vary</t>
  </si>
  <si>
    <t>3. Anastasia by Joe Reid</t>
  </si>
  <si>
    <t>2. An American Tail by Adam B. Vary</t>
  </si>
  <si>
    <t>1. The Secret of NIMH by Joe Reid</t>
  </si>
  <si>
    <t>6. An American Tail by Adam B. Vary Vetoed by Joe Reid^</t>
  </si>
  <si>
    <t>4. An American Tail by Adam B. Vary Vetoed by Joe Reid^</t>
  </si>
  <si>
    <t>3. The Secret of NIMH by Joe Reid vetoed by Adam B. Vary^</t>
  </si>
  <si>
    <t>26. The Great Mouse Detective by B.J. Colangelo</t>
  </si>
  <si>
    <t>25. Encanto by B.J. Colangelo</t>
  </si>
  <si>
    <t>24. Meet the Robinsons by Louis Peitzman</t>
  </si>
  <si>
    <t>23. Strange World by Rebekah McKendry</t>
  </si>
  <si>
    <t>22. The Fox and the Hound by Dane McDonald</t>
  </si>
  <si>
    <t>21. Hercules by B.J. Colangelo</t>
  </si>
  <si>
    <t>20. Alice in Wonderland by Louis Peitzman</t>
  </si>
  <si>
    <t>19. The Adventures of Ichabod and Mr. Toad by Rebekah McKendry</t>
  </si>
  <si>
    <t>18. Frozen II by Dane McDonald</t>
  </si>
  <si>
    <t>17. Robin Hood by B.J. Colangelo</t>
  </si>
  <si>
    <t>16. The Emperor's New Groove by Louis Peitzman</t>
  </si>
  <si>
    <t>14. Snow White and the Seven Dwarfs by Dane McDonald</t>
  </si>
  <si>
    <t>18. Pocahontas by Dane McDonald vetoed by Louis Peitzman</t>
  </si>
  <si>
    <t>15. The Sword in the Stone by Rebekah McKendry vetoed by B.J. Colangelo veto overridden by Louis Peitzman</t>
  </si>
  <si>
    <t>13. Mulan by B.J. Colangelo</t>
  </si>
  <si>
    <t>12. One Hundred and One Dalmatians by B.J. Colangelo</t>
  </si>
  <si>
    <t>11. Lilo &amp; Stitch by Louis Peitzman</t>
  </si>
  <si>
    <t>10. Tangled by Rebekah McKendry</t>
  </si>
  <si>
    <t>9. Beauty and the Beast by Dane McDonald</t>
  </si>
  <si>
    <t>8. Pinocchio by B.J. Colangelo</t>
  </si>
  <si>
    <t>6. Fantasia by Rebekah McKendry</t>
  </si>
  <si>
    <t>5. Moana by Dane McDonald</t>
  </si>
  <si>
    <t>4. The Many Adventures of Winnie the Pooh by B.J. Colangelo</t>
  </si>
  <si>
    <t>3. Bambi by Louis Peitzman</t>
  </si>
  <si>
    <t>2. The Little Mermaid by Rebekah McKendry</t>
  </si>
  <si>
    <t>1. Sleeping Beauty by Dane McDonald</t>
  </si>
  <si>
    <t>10. The Little Mermaid by Rebekah McKendry vetoed by Dane McDonald^</t>
  </si>
  <si>
    <t>7. The Hunchback of Notre Dame by Louis Peitzman vetoed by Dane McDonald veto overridden by Rebekah McKendry</t>
  </si>
  <si>
    <t>6. Big Hero 6 by Rebekah McKendry vetoed by B.J. Colangelo</t>
  </si>
  <si>
    <t>5. Peter Pan by Dane McDonald vetoed by Louis Peitzman</t>
  </si>
  <si>
    <t>10. Cool World by William Bibbiani</t>
  </si>
  <si>
    <t>9. Hey Good Lookin' by William Bibbiani</t>
  </si>
  <si>
    <t>8. Fire and Ice by Harmony Colangelo</t>
  </si>
  <si>
    <t>7. Cool and the Crazy by William Bibbiani</t>
  </si>
  <si>
    <t>6. The Lord of the Rings by Harmony Colangelo</t>
  </si>
  <si>
    <t>5. Wizards by William Bibbiani</t>
  </si>
  <si>
    <t>4. American Pop by Harmony Colangelo</t>
  </si>
  <si>
    <t>3. Fritz the Cat by William Bibbiani</t>
  </si>
  <si>
    <t>2. Heavy Traffic by Harmony Colangelo</t>
  </si>
  <si>
    <t>1. Coonskin by William Bibbiani</t>
  </si>
  <si>
    <t>6. A Child Is Waiting by Oriana Nudo</t>
  </si>
  <si>
    <t>5. The Pirate by Maureen Lee Lenker</t>
  </si>
  <si>
    <t>4. A Star is Born by Oriana Nudo</t>
  </si>
  <si>
    <t>3. The Clock by Maureen Lee Lenker</t>
  </si>
  <si>
    <t>2. The Wizard of Oz by Oriana Nudo</t>
  </si>
  <si>
    <t>1. Meet Me in St. Louis by Maureen Lee Lenker</t>
  </si>
  <si>
    <t>7. Summer Stock by Oriana Nudo</t>
  </si>
  <si>
    <t>11. Personal Best by Daniel Fienberg</t>
  </si>
  <si>
    <t>10. The Color of Money by Daniel Fienberg</t>
  </si>
  <si>
    <t>9. Major League by Alan Sepinwall</t>
  </si>
  <si>
    <t>8. Hoosiers by Alan Sepinwall</t>
  </si>
  <si>
    <t>7. Lucas by Linda Holmes</t>
  </si>
  <si>
    <t>6. Eight Men Out by Daniel Fienberg</t>
  </si>
  <si>
    <t>5. The Karate Kid by Alan Sepinwall</t>
  </si>
  <si>
    <t>4. Field of Dreams by Linda Holmes</t>
  </si>
  <si>
    <t>3. Raging Bull by Daniel Fienberg</t>
  </si>
  <si>
    <t>2. The Natural by Alan Sepinwall</t>
  </si>
  <si>
    <t>1. Bull Durham by Linda Holmes</t>
  </si>
  <si>
    <t>2. Rocky III by Alan Sepinwall vetoed by Daniel Fienberg</t>
  </si>
  <si>
    <t>7. Mission: Impossible – Dead Reckoning Part One by Gina Ippolito</t>
  </si>
  <si>
    <t>6. The Expendables by Gina Ippolito</t>
  </si>
  <si>
    <t>5. The Equalizer by Jordan Morris</t>
  </si>
  <si>
    <t>4. RED by Gina Ippolito</t>
  </si>
  <si>
    <t>3. Let Him Go by Jordan Morris</t>
  </si>
  <si>
    <t>2. Everything Everywhere All at Once by Gina Ippolito</t>
  </si>
  <si>
    <t>1. Taken by Jordan Morris</t>
  </si>
  <si>
    <t>3. The Limey by Jordan Morris vetoed by Gina Ippolito</t>
  </si>
  <si>
    <t>2. The Unbearable Weight of Massive Talent by Gina Ippolito vetoed by Jordan Morris</t>
  </si>
  <si>
    <t>13. Both Sides of the Blade by Thomas Grabinski</t>
  </si>
  <si>
    <t>11. Non-Fiction by Clay Keller</t>
  </si>
  <si>
    <t>10. High Life by Ryan Marker</t>
  </si>
  <si>
    <t>9. The Taste of Things by Thomas Grabinski</t>
  </si>
  <si>
    <t>8. Summer Hours by Clay Keller</t>
  </si>
  <si>
    <t>7. Certified Copy by Ryan Marker</t>
  </si>
  <si>
    <t>6. Caché by Thomas Grabinski</t>
  </si>
  <si>
    <t>5. Mauvais Sang by Clay Keller</t>
  </si>
  <si>
    <t>4. Damage by Ryan Marker</t>
  </si>
  <si>
    <t>3. Les Amants du Pont-Neuf by Thomas Grabinski</t>
  </si>
  <si>
    <t>2. Clouds of Sils Maria by Clay Keller</t>
  </si>
  <si>
    <t>1. Three Colours: Blue by Ryan Marker</t>
  </si>
  <si>
    <t>12. The Unbearable Lightness of Being by Thomas Grabinski vetoed by Ryan Marker^ veto overridden by Clay Keller</t>
  </si>
  <si>
    <t>8. The English Patient by Clay Keller vetoed by Ryan Marker</t>
  </si>
  <si>
    <t>4. Let the Sunshine In by Ryan Marker vetoed by Thomas Grabinski</t>
  </si>
  <si>
    <t>4. Clouds of Sils Maria by Ryan Marker vetoed by Clay Keller^</t>
  </si>
  <si>
    <t>30. Shine a Light by Kenny Neibart</t>
  </si>
  <si>
    <t>29. The Irishman by Kenny Neibart</t>
  </si>
  <si>
    <t>28. New York, New York by Phil Iscove</t>
  </si>
  <si>
    <t>27. The Color of Money by Emily St. James</t>
  </si>
  <si>
    <t>26. Shutter Island by Kenny Neibart</t>
  </si>
  <si>
    <t>25. Gangs of New York by Phil Iscove</t>
  </si>
  <si>
    <t>24. Bringing Out the Dead by Emily St. James</t>
  </si>
  <si>
    <t>23. The Last Temptation of Christ by Kenny Neibart</t>
  </si>
  <si>
    <t>22. Boxcar Bertha by Phil Iscove</t>
  </si>
  <si>
    <t>21. Casino by Emily St. James</t>
  </si>
  <si>
    <t>30. The Departed by Kenny Neibart vetoed and automatically advanced to Part II by Patreon Members[1]</t>
  </si>
  <si>
    <t>29. New York, New York by Kenny Neibart vetoed by Emily St. James^</t>
  </si>
  <si>
    <t>29. The Last Temptation of Christ by Kenny Neibart vetoed by Emily St. James^</t>
  </si>
  <si>
    <t>29. Shutter Island by Kenny Neibart vetoed by Phil Iscove^</t>
  </si>
  <si>
    <t>29. The Age of Innocence by Kenny Neibart vetoed by Phil Iscove^</t>
  </si>
  <si>
    <t>27. Who's That Knocking at My Door by Emily St. James vetoed by Kenny Neibart^</t>
  </si>
  <si>
    <t>27. Cape Fear by Emily St. James vetoed by Kenny Neibart^</t>
  </si>
  <si>
    <t>24. Cape Fear by Emily St. James vetoed by Phil Iscove^</t>
  </si>
  <si>
    <t>20. Who's That Knocking at My Door by Katey Rich</t>
  </si>
  <si>
    <t>19. No Direction Home: Bob Dylan by Katey Rich</t>
  </si>
  <si>
    <t>18. Hugo by Chris Feil</t>
  </si>
  <si>
    <t>17. Rolling Thunder Revue: A Bob Dylan Story by Martin Scorsese by Joe Reid</t>
  </si>
  <si>
    <t>16. Kundun by Katey Rich</t>
  </si>
  <si>
    <t>15. The Aviator by Chris Feil</t>
  </si>
  <si>
    <t>14. The Wolf of Wall Street by Joe Reid</t>
  </si>
  <si>
    <t>12. The Last Waltz by Chris Feil</t>
  </si>
  <si>
    <t>11. The Departed by Joe Reid</t>
  </si>
  <si>
    <t>18. The Last Waltz by Chris Feil vetoed by Katey Rich^</t>
  </si>
  <si>
    <t>15. The Last Waltz by Chris Feil vetoed by Joe Reid^</t>
  </si>
  <si>
    <t>14. The Departed by Joe Reid vetoed by Katey Rich^</t>
  </si>
  <si>
    <t>13. Raging Bull by Katey Rich vetoed by Chris Feil^ veto overridden by Joe Reid</t>
  </si>
  <si>
    <t>10. Cape Fear by Oriana Nudo</t>
  </si>
  <si>
    <t>9. Alice Doesn't Live Here Anymore by Bryan Cogman</t>
  </si>
  <si>
    <t>8. Silence by Roxana Hadadi</t>
  </si>
  <si>
    <t>7. Mean Streets by Oriana Nudo</t>
  </si>
  <si>
    <t>5. After Hours by Roxana Hadadi</t>
  </si>
  <si>
    <t>4. Killers of the Flower Moon by Oriana Nudo</t>
  </si>
  <si>
    <t>3. Taxi Driver by Bryan Cogman</t>
  </si>
  <si>
    <t>1. The Age of Innocence by Oriana Nudo</t>
  </si>
  <si>
    <t>6. Killers of the Flower Moon by Bryan Cogman vetoed by Roxana Hadadi^</t>
  </si>
  <si>
    <t>6. The King of Comedy by Bryan Cogman vetoed by Oriana Nudo^ veto overridden by Roxana Hadadi</t>
  </si>
  <si>
    <t>3. The Age of Innocence by Bryan Cogman vetoed by Oriana Nudo^</t>
  </si>
  <si>
    <t>2. Goodfellas by Roxana Hadadi vetoed by Patreon Members^ veto overridden by Oriana Nudo</t>
  </si>
  <si>
    <t>7. Prisoners of the Earth (Argentina) by Ryan Marker</t>
  </si>
  <si>
    <t>6. Trances (Morocco) by Ryan Marker</t>
  </si>
  <si>
    <t>5. The Color of Pomegranates (Soviet Union) by Marya Gates</t>
  </si>
  <si>
    <t>4. Insiang (Philippines) by Ryan Marker</t>
  </si>
  <si>
    <t>3. Limite (Brazil) by Marya Gates</t>
  </si>
  <si>
    <t>2. The Housemaid (South Korea) by Ryan Marker</t>
  </si>
  <si>
    <t>1. Sambizanga (Angola) by Marya Gates</t>
  </si>
  <si>
    <t>11. Pieces of a Woman by Drea Clark</t>
  </si>
  <si>
    <t>10. Maestro by Drea Clark</t>
  </si>
  <si>
    <t>9. You Can Count on Me by Inkoo Kang</t>
  </si>
  <si>
    <t>8. Happy as Lazzaro by Inkoo Kang</t>
  </si>
  <si>
    <t>7. Clockers by Ify Nwadiwe</t>
  </si>
  <si>
    <t>6. Shirley by Drea Clark</t>
  </si>
  <si>
    <t>5. Port Authority by Inkoo Kang</t>
  </si>
  <si>
    <t>4. The Grifters by Ify Nwadiwe</t>
  </si>
  <si>
    <t>3. The Eternal Daughter by Drea Clark</t>
  </si>
  <si>
    <t>2. A Ciambra by Inkoo Kang</t>
  </si>
  <si>
    <t>1. Uncut Gems by Ify Nwadiwe</t>
  </si>
  <si>
    <t>9. Port Authority by Inkoo Kang vetoed by Ify Nwadiwe^</t>
  </si>
  <si>
    <t>9. The Grifters by Inkoo Kang vetoed by Drea Clark^</t>
  </si>
  <si>
    <t>6. The Eternal Daughter by Drea Clark vetoed by Inkoo Kang</t>
  </si>
  <si>
    <t>2. Uncut Gems by Inkoo Kang vetoed by Ify Nwadiwe^</t>
  </si>
  <si>
    <t>7. Bringing Up Baby by Kyle Turner</t>
  </si>
  <si>
    <t>6. To Wong Foo, Thanks for Everything! Julie Newmar by Kyle Turner</t>
  </si>
  <si>
    <t>5. The Birdcage by Juan Barquin</t>
  </si>
  <si>
    <t>4. Pink Flamingos by Kyle Turner</t>
  </si>
  <si>
    <t>3. Tangerine by Juan Barquin</t>
  </si>
  <si>
    <t>2. The Watermelon Woman by Kyle Turner</t>
  </si>
  <si>
    <t>1. Some Like It Hot by Juan Barquin</t>
  </si>
  <si>
    <t>5. Chasing Amy by Juan Barquin vetoed by Kyle Turner</t>
  </si>
  <si>
    <t>6. The Man from Hong Kong by Elric Kane</t>
  </si>
  <si>
    <t>5. Stone by Blake Howard</t>
  </si>
  <si>
    <t>4. Long Weekend by Elric Kane</t>
  </si>
  <si>
    <t>3. Razorback by Blake Howard</t>
  </si>
  <si>
    <t>2. Mad Max by Elric Kane</t>
  </si>
  <si>
    <t>1. Roadgames by Blake Howard</t>
  </si>
  <si>
    <t>7. Fortress by Elric Kane</t>
  </si>
  <si>
    <t>2. Roadgames by Elric Kane vetoed by Blake Howard^</t>
  </si>
  <si>
    <t>2. Wake in Fright by Elric Kane removed by Commissioner Override</t>
  </si>
  <si>
    <t>12. Maximum Overdrive by Scott Wampler</t>
  </si>
  <si>
    <t>11. Cujo by Louis Peitzman</t>
  </si>
  <si>
    <t>10. 1408 by Wynter Mitchell</t>
  </si>
  <si>
    <t>9. Doctor Sleep by Eric Vespe</t>
  </si>
  <si>
    <t>8. Gerald's Game by Scott Wampler</t>
  </si>
  <si>
    <t>7. The Mist by Louis Peitzman</t>
  </si>
  <si>
    <t>6. Stand by Me by Wynter Mitchell</t>
  </si>
  <si>
    <t>5. Carrie by Eric Vespe</t>
  </si>
  <si>
    <t>3. Misery by Louis Peitzman</t>
  </si>
  <si>
    <t>2. The Shining by Wynter Mitchell</t>
  </si>
  <si>
    <t>1. The Shawshank Redemption by Eric Vespe</t>
  </si>
  <si>
    <t>13. The Night Flier by Scott Wampler</t>
  </si>
  <si>
    <t>7. Stand by Me by Louis Peitzman vetoed by Eric Vespe^</t>
  </si>
  <si>
    <t>7. Christine by Louis Peitzman vetoed by Scott Wampler</t>
  </si>
  <si>
    <t>5. It by Eric Vespe vetoed by Louis Peitzman</t>
  </si>
  <si>
    <t>4. The Dead Zone by Scott Wampler vetoed by Wynter Mitchell veto overridden by Louis Peitzman</t>
  </si>
  <si>
    <t>2. Christine by Wynter Mitchell vetoed by Eric Vespe</t>
  </si>
  <si>
    <t>19. The Eight Mountains by Billy Ray Brewton</t>
  </si>
  <si>
    <t>18. Evil Dead Rise by Billy Ray Brewton</t>
  </si>
  <si>
    <t>17. A Haunting in Venice by Clay Keller</t>
  </si>
  <si>
    <t>16. Godzilla Minus One by Katie Walsh</t>
  </si>
  <si>
    <t>15. May December by Billy Ray Brewton</t>
  </si>
  <si>
    <t>14. Bottoms by Drea Clark</t>
  </si>
  <si>
    <t>13. Are You There God? It's Me, Margaret. by Clay Keller</t>
  </si>
  <si>
    <t>12. Anatomy of a Fall by Katie Walsh</t>
  </si>
  <si>
    <t>11. Society of the Snow by Billy Ray Brewton</t>
  </si>
  <si>
    <t>10. Eileen by Drea Clark</t>
  </si>
  <si>
    <t>9. Poor Things by Clay Keller</t>
  </si>
  <si>
    <t>8. The Holdovers by Katie Walsh</t>
  </si>
  <si>
    <t>7. Oppenheimer by Billy Ray Brewton</t>
  </si>
  <si>
    <t>6. Past Lives by Drea Clark</t>
  </si>
  <si>
    <t>5. The Taste of Things by Clay Keller</t>
  </si>
  <si>
    <t>4. Asteroid City by Clay Keller</t>
  </si>
  <si>
    <t>3. Killers of the Flower Moon by Katie Walsh</t>
  </si>
  <si>
    <t>2. The Zone of Interest by Billy Ray Brewton</t>
  </si>
  <si>
    <t>1. All of Us Strangers by Drea Clark</t>
  </si>
  <si>
    <t>20. Asteroid City by Katie Walsh vetoed by Clay Keller^</t>
  </si>
  <si>
    <t>20. Passages by Katie Walsh</t>
  </si>
  <si>
    <t>19. Jules by Billy Ray Brewton vetoed by Katie Walsh</t>
  </si>
  <si>
    <t>9. BlackBerry by Clay Keller vetoed by Drea Clark</t>
  </si>
  <si>
    <t>2. All of Us Strangers by Billy Ray Brewton vetoed by Drea Clark^</t>
  </si>
  <si>
    <t>7. The Apple by Rebekah McKendry</t>
  </si>
  <si>
    <t>6. The Wicker Man by Rebekah McKendry</t>
  </si>
  <si>
    <t>5. Dancer in the Dark by Graham Skipper</t>
  </si>
  <si>
    <t>4. Reefer Madness: The Movie Musical by Rebekah McKendry</t>
  </si>
  <si>
    <t>3. Phantom of the Paradise by Graham Skipper</t>
  </si>
  <si>
    <t>2. The Rocky Horror Picture Show by Rebekah McKendry</t>
  </si>
  <si>
    <t>1. Little Shop of Horrors by Graham Skipper</t>
  </si>
  <si>
    <t>5. Sweeney Todd: The Demon Barber of Fleet Street (1982) by Graham Skipper removed via Commissioner Override</t>
  </si>
  <si>
    <t>5. Pink Floyd – The Wall by Graham Skipper removed via Commissioner Override</t>
  </si>
  <si>
    <t>5. Phantom of the Paradise by Graham Skipper vetoed by Rebekah McKendry^</t>
  </si>
  <si>
    <t>7. Paranormal Activity by Penny Cox</t>
  </si>
  <si>
    <t>6. The Collector by Penny Cox</t>
  </si>
  <si>
    <t>5. Thirst by Brian Collins</t>
  </si>
  <si>
    <t>4. Jennifer's Body by Penny Cox</t>
  </si>
  <si>
    <t>3. Drag Me to Hell by Brian Collins</t>
  </si>
  <si>
    <t>2. Friday the 13th by Penny Cox</t>
  </si>
  <si>
    <t>1. Orphan by Brian Collins</t>
  </si>
  <si>
    <t>5. Saw VI by Brian Collins vetoed by Penny Cox</t>
  </si>
  <si>
    <t>7. Panic Room by Erik Anderson</t>
  </si>
  <si>
    <t>6. Freaky Friday by Erik Anderson</t>
  </si>
  <si>
    <t>5. Home for the Holidays by Jacqueline Coley</t>
  </si>
  <si>
    <t>4. Taxi Driver by Erik Anderson</t>
  </si>
  <si>
    <t>3. Inside Man by Jacqueline Coley</t>
  </si>
  <si>
    <t>2. Contact by Erik Anderson</t>
  </si>
  <si>
    <t>1. The Silence of the Lambs by Jacqueline Coley</t>
  </si>
  <si>
    <t>8. My Effortless Brilliance by Lucé Tomlin-Brenner</t>
  </si>
  <si>
    <t>7. Laggies by Lucé Tomlin-Brenner</t>
  </si>
  <si>
    <t>6. Sword of Trust by Ryan Marker</t>
  </si>
  <si>
    <t>5. Humpday by Lucé Tomlin-Brenner</t>
  </si>
  <si>
    <t>4. Touchy Feely by Ryan Marker</t>
  </si>
  <si>
    <t>3. We Go Way Back by Lucé Tomlin-Brenner</t>
  </si>
  <si>
    <t>2. Your Sister's Sister by Ryan Marker</t>
  </si>
  <si>
    <t>1. Outside In by Lucé Tomlin-Brenner</t>
  </si>
  <si>
    <t>7. Humpday by Lucé Tomlin-Brenner vetoed by Ryan Marker^</t>
  </si>
  <si>
    <t>6. Your Sister's Sister by Ryan Marker vetoed by Lucé Tomlin-Brenner^</t>
  </si>
  <si>
    <t>5. We Go Way Back by Lucé Tomlin-Brenner vetoed by Ryan Marker^</t>
  </si>
  <si>
    <t>10. Being the Ricardos by Mike Makowsky</t>
  </si>
  <si>
    <t>9. Charlie Wilson's War by Brian Duffield</t>
  </si>
  <si>
    <t>8. Molly's Game by Liz Hannah</t>
  </si>
  <si>
    <t>7. Malice by Mike Makowsky</t>
  </si>
  <si>
    <t>6. The Trial of the Chicago 7 by Brian Duffield</t>
  </si>
  <si>
    <t>5. Moneyball by Liz Hannah</t>
  </si>
  <si>
    <t>4. Steve Jobs by Mike Makowsky</t>
  </si>
  <si>
    <t>3. The American President by Brian Duffield</t>
  </si>
  <si>
    <t>2. A Few Good Men by Liz Hannah</t>
  </si>
  <si>
    <t>1. The Social Network by Mike Makowsky</t>
  </si>
  <si>
    <t>5. Steve Jobs by Liz Hannah vetoed by Mike Makowsky^</t>
  </si>
  <si>
    <t>4. The American President by Mike Makowsky vetoed by Liz Hannah^</t>
  </si>
  <si>
    <t>2. The Social Network by Liz Hannah vetoed by Brian Duffield^</t>
  </si>
  <si>
    <t>7. Bad Boys II by Chris Hewitt</t>
  </si>
  <si>
    <t>6. Lethal Weapon 2 by Chris Hewitt</t>
  </si>
  <si>
    <t>5. The Legend of Drunken Master by Nick de Semlyen</t>
  </si>
  <si>
    <t>4. The Raid 2 by Chris Hewitt</t>
  </si>
  <si>
    <t>3. Aliens by Nick de Semlyen</t>
  </si>
  <si>
    <t>2. Terminator 2: Judgment Day by Chris Hewitt</t>
  </si>
  <si>
    <t>1. Top Gun: Maverick by Nick de Semlyen</t>
  </si>
  <si>
    <t>4. John Wick: Chapter 2 by Chris Hewitt vetoed by Nick de Semlyen</t>
  </si>
  <si>
    <t>3. Indiana Jones and the Temple of Doom by Nick de Semlyen vetoed by Chris Hewitt</t>
  </si>
  <si>
    <t>7. Brainstorm by William Bibbiani</t>
  </si>
  <si>
    <t>6. Jigoku by William Bibbiani</t>
  </si>
  <si>
    <t>5. Black Orpheus by Walter Chaw</t>
  </si>
  <si>
    <t>4. Coco by William Bibbiani</t>
  </si>
  <si>
    <t>3. Defending Your Life by Walter Chaw</t>
  </si>
  <si>
    <t>2. A Matter of Life and Death by William Bibbiani</t>
  </si>
  <si>
    <t>1. After Life by Walter Chaw</t>
  </si>
  <si>
    <t>4. Heaven Can Wait (1978) by William Bibbiani vetoed by Walter Chaw</t>
  </si>
  <si>
    <t>3. After Life by Walter Chaw vetoed by William Bibbiani^</t>
  </si>
  <si>
    <t>7. V/H/S/2 by Clarke Wolfe</t>
  </si>
  <si>
    <t>6. Tales from the Hood by Clarke Wolfe</t>
  </si>
  <si>
    <t>5. Body Bags by Fayna Sanchez</t>
  </si>
  <si>
    <t>4. Black Sabbath by Clarke Wolfe</t>
  </si>
  <si>
    <t>3. Creepshow by Fayna Sanchez</t>
  </si>
  <si>
    <t>2. Dead of Night by Clarke Wolfe</t>
  </si>
  <si>
    <t>1. Trick ’r Treat by Fayna Sanchez</t>
  </si>
  <si>
    <t>6. Creepshow by Clarke Wolfe[1] vetoed by Fayna Sanchez^</t>
  </si>
  <si>
    <t>7. Terminal Island by Justin LaLiberty</t>
  </si>
  <si>
    <t>6. Tough Guys Don't Dance by Justin LaLiberty</t>
  </si>
  <si>
    <t>5. Petey Wheatstraw by Samm Deighan</t>
  </si>
  <si>
    <t>4. A Woman's Torment by Justin LaLiberty</t>
  </si>
  <si>
    <t>3. The Telephone Book by Samm Deighan</t>
  </si>
  <si>
    <t>2. Emma Mae by Justin LaLiberty</t>
  </si>
  <si>
    <t>1. Corruption by Samm Deighan</t>
  </si>
  <si>
    <t>7. Southland Tales by Jordan Crucchiola</t>
  </si>
  <si>
    <t>6. Irréversible by Jordan Crucchiola</t>
  </si>
  <si>
    <t>5. The Paperboy by Darren Franich</t>
  </si>
  <si>
    <t>4. The Neon Demon by Jordan Crucchiola</t>
  </si>
  <si>
    <t>3. The Idiots by Darren Franich</t>
  </si>
  <si>
    <t>2. Personal Shopper by Jordan Crucchiola</t>
  </si>
  <si>
    <t>1. Twin Peaks: Fire Walk with Me by Darren Franich</t>
  </si>
  <si>
    <t>3. Dancer in the Dark by Darren Franich vetoed by Jordan Crucchiola[1]</t>
  </si>
  <si>
    <t>7. Garden State by Dana Schwartz</t>
  </si>
  <si>
    <t>6. Star Wars Episode III: Revenge of the Sith by Dana Schwartz</t>
  </si>
  <si>
    <t>5. Léon: The Professional by Phil Iscove</t>
  </si>
  <si>
    <t>4. Jackie by Dana Schwartz</t>
  </si>
  <si>
    <t>3. Annihilation by Phil Iscove</t>
  </si>
  <si>
    <t>2. May December by Dana Schwartz</t>
  </si>
  <si>
    <t>1. Black Swan by Phil Iscove</t>
  </si>
  <si>
    <t>2. V for Vendetta by Dana Schwartz vetoed by Phil Iscove</t>
  </si>
  <si>
    <t>10. Planet of the Apes (2001) by Marc Bernardin</t>
  </si>
  <si>
    <t>9. War for the Planet of the Apes by Darren Franich</t>
  </si>
  <si>
    <t>8. Battle for the Planet of the Apes by Dave Schilling</t>
  </si>
  <si>
    <t>7. Escape from the Planet of the Apes by Marc Bernardin</t>
  </si>
  <si>
    <t>6. Kingdom of the Planet of the Apes by Darren Franich</t>
  </si>
  <si>
    <t>5. Rise of the Planet of the Apes by Dave Schilling</t>
  </si>
  <si>
    <t>4. Beneath the Planet of the Apes by Marc Bernardin</t>
  </si>
  <si>
    <t>3. Dawn of the Planet of the Apes by Darren Franich</t>
  </si>
  <si>
    <t>2. Planet of the Apes (1968) by Dave Schilling</t>
  </si>
  <si>
    <t>1. Conquest of the Planet of the Apes by Marc Bernardin</t>
  </si>
  <si>
    <t>9. Dawn of the Planet of the Apes by Darren Franich vetoed by Marc Bernardin^</t>
  </si>
  <si>
    <t>6. Dawn of the Planet of the Apes by Darren Franich vetoed by Dave Schilling^</t>
  </si>
  <si>
    <t>6. Rise of the Planet of the Apes by Darren Franich vetoed by Marc Bernardin^</t>
  </si>
  <si>
    <t>5. Beneath the Planet of the Apes by Dave Schilling vetoed by Darren Franich^</t>
  </si>
  <si>
    <t>2. Conquest of the Planet of the Apes by Dave Schilling vetoed by Darren Franich^</t>
  </si>
  <si>
    <t>7. Dumb and Dumber by Ash Crossan</t>
  </si>
  <si>
    <t>6. Twilight by Ash Crossan</t>
  </si>
  <si>
    <t>5. Spider-Man by Kris Tapley</t>
  </si>
  <si>
    <t>4. Love, Simon by Ash Crossan</t>
  </si>
  <si>
    <t>3. Shakespeare in Love by Kris Tapley</t>
  </si>
  <si>
    <t>2. The Notebook by Ash Crossan</t>
  </si>
  <si>
    <t>1. Moonlight by Kris Tapley</t>
  </si>
  <si>
    <t>4. Jackass Forever by Ash Crossan vetoed by Kris Tapley</t>
  </si>
  <si>
    <t>7. Hero by Billy Ray Brewton</t>
  </si>
  <si>
    <t>6. Beetlejuice by Billy Ray Brewton</t>
  </si>
  <si>
    <t>5. The Accidental Tourist by Drea Clark</t>
  </si>
  <si>
    <t>4. The Fly by Billy Ray Brewton</t>
  </si>
  <si>
    <t>3. A League of Their Own by Drea Clark</t>
  </si>
  <si>
    <t>2. Thelma &amp; Louise by Billy Ray Brewton</t>
  </si>
  <si>
    <t>1. The Long Kiss Goodnight by Drea Clark</t>
  </si>
  <si>
    <t>7. Quick Change by Billy Ray Brewton vetoed by Drea Clark</t>
  </si>
  <si>
    <t>9. 8mm by Louis Peitzman</t>
  </si>
  <si>
    <t>8. The Phantom of the Opera by Louis Peitzman</t>
  </si>
  <si>
    <t>7. Veronica Guerin by Joe Reid</t>
  </si>
  <si>
    <t>6. Phone Booth by Louis Peitzman</t>
  </si>
  <si>
    <t>5. Batman Forever by Joe Reid</t>
  </si>
  <si>
    <t>4. Tigerland by Louis Peitzman</t>
  </si>
  <si>
    <t>3. The Lost Boys by Joe Reid</t>
  </si>
  <si>
    <t>2. Falling Down by Louis Peitzman</t>
  </si>
  <si>
    <t>1. The Client by Joe Reid</t>
  </si>
  <si>
    <t>11. Bottoms by Libby Hill</t>
  </si>
  <si>
    <t>10. The Children's Hour by Libby Hill</t>
  </si>
  <si>
    <t>9. Bit by Jordan Crucchiola</t>
  </si>
  <si>
    <t>8. D.E.B.S. by Jordan Crucchiola</t>
  </si>
  <si>
    <t>7. Show Me Love by Emily St. James</t>
  </si>
  <si>
    <t>6. Carol by Libby Hill</t>
  </si>
  <si>
    <t>5. The Handmaiden by Jordan Crucchiola</t>
  </si>
  <si>
    <t>4. The Watermelon Woman by Emily St. James</t>
  </si>
  <si>
    <t>3. Desert Hearts by Libby Hill</t>
  </si>
  <si>
    <t>2. Bound by Jordan Crucchiola</t>
  </si>
  <si>
    <t>1. Portrait of a Lady on Fire by Emily St. James</t>
  </si>
  <si>
    <t>7. Waiting to Exhale by Adam B. Vary</t>
  </si>
  <si>
    <t>6. Black Panther: Wakanda Forever by Adam B. Vary</t>
  </si>
  <si>
    <t>5. Akeelah and the Bee by Angelique Jackson</t>
  </si>
  <si>
    <t>4. Boyz n the Hood by Adam B. Vary</t>
  </si>
  <si>
    <t>3. Malcolm X by Angelique Jackson</t>
  </si>
  <si>
    <t>2. What's Love Got to Do with It by Adam B. Vary</t>
  </si>
  <si>
    <t>1. How Stella Got Her Groove Back by Angelique Jackson</t>
  </si>
  <si>
    <t>3. How Stella Got Her Groove Back by Angelique Jackson vetoed by Adam B. Vary^</t>
  </si>
  <si>
    <t>13. The Hunchback of Notre Dame by Bryan Cogman</t>
  </si>
  <si>
    <t>12. The Roaring Twenties by Bryan Cogman</t>
  </si>
  <si>
    <t>11. Golden Boy by Oriana Nudo</t>
  </si>
  <si>
    <t>10. Wuthering Heights by Maureen Lee Lenker</t>
  </si>
  <si>
    <t>9. The Rules of the Game by Bryan Cogman</t>
  </si>
  <si>
    <t>8. Only Angels Have Wings by Oriana Nudo</t>
  </si>
  <si>
    <t>7. Ninotchka by Maureen Lee Lenker</t>
  </si>
  <si>
    <t>6. Mr. Smith Goes to Washington by Bryan Cogman</t>
  </si>
  <si>
    <t>5. Dark Victory by Oriana Nudo</t>
  </si>
  <si>
    <t>4. The Women by Maureen Lee Lenker</t>
  </si>
  <si>
    <t>3. Stagecoach by Bryan Cogman</t>
  </si>
  <si>
    <t>1. The Wizard of Oz by Maureen Lee Lenker</t>
  </si>
  <si>
    <t>5. Young Mr. Lincoln by Oriana Nudo vetoed by Maureen Lee Lenker</t>
  </si>
  <si>
    <t>2. Gone with the Wind by Oriana Nudo vetoed by Maureen Lee Lenker^ veto overridden by Bryan Cogman</t>
  </si>
  <si>
    <t>7. Village of the Damned (1960) by Elliott Kalan</t>
  </si>
  <si>
    <t>6. The Tin Drum by Elliott Kalan</t>
  </si>
  <si>
    <t>5. Sky High by Jordan Morris</t>
  </si>
  <si>
    <t>4. Akira by Elliott Kalan</t>
  </si>
  <si>
    <t>3. Spider-Man: Into the Spider-Verse by Jordan Morris</t>
  </si>
  <si>
    <t>2. Carrie by Elliott Kalan</t>
  </si>
  <si>
    <t>1. Kiki's Delivery Service by Jordan Morris</t>
  </si>
  <si>
    <t>7. Street Fighter by Jon Gabrus</t>
  </si>
  <si>
    <t>6. Double Impact by Jon Gabrus</t>
  </si>
  <si>
    <t>5. Timecop by Ryan Stanger</t>
  </si>
  <si>
    <t>4. Hard Target by Jon Gabrus</t>
  </si>
  <si>
    <t>3. Lionheart by Ryan Stanger</t>
  </si>
  <si>
    <t>2. Kickboxer by Jon Gabrus</t>
  </si>
  <si>
    <t>1. Bloodsport by Ryan Stanger</t>
  </si>
  <si>
    <t>7. Notting Hill by Mia Lee Vicino</t>
  </si>
  <si>
    <t>6. Little Shop of Horrors by Mia Lee Vicino</t>
  </si>
  <si>
    <t>5. It by Bethy Squires</t>
  </si>
  <si>
    <t>4. The Shop Around the Corner by Mia Lee Vicino</t>
  </si>
  <si>
    <t>3. Chopping Mall by Bethy Squires</t>
  </si>
  <si>
    <t>2. The Watermelon Woman by Mia Lee Vicino</t>
  </si>
  <si>
    <t>1. Clerks by Bethy Squires</t>
  </si>
  <si>
    <t>13. Fresh by Drew McWeeny</t>
  </si>
  <si>
    <t>12. Crooklyn by Drew McWeeny</t>
  </si>
  <si>
    <t>11. Four Weddings and a Funeral by Drea Clark</t>
  </si>
  <si>
    <t>10. Death and the Maiden by Billy Ray Brewton</t>
  </si>
  <si>
    <t>9. Heavenly Creatures by Drew McWeeny</t>
  </si>
  <si>
    <t>8. The Hudsucker Proxy by Drea Clark</t>
  </si>
  <si>
    <t>7. The Shawshank Redemption by Billy Ray Brewton</t>
  </si>
  <si>
    <t>6. Speed by Drew McWeeny</t>
  </si>
  <si>
    <t>5. Three Colours: Red by Drea Clark</t>
  </si>
  <si>
    <t>4. Quiz Show by Billy Ray Brewton</t>
  </si>
  <si>
    <t>3. Ed Wood by Drew McWeeny</t>
  </si>
  <si>
    <t>2. Pulp Fiction by Drea Clark</t>
  </si>
  <si>
    <t>1. Hoop Dreams by Billy Ray Brewton</t>
  </si>
  <si>
    <t>9. Crumb by Drew McWeeny removed via Commissioner Override[2]</t>
  </si>
  <si>
    <t>7. Forrest Gump by Billy Ray Brewton vetoed by Drea Clark</t>
  </si>
  <si>
    <t>6. Chungking Express by Drew McWeeny removed via Commissioner Override[3]</t>
  </si>
  <si>
    <t>13. The Keep by Brandon Streussnig</t>
  </si>
  <si>
    <t>12. The Jericho Mile by Brandon Streussnig</t>
  </si>
  <si>
    <t>11. Blackhat by Bilge Ebiri</t>
  </si>
  <si>
    <t>10. Public Enemies by Roxana Hadadi</t>
  </si>
  <si>
    <t>9. Ali by Brandon Streussnig</t>
  </si>
  <si>
    <t>8. Thief by Bilge Ebiri</t>
  </si>
  <si>
    <t>7. Miami Vice by Roxana Hadadi</t>
  </si>
  <si>
    <t>6. Ferrari by Brandon Streussnig</t>
  </si>
  <si>
    <t>5. Manhunter by Bilge Ebiri</t>
  </si>
  <si>
    <t>4. The Last of the Mohicans by Roxana Hadadi</t>
  </si>
  <si>
    <t>3. Collateral by Brandon Streussnig</t>
  </si>
  <si>
    <t>2. The Insider by Bilge Ebiri</t>
  </si>
  <si>
    <t>1. Heat by Roxana Hadadi</t>
  </si>
  <si>
    <t>7. Ferrari by Roxana Hadadi vetoed by Bilge Ebiri^</t>
  </si>
  <si>
    <t>7. Manhunter by Roxana Hadadi vetoed by Brandon Streussnig^</t>
  </si>
  <si>
    <t>7. The Black Stallion by Emily St. James</t>
  </si>
  <si>
    <t>6. The Red Turtle by Emily St. James</t>
  </si>
  <si>
    <t>5. Sweetheart by Noel Murray</t>
  </si>
  <si>
    <t>4. Lord of the Flies (1963) by Emily St. James</t>
  </si>
  <si>
    <t>3. The Martian by Noel Murray</t>
  </si>
  <si>
    <t>2. Swept Away (1974) by Emily St. James</t>
  </si>
  <si>
    <t>1. Cast Away by Noel Murray</t>
  </si>
  <si>
    <t>7. I Saw the TV Glow by Emily St. James removed via Commissioner Override</t>
  </si>
  <si>
    <t>21. The Terminal Man by Clay Keller</t>
  </si>
  <si>
    <t>20. Rising Sun by Billy Ray Brewton</t>
  </si>
  <si>
    <t>19. The 13th Warrior by Darrin Navarro</t>
  </si>
  <si>
    <t>18. Disclosure by Clay Keller</t>
  </si>
  <si>
    <t>17. Westworld by Billy Ray Brewton</t>
  </si>
  <si>
    <t>16. Extreme Close-Up by Darrin Navarro</t>
  </si>
  <si>
    <t>15. Timeline by Clay Keller</t>
  </si>
  <si>
    <t>14. Sphere by Billy Ray Brewton</t>
  </si>
  <si>
    <t>12. Runaway by Clay Keller</t>
  </si>
  <si>
    <t>11. The Carey Treatment by Billy Ray Brewton</t>
  </si>
  <si>
    <t>10. Dealing: Or the Berkeley-to-Boston Forty-Brick Lost-Bag Blues by Darrin Navarro</t>
  </si>
  <si>
    <t>9. Pursuit by Clay Keller</t>
  </si>
  <si>
    <t>8. The Andromeda Strain by Billy Ray Brewton</t>
  </si>
  <si>
    <t>6. The Lost World: Jurassic Park by Clay Keller</t>
  </si>
  <si>
    <t>5. Coma by Billy Ray Brewton</t>
  </si>
  <si>
    <t>4. Looker by Darrin Navarro</t>
  </si>
  <si>
    <t>3. Twister by Clay Keller</t>
  </si>
  <si>
    <t>2. Jurassic Park by Billy Ray Brewton</t>
  </si>
  <si>
    <t>1. The Great Train Robbery by Darrin Navarro</t>
  </si>
  <si>
    <t>22. Physical Evidence by Clay Keller</t>
  </si>
  <si>
    <t>17. Coma by Billy Ray Brewton vetoed by Clay Keller^</t>
  </si>
  <si>
    <t>14. Coma by Billy Ray Brewton vetoed by Darrin Navarro^</t>
  </si>
  <si>
    <t>14. The Carey Treatment by Billy Ray Brewton vetoed by Darrin Navarro^</t>
  </si>
  <si>
    <t>13. Congo by Darrin Navarro vetoed by Billy Ray Brewton^ veto overridden by Clay Keller</t>
  </si>
  <si>
    <t>11. Coma by Billy Ray Brewton vetoed by Darrin Navarro^</t>
  </si>
  <si>
    <t>7. ER: 24 Hours by Darrin Navarro</t>
  </si>
  <si>
    <t>6. Twister by Clay Keller vetoed by Billy Ray Brewton^</t>
  </si>
  <si>
    <t>7. 52 Pick-Up by Bryan Cogman</t>
  </si>
  <si>
    <t>6. 3:10 to Yuma (1957) by Bryan Cogman</t>
  </si>
  <si>
    <t>5. Touch by Milla Bell-Hart</t>
  </si>
  <si>
    <t>4. Hombre by Bryan Cogman</t>
  </si>
  <si>
    <t>3. Get Shorty by Milla Bell-Hart</t>
  </si>
  <si>
    <t>2. Out of Sight by Bryan Cogman</t>
  </si>
  <si>
    <t>1. Jackie Brown by Milla Bell-Hart</t>
  </si>
  <si>
    <t>5. Life of Crime by Milla Bell-Hart vetoed by Bryan Cogman</t>
  </si>
  <si>
    <t>4. Mr. Majestyk by Bryan Cogman vetoed by Milla Bell-Hart</t>
  </si>
  <si>
    <t>13. Tin Cup by Alan Sepinwall</t>
  </si>
  <si>
    <t>12. Searching for Bobby Fischer by Alan Sepinwall</t>
  </si>
  <si>
    <t>11. Mortal Kombat by Jen Yamato</t>
  </si>
  <si>
    <t>10. Without Limits by Daniel Fienberg</t>
  </si>
  <si>
    <t>9. The Cutting Edge by Linda Holmes</t>
  </si>
  <si>
    <t>8. White Men Can't Jump by Alan Sepinwall</t>
  </si>
  <si>
    <t>7. Hitman Hart: Wrestling with Shadows by Jen Yamato</t>
  </si>
  <si>
    <t>6. When We Were Kings by Daniel Fienberg</t>
  </si>
  <si>
    <t>3. The Mighty Ducks by Jen Yamato</t>
  </si>
  <si>
    <t>2. Hoop Dreams by Daniel Fienberg</t>
  </si>
  <si>
    <t>1. A League of Their Own by Linda Holmes</t>
  </si>
  <si>
    <t>5. The Sandlot by Linda Holmes vetoed by Alan Sepinwall veto overridden by Jen Yamato</t>
  </si>
  <si>
    <t>4. Jerry Maguire by Alan Sepinwall vetoed by Jen Yamato veto overridden by Daniel Fienberg</t>
  </si>
  <si>
    <t>7. Deep Water by Louis Peitzman</t>
  </si>
  <si>
    <t>6. Purple Noon by Louis Peitzman</t>
  </si>
  <si>
    <t>5. Ripley's Game by Katie Walsh</t>
  </si>
  <si>
    <t>4. The American Friend by Louis Peitzman</t>
  </si>
  <si>
    <t>3. Strangers on a Train by Katie Walsh</t>
  </si>
  <si>
    <t>2. Carol by Louis Peitzman</t>
  </si>
  <si>
    <t>1. The Talented Mr. Ripley by Katie Walsh</t>
  </si>
  <si>
    <t>5. The Two Faces of January by Katie Walsh vetoed by Louis Peitzman</t>
  </si>
  <si>
    <t>2. The Talented Mr. Ripley by Louis Peitzman vetoed by Katie Walsh^</t>
  </si>
  <si>
    <t>7. Party Girl by Joe Reid &amp; Chris Feil</t>
  </si>
  <si>
    <t>6. Ex Libris: The New York Public Library by Joe Reid &amp; Chris Feil</t>
  </si>
  <si>
    <t>5. 84 Charing Cross Road by Joanna Robinson &amp; Katey Rich</t>
  </si>
  <si>
    <t>4. Can You Ever Forgive Me? by Chris Feil &amp; Joe Reid</t>
  </si>
  <si>
    <t>3. You've Got Mail by Katey Rich &amp; Joanna Robinson</t>
  </si>
  <si>
    <t>2. Beauty and the Beast by Chris Feil &amp; Joe Reid</t>
  </si>
  <si>
    <t>1. Desk Set by Joanna Robinson &amp; Katey Rich</t>
  </si>
  <si>
    <t>7. The Hills Have Eyes by Billy Ray Brewton</t>
  </si>
  <si>
    <t>6. Eaten Alive by Billy Ray Brewton</t>
  </si>
  <si>
    <t>5. Rabid by Kyle Anderson</t>
  </si>
  <si>
    <t>4. Prey by Billy Ray Brewton</t>
  </si>
  <si>
    <t>3. Eraserhead by Kyle Anderson</t>
  </si>
  <si>
    <t>2. House by Billy Ray Brewton</t>
  </si>
  <si>
    <t>1. Suspiria by Kyle Anderson</t>
  </si>
  <si>
    <t>5. The Car by Kyle Anderson vetoed by Billy Ray Brewton</t>
  </si>
  <si>
    <t>7. Trouble Every Day by Justin LaLiberty</t>
  </si>
  <si>
    <t>6. Ganja &amp; Hess by Justin LaLiberty</t>
  </si>
  <si>
    <t>5. Muscle by Samm Deighan</t>
  </si>
  <si>
    <t>4. The Beast by Justin LaLiberty</t>
  </si>
  <si>
    <t>3. Crash by Samm Deighan</t>
  </si>
  <si>
    <t>2. The Hunger by Justin LaLiberty</t>
  </si>
  <si>
    <t>1. Blind Beast by Samm Deighan</t>
  </si>
  <si>
    <t>7. The Dead Don't Die by Joe George</t>
  </si>
  <si>
    <t>6. My Bloody Valentine by Joe George</t>
  </si>
  <si>
    <t>5. Near Dark by Josh Larsen</t>
  </si>
  <si>
    <t>4. Tremors by Joe George</t>
  </si>
  <si>
    <t>3. The Witch by Josh Larsen</t>
  </si>
  <si>
    <t>2. Twin Peaks: Fire Walk with Me by Joe George</t>
  </si>
  <si>
    <t>1. The Texas Chainsaw Massacre by Josh Larsen</t>
  </si>
  <si>
    <t>5. Lamb by Josh Larsen vetoed by Joe George</t>
  </si>
  <si>
    <t>2. The Texas Chainsaw Massacre by Joe George vetoed by Josh Larsen^</t>
  </si>
  <si>
    <t>13. To the Devil a Daughter by Bryan Cogman#</t>
  </si>
  <si>
    <t>12. The Quatermass Xperiment by Bryan Cogman</t>
  </si>
  <si>
    <t>11. The Curse of the Werewolf by B.J. Colangelo</t>
  </si>
  <si>
    <t>10. The Damned by Chris Hewitt#</t>
  </si>
  <si>
    <t>9. Dr. Jekyll and Sister Hyde by Bryan Cogman</t>
  </si>
  <si>
    <t>8. The Vampire Lovers by B.J. Colangelo</t>
  </si>
  <si>
    <t>7. Dracula A.D. 1972 by Chris Hewitt</t>
  </si>
  <si>
    <t>6. Twins of Evil by Bryan Cogman</t>
  </si>
  <si>
    <t>5. The Brides of Dracula by B.J. Colangelo#</t>
  </si>
  <si>
    <t>4. Dracula by Chris Hewitt</t>
  </si>
  <si>
    <t>3. Quatermass and the Pit by Bryan Cogman</t>
  </si>
  <si>
    <t>2. Frankenstein Must Be Destroyed by B.J. Colangelo</t>
  </si>
  <si>
    <t>1. The Devil Rides Out by Chris Hewitt</t>
  </si>
  <si>
    <t>7. The Satanic Rites of Dracula by Chris Hewitt vetoed by Bryan Cogman</t>
  </si>
  <si>
    <t>7. Captain Kronos – Vampire Hunter by Chris Hewitt vetoed by B.J. Colangelo</t>
  </si>
  <si>
    <t>5. The Devil Rides Out by B.J. Colangelo vetoed by Chris Hewitt</t>
  </si>
  <si>
    <t>3. The Curse of Frankenstein by Bryan Cogman self-veto</t>
  </si>
  <si>
    <t>30. Downhill by Walter Chaw</t>
  </si>
  <si>
    <t>29. Sabotage by Walter Chaw</t>
  </si>
  <si>
    <t>28. Torn Curtain by William Bibbiani</t>
  </si>
  <si>
    <t>27. Young and Innocent by Drea Clark</t>
  </si>
  <si>
    <t>26. Under Capricorn by Walter Chaw</t>
  </si>
  <si>
    <t>25. Frenzy by William Bibbiani</t>
  </si>
  <si>
    <t>24. The Trouble with Harry by Drea Clark</t>
  </si>
  <si>
    <t>23. The Manxman by Walter Chaw</t>
  </si>
  <si>
    <t>22. The Wrong Man by William Bibbiani</t>
  </si>
  <si>
    <t>21. Spellbound by Drea Clark</t>
  </si>
  <si>
    <t>29. Suspicion by Walter Chaw vetoed by William Bibbiani^</t>
  </si>
  <si>
    <t>28. Under Capricorn by William Bibbiani vetoed by Drea Clark</t>
  </si>
  <si>
    <t>28. Jamaica Inn by William Bibbiani vetoed by Walter Chaw</t>
  </si>
  <si>
    <t>24. The Lady Vanishes by Drea Clark vetoed by William Bibbiani^</t>
  </si>
  <si>
    <t>22. Vertigo by William Bibbiani vetoed by Drea Clark^</t>
  </si>
  <si>
    <t>20. Dial M for Murder by Adam B. Vary</t>
  </si>
  <si>
    <t>19. Stage Fright by Adam B. Vary</t>
  </si>
  <si>
    <t>18. Marnie by Mark Harris</t>
  </si>
  <si>
    <t>17. The Man Who Knew Too Much (1956) by Darren Franich</t>
  </si>
  <si>
    <t>16. Saboteur by Adam B. Vary</t>
  </si>
  <si>
    <t>15. Foreign Correspondent by Mark Harris</t>
  </si>
  <si>
    <t>14. Lifeboat by Darren Franich</t>
  </si>
  <si>
    <t>13. The Lodger: A Story of the London Fog by Adam B. Vary</t>
  </si>
  <si>
    <t>12. Rebecca by Mark Harris</t>
  </si>
  <si>
    <t>11. The 39 Steps by Darren Franich</t>
  </si>
  <si>
    <t>17. To Catch a Thief by Darren Franich vetoed by Adam B. Vary</t>
  </si>
  <si>
    <t>15. Suspicion by Mark Harris vetoed by Darren Franich^</t>
  </si>
  <si>
    <t>14. Rebecca by Darren Franich vetoed by Mark Harris^</t>
  </si>
  <si>
    <t>13. Family Plot by Adam B. Vary vetoed by Mark Harris</t>
  </si>
  <si>
    <t>12. Rope by Mark Harris vetoed by Darren Franich^</t>
  </si>
  <si>
    <t>11. North by Northwest by Darren Franich vetoed by Adam B. Vary^</t>
  </si>
  <si>
    <t>10. The Lady Vanishes by Oriana Nudo</t>
  </si>
  <si>
    <t>9. Rope by Oriana Nudo</t>
  </si>
  <si>
    <t>8. Vertigo by Ben Mankiewicz</t>
  </si>
  <si>
    <t>7. The Birds by Maureen Lee Lenker</t>
  </si>
  <si>
    <t>5. Strangers on a Train by Ben Mankiewicz</t>
  </si>
  <si>
    <t>3. North by Northwest by Oriana Nudo</t>
  </si>
  <si>
    <t>2. Notorious by Ben Mankiewicz</t>
  </si>
  <si>
    <t>1. Psycho by Maureen Lee Lenker</t>
  </si>
  <si>
    <t>6. Shadow of a Doubt by Oriana Nudo vetoed by Ben Mankiewicz veto overridden by Maureen Lee Lenker</t>
  </si>
  <si>
    <t>5. Notorious by Ben Mankiewicz vetoed by Maureen Lee Lenker^</t>
  </si>
  <si>
    <t>4. Psycho by Maureen Lee Lenker vetoed by Oriana Nudo^</t>
  </si>
  <si>
    <t>4. Rear Window by Maureen Lee Lenker vetoed by Patreon Members^ veto overridden by Oriana Nudo</t>
  </si>
  <si>
    <t>21. Confidentially Yours by Clay Keller</t>
  </si>
  <si>
    <t>20. A Gorgeous Girl Like Me by Clay Keller</t>
  </si>
  <si>
    <t>19. The Green Room by Marya Gates</t>
  </si>
  <si>
    <t>18. Bed and Board by Ryan Marker</t>
  </si>
  <si>
    <t>17. The Woman Next Door by Clay Keller</t>
  </si>
  <si>
    <t>16. The Bride Wore Black by Marya Gates</t>
  </si>
  <si>
    <t>15. The Story of Adèle H. by Ryan Marker</t>
  </si>
  <si>
    <t>14. The Man Who Loved Women by Clay Keller</t>
  </si>
  <si>
    <t>12. Fahrenheit 451 by Ryan Marker</t>
  </si>
  <si>
    <t>18. Fahrenheit 451 by Ryan Marker vetoed by Marya Gates^</t>
  </si>
  <si>
    <t>16. The Soft Skin by Marya Gates vetoed by Clay Keller^</t>
  </si>
  <si>
    <t>15. Fahrenheit 451 by Ryan Marker vetoed by Marya Gates^</t>
  </si>
  <si>
    <t>14. The Wild Child by Clay Keller vetoed by Ryan Marker^</t>
  </si>
  <si>
    <t>13. Mississippi Mermaid by Marya Gates vetoed by Ryan Marker^ veto overridden by Clay Keller</t>
  </si>
  <si>
    <t>11. Love on the Run by Ryan Marker</t>
  </si>
  <si>
    <t>10. The Wild Child by Clay Keller</t>
  </si>
  <si>
    <t>9. The Soft Skin by Marya Gates</t>
  </si>
  <si>
    <t>8. Day for Night by Ryan Marker</t>
  </si>
  <si>
    <t>7. Small Change by Clay Keller</t>
  </si>
  <si>
    <t>6. Stolen Kisses by Marya Gates</t>
  </si>
  <si>
    <t>5. Two English Girls by Ryan Marker</t>
  </si>
  <si>
    <t>4. Jules and Jim by Patreon Members</t>
  </si>
  <si>
    <t>3. The Last Metro by Clay Keller</t>
  </si>
  <si>
    <t>2. Shoot the Piano Player by Marya Gates</t>
  </si>
  <si>
    <t>1. The 400 Blows by Ryan Marker</t>
  </si>
  <si>
    <t>8. Two English Girls by Ryan Marker vetoed by Marya Gates^</t>
  </si>
  <si>
    <t>7. Two English Girls by Clay Keller vetoed by Marya Gates^</t>
  </si>
  <si>
    <t>7. Jules and Jim by Clay Keller protected by Patreon Members</t>
  </si>
  <si>
    <t>7. Holidays by Clarke Wolfe</t>
  </si>
  <si>
    <t>6. The Blackening by Clarke Wolfe</t>
  </si>
  <si>
    <t>5. Thanksgiving by Samm Levine</t>
  </si>
  <si>
    <t>4. Midsommar by Clarke Wolfe</t>
  </si>
  <si>
    <t>3. It: Chapter One by Samm Levine</t>
  </si>
  <si>
    <t>2. My Bloody Valentine 3D by Clarke Wolfe</t>
  </si>
  <si>
    <t>1. Jaws by Samm Levine</t>
  </si>
  <si>
    <t>9. Human Nature by Liz Shannon Miller</t>
  </si>
  <si>
    <t>8. Confessions of a Dangerous Mind by Angie Han</t>
  </si>
  <si>
    <t>7. Orion and the Dark by Liz Shannon Miller</t>
  </si>
  <si>
    <t>6. Anomalisa by Angie Han</t>
  </si>
  <si>
    <t>5. I'm Thinking of Ending Things by Liz Shannon Miller</t>
  </si>
  <si>
    <t>4. Adaptation by Angie Han</t>
  </si>
  <si>
    <t>3. Being John Malkovich by Liz Shannon Miller</t>
  </si>
  <si>
    <t>2. Synecdoche, New York by Angie Han</t>
  </si>
  <si>
    <t>1. Eternal Sunshine of the Spotless Mind by Liz Shannon Miller</t>
  </si>
  <si>
    <t>3. Synecdoche, New York by Liz Shannon Miller vetoed by Angie Han^</t>
  </si>
  <si>
    <t>2. Eternal Sunshine of the Spotless Mind by Angie Han vetoed by Liz Shannon Miller^</t>
  </si>
  <si>
    <t>5. Damsels in Distress by Ryan Marker</t>
  </si>
  <si>
    <t>4. Love &amp; Friendship by Clay Keller</t>
  </si>
  <si>
    <t>3. Barcelona by Ryan Marker</t>
  </si>
  <si>
    <t>2. Metropolitan by Clay Keller</t>
  </si>
  <si>
    <t>1. The Last Days of Disco by Ryan Marker</t>
  </si>
  <si>
    <t>4. Barcelona by Clay Keller vetoed by Ryan Marker^</t>
  </si>
  <si>
    <t>13. American Movie by Phil Iscove</t>
  </si>
  <si>
    <t>12. Boys Don't Cry by Phil Iscove</t>
  </si>
  <si>
    <t>11. The Iron Giant by Carrie Wittmer</t>
  </si>
  <si>
    <t>10. Felicia's Journey by Ryan Marker</t>
  </si>
  <si>
    <t>9. Last Night by Kenny Neibart</t>
  </si>
  <si>
    <t>8. The Insider by Phil Iscove</t>
  </si>
  <si>
    <t>7. Eyes Wide Shut by Carrie Wittmer</t>
  </si>
  <si>
    <t>6. All About My Mother by Ryan Marker</t>
  </si>
  <si>
    <t>5. Notting Hill by Kenny Neibart</t>
  </si>
  <si>
    <t>4. Bringing Out the Dead by Phil Iscove</t>
  </si>
  <si>
    <t>3. The Talented Mr. Ripley by Carrie Wittmer</t>
  </si>
  <si>
    <t>1. Magnolia by Kenny Neibart</t>
  </si>
  <si>
    <t>2. The Straight Story by Ryan Marker vetoed by Kenny Neibart</t>
  </si>
  <si>
    <t>2. Ghost Dog: Way of the Samurai by Ryan Marker vetoed by Phil Iscove veto overridden by Carrie Wittmer</t>
  </si>
  <si>
    <t>Sofia Coppola Super Draft</t>
  </si>
  <si>
    <t>DraftPosition</t>
  </si>
  <si>
    <t>4. Funny Face by Angela Matano vetoed by Tom Cendejas</t>
  </si>
  <si>
    <t>1. It Follows by Darren Franich vetoed by Piya Sinha-Roy</t>
  </si>
  <si>
    <t>Labyrinth</t>
  </si>
  <si>
    <t>Searching for Bobby Fisher</t>
  </si>
  <si>
    <t>Baby Face</t>
  </si>
  <si>
    <t>Stand by Me</t>
  </si>
  <si>
    <t>North by Northwest</t>
  </si>
  <si>
    <t>The House by the Cemetary</t>
  </si>
  <si>
    <t>The Assassination of Jesse James by the Coward Robert Ford</t>
  </si>
  <si>
    <t>Andrew Merrill &amp; Beth Crudele</t>
  </si>
  <si>
    <t>Joe Reid </t>
  </si>
  <si>
    <t>Wynter Mitchell </t>
  </si>
  <si>
    <t>Oriana Nudo </t>
  </si>
  <si>
    <t>Clay Keller </t>
  </si>
  <si>
    <t>Rosemary's Baby</t>
  </si>
  <si>
    <t>2. Star Wars Episode IV: A New Hope (2019 - Disney+ Maclunkey version) by Patrick Cotnoir veto by Connor Ratliff</t>
  </si>
  <si>
    <t>The Long Goodbye</t>
  </si>
  <si>
    <t>Call Me by Your Name</t>
  </si>
  <si>
    <t>Rolling Thunder Revue: A Bob Dylan Story by Martin Scorsese</t>
  </si>
  <si>
    <t>Shiva Baby</t>
  </si>
  <si>
    <t>Murder by Number</t>
  </si>
  <si>
    <t>Deliver by Christmas</t>
  </si>
  <si>
    <t>Werewolf by Night</t>
  </si>
  <si>
    <t>Bringing Up Baby</t>
  </si>
  <si>
    <t>Movie</t>
  </si>
  <si>
    <t>BlessingUsed</t>
  </si>
  <si>
    <t>BlessingUsedBy</t>
  </si>
  <si>
    <t>450121bd-52cf-4602-93fb-ec0e45189ab6</t>
  </si>
  <si>
    <t>Steve Berg </t>
  </si>
  <si>
    <t>Kyle Anderson </t>
  </si>
  <si>
    <t>Morgan Peter</t>
  </si>
  <si>
    <t>Chris Thomas</t>
  </si>
  <si>
    <t>David Ian</t>
  </si>
  <si>
    <t>Adam B.</t>
  </si>
  <si>
    <t>Frank H.</t>
  </si>
  <si>
    <t>Tosh</t>
  </si>
  <si>
    <t>60537c60-a725-4454-a946-d448a793d58d</t>
  </si>
  <si>
    <t>Drafter</t>
  </si>
  <si>
    <t>7. The Fast and the Furious: Tokyo Drift by Darren Franich</t>
  </si>
  <si>
    <t>6. Back to the Future Part III by Darren Franich</t>
  </si>
  <si>
    <t>e8249396-1a1a-4aa1-a062-45bf923a793b</t>
  </si>
  <si>
    <t>Francis Ford Coppola Super Draft</t>
  </si>
  <si>
    <t>67039917-4e60-4d8c-8e59-c66238201d88</t>
  </si>
  <si>
    <t>American Zoetrope</t>
  </si>
  <si>
    <t>8. On the Rocks by Dane McDonald</t>
  </si>
  <si>
    <t>7. Priscilla by Dane McDonald</t>
  </si>
  <si>
    <t>6. The Beguiled by Oriana Nudo</t>
  </si>
  <si>
    <t>5. The Bling Ring by Dane McDonald</t>
  </si>
  <si>
    <t>4. Lost in Translation by Oriana Nudo</t>
  </si>
  <si>
    <t>3. The Virgin Suicides by Dane McDonald</t>
  </si>
  <si>
    <t>2. Somewhere by Oriana Nudo</t>
  </si>
  <si>
    <t>1. Marie Antoinette by Dane McDonald</t>
  </si>
  <si>
    <t>23. You're a Big Boy Now by Roxana Hadadi</t>
  </si>
  <si>
    <t>22. Jack by Roxana Hadadi</t>
  </si>
  <si>
    <t>21. Captain EO by Blake Howard</t>
  </si>
  <si>
    <t>20. Dementia 13 by Blake Howard</t>
  </si>
  <si>
    <t>19. Gardens of Stone by Ryan Marker</t>
  </si>
  <si>
    <t>18. B'Twixt Now and Sunrise by Roxana Hadadi</t>
  </si>
  <si>
    <t>17. Youth Without Youth by Blake Howard</t>
  </si>
  <si>
    <t>16. The Rainmaker by Ryan Marker</t>
  </si>
  <si>
    <t>15. Tucker: The Man and His Dream by Roxana Hadadi</t>
  </si>
  <si>
    <t>14. One from the Heart: Reprise by Blake Howard</t>
  </si>
  <si>
    <t>13. Peggy Sue Got Married by Ryan Marker</t>
  </si>
  <si>
    <t>24. Captain EO by Mitchell Beaupre[1] vetoed by Ryan Marker^</t>
  </si>
  <si>
    <t>24. Finian's Rainbow by Mitchell Beaupre[1]</t>
  </si>
  <si>
    <t>20. Tucker: The Man and His Dream by Blake Howard vetoed by Ryan Marker^</t>
  </si>
  <si>
    <t>15. One from the Heart: Reprise by Roxana Hadadi vetoed by Ryan Marker^</t>
  </si>
  <si>
    <t>13. The Cotton Club: Encore by Ryan Marker vetoed by Roxana Hadadi^</t>
  </si>
  <si>
    <t>13. The Rain People by Ryan Marker vetoed by Roxana Hadadi^</t>
  </si>
  <si>
    <t>5. Lost in Translation by Dane McDonald vetoed by Patreon Members^</t>
  </si>
  <si>
    <t>7. Kinsey by Billy Ray Brewton</t>
  </si>
  <si>
    <t>6. Koyaanisqatsi by Billy Ray Brewton</t>
  </si>
  <si>
    <t>5. The Secret Garden by Ryan Marker</t>
  </si>
  <si>
    <t>4. Hearts of Darkness: A Filmmaker's Apocalypse by Billy Ray Brewton</t>
  </si>
  <si>
    <t>3. Mishima: A Life in Four Chapters by Ryan Marker</t>
  </si>
  <si>
    <t>2. Kagemusha by Billy Ray Brewton</t>
  </si>
  <si>
    <t>1. American Graffiti by Ryan Marker</t>
  </si>
  <si>
    <t>12. Megalopolis by Joanna Robinson</t>
  </si>
  <si>
    <t>11. The Rain People by Bryan Cogman</t>
  </si>
  <si>
    <t>10. The Outsiders: The Complete Novel by Bryan Cogman</t>
  </si>
  <si>
    <t>9. The Godfather Coda: The Death of Michael Corleone by Drew McWeeny</t>
  </si>
  <si>
    <t>8. The Cotton Club: Encore by Drew McWeeny</t>
  </si>
  <si>
    <t>7. Tetro by Joanna Robinson</t>
  </si>
  <si>
    <t>6. Bram Stoker's Dracula by Bryan Cogman</t>
  </si>
  <si>
    <t>5. Rumble Fish by Drew McWeeny</t>
  </si>
  <si>
    <t>3. The Conversation by Bryan Cogman</t>
  </si>
  <si>
    <t>2. Apocalypse Now: The Final Cut by Drew McWeeny</t>
  </si>
  <si>
    <t>1. The Godfather Part II by Joanna Robinson</t>
  </si>
  <si>
    <t>10. Tetro by Bryan Cogman vetoed by Drew McWeeny^</t>
  </si>
  <si>
    <t>6. Rumble Fish by Bryan Cogman vetoed by Joanna Robinson^</t>
  </si>
  <si>
    <t>4. The Conversation by Joanna Robinson vetoed by Drew McWeeny^</t>
  </si>
  <si>
    <t>4. Apocalypse Now: The Final Cut by Joanna Robinson vetoed by Bryan Cogman^</t>
  </si>
  <si>
    <t>4. The Godfather by Joanna Robinson vetoed by Patreon Members^ veto overridden by Bryan Cogman</t>
  </si>
  <si>
    <t>2. American Graffiti by Billy Ray Brewton vetoed by Ryan Marker^</t>
  </si>
  <si>
    <t>9b8bcd27-dd4d-4461-baff-cc3cd6941b4c</t>
  </si>
  <si>
    <t>Internet Horror</t>
  </si>
  <si>
    <t>ID</t>
  </si>
  <si>
    <t>Year</t>
  </si>
  <si>
    <t>ImageUrl</t>
  </si>
  <si>
    <t>ImdbId</t>
  </si>
  <si>
    <t>https://m.media-amazon.com/images/M/MV5BNDVkYWM4YTktNGE3My00NDlkLTllMTAtNWQyOTZjYzEzNzg5XkEyXkFqcGdeQXVyMzExODEzNDA@._V1_Ratio0.6762_AL_.jpg</t>
  </si>
  <si>
    <t>tt0078723</t>
  </si>
  <si>
    <t>10 Things I Hate About You</t>
  </si>
  <si>
    <t>https://m.media-amazon.com/images/M/MV5BMmVhZjhlZDYtMDAwZi00MDcyLTgzOTItOWNiZjY0YmE0MGE0XkEyXkFqcGdeQXVyMTQxNzMzNDI@._V1_Ratio0.6762_AL_.jpg</t>
  </si>
  <si>
    <t>tt0147800</t>
  </si>
  <si>
    <t>12 Monkeys</t>
  </si>
  <si>
    <t>https://m.media-amazon.com/images/M/MV5BMTkwOTcxNzMzOV5BMl5BanBnXkFtZTgwODYxNjg0ODE@._V1_Ratio0.6762_AL_.jpg</t>
  </si>
  <si>
    <t>tt3148266</t>
  </si>
  <si>
    <t>20 Million Miles to Earth</t>
  </si>
  <si>
    <t>https://m.media-amazon.com/images/M/MV5BZDQ5OGZmMTUtNzBhZS00M2YzLTk3YWEtMDhjMWU3ZjU0MzZmXkEyXkFqcGdeQXVyNjQzNDI3NzY@._V1_Ratio0.6762_AL_.jpg</t>
  </si>
  <si>
    <t>tt0050084</t>
  </si>
  <si>
    <t>20,000 Leagues Under the Sea</t>
  </si>
  <si>
    <t>https://m.media-amazon.com/images/M/MV5BODYxOTMyM2EtNzUzNC00Yjg2LTg3MjYtZTIyNjhiYzc1NTlkXkEyXkFqcGdeQXVyNjc1NTYyMjg@._V1_Ratio0.6762_AL_.jpg</t>
  </si>
  <si>
    <t>tt0046672</t>
  </si>
  <si>
    <t>2001: A Space Odyssey</t>
  </si>
  <si>
    <t>https://m.media-amazon.com/images/M/MV5BMmNlYzRiNDctZWNhMi00MzI4LThkZTctMTUzMmZkMmFmNThmXkEyXkFqcGdeQXVyNzkwMjQ5NzM@._V1_Ratio0.6762_AL_.jpg</t>
  </si>
  <si>
    <t>tt0062622</t>
  </si>
  <si>
    <t>2010: The Year We Make Contact</t>
  </si>
  <si>
    <t>https://m.media-amazon.com/images/M/MV5BOTU1NDQwZjQtODc2YS00MTE4LWE5YTctMmYwYmNiYTU2MzRmXkEyXkFqcGdeQXVyODU2MDg1NzU@._V1_Ratio0.6762_AL_.jpg</t>
  </si>
  <si>
    <t>tt0086837</t>
  </si>
  <si>
    <t>21 Jump Street</t>
  </si>
  <si>
    <t>https://m.media-amazon.com/images/M/MV5BNTZjNzRjMTMtZDMzNy00Y2ZjLTg0OTAtZjVhNzYyZmJjOTljXkEyXkFqcGdeQXVyODE5NzE3OTE@._V1_Ratio0.6762_AL_.jpg</t>
  </si>
  <si>
    <t>tt1232829</t>
  </si>
  <si>
    <t>28 Days Later</t>
  </si>
  <si>
    <t>https://m.media-amazon.com/images/M/MV5BYTFkM2ViMmQtZmI5NS00MjQ2LWEyN2EtMTI1ZmNlZDU3MTZjXkEyXkFqcGdeQXVyNjU0OTQ0OTY@._V1_Ratio0.6762_AL_.jpg</t>
  </si>
  <si>
    <t>tt0289043</t>
  </si>
  <si>
    <t>28 Weeks Later</t>
  </si>
  <si>
    <t>https://m.media-amazon.com/images/M/MV5BMTUxMjc2MTcxNV5BMl5BanBnXkFtZTcwMzgzOTY0MQ@@._V1_Ratio0.6762_AL_.jpg</t>
  </si>
  <si>
    <t>tt0463854</t>
  </si>
  <si>
    <t>3:10 to Yuma</t>
  </si>
  <si>
    <t>https://m.media-amazon.com/images/M/MV5BMGNjMzJjOWUtODQzYy00ZGExLThkYjMtZWUwYWQzNjMwOGMzXkEyXkFqcGdeQXVyNjc1NTYyMjg@._V1_Ratio0.6762_AL_.jpg</t>
  </si>
  <si>
    <t>tt0050086</t>
  </si>
  <si>
    <t>https://m.media-amazon.com/images/M/MV5BODE0NTcxNTQzNF5BMl5BanBnXkFtZTcwMzczOTIzMw@@._V1_Ratio0.6762_AL_.jpg</t>
  </si>
  <si>
    <t>tt0381849</t>
  </si>
  <si>
    <t>4 Months, 3 Weeks and 2 Days</t>
  </si>
  <si>
    <t>https://m.media-amazon.com/images/M/MV5BMTk3NDY2MDg0MF5BMl5BanBnXkFtZTYwODcwODc4._V1_Ratio0.6762_AL_.jpg</t>
  </si>
  <si>
    <t>tt1032846</t>
  </si>
  <si>
    <t>42nd Street</t>
  </si>
  <si>
    <t>https://m.media-amazon.com/images/M/MV5BZWJhN2M3NzktN2RkNC00ZDgwLTg2ZjktMWQzNTE3YzAxMGYyXkEyXkFqcGdeQXVyMTY5Nzc4MDY@._V1_Ratio0.7758_AL_.jpg</t>
  </si>
  <si>
    <t>tt0024034</t>
  </si>
  <si>
    <t>48 Hrs.</t>
  </si>
  <si>
    <t>https://m.media-amazon.com/images/M/MV5BYWFkZjNkNmEtMTE5OC00MzA4LThkNWUtOWJlNjUxZGFiYzhmXkEyXkFqcGdeQXVyNTI4MjkwNjA@._V1_Ratio0.6833_AL_.jpg</t>
  </si>
  <si>
    <t>tt0083511</t>
  </si>
  <si>
    <t>50 First Dates</t>
  </si>
  <si>
    <t>https://m.media-amazon.com/images/M/MV5BMjAwMzc4MDgxNF5BMl5BanBnXkFtZTYwNjUwMzE3._V1_Ratio0.6762_AL_.jpg</t>
  </si>
  <si>
    <t>tt0343660</t>
  </si>
  <si>
    <t>6 Underground</t>
  </si>
  <si>
    <t>https://m.media-amazon.com/images/M/MV5BNzE2ZjQxNjEtNmI2ZS00ZmU0LTg4M2YtYzVhYmRiYWU0YzI1XkEyXkFqcGdeQXVyMTkxNjUyNQ@@._V1_Ratio0.6762_AL_.jpg</t>
  </si>
  <si>
    <t>tt8106534</t>
  </si>
  <si>
    <t>92 in the Shade</t>
  </si>
  <si>
    <t>https://m.media-amazon.com/images/M/MV5BMTlmOGZjY2MtZTg3OS00MTZmLWE0YjMtYWRjMzZiZTlkOGNkXkEyXkFqcGdeQXVyMjI4MjA5MzA@._V1_Ratio0.6762_AL_.jpg</t>
  </si>
  <si>
    <t>tt0072594</t>
  </si>
  <si>
    <t>A Better Tomorrow</t>
  </si>
  <si>
    <t>https://m.media-amazon.com/images/M/MV5BZTEzMTYwZDItODIyYy00MjRkLTljOWMtZDI0ZmNjN2JjOTEyXkEyXkFqcGdeQXVyNzgzODI1OTE@._V1_Ratio0.6833_AL_.jpg</t>
  </si>
  <si>
    <t>tt0092263</t>
  </si>
  <si>
    <t>A Boy and His Dog</t>
  </si>
  <si>
    <t>https://m.media-amazon.com/images/M/MV5BOGJhNjZjMTUtZjgyMi00YWZlLTgwMjEtYWMyMDE0ZjQ3N2U4XkEyXkFqcGdeQXVyNDUwMTUxMDU@._V1_Ratio0.6762_AL_.jpg</t>
  </si>
  <si>
    <t>tt0072730</t>
  </si>
  <si>
    <t>A Bug's Life</t>
  </si>
  <si>
    <t>https://m.media-amazon.com/images/M/MV5BNThmZGY4NzgtMTM4OC00NzNkLWEwNmEtMjdhMGY5YTc1NDE4XkEyXkFqcGdeQXVyMTQxNzMzNDI@._V1_Ratio0.6762_AL_.jpg</t>
  </si>
  <si>
    <t>tt0120623</t>
  </si>
  <si>
    <t>A Bullet in the Head</t>
  </si>
  <si>
    <t>https://m.media-amazon.com/images/M/MV5BNTcyYzFhYzQtMDg2MS00ODg4LTg4NjYtMTk0MTY1N2NmYjY3XkEyXkFqcGdeQXVyMzU0NzkwMDg@._V1_Ratio0.7189_AL_.jpg</t>
  </si>
  <si>
    <t>tt0125680</t>
  </si>
  <si>
    <t>https://m.media-amazon.com/images/M/MV5BZTM0MWMyYzgtMTJiMS00MjNiLWJhN2EtOGRiYmRkMGEwMzkwXkEyXkFqcGdeQXVyNDk0MDg4NDk@._V1_Ratio0.6762_AL_.jpg</t>
  </si>
  <si>
    <t>tt0044008</t>
  </si>
  <si>
    <t>A Christmas Tale</t>
  </si>
  <si>
    <t>https://m.media-amazon.com/images/M/MV5BYWJkZTdlY2QtZTg1OC00MmYzLWEwMWEtNDdjZGY4ZWQ4ZTI0XkEyXkFqcGdeQXVyMjgyNjk3MzE@._V1_Ratio0.6833_AL_.jpg</t>
  </si>
  <si>
    <t>tt0993789</t>
  </si>
  <si>
    <t>A Clockwork Orange</t>
  </si>
  <si>
    <t>https://m.media-amazon.com/images/M/MV5BMTY3MjM1Mzc4N15BMl5BanBnXkFtZTgwODM0NzAxMDE@._V1_Ratio0.6762_AL_.jpg</t>
  </si>
  <si>
    <t>tt0066921</t>
  </si>
  <si>
    <t>A Dickens of a Holiday!</t>
  </si>
  <si>
    <t>https://m.media-amazon.com/images/M/MV5BYzQ0NzgzYTUtNWRhMS00ODU2LTgyOTctNDIyMTY1MWMyZjhmXkEyXkFqcGdeQXVyMTM0NTA3ODc1._V1_Ratio0.6762_AL_.jpg</t>
  </si>
  <si>
    <t>tt15235708</t>
  </si>
  <si>
    <t>A Face in the Crowd</t>
  </si>
  <si>
    <t>https://m.media-amazon.com/images/M/MV5BMjcwOWQ3ZDgtNTIwMS00YWI0LWIyMzUtZmU2MDZiMTMxNTNlXkEyXkFqcGdeQXVyMTUzMDUzNTI3._V1_Ratio0.6762_AL_.jpg</t>
  </si>
  <si>
    <t>tt0050371</t>
  </si>
  <si>
    <t>A Fistful of Dollars</t>
  </si>
  <si>
    <t>https://m.media-amazon.com/images/M/MV5BY2M5MDA1YjUtODQ1Yi00M2JlLTk2ZWQtYjI0NTEwZDk2NGNhXkEyXkFqcGdeQXVyMjUzOTY1NTc@._V1_Ratio0.6762_AL_.jpg</t>
  </si>
  <si>
    <t>tt0058461</t>
  </si>
  <si>
    <t>A Hard Day's Night</t>
  </si>
  <si>
    <t>https://m.media-amazon.com/images/M/MV5BZjQyMGUwNzAtNTc2MC00Y2FjLThlM2ItZGRjNzM0OWVmZGYyXkEyXkFqcGdeQXVyNjc1NTYyMjg@._V1_Ratio0.6762_AL_.jpg</t>
  </si>
  <si>
    <t>tt0058182</t>
  </si>
  <si>
    <t>A History of Violence</t>
  </si>
  <si>
    <t>https://m.media-amazon.com/images/M/MV5BMTczMzIzMTQ1OV5BMl5BanBnXkFtZTYwMDQwNjk2._V1_Ratio0.6762_AL_.jpg</t>
  </si>
  <si>
    <t>tt0399146</t>
  </si>
  <si>
    <t>A League of Their Own</t>
  </si>
  <si>
    <t>https://m.media-amazon.com/images/M/MV5BNjQ1NTQyYjktZDc5My00NDA1LWI1NmItY2ViNjQ0NDk4NmRjXkEyXkFqcGdeQXVyNTAyODkwOQ@@._V1_Ratio0.6762_AL_.jpg</t>
  </si>
  <si>
    <t>tt0104694</t>
  </si>
  <si>
    <t>A Lizard in a Woman's Skin</t>
  </si>
  <si>
    <t>https://m.media-amazon.com/images/M/MV5BZjBmOWVmNzctMGQzNS00MWEyLWI2ZGMtZDEzNzg0Y2QzOTVlXkEyXkFqcGdeQXVyMTQxNzMzNDI@._V1_Ratio0.6762_AL_.jpg</t>
  </si>
  <si>
    <t>tt0067361</t>
  </si>
  <si>
    <t>A Midnight Clear</t>
  </si>
  <si>
    <t>https://m.media-amazon.com/images/M/MV5BN2E5ZDk2OTMtMWVmMC00OThkLWJmZmYtZjE3ODcyYjgxNzQyXkEyXkFqcGdeQXVyNzMzMjU5NDY@._V1_Ratio0.6762_AL_.jpg</t>
  </si>
  <si>
    <t>tt0102443</t>
  </si>
  <si>
    <t>A Midsummer Night's Dream</t>
  </si>
  <si>
    <t>https://m.media-amazon.com/images/M/MV5BNmM4NTI0ZTktMTY5ZC00ZDgyLWJjNjUtN2JhYjhkNDlmMDE2XkEyXkFqcGdeQXVyNTc2NzQ3Njk@._V1_Ratio0.6762_AL_.jpg</t>
  </si>
  <si>
    <t>tt0026714</t>
  </si>
  <si>
    <t>https://m.media-amazon.com/images/M/MV5BZjI5YzcxZmUtMWUzOC00MGJmLWFjODgtYTlhNTViNjFmYzE5XkEyXkFqcGdeQXVyMTY2MzYyNzA@._V1_Ratio0.6762_AL_.jpg</t>
  </si>
  <si>
    <t>tt0140379</t>
  </si>
  <si>
    <t>https://m.media-amazon.com/images/M/MV5BMDE1MDhhNDktZjhhMC00MDE4LTgwZDUtZmFhMTBiZDUwNTc3XkEyXkFqcGdeQXVyMDY4MzkyNw@@._V1_Ratio0.6762_AL_.jpg</t>
  </si>
  <si>
    <t>tt0063297</t>
  </si>
  <si>
    <t>A Midwinter's Tale</t>
  </si>
  <si>
    <t>https://m.media-amazon.com/images/M/MV5BMTIyMDEwMDAyMl5BMl5BanBnXkFtZTYwOTUwNTk4._V1_Ratio0.6762_AL_.jpg</t>
  </si>
  <si>
    <t>tt0113403</t>
  </si>
  <si>
    <t>A Nightmare on Elm Street</t>
  </si>
  <si>
    <t>https://m.media-amazon.com/images/M/MV5BNzFjZmM1ODgtMDBkMS00NWFlLTg2YmUtZjc3ZTgxMjE1OTI2L2ltYWdlXkEyXkFqcGdeQXVyNTAyODkwOQ@@._V1_Ratio0.6762_AL_.jpg</t>
  </si>
  <si>
    <t>tt0087800</t>
  </si>
  <si>
    <t>https://m.media-amazon.com/images/M/MV5BODIxMTQ0NTIxM15BMl5BanBnXkFtZTcwMzY1NDAyMw@@._V1_Ratio0.6762_AL_.jpg</t>
  </si>
  <si>
    <t>tt1179056</t>
  </si>
  <si>
    <t>A Nightmare on Elm Street 2: Freddy's Revenge</t>
  </si>
  <si>
    <t>https://m.media-amazon.com/images/M/MV5BZjBmNWNiN2ItYzM0ZC00MWQyLWFmZjctMmZkNTVhMjE1ZjFhXkEyXkFqcGdeQXVyMTQxNzMzNDI@._V1_Ratio0.6762_AL_.jpg</t>
  </si>
  <si>
    <t>tt0089686</t>
  </si>
  <si>
    <t>A Nightmare on Elm Street 3: Dream Warriors</t>
  </si>
  <si>
    <t>https://m.media-amazon.com/images/M/MV5BMjFkYTEwNjAtYWU1YS00NTMyLTkwYmUtZjEyMjZjMDg5Njc5XkEyXkFqcGdeQXVyMTQxNzMzNDI@._V1_Ratio0.6762_AL_.jpg</t>
  </si>
  <si>
    <t>tt0093629</t>
  </si>
  <si>
    <t>A Nightmare on Elm Street 4: The Dream Master</t>
  </si>
  <si>
    <t>https://m.media-amazon.com/images/M/MV5BN2IwODlmN2ItOGU5NC00ZTBhLWJhZjItMTdkOTI1NTU4YzdlXkEyXkFqcGdeQXVyMTQxNzMzNDI@._V1_Ratio0.6762_AL_.jpg</t>
  </si>
  <si>
    <t>tt0095742</t>
  </si>
  <si>
    <t>A Nightmare on Elm Street: The Dream Child</t>
  </si>
  <si>
    <t>https://m.media-amazon.com/images/M/MV5BZmMzNzc1ZTItMDJiOS00Y2UxLWEzZmEtMzBiNGNkYzNiNDBkXkEyXkFqcGdeQXVyMTQxNzMzNDI@._V1_Ratio0.6762_AL_.jpg</t>
  </si>
  <si>
    <t>tt0097981</t>
  </si>
  <si>
    <t>A Painted House</t>
  </si>
  <si>
    <t>https://m.media-amazon.com/images/M/MV5BYjZiOGE1NjMtOTMzOC00OTc2LWE2MjItYTZmZWRiZjczN2E3XkEyXkFqcGdeQXVyMjczOTU2NTI@._V1_Ratio0.7544_AL_.jpg</t>
  </si>
  <si>
    <t>tt0362001</t>
  </si>
  <si>
    <t>A Poem Is a Naked Person</t>
  </si>
  <si>
    <t>https://m.media-amazon.com/images/M/MV5BYTIxYzUxNWUtMzlhNi00YTYwLTk5MjgtZmQ3MDczMzk2ZWEwXkEyXkFqcGdeQXVyMTQxNzMzNDI@._V1_Ratio0.7117_AL_.jpg</t>
  </si>
  <si>
    <t>tt0424359</t>
  </si>
  <si>
    <t>A Prairie Home Companion</t>
  </si>
  <si>
    <t>https://m.media-amazon.com/images/M/MV5BMTYwOTgzMTA3NF5BMl5BanBnXkFtZTcwMjYxMDMzMQ@@._V1_Ratio0.6762_AL_.jpg</t>
  </si>
  <si>
    <t>tt0420087</t>
  </si>
  <si>
    <t>A Quiet Place</t>
  </si>
  <si>
    <t>https://m.media-amazon.com/images/M/MV5BMjI0MDMzNTQ0M15BMl5BanBnXkFtZTgwMTM5NzM3NDM@._V1_Ratio0.6762_AL_.jpg</t>
  </si>
  <si>
    <t>tt6644200</t>
  </si>
  <si>
    <t>A Room with a View</t>
  </si>
  <si>
    <t>https://m.media-amazon.com/images/M/MV5BYTEyYmE0M2MtZDQ1OC00MGUxLWI4OGMtM2M1ZjIyNDI0Y2Q4XkEyXkFqcGdeQXVyNjQ2MjQ5NzM@._V1_Ratio0.6762_AL_.jpg</t>
  </si>
  <si>
    <t>tt0091867</t>
  </si>
  <si>
    <t>A Separation</t>
  </si>
  <si>
    <t>https://m.media-amazon.com/images/M/MV5BN2JmMjViMjMtZTM5Mi00ZGZkLTk5YzctZDg5MjFjZDE4NjNkXkEyXkFqcGdeQXVyMTMxODk2OTU@._V1_Ratio0.6762_AL_.jpg</t>
  </si>
  <si>
    <t>tt1832382</t>
  </si>
  <si>
    <t>A Serious Man</t>
  </si>
  <si>
    <t>https://m.media-amazon.com/images/M/MV5BNGZkODlhMjktNzhhMC00YjFiLWJmODMtNjQwOGMzZjMxNTZiXkEyXkFqcGdeQXVyMTMxODk2OTU@._V1_Ratio0.6762_AL_.jpg</t>
  </si>
  <si>
    <t>tt1019452</t>
  </si>
  <si>
    <t>A Simple Plan</t>
  </si>
  <si>
    <t>https://m.media-amazon.com/images/M/MV5BOTAxZGRjYmUtZDQ5Ny00NWFhLThjZTUtNmVlOTIzMzQ4NDBiXkEyXkFqcGdeQXVyMjUzOTY1NTc@._V1_Ratio0.6762_AL_.jpg</t>
  </si>
  <si>
    <t>tt0120324</t>
  </si>
  <si>
    <t>A Soldier's Daughter Never Cries</t>
  </si>
  <si>
    <t>https://m.media-amazon.com/images/M/MV5BYTVjNmI3NTMtMWRlOS00Y2Q3LTkyMjMtOTBkY2U4MWE1NzEzXkEyXkFqcGdeQXVyMTA0MjU0Ng@@._V1_Ratio0.6762_AL_.jpg</t>
  </si>
  <si>
    <t>tt0120835</t>
  </si>
  <si>
    <t>A Star Is Born</t>
  </si>
  <si>
    <t>https://m.media-amazon.com/images/M/MV5BNmE5ZmE3OGItNTdlNC00YmMxLWEzNjctYzAwOGQ5ODg0OTI0XkEyXkFqcGdeQXVyMTMxODk2OTU@._V1_Ratio0.6762_AL_.jpg</t>
  </si>
  <si>
    <t>tt1517451</t>
  </si>
  <si>
    <t>A Teacher</t>
  </si>
  <si>
    <t>https://m.media-amazon.com/images/M/MV5BZjgzMmUwZjgtNzNhMi00M2Y0LWIxOTAtYzYzODdjMTYzZWQyXkEyXkFqcGdeQXVyMTIwNDUyNzMy._V1_Ratio0.6762_AL_.jpg</t>
  </si>
  <si>
    <t>tt10680614</t>
  </si>
  <si>
    <t>A Time to Kill</t>
  </si>
  <si>
    <t>https://m.media-amazon.com/images/M/MV5BOWExZTg4ZWYtOTQxMi00YWZkLTkxYzgtOTg1MTUxNzNiNDcxL2ltYWdlL2ltYWdlXkEyXkFqcGdeQXVyMTQxNzMzNDI@._V1_Ratio0.6762_AL_.jpg</t>
  </si>
  <si>
    <t>tt0117913</t>
  </si>
  <si>
    <t>A Very Merry Mix-Up</t>
  </si>
  <si>
    <t>https://m.media-amazon.com/images/M/MV5BYmY3ZjEwNWMtM2U2Ni00MzY3LTljOGEtM2ZmMzMxNDNjMWM0L2ltYWdlL2ltYWdlXkEyXkFqcGdeQXVyNjg5MzE4NTA@._V1_Ratio0.6762_AL_.jpg</t>
  </si>
  <si>
    <t>tt3131456</t>
  </si>
  <si>
    <t>A View to a Kill</t>
  </si>
  <si>
    <t>https://m.media-amazon.com/images/M/MV5BZmFlNmNjMzYtNWUwNS00MzRmLWJhZDktNWE3MGY3ZjdkOTI2XkEyXkFqcGdeQXVyMjUzOTY1NTc@._V1_Ratio0.6762_AL_.jpg</t>
  </si>
  <si>
    <t>tt0090264</t>
  </si>
  <si>
    <t>A Warm December</t>
  </si>
  <si>
    <t>https://m.media-amazon.com/images/M/MV5BMTBlNzdlYTItMTU5YS00NmIzLWE4MDAtM2U5NzIyZThlZWYzXkEyXkFqcGdeQXVyMjA0MDQ0Mjc@._V1_Ratio0.7046_AL_.jpg</t>
  </si>
  <si>
    <t>tt0070898</t>
  </si>
  <si>
    <t>A.I. Artificial Intelligence</t>
  </si>
  <si>
    <t>https://m.media-amazon.com/images/M/MV5BNWU2NzEyMDYtM2MyOS00OGM3LWFkNzAtMzRiNzE2ZjU5ZTljXkEyXkFqcGdeQXVyNjU0OTQ0OTY@._V1_Ratio0.6762_AL_.jpg</t>
  </si>
  <si>
    <t>tt0212720</t>
  </si>
  <si>
    <t>Abbott and Costello Meet Frankenstein</t>
  </si>
  <si>
    <t>https://m.media-amazon.com/images/M/MV5BNTZiZTQ4YjItY2Y4ZC00MTVhLThmYTEtYWM5NmRlNDI5Y2JmXkEyXkFqcGdeQXVyNDY2MTk1ODk@._V1_Ratio0.6762_AL_.jpg</t>
  </si>
  <si>
    <t>tt0040068</t>
  </si>
  <si>
    <t>About a Boy</t>
  </si>
  <si>
    <t>https://m.media-amazon.com/images/M/MV5BMTQ2Mzg4MDAzNV5BMl5BanBnXkFtZTgwMjcxNTYxMTE@._V1_Ratio0.6762_AL_.jpg</t>
  </si>
  <si>
    <t>tt0276751</t>
  </si>
  <si>
    <t>About Time</t>
  </si>
  <si>
    <t>https://m.media-amazon.com/images/M/MV5BMTA1ODUzMDA3NzFeQTJeQWpwZ15BbWU3MDgxMTYxNTk@._V1_Ratio0.6762_AL_.jpg</t>
  </si>
  <si>
    <t>tt2194499</t>
  </si>
  <si>
    <t>Ace Attorney</t>
  </si>
  <si>
    <t>https://m.media-amazon.com/images/M/MV5BZDc0MGJjODEtZTM5Zi00MWIwLTk4MjktZDViMzI0ODQzNWFjXkEyXkFqcGdeQXVyNTgzOTEwNTg@._V1_Ratio0.7046_AL_.jpg</t>
  </si>
  <si>
    <t>tt5603356</t>
  </si>
  <si>
    <t>Ace in the Hole</t>
  </si>
  <si>
    <t>https://m.media-amazon.com/images/M/MV5BNDUzZjlhZTYtN2E5MS00ODQ3LWI1ZjgtNzdiZmI0NTZiZTljXkEyXkFqcGdeQXVyMjI4MjA5MzA@._V1_Ratio0.6762_AL_.jpg</t>
  </si>
  <si>
    <t>tt0043338</t>
  </si>
  <si>
    <t>Across the Universe</t>
  </si>
  <si>
    <t>https://m.media-amazon.com/images/M/MV5BMTIyMTUwNzg3Nl5BMl5BanBnXkFtZTcwMjM1MDI1MQ@@._V1_Ratio0.6762_AL_.jpg</t>
  </si>
  <si>
    <t>tt0445922</t>
  </si>
  <si>
    <t>Ad Astra</t>
  </si>
  <si>
    <t>https://m.media-amazon.com/images/M/MV5BZTllZTdlOGEtZTBmMi00MGQ5LWFjN2MtOGEyZTliNGY1MzFiXkEyXkFqcGdeQXVyODk4OTc3MTY@._V1_Ratio0.6762_AL_.jpg</t>
  </si>
  <si>
    <t>tt2935510</t>
  </si>
  <si>
    <t>Adam Sandler: 100% Fresh</t>
  </si>
  <si>
    <t>https://m.media-amazon.com/images/M/MV5BNWNiYWJlNzQtYmMwMS00MjUyLWE4YjAtNDVjZWUwNzBjZDQ1XkEyXkFqcGdeQXVyMTMxODk2OTU@._V1_Ratio0.7189_AL_.jpg</t>
  </si>
  <si>
    <t>tt9036126</t>
  </si>
  <si>
    <t>Adaptation.</t>
  </si>
  <si>
    <t>https://m.media-amazon.com/images/M/MV5BN2JjNzVhOTMtNTc3Yi00NGNjLWI3YjgtYjkyZTYzY2FmMmIxXkEyXkFqcGdeQXVyMjUzOTY1NTc@._V1_Ratio0.6762_AL_.jpg</t>
  </si>
  <si>
    <t>tt0268126</t>
  </si>
  <si>
    <t>Adventureland</t>
  </si>
  <si>
    <t>https://m.media-amazon.com/images/M/MV5BMTI1NTYyMjA2N15BMl5BanBnXkFtZTcwNjU1OTA0Mg@@._V1_Ratio0.6762_AL_.jpg</t>
  </si>
  <si>
    <t>tt1091722</t>
  </si>
  <si>
    <t>After Earth</t>
  </si>
  <si>
    <t>https://m.media-amazon.com/images/M/MV5BMTY3MzQyMjkwMl5BMl5BanBnXkFtZTcwMDk2OTE0OQ@@._V1_Ratio0.6762_AL_.jpg</t>
  </si>
  <si>
    <t>tt1815862</t>
  </si>
  <si>
    <t>After Hours</t>
  </si>
  <si>
    <t>https://m.media-amazon.com/images/M/MV5BMTUxMjEzMzI2MV5BMl5BanBnXkFtZTgwNTU3ODAxMDE@._V1_Ratio0.6762_AL_.jpg</t>
  </si>
  <si>
    <t>tt0088680</t>
  </si>
  <si>
    <t>After Yang</t>
  </si>
  <si>
    <t>https://m.media-amazon.com/images/M/MV5BZjkzYmFjZGItMDYwMy00YTljLWE0YWYtOWNmNzdkZDdlYmI5XkEyXkFqcGdeQXVyMTM1MTE1NDMx._V1_Ratio0.6762_AL_.jpg</t>
  </si>
  <si>
    <t>tt8633464</t>
  </si>
  <si>
    <t>Aftersun</t>
  </si>
  <si>
    <t>https://m.media-amazon.com/images/M/MV5BMTM3OTU0ZGUtNzYwYy00ODU3LWI3YjgtOWZlODliMmRiMWEzXkEyXkFqcGdeQXVyMTAyMjQ3NzQ1._V1_Ratio0.6762_AL_.jpg</t>
  </si>
  <si>
    <t>tt19770238</t>
  </si>
  <si>
    <t>Air Force One</t>
  </si>
  <si>
    <t>https://m.media-amazon.com/images/M/MV5BZmNiNTQ5ZjMtOThjYS00NDc2LWFlMWMtZTM5OTA1NjRmMGM4XkEyXkFqcGdeQXVyMjUzOTY1NTc@._V1_Ratio0.6762_AL_.jpg</t>
  </si>
  <si>
    <t>tt0118571</t>
  </si>
  <si>
    <t>Airplane!</t>
  </si>
  <si>
    <t>https://m.media-amazon.com/images/M/MV5BZjA3YjdhMWEtYjc2Ni00YzVlLWI0MTUtMGZmNTJjNmU0Yzk2XkEyXkFqcGdeQXVyNzkwMjQ5NzM@._V1_Ratio0.6762_AL_.jpg</t>
  </si>
  <si>
    <t>tt0080339</t>
  </si>
  <si>
    <t>Akira</t>
  </si>
  <si>
    <t>https://m.media-amazon.com/images/M/MV5BNjFmNWYzZjMtYWIyZi00NDVmLWIxY2EtN2RiMjZiMDk4MzcyXkEyXkFqcGdeQXVyMTg2NjYzOA@@._V1_Ratio0.7046_AL_.jpg</t>
  </si>
  <si>
    <t>tt0094625</t>
  </si>
  <si>
    <t>Ali</t>
  </si>
  <si>
    <t>https://m.media-amazon.com/images/M/MV5BZjA3OTUxNTktN2FlNC00NGUyLWI1NDktY2FlZTc5MDlmOGFhXkEyXkFqcGdeQXVyMTQxNzMzNDI@._V1_Ratio0.6762_AL_.jpg</t>
  </si>
  <si>
    <t>tt0248667</t>
  </si>
  <si>
    <t>Alien</t>
  </si>
  <si>
    <t>https://m.media-amazon.com/images/M/MV5BOGQzZTBjMjQtOTVmMS00NGE5LWEyYmMtOGQ1ZGZjNmRkYjFhXkEyXkFqcGdeQXVyMjUzOTY1NTc@._V1_Ratio0.6762_AL_.jpg</t>
  </si>
  <si>
    <t>tt0078748</t>
  </si>
  <si>
    <t>Alien vs. Predator</t>
  </si>
  <si>
    <t>https://m.media-amazon.com/images/M/MV5BMTU4MjIwMTcyMl5BMl5BanBnXkFtZTYwMTYwNDA3._V1_Ratio0.6762_AL_.jpg</t>
  </si>
  <si>
    <t>tt0370263</t>
  </si>
  <si>
    <t>Alien: Covenant</t>
  </si>
  <si>
    <t>https://m.media-amazon.com/images/M/MV5BYzVkMjRhNzctOGQxMC00OGE2LWJhN2EtNmYyODRiMDNlM2ZmXkEyXkFqcGdeQXVyMTMxODk2OTU@._V1_Ratio0.6762_AL_.jpg</t>
  </si>
  <si>
    <t>tt2316204</t>
  </si>
  <si>
    <t>Alien: Resurrection</t>
  </si>
  <si>
    <t>https://m.media-amazon.com/images/M/MV5BMTA1NzE0YTAtOTc2Yy00YzlmLWFjMzktOTAxMjZkMTkwYWQ2XkEyXkFqcGdeQXVyMjMwNDgzNjc@._V1_Ratio0.6762_AL_.jpg</t>
  </si>
  <si>
    <t>tt0118583</t>
  </si>
  <si>
    <t>https://m.media-amazon.com/images/M/MV5BYTNiYmQzNTctNzAyZC00ODY2LWE3ZjgtODU1NDA0NGI5ZDY1XkEyXkFqcGdeQXVyMTMxODk2OTU@._V1_Ratio0.6762_AL_.jpg</t>
  </si>
  <si>
    <t>tt0103644</t>
  </si>
  <si>
    <t>Aliens</t>
  </si>
  <si>
    <t>https://m.media-amazon.com/images/M/MV5BZTM1Nzk5ZTItN2ZkNi00MDRjLWIwYWUtOWY4ZjZmZjkyM2I0XkEyXkFqcGdeQXVyNTU1NTcwOTk@._V1_Ratio0.6762_AL_.jpg</t>
  </si>
  <si>
    <t>tt0090605</t>
  </si>
  <si>
    <t>Aliens vs. Predator: Requiem</t>
  </si>
  <si>
    <t>https://m.media-amazon.com/images/M/MV5BMTI5NDY2NDUwM15BMl5BanBnXkFtZTYwNzQxMTA3._V1_Ratio0.6762_AL_.jpg</t>
  </si>
  <si>
    <t>tt0758730</t>
  </si>
  <si>
    <t>All About My Mother</t>
  </si>
  <si>
    <t>https://m.media-amazon.com/images/M/MV5BODMyYTc3YmItZDYwZC00ZmU1LTgyNGUtMDU4NDhiOWExNmU3XkEyXkFqcGdeQXVyMTI3ODAyMzE2._V1_Ratio0.7544_AL_.jpg</t>
  </si>
  <si>
    <t>tt0185125</t>
  </si>
  <si>
    <t>All Is True</t>
  </si>
  <si>
    <t>https://m.media-amazon.com/images/M/MV5BODI5Nzc1Nzk2Ml5BMl5BanBnXkFtZTgwNTg5MTQ5NjM@._V1_Ratio0.6762_AL_.jpg</t>
  </si>
  <si>
    <t>tt9206798</t>
  </si>
  <si>
    <t>All Monsters Attack</t>
  </si>
  <si>
    <t>https://m.media-amazon.com/images/M/MV5BZmI4OGIwZGItYTkyZS00ODFiLTg1OWQtZTJhNGRhZWVmN2I1XkEyXkFqcGdeQXVyMTQ2MjQyNDc@._V1_Ratio0.7046_AL_.jpg</t>
  </si>
  <si>
    <t>tt0064373</t>
  </si>
  <si>
    <t>All Night Long</t>
  </si>
  <si>
    <t>https://m.media-amazon.com/images/M/MV5BY2YwY2Y3OTMtN2JlZC00YTA0LThmNjQtZTczMmQwNTE2YTYxXkEyXkFqcGdeQXVyMjI4MjA5MzA@._V1_Ratio0.6762_AL_.jpg</t>
  </si>
  <si>
    <t>tt0054614</t>
  </si>
  <si>
    <t>All Quiet on the Western Front</t>
  </si>
  <si>
    <t>https://m.media-amazon.com/images/M/MV5BMzM4ZDJhYjYtZGY5Ny00NTk0LWI4ZTYtNjczZDFiMGI2ZjEzXkEyXkFqcGdeQXVyNjc5NjEzNA@@._V1_Ratio0.6762_AL_.jpg</t>
  </si>
  <si>
    <t>tt1016150</t>
  </si>
  <si>
    <t>All the Beauty and the Bloodshed</t>
  </si>
  <si>
    <t>https://m.media-amazon.com/images/M/MV5BYzQ5OWRhMjktN2ZhOS00OTMzLWE1ZWItMjMxMGY2MWFiMzBhXkEyXkFqcGdeQXVyMTAyMjQ3NzQ1._V1_Ratio0.6762_AL_.jpg</t>
  </si>
  <si>
    <t>tt21374850</t>
  </si>
  <si>
    <t>All the Fine Young Cannibals</t>
  </si>
  <si>
    <t>https://m.media-amazon.com/images/M/MV5BODQyMzQyY2ItNzc4NC00M2Q5LWEyYjAtMDY2OTFlMWYxOWZiXkEyXkFqcGdeQXVyNjUwMzI2NzU@._V1_Ratio0.6904_AL_.jpg</t>
  </si>
  <si>
    <t>tt0053582</t>
  </si>
  <si>
    <t>All the President's Men</t>
  </si>
  <si>
    <t>https://m.media-amazon.com/images/M/MV5BOWI2YWQxM2MtY2U4Yi00YjgzLTgwNzktN2ExNTgzNTIzMmUzXkEyXkFqcGdeQXVyMTAwMzUyOTc@._V1_Ratio0.6762_AL_.jpg</t>
  </si>
  <si>
    <t>tt0074119</t>
  </si>
  <si>
    <t>Alligator</t>
  </si>
  <si>
    <t>https://m.media-amazon.com/images/M/MV5BMTUyMWQ0N2ItMDAzOS00OGNlLTgxNDctZTczMzU1YzljNDlmXkEyXkFqcGdeQXVyMTQxNzMzNDI@._V1_Ratio0.6762_AL_.jpg</t>
  </si>
  <si>
    <t>tt0080354</t>
  </si>
  <si>
    <t>Almost Famous</t>
  </si>
  <si>
    <t>https://m.media-amazon.com/images/M/MV5BMzY1ZjMwMGEtYTY1ZS00ZDllLTk0ZmUtYzA3ZTA4NmYwNGNkXkEyXkFqcGdeQXVyNDk3NzU2MTQ@._V1_Ratio0.6762_AL_.jpg</t>
  </si>
  <si>
    <t>tt0181875</t>
  </si>
  <si>
    <t>Alone in the Dark</t>
  </si>
  <si>
    <t>https://m.media-amazon.com/images/M/MV5BMTIxNDI5ODY2MF5BMl5BanBnXkFtZTcwNzQ1NzcyMQ@@._V1_Ratio0.6762_AL_.jpg</t>
  </si>
  <si>
    <t>tt0369226</t>
  </si>
  <si>
    <t>Always</t>
  </si>
  <si>
    <t>https://m.media-amazon.com/images/M/MV5BYjcwODQ0YmItZGUwNC00MDYxLWIyZmItMzQ5YTJlNzZlNzE0XkEyXkFqcGdeQXVyNTI4MjkwNjA@._V1_Ratio0.6762_AL_.jpg</t>
  </si>
  <si>
    <t>tt0096794</t>
  </si>
  <si>
    <t>Amarcord</t>
  </si>
  <si>
    <t>https://m.media-amazon.com/images/M/MV5BMmMxMmFjZTItNjI3NC00ZmViLTg3ZjQtNDBlZDVjMWVkOGNkXkEyXkFqcGdeQXVyODYyMTE0MDk@._V1_Ratio0.8043_AL_.jpg</t>
  </si>
  <si>
    <t>tt10264444</t>
  </si>
  <si>
    <t>Amazon Women on the Moon</t>
  </si>
  <si>
    <t>https://m.media-amazon.com/images/M/MV5BZDJhMDU0OWQtM2QwNS00ODZhLWE2MDctNzdhYmNiZGI4OTdlXkEyXkFqcGdeQXVyNzc5MjA3OA@@._V1_Ratio0.6762_AL_.jpg</t>
  </si>
  <si>
    <t>tt0092546</t>
  </si>
  <si>
    <t>American Beauty</t>
  </si>
  <si>
    <t>https://m.media-amazon.com/images/M/MV5BNTBmZWJkNjctNDhiNC00MGE2LWEwOTctZTk5OGVhMWMyNmVhXkEyXkFqcGdeQXVyMTMxODk2OTU@._V1_Ratio0.6762_AL_.jpg</t>
  </si>
  <si>
    <t>tt0169547</t>
  </si>
  <si>
    <t>American Dream</t>
  </si>
  <si>
    <t>https://m.media-amazon.com/images/M/MV5BMTI0MzM4MjUwMF5BMl5BanBnXkFtZTcwMjM5MTUyMQ@@._V1_Ratio0.7027_AL_.jpg</t>
  </si>
  <si>
    <t>tt0099028</t>
  </si>
  <si>
    <t>American Gangster</t>
  </si>
  <si>
    <t>https://m.media-amazon.com/images/M/MV5BMjFmZGI2YTEtYmJhMS00YTE5LWJjNjAtNDI5OGY5ZDhmNTRlXkEyXkFqcGdeQXVyODAwMTU1MTE@._V1_Ratio0.6762_AL_.jpg</t>
  </si>
  <si>
    <t>tt0765429</t>
  </si>
  <si>
    <t>American Graffiti</t>
  </si>
  <si>
    <t>https://m.media-amazon.com/images/M/MV5BZGE1YWIzOTItYjU5MC00OTM2LTk0MDgtOTBlMjY4NjkxNmVmXkEyXkFqcGdeQXVyNzc5MjA3OA@@._V1_Ratio0.6762_AL_.jpg</t>
  </si>
  <si>
    <t>tt0069704</t>
  </si>
  <si>
    <t>American Honey</t>
  </si>
  <si>
    <t>https://m.media-amazon.com/images/M/MV5BMTk1MDQxNDQzMV5BMl5BanBnXkFtZTgwNDY1MDQ3OTE@._V1_Ratio0.6762_AL_.jpg</t>
  </si>
  <si>
    <t>tt3721936</t>
  </si>
  <si>
    <t>American Hustle</t>
  </si>
  <si>
    <t>https://m.media-amazon.com/images/M/MV5BMmM4YzJjZGMtNjQxMy00NjdlLWJjYTItZWZkYzdhOTdhNzFiXkEyXkFqcGdeQXVyMTMxODk2OTU@._V1_Ratio0.6762_AL_.jpg</t>
  </si>
  <si>
    <t>tt1800241</t>
  </si>
  <si>
    <t>American Psycho</t>
  </si>
  <si>
    <t>https://m.media-amazon.com/images/M/MV5BZTM2ZGJmNjQtN2UyOS00NjcxLWFjMDktMDE2NzMyNTZlZTBiXkEyXkFqcGdeQXVyNzkwMjQ5NzM@._V1_Ratio0.6762_AL_.jpg</t>
  </si>
  <si>
    <t>tt0144084</t>
  </si>
  <si>
    <t>Amistad</t>
  </si>
  <si>
    <t>https://m.media-amazon.com/images/M/MV5BODFmYjRmMmItMzA1OS00YTJmLTlmZTItYzI4NjAzNzMzYjc5XkEyXkFqcGdeQXVyNTUyMzE4Mzg@._V1_Ratio0.6762_AL_.jpg</t>
  </si>
  <si>
    <t>tt0118607</t>
  </si>
  <si>
    <t>Amityville 1992: It's About Time</t>
  </si>
  <si>
    <t>https://m.media-amazon.com/images/M/MV5BNTdjMWU5NjUtOTA2NS00NmYwLTgxOTAtZmU0MTlhZTViMWEyXkEyXkFqcGdeQXVyMTk5MjAyMjM@._V1_Ratio0.7544_AL_.jpg</t>
  </si>
  <si>
    <t>tt0103678</t>
  </si>
  <si>
    <t>An American Christmas Carol</t>
  </si>
  <si>
    <t>https://m.media-amazon.com/images/M/MV5BYzQ4Y2Q1MGQtYzlkYy00MzU2LTlmMDctNjY2NjI4YmFhN2NjXkEyXkFqcGdeQXVyNjc5NjEzNA@@._V1_Ratio0.6762_AL_.jpg</t>
  </si>
  <si>
    <t>tt0078764</t>
  </si>
  <si>
    <t>An American Tail: Fievel Goes West</t>
  </si>
  <si>
    <t>https://m.media-amazon.com/images/M/MV5BZmUyOTE4YmItN2E0Zi00M2ViLWIxMTctMmZhMDRhMDZhOWZlXkEyXkFqcGdeQXVyNjExODE1MDc@._V1_Ratio0.6762_AL_.jpg</t>
  </si>
  <si>
    <t>tt0101329</t>
  </si>
  <si>
    <t>An American Werewolf in London</t>
  </si>
  <si>
    <t>https://m.media-amazon.com/images/M/MV5BZGNmYWQzMGEtNDlhMS00NzEwLTkzMDItMDQ4MjkyMzRkNjFiXkEyXkFqcGdeQXVyMTQxNzMzNDI@._V1_Ratio0.6762_AL_.jpg</t>
  </si>
  <si>
    <t>tt0082010</t>
  </si>
  <si>
    <t>An Unexpected Christmas</t>
  </si>
  <si>
    <t>https://m.media-amazon.com/images/M/MV5BMzQ3YWQ4YmUtYzhmOS00MzlkLTgyMDAtZmE3MmNiODk2M2FmXkEyXkFqcGdeQXVyOTUyNjcyNA@@._V1_Ratio0.8043_AL_.jpg</t>
  </si>
  <si>
    <t>tt15766640</t>
  </si>
  <si>
    <t>Anatomy of a Murder</t>
  </si>
  <si>
    <t>https://m.media-amazon.com/images/M/MV5BMzM0MzE2ZTAtZTBjZS00MTk5LTg5OTEtNjNmYmQ5NzU2OTUyXkEyXkFqcGdeQXVyNDY2MTk1ODk@._V1_Ratio0.6762_AL_.jpg</t>
  </si>
  <si>
    <t>tt0052561</t>
  </si>
  <si>
    <t>Anchorman: The Legend of Ron Burgundy</t>
  </si>
  <si>
    <t>https://m.media-amazon.com/images/M/MV5BMTQ2MzYwMzk5Ml5BMl5BanBnXkFtZTcwOTI4NzUyMw@@._V1_Ratio0.6762_AL_.jpg</t>
  </si>
  <si>
    <t>tt0357413</t>
  </si>
  <si>
    <t>And Justice for All</t>
  </si>
  <si>
    <t>https://m.media-amazon.com/images/M/MV5BZmRhOTc3MzctYjc3Yi00N2I0LWFkYTktZThmYTc4ZDk5OGFiXkEyXkFqcGdeQXVyMTUzMDUzNTI3._V1_Ratio0.6762_AL_.jpg</t>
  </si>
  <si>
    <t>tt0078718</t>
  </si>
  <si>
    <t>Y tu mamá también</t>
  </si>
  <si>
    <t>https://m.media-amazon.com/images/M/MV5BNDhjMzc3ZTgtY2Y4MC00Y2U3LWFiMDctZGM3MmM4N2YzNDQ5XkEyXkFqcGdeQXVyMTQxNzMzNDI@._V1_Ratio0.6833_AL_.jpg</t>
  </si>
  <si>
    <t>tt0245574</t>
  </si>
  <si>
    <t>Aniara</t>
  </si>
  <si>
    <t>https://m.media-amazon.com/images/M/MV5BMjUzMzk4NDMzNV5BMl5BanBnXkFtZTgwNjE5NDY1NzM@._V1_Ratio0.6762_AL_.jpg</t>
  </si>
  <si>
    <t>tt7589524</t>
  </si>
  <si>
    <t>Animal Kingdom</t>
  </si>
  <si>
    <t>https://m.media-amazon.com/images/M/MV5BMmMxMmRiODItYTg5NS00ZWU0LTlhMmYtNDQ1NjFlNGZmYjNiXkEyXkFqcGdeQXVyMTM1MTE1NDMx._V1_Ratio0.6762_AL_.jpg</t>
  </si>
  <si>
    <t>tt5574490</t>
  </si>
  <si>
    <t>Anne of the Thousand Days</t>
  </si>
  <si>
    <t>https://m.media-amazon.com/images/M/MV5BNTBiYWU5NmUtOTZkZi00NzU5LWFhYWQtMzM1ZjhjZTA1ZWQ3XkEyXkFqcGdeQXVyMTA0MjU0Ng@@._V1_Ratio0.6762_AL_.jpg</t>
  </si>
  <si>
    <t>tt0064030</t>
  </si>
  <si>
    <t>Another Round</t>
  </si>
  <si>
    <t>https://m.media-amazon.com/images/M/MV5BOTNjM2Y2ZjgtMDc5NS00MDQ1LTgyNGYtYzYwMTAyNWQwYTMyXkEyXkFqcGdeQXVyMjE4NzUxNDA@._V1_Ratio0.6762_AL_.jpg</t>
  </si>
  <si>
    <t>tt10288566</t>
  </si>
  <si>
    <t>Anthropophagus: The Grim Reaper</t>
  </si>
  <si>
    <t>https://m.media-amazon.com/images/M/MV5BZTA5NTJjZjctNGJkNS00Y2VhLWIwYTMtMWUzZTdkMTViYmU4XkEyXkFqcGdeQXVyNDgxODg1MzU@._V1_Ratio0.6762_AL_.jpg</t>
  </si>
  <si>
    <t>tt0082479</t>
  </si>
  <si>
    <t>Ant-Man</t>
  </si>
  <si>
    <t>https://m.media-amazon.com/images/M/MV5BMjM2NTQ5Mzc2M15BMl5BanBnXkFtZTgwNTcxMDI2NTE@._V1_Ratio0.6762_AL_.jpg</t>
  </si>
  <si>
    <t>tt0478970</t>
  </si>
  <si>
    <t>Ant-Man and the Wasp: Quantumania</t>
  </si>
  <si>
    <t>https://m.media-amazon.com/images/M/MV5BODZhNzlmOGItMWUyYS00Y2Q5LWFlNzMtM2I2NDFkM2ZkYmE1XkEyXkFqcGdeQXVyMTU5OTA4NTIz._V1_Ratio0.6762_AL_.jpg</t>
  </si>
  <si>
    <t>tt10954600</t>
  </si>
  <si>
    <t>Antony and Cleopatra</t>
  </si>
  <si>
    <t>https://m.media-amazon.com/images/M/MV5BZWRjMTUxYjYtMWM1YS00OGIxLWFmMWEtNjM1OGI4NGQ0YmVkXkEyXkFqcGdeQXVyNjU5MjcxOTg@._V1_Ratio0.7260_AL_.jpg</t>
  </si>
  <si>
    <t>tt0068920</t>
  </si>
  <si>
    <t>Apocalypse Now</t>
  </si>
  <si>
    <t>https://m.media-amazon.com/images/M/MV5BYmQyNTA1ZGItNjZjMi00NzFlLWEzMWEtNWMwN2Q2MjJhYzEyXkEyXkFqcGdeQXVyMjUzOTY1NTc@._V1_Ratio0.6762_AL_.jpg</t>
  </si>
  <si>
    <t>tt0078788</t>
  </si>
  <si>
    <t>Apollo 11</t>
  </si>
  <si>
    <t>https://m.media-amazon.com/images/M/MV5BMTYyMzEzNjI4M15BMl5BanBnXkFtZTgwODgxOTgyNzM@._V1_Ratio0.6762_AL_.jpg</t>
  </si>
  <si>
    <t>tt8760684</t>
  </si>
  <si>
    <t>Apollo 13</t>
  </si>
  <si>
    <t>https://m.media-amazon.com/images/M/MV5BMjc4MzZlNmQtN2ZlOS00OGQzLWI5YjEtNDQ2YmZlN2FjNTIxXkEyXkFqcGdeQXVyMjUzOTY1NTc@._V1_Ratio0.6762_AL_.jpg</t>
  </si>
  <si>
    <t>tt0112384</t>
  </si>
  <si>
    <t>Arachnophobia</t>
  </si>
  <si>
    <t>https://m.media-amazon.com/images/M/MV5BMjExNTcyMjI2Ml5BMl5BanBnXkFtZTgwMDgwNTg4NjE@._V1_Ratio0.6762_AL_.jpg</t>
  </si>
  <si>
    <t>tt0099052</t>
  </si>
  <si>
    <t>Arrival</t>
  </si>
  <si>
    <t>https://m.media-amazon.com/images/M/MV5BMTExMzU0ODcxNDheQTJeQWpwZ15BbWU4MDE1OTI4MzAy._V1_Ratio0.6762_AL_.jpg</t>
  </si>
  <si>
    <t>tt2543164</t>
  </si>
  <si>
    <t>Arsenic and Old Lace</t>
  </si>
  <si>
    <t>https://m.media-amazon.com/images/M/MV5BZDVlNTBjMjctNjAzNS00ZGJhLTg2NzMtNzIwYTIzYTBiMDkyXkEyXkFqcGdeQXVyNTA4NzY1MzY@._V1_Ratio0.6762_AL_.jpg</t>
  </si>
  <si>
    <t>tt0036613</t>
  </si>
  <si>
    <t>Assassin's Creed</t>
  </si>
  <si>
    <t>https://m.media-amazon.com/images/M/MV5BNzE1OTczNTc1OF5BMl5BanBnXkFtZTgwMzgyMDI3MDI@._V1_Ratio0.6762_AL_.jpg</t>
  </si>
  <si>
    <t>tt2094766</t>
  </si>
  <si>
    <t>Assault on Precinct 13</t>
  </si>
  <si>
    <t>https://m.media-amazon.com/images/M/MV5BZTQzMTA2ZjItMDA2Mi00YTNjLWFkOTktYTk3Y2JhZTdiYzU5XkEyXkFqcGdeQXVyMTQxNzMzNDI@._V1_Ratio0.6762_AL_.jpg</t>
  </si>
  <si>
    <t>tt0074156</t>
  </si>
  <si>
    <t>Atomic Blonde</t>
  </si>
  <si>
    <t>https://m.media-amazon.com/images/M/MV5BMjM5NDYzMzg5N15BMl5BanBnXkFtZTgwOTM2NDU1MjI@._V1_Ratio0.6762_AL_.jpg</t>
  </si>
  <si>
    <t>tt2406566</t>
  </si>
  <si>
    <t>Attack the Block</t>
  </si>
  <si>
    <t>https://m.media-amazon.com/images/M/MV5BMjAzNjc1MjgzOF5BMl5BanBnXkFtZTcwMzE3Njk5NQ@@._V1_Ratio0.6762_AL_.jpg</t>
  </si>
  <si>
    <t>tt1478964</t>
  </si>
  <si>
    <t>Austenland</t>
  </si>
  <si>
    <t>https://m.media-amazon.com/images/M/MV5BMjE2MTUzMjgyNF5BMl5BanBnXkFtZTcwNjY4NDM4OQ@@._V1_Ratio0.6762_AL_.jpg</t>
  </si>
  <si>
    <t>tt1985019</t>
  </si>
  <si>
    <t>Austin Powers: International Man of Mystery</t>
  </si>
  <si>
    <t>https://m.media-amazon.com/images/M/MV5BMTRhZTY0MDItY2I1Yi00MGE3LTk1ZDEtMjA0ZGZhNDQyNGU0XkEyXkFqcGdeQXVyNTIzOTk5ODM@._V1_Ratio0.6762_AL_.jpg</t>
  </si>
  <si>
    <t>tt0118655</t>
  </si>
  <si>
    <t>Autumn Sonata</t>
  </si>
  <si>
    <t>https://m.media-amazon.com/images/M/MV5BNzc0MTAwMzctMTM0MS00ZDA1LTkxOTItNTMyZjliYTc1NGM5XkEyXkFqcGdeQXVyMjUzOTY1NTc@._V1_Ratio0.6762_AL_.jpg</t>
  </si>
  <si>
    <t>tt0077711</t>
  </si>
  <si>
    <t>Avatar</t>
  </si>
  <si>
    <t>https://m.media-amazon.com/images/M/MV5BZDA0OGQxNTItMDZkMC00N2UyLTg3MzMtYTJmNjg3Nzk5MzRiXkEyXkFqcGdeQXVyMjUzOTY1NTc@._V1_Ratio0.6762_AL_.jpg</t>
  </si>
  <si>
    <t>tt0499549</t>
  </si>
  <si>
    <t>Avatar: The Way of Water</t>
  </si>
  <si>
    <t>https://m.media-amazon.com/images/M/MV5BYjhiNjBlODctY2ZiOC00YjVlLWFlNzAtNTVhNzM1YjI1NzMxXkEyXkFqcGdeQXVyMjQxNTE1MDA@._V1_Ratio0.6975_AL_.jpg</t>
  </si>
  <si>
    <t>tt1630029</t>
  </si>
  <si>
    <t>Avengers: Age of Ultron</t>
  </si>
  <si>
    <t>https://m.media-amazon.com/images/M/MV5BMTM4OGJmNWMtOTM4Ni00NTE3LTg3MDItZmQxYjc4N2JhNmUxXkEyXkFqcGdeQXVyNTgzMDMzMTg@._V1_Ratio0.6762_AL_.jpg</t>
  </si>
  <si>
    <t>tt2395427</t>
  </si>
  <si>
    <t>Avengers: Endgame</t>
  </si>
  <si>
    <t>https://m.media-amazon.com/images/M/MV5BMTc5MDE2ODcwNV5BMl5BanBnXkFtZTgwMzI2NzQ2NzM@._V1_Ratio0.6762_AL_.jpg</t>
  </si>
  <si>
    <t>tt4154796</t>
  </si>
  <si>
    <t>Avengers: Infinity War</t>
  </si>
  <si>
    <t>https://m.media-amazon.com/images/M/MV5BMjMxNjY2MDU1OV5BMl5BanBnXkFtZTgwNzY1MTUwNTM@._V1_Ratio0.6762_AL_.jpg</t>
  </si>
  <si>
    <t>tt4154756</t>
  </si>
  <si>
    <t>Away from Her</t>
  </si>
  <si>
    <t>https://m.media-amazon.com/images/M/MV5BMjExMzgyOTUyNF5BMl5BanBnXkFtZTcwNTUzMDg0MQ@@._V1_Ratio0.6762_AL_.jpg</t>
  </si>
  <si>
    <t>tt0491747</t>
  </si>
  <si>
    <t>https://m.media-amazon.com/images/M/MV5BMTc1MDQ4MDkzNl5BMl5BanBnXkFtZTgwODY0NTgyMjE@._V1_Ratio0.6762_AL_.jpg</t>
  </si>
  <si>
    <t>tt0023775</t>
  </si>
  <si>
    <t>Babylon</t>
  </si>
  <si>
    <t>https://m.media-amazon.com/images/M/MV5BNjlkYjc4NGMtZjc3MS00NjQ3LTk4MmUtMTkwZGZjODE1ZDVlXkEyXkFqcGdeQXVyODk4OTc3MTY@._V1_Ratio0.6762_AL_.jpg</t>
  </si>
  <si>
    <t>tt10640346</t>
  </si>
  <si>
    <t>Back to the Future</t>
  </si>
  <si>
    <t>https://m.media-amazon.com/images/M/MV5BZmU0M2Y1OGUtZjIxNi00ZjBkLTg1MjgtOWIyNThiZWIwYjRiXkEyXkFqcGdeQXVyMTQxNzMzNDI@._V1_Ratio0.6762_AL_.jpg</t>
  </si>
  <si>
    <t>tt0088763</t>
  </si>
  <si>
    <t>Back to the Future Part II</t>
  </si>
  <si>
    <t>https://m.media-amazon.com/images/M/MV5BZTMxMGM5MjItNDJhNy00MWI2LWJlZWMtOWFhMjI5ZTQwMWM3XkEyXkFqcGdeQXVyMTQxNzMzNDI@._V1_Ratio0.6762_AL_.jpg</t>
  </si>
  <si>
    <t>tt0096874</t>
  </si>
  <si>
    <t>Back to the Future Part III</t>
  </si>
  <si>
    <t>https://m.media-amazon.com/images/M/MV5BYjhlMGYxNmMtOWFmMi00Y2M2LWE5NWYtZTdlMDRlMGEzMDA3XkEyXkFqcGdeQXVyMTQxNzMzNDI@._V1_Ratio0.6762_AL_.jpg</t>
  </si>
  <si>
    <t>tt0099088</t>
  </si>
  <si>
    <t>Bad Boys</t>
  </si>
  <si>
    <t>https://m.media-amazon.com/images/M/MV5BMGE1ZTQ0ZTEtZTEwZS00NWE0LTlmMDUtMTE1ZWJiZTYzZTQ2XkEyXkFqcGdeQXVyNTAyODkwOQ@@._V1_Ratio0.6762_AL_.jpg</t>
  </si>
  <si>
    <t>tt0112442</t>
  </si>
  <si>
    <t>Bad Boys II</t>
  </si>
  <si>
    <t>https://m.media-amazon.com/images/M/MV5BZmU4NzVkZjEtZmQxMi00ZDY5LWI3ZDYtMWRmZjE5YmYwZjQzXkEyXkFqcGdeQXVyMTQxNzMzNDI@._V1_Ratio0.6762_AL_.jpg</t>
  </si>
  <si>
    <t>tt0172156</t>
  </si>
  <si>
    <t>Bad Education</t>
  </si>
  <si>
    <t>https://m.media-amazon.com/images/M/MV5BYmE2NDNlMDktOTA5YS00ZmYyLWE1ZjUtN2QzZGIzNzI1MGVmXkEyXkFqcGdeQXVyODE5NzE3OTE@._V1_Ratio0.6762_AL_.jpg</t>
  </si>
  <si>
    <t>tt8206668</t>
  </si>
  <si>
    <t>Bad Influence</t>
  </si>
  <si>
    <t>https://m.media-amazon.com/images/M/MV5BYzQzYzRhNGUtOWE0Yy00ZWNlLTg0YTUtZjhlNmMwMzE4YTI0XkEyXkFqcGdeQXVyMTUzMDUzNTI3._V1_Ratio0.6762_AL_.jpg</t>
  </si>
  <si>
    <t>tt0099091</t>
  </si>
  <si>
    <t>Bad Lieutenant: Port of Call New Orleans</t>
  </si>
  <si>
    <t>https://m.media-amazon.com/images/M/MV5BMTcyMzY0NTMzMF5BMl5BanBnXkFtZTcwMTc1MjY4Mg@@._V1_Ratio0.6762_AL_.jpg</t>
  </si>
  <si>
    <t>tt1095217</t>
  </si>
  <si>
    <t>Bad Santa</t>
  </si>
  <si>
    <t>https://m.media-amazon.com/images/M/MV5BMjA4Njg1MDcwN15BMl5BanBnXkFtZTYwMzAxNjM3._V1_Ratio0.6762_AL_.jpg</t>
  </si>
  <si>
    <t>tt0307987</t>
  </si>
  <si>
    <t>Bad Taste</t>
  </si>
  <si>
    <t>https://m.media-amazon.com/images/M/MV5BNmU5YzQyODEtZjY4MC00ZDA2LTk1YTItZmNiN2MyMWU3MGUzXkEyXkFqcGdeQXVyNjMwMjk0MTQ@._V1_Ratio0.7046_AL_.jpg</t>
  </si>
  <si>
    <t>tt0092610</t>
  </si>
  <si>
    <t>Ball of Fire</t>
  </si>
  <si>
    <t>https://m.media-amazon.com/images/M/MV5BZGYzNWNkNWUtZjE0MS00MDE2LTg5NTUtMWVlOGQyN2VkY2E4XkEyXkFqcGdeQXVyMzg1ODEwNQ@@._V1_Ratio0.6762_AL_.jpg</t>
  </si>
  <si>
    <t>tt0033373</t>
  </si>
  <si>
    <t>Barb and Star Go to Vista Del Mar</t>
  </si>
  <si>
    <t>https://m.media-amazon.com/images/M/MV5BNTQ2OGU1OTgtYmVhYi00MGIxLTg4MzQtYWFlZjIxYTViOTc4XkEyXkFqcGdeQXVyNjY1MTg4Mzc@._V1_Ratio0.6762_AL_.jpg</t>
  </si>
  <si>
    <t>tt3797512</t>
  </si>
  <si>
    <t>Barking Dogs Never Bite</t>
  </si>
  <si>
    <t>https://m.media-amazon.com/images/M/MV5BNzZmN2IwMzYtMjE3Mi00ZGU1LWJiMTYtODgyZjE0MDVlZDU2XkEyXkFqcGdeQXVyNTAyODkwOQ@@._V1_Ratio0.6833_AL_.jpg</t>
  </si>
  <si>
    <t>tt0269743</t>
  </si>
  <si>
    <t>Barry Lyndon</t>
  </si>
  <si>
    <t>https://m.media-amazon.com/images/M/MV5BNmY0MWY2NDctZDdmMi00MjA1LTk0ZTQtZDMyZTQ1NTNlYzVjXkEyXkFqcGdeQXVyMjUzOTY1NTc@._V1_Ratio0.6762_AL_.jpg</t>
  </si>
  <si>
    <t>tt0072684</t>
  </si>
  <si>
    <t>Barton Fink</t>
  </si>
  <si>
    <t>https://m.media-amazon.com/images/M/MV5BMTgxMDMxMTctNDY0Zi00ZmNlLWFlYmQtODA2YjY4MDk4MjU1XkEyXkFqcGdeQXVyNTc1NTQxODI@._V1_Ratio0.6762_AL_.jpg</t>
  </si>
  <si>
    <t>tt0101410</t>
  </si>
  <si>
    <t>Basic Instinct</t>
  </si>
  <si>
    <t>https://m.media-amazon.com/images/M/MV5BMzlmYTVlYjQtNDY5OS00ZDI5LWEwMTEtNGJjNTA3NTU2MmRjXkEyXkFqcGdeQXVyMTYyODkzNzU4._V1_Ratio0.6762_AL_.jpg</t>
  </si>
  <si>
    <t>tt0103772</t>
  </si>
  <si>
    <t>Batman</t>
  </si>
  <si>
    <t>https://m.media-amazon.com/images/M/MV5BYTc5NGZhNjktOTVhNi00NzBmLTk1MTgtMjEzNDI0OWYxYWVlXkEyXkFqcGdeQXVyMTEyNzgwMDUw._V1_Ratio0.6762_AL_.jpg</t>
  </si>
  <si>
    <t>tt0059968</t>
  </si>
  <si>
    <t>https://m.media-amazon.com/images/M/MV5BMTYwNjAyODIyMF5BMl5BanBnXkFtZTYwNDMwMDk2._V1_Ratio0.6762_AL_.jpg</t>
  </si>
  <si>
    <t>tt0096895</t>
  </si>
  <si>
    <t>Batman &amp; Robin</t>
  </si>
  <si>
    <t>https://m.media-amazon.com/images/M/MV5BMGQ5YTM1NmMtYmIxYy00N2VmLWJhZTYtN2EwYTY3MWFhOTczXkEyXkFqcGdeQXVyNTA2NTI0MTY@._V1_Ratio0.6762_AL_.jpg</t>
  </si>
  <si>
    <t>tt0118688</t>
  </si>
  <si>
    <t>Batman Begins</t>
  </si>
  <si>
    <t>https://m.media-amazon.com/images/M/MV5BOTY4YjI2N2MtYmFlMC00ZjcyLTg3YjEtMDQyM2ZjYzQ5YWFkXkEyXkFqcGdeQXVyMTQxNzMzNDI@._V1_Ratio0.6762_AL_.jpg</t>
  </si>
  <si>
    <t>tt0372784</t>
  </si>
  <si>
    <t>Batman Forever</t>
  </si>
  <si>
    <t>https://m.media-amazon.com/images/M/MV5BNDdjYmFiYWEtYzBhZS00YTZkLWFlODgtY2I5MDE0NzZmMDljXkEyXkFqcGdeQXVyMTMxODk2OTU@._V1_Ratio0.6762_AL_.jpg</t>
  </si>
  <si>
    <t>tt0112462</t>
  </si>
  <si>
    <t>Batman Returns</t>
  </si>
  <si>
    <t>https://m.media-amazon.com/images/M/MV5BOGZmYzVkMmItM2NiOS00MDI3LWI4ZWQtMTg0YWZkODRkMmViXkEyXkFqcGdeQXVyODY0NzcxNw@@._V1_Ratio0.6762_AL_.jpg</t>
  </si>
  <si>
    <t>tt0103776</t>
  </si>
  <si>
    <t>Batman v Superman: Dawn of Justice</t>
  </si>
  <si>
    <t>https://m.media-amazon.com/images/M/MV5BYThjYzcyYzItNTVjNy00NDk0LTgwMWQtYjMwNmNlNWJhMzMyXkEyXkFqcGdeQXVyMTQxNzMzNDI@._V1_Ratio0.6762_AL_.jpg</t>
  </si>
  <si>
    <t>tt2975590</t>
  </si>
  <si>
    <t>Batman: Mask of the Phantasm</t>
  </si>
  <si>
    <t>https://m.media-amazon.com/images/M/MV5BYTRiMWM3MGItNjAxZC00M2E3LThhODgtM2QwOGNmZGU4OWZhXkEyXkFqcGdeQXVyNjExODE1MDc@._V1_Ratio0.6762_AL_.jpg</t>
  </si>
  <si>
    <t>tt0106364</t>
  </si>
  <si>
    <t>Baxter</t>
  </si>
  <si>
    <t>https://m.media-amazon.com/images/M/MV5BNmYwZDE4YWItYTE3OS00YWQ4LWJlMTktOGNhMWZlOWZiOWU3XkEyXkFqcGdeQXVyNzgzODI1OTE@._V1_Ratio0.7544_AL_.jpg</t>
  </si>
  <si>
    <t>tt0094713</t>
  </si>
  <si>
    <t>Beaches</t>
  </si>
  <si>
    <t>https://m.media-amazon.com/images/M/MV5BMjJjODRiNDMtNzRlZi00M2E3LWIzZDItYmU1NGQyMDFmYTc2XkEyXkFqcGdeQXVyMTA0MjU0Ng@@._V1_Ratio0.6762_AL_.jpg</t>
  </si>
  <si>
    <t>tt0094715</t>
  </si>
  <si>
    <t>Beasts of the Southern Wild</t>
  </si>
  <si>
    <t>https://m.media-amazon.com/images/M/MV5BMTgxNDM5MDM1Ml5BMl5BanBnXkFtZTcwOTYwNzQ3Nw@@._V1_Ratio0.6762_AL_.jpg</t>
  </si>
  <si>
    <t>tt2125435</t>
  </si>
  <si>
    <t>Beautiful Girls</t>
  </si>
  <si>
    <t>https://m.media-amazon.com/images/M/MV5BOTQ4OTU0ODktY2E5YS00MGFhLTgwZTEtZWFkOGMxMmFmOTg0XkEyXkFqcGdeQXVyNzc5MjA3OA@@._V1_Ratio0.6904_AL_.jpg</t>
  </si>
  <si>
    <t>tt0115639</t>
  </si>
  <si>
    <t>Beauty and the Beast</t>
  </si>
  <si>
    <t>https://m.media-amazon.com/images/M/MV5BMTUwNjUxMTM4NV5BMl5BanBnXkFtZTgwODExMDQzMTI@._V1_Ratio0.6762_AL_.jpg</t>
  </si>
  <si>
    <t>tt2771200</t>
  </si>
  <si>
    <t>Becoming Jane</t>
  </si>
  <si>
    <t>https://m.media-amazon.com/images/M/MV5BMTIzMjQyMDMxM15BMl5BanBnXkFtZTcwMjAwOTM1MQ@@._V1_Ratio0.6762_AL_.jpg</t>
  </si>
  <si>
    <t>tt0416508</t>
  </si>
  <si>
    <t>Beetlejuice</t>
  </si>
  <si>
    <t>https://m.media-amazon.com/images/M/MV5BZDdmNjBlYTctNWU0MC00ODQxLWEzNDQtZGY1NmRhYjNmNDczXkEyXkFqcGdeQXVyMTQxNzMzNDI@._V1_Ratio0.6762_AL_.jpg</t>
  </si>
  <si>
    <t>tt0094721</t>
  </si>
  <si>
    <t>Before Midnight</t>
  </si>
  <si>
    <t>https://m.media-amazon.com/images/M/MV5BMjA5NzgxODE2NF5BMl5BanBnXkFtZTcwNTI1NTI0OQ@@._V1_Ratio0.6762_AL_.jpg</t>
  </si>
  <si>
    <t>tt2209418</t>
  </si>
  <si>
    <t>Before Sunrise</t>
  </si>
  <si>
    <t>https://m.media-amazon.com/images/M/MV5BZDdiZTAwYzAtMDI3Ni00OTRjLTkzN2UtMGE3MDMyZmU4NTU4XkEyXkFqcGdeQXVyNjU0OTQ0OTY@._V1_Ratio0.6762_AL_.jpg</t>
  </si>
  <si>
    <t>tt0112471</t>
  </si>
  <si>
    <t>Before the Devil Knows You're Dead</t>
  </si>
  <si>
    <t>https://m.media-amazon.com/images/M/MV5BOTZiOWJjODYtODc2Zi00ZmEyLWJhMjYtMzBkYTZlZjY2NGRiXkEyXkFqcGdeQXVyODY5Njk4Njc@._V1_Ratio0.6762_AL_.jpg</t>
  </si>
  <si>
    <t>tt0292963</t>
  </si>
  <si>
    <t>Being John Malkovich</t>
  </si>
  <si>
    <t>https://m.media-amazon.com/images/M/MV5BMTFlYjgyMjUtNmJhZS00MDY2LTg0ZmMtNTVlNDA2NTUwYTRjXkEyXkFqcGdeQXVyMTUzMDUzNTI3._V1_Ratio0.6762_AL_.jpg</t>
  </si>
  <si>
    <t>tt0120601</t>
  </si>
  <si>
    <t>Below Deck</t>
  </si>
  <si>
    <t>https://m.media-amazon.com/images/M/MV5BZDQ5NzFhNWQtNDhiNi00MzU3LTljMzQtMWJmM2NhOGJhYThiXkEyXkFqcGdeQXVyMTQxNzMzNDI@._V1_Ratio0.6833_AL_.jpg</t>
  </si>
  <si>
    <t>tt2342499</t>
  </si>
  <si>
    <t>Best in Show</t>
  </si>
  <si>
    <t>https://m.media-amazon.com/images/M/MV5BMTQ5OTc0NDU1MF5BMl5BanBnXkFtZTYwNzk1OTI3._V1_Ratio0.6762_AL_.jpg</t>
  </si>
  <si>
    <t>tt0218839</t>
  </si>
  <si>
    <t>Better Days</t>
  </si>
  <si>
    <t>https://m.media-amazon.com/images/M/MV5BNjg2NjA0NWMtMWIyZC00MGY0LTg2YzUtZjU4NWY2YzM3ZDU3XkEyXkFqcGdeQXVyNzI1NzMxNzM@._V1_Ratio0.6762_AL_.jpg</t>
  </si>
  <si>
    <t>tt9586294</t>
  </si>
  <si>
    <t>Beverly Hills Cop</t>
  </si>
  <si>
    <t>https://m.media-amazon.com/images/M/MV5BNzU1M2QxMzgtZmJiYy00Zjc4LTg3YTMtZTBmZmNhMDMxZmU2XkEyXkFqcGdeQXVyMTUzMDUzNTI3._V1_Ratio0.6833_AL_.jpg</t>
  </si>
  <si>
    <t>tt0086960</t>
  </si>
  <si>
    <t>Big Business</t>
  </si>
  <si>
    <t>https://m.media-amazon.com/images/M/MV5BNGU2MmY2NWYtYTc1Yy00NzgzLTkwODMtYTQwYTA5MmJiZGM2XkEyXkFqcGdeQXVyNzc5MjA3OA@@._V1_Ratio0.6762_AL_.jpg</t>
  </si>
  <si>
    <t>tt0094739</t>
  </si>
  <si>
    <t>Big Trouble in Little China</t>
  </si>
  <si>
    <t>https://m.media-amazon.com/images/M/MV5BNzlhYjEzOGItN2MwNS00ODRiLWE5OTItYThiNmJlMTdmMzgxXkEyXkFqcGdeQXVyNTAyODkwOQ@@._V1_Ratio0.6762_AL_.jpg</t>
  </si>
  <si>
    <t>tt0090728</t>
  </si>
  <si>
    <t>Bill &amp; Ted's Bogus Journey</t>
  </si>
  <si>
    <t>https://m.media-amazon.com/images/M/MV5BMjdlNTZhODktZGU4NS00N2JkLWJjZGMtNWNkNzA3YjkzYjRmXkEyXkFqcGdeQXVyMTUzMDUzNTI3._V1_Ratio0.6762_AL_.jpg</t>
  </si>
  <si>
    <t>tt0101452</t>
  </si>
  <si>
    <t>Bill &amp; Ted's Excellent Adventure</t>
  </si>
  <si>
    <t>https://m.media-amazon.com/images/M/MV5BMTk3Mjk5MzI3OF5BMl5BanBnXkFtZTcwMTY4MzcyNA@@._V1_Ratio0.6762_AL_.jpg</t>
  </si>
  <si>
    <t>tt0096928</t>
  </si>
  <si>
    <t>Billy Elliot</t>
  </si>
  <si>
    <t>https://m.media-amazon.com/images/M/MV5BNGY3NWYwNzctNWU5Yi00ZjljLTgyNDgtZjNhZjRlNjc0ZTU1XkEyXkFqcGdeQXVyMTQxNzMzNDI@._V1_Ratio0.6757_AL_.jpg</t>
  </si>
  <si>
    <t>tt0249462</t>
  </si>
  <si>
    <t>Birds of Prey</t>
  </si>
  <si>
    <t>https://m.media-amazon.com/images/M/MV5BMzQ3NTQxMjItODBjYi00YzUzLWE1NzQtZTBlY2Y2NjZlNzkyXkEyXkFqcGdeQXVyMTkxNjUyNQ@@._V1_Ratio0.6833_AL_.jpg</t>
  </si>
  <si>
    <t>tt7713068</t>
  </si>
  <si>
    <t>Black Bear</t>
  </si>
  <si>
    <t>https://m.media-amazon.com/images/M/MV5BYTE0ZGVkNzctNTE1Ny00NGM2LWIzYzUtMDQ1YzAyYmQyYTE3XkEyXkFqcGdeQXVyMTAyMjQ3NzQ1._V1_Ratio0.6975_AL_.jpg</t>
  </si>
  <si>
    <t>tt9601220</t>
  </si>
  <si>
    <t>Black Christmas</t>
  </si>
  <si>
    <t>https://m.media-amazon.com/images/M/MV5BYTllYWY5ZDYtZjExYy00ZTY5LTk2OWEtMTQ3NTdlNzE5NjcyXkEyXkFqcGdeQXVyMTUzMDUzNTI3._V1_Ratio0.6762_AL_.jpg</t>
  </si>
  <si>
    <t>tt0071222</t>
  </si>
  <si>
    <t>https://m.media-amazon.com/images/M/MV5BMTY0NDQzODE2OV5BMl5BanBnXkFtZTgwNjQ4ODE3MDI@._V1_Ratio0.6762_AL_.jpg</t>
  </si>
  <si>
    <t>tt0454082</t>
  </si>
  <si>
    <t>Black Dynamite</t>
  </si>
  <si>
    <t>https://m.media-amazon.com/images/M/MV5BODMyM2JiYzMtODY3OS00ODExLTg0YzYtYWNlZTczMDUzY2I3XkEyXkFqcGdeQXVyNTA4NzY1MzY@._V1_Ratio0.6762_AL_.jpg</t>
  </si>
  <si>
    <t>tt1190536</t>
  </si>
  <si>
    <t>Black Hawk Down</t>
  </si>
  <si>
    <t>https://m.media-amazon.com/images/M/MV5BYWMwMzQxZjQtODM1YS00YmFiLTk1YjQtNzNiYWY1MDE4NTdiXkEyXkFqcGdeQXVyNDYyMDk5MTU@._V1_Ratio0.6762_AL_.jpg</t>
  </si>
  <si>
    <t>tt0265086</t>
  </si>
  <si>
    <t>Black Legion</t>
  </si>
  <si>
    <t>https://m.media-amazon.com/images/M/MV5BZmU5MGQ2M2MtYmRlMy00MDY1LWFiZWQtYTdjOWMxYzdjMWEzXkEyXkFqcGdeQXVyMjUxODE0MDY@._V1_Ratio0.6762_AL_.jpg</t>
  </si>
  <si>
    <t>tt0027367</t>
  </si>
  <si>
    <t>Black Panther</t>
  </si>
  <si>
    <t>https://m.media-amazon.com/images/M/MV5BMTg1MTY2MjYzNV5BMl5BanBnXkFtZTgwMTc4NTMwNDI@._V1_Ratio0.6762_AL_.jpg</t>
  </si>
  <si>
    <t>tt1825683</t>
  </si>
  <si>
    <t>Black Panther: Wakanda Forever</t>
  </si>
  <si>
    <t>https://m.media-amazon.com/images/M/MV5BNTM4NjIxNmEtYWE5NS00NDczLTkyNWQtYThhNmQyZGQzMjM0XkEyXkFqcGdeQXVyODk4OTc3MTY@._V1_Ratio0.6762_AL_.jpg</t>
  </si>
  <si>
    <t>tt9114286</t>
  </si>
  <si>
    <t>Black Roses</t>
  </si>
  <si>
    <t>https://m.media-amazon.com/images/M/MV5BMDJiMjQ2ZjktYmYyOS00Mjc0LTg0OWMtNjgwZjBmYzgzZmM3XkEyXkFqcGdeQXVyMTQ2MjQyNDc@._V1_Ratio0.6762_AL_.jpg</t>
  </si>
  <si>
    <t>tt0094752</t>
  </si>
  <si>
    <t>Black Sheep</t>
  </si>
  <si>
    <t>https://m.media-amazon.com/images/M/MV5BYjc2NzU0YjUtYzkyNS00NjcwLWJiM2QtM2Y3YjFhMTQ0M2I3XkEyXkFqcGdeQXVyMTQxNzMzNDI@._V1_Ratio0.6762_AL_.jpg</t>
  </si>
  <si>
    <t>tt0115697</t>
  </si>
  <si>
    <t>Black Swan</t>
  </si>
  <si>
    <t>https://m.media-amazon.com/images/M/MV5BNzY2NzI4OTE5MF5BMl5BanBnXkFtZTcwMjMyNDY4Mw@@._V1_Ratio0.6762_AL_.jpg</t>
  </si>
  <si>
    <t>tt0947798</t>
  </si>
  <si>
    <t>Black Widow</t>
  </si>
  <si>
    <t>https://m.media-amazon.com/images/M/MV5BZGRlNTY3NGYtM2YzZS00N2YyLTg0ZDYtNmY2ZDg2NDM3N2JlXkEyXkFqcGdeQXVyNTI4MzE4MDU@._V1_Ratio0.6762_AL_.jpg</t>
  </si>
  <si>
    <t>tt3480822</t>
  </si>
  <si>
    <t>Blackboard Jungle</t>
  </si>
  <si>
    <t>https://m.media-amazon.com/images/M/MV5BMTQyMDA0MDg2MF5BMl5BanBnXkFtZTgwMTk4OTgwMzE@._V1_Ratio0.7046_AL_.jpg</t>
  </si>
  <si>
    <t>tt0047885</t>
  </si>
  <si>
    <t>BlacKkKlansman</t>
  </si>
  <si>
    <t>https://m.media-amazon.com/images/M/MV5BMjUyOTE1NjI0OF5BMl5BanBnXkFtZTgwMTM4ODQ5NTM@._V1_Ratio0.6762_AL_.jpg</t>
  </si>
  <si>
    <t>tt7349662</t>
  </si>
  <si>
    <t>Blade</t>
  </si>
  <si>
    <t>https://m.media-amazon.com/images/M/MV5BOTk2NDNjZWQtMGY0Mi00YTY2LWE5MzctMGRhZmNlYzljYTg5XkEyXkFqcGdeQXVyMTAyNjg4NjE0._V1_Ratio0.7260_AL_.jpg</t>
  </si>
  <si>
    <t>tt0120611</t>
  </si>
  <si>
    <t>Blade Runner</t>
  </si>
  <si>
    <t>https://m.media-amazon.com/images/M/MV5BNzQzMzJhZTEtOWM4NS00MTdhLTg0YjgtMjM4MDRkZjUwZDBlXkEyXkFqcGdeQXVyNjU0OTQ0OTY@._V1_Ratio0.6762_AL_.jpg</t>
  </si>
  <si>
    <t>tt0083658</t>
  </si>
  <si>
    <t>Blade Runner 2049</t>
  </si>
  <si>
    <t>https://m.media-amazon.com/images/M/MV5BNzA1Njg4NzYxOV5BMl5BanBnXkFtZTgwODk5NjU3MzI@._V1_Ratio0.6762_AL_.jpg</t>
  </si>
  <si>
    <t>tt1856101</t>
  </si>
  <si>
    <t>Blaze</t>
  </si>
  <si>
    <t>https://m.media-amazon.com/images/M/MV5BMjQ1MzU2NDU3Nl5BMl5BanBnXkFtZTgwMDQ2MTkwNjM@._V1_Ratio0.6762_AL_.jpg</t>
  </si>
  <si>
    <t>tt6443294</t>
  </si>
  <si>
    <t>Blazing Saddles</t>
  </si>
  <si>
    <t>https://m.media-amazon.com/images/M/MV5BZGZmMWE1MDYtNzAyNC00MDMzLTgzZjQtNTQ5NjYzN2E4MzkzXkEyXkFqcGdeQXVyNDk3NzU2MTQ@._V1_Ratio0.6833_AL_.jpg</t>
  </si>
  <si>
    <t>tt0071230</t>
  </si>
  <si>
    <t>Blind Date</t>
  </si>
  <si>
    <t>https://m.media-amazon.com/images/M/MV5BMGU1OTVhNTQtOTRmNy00OTUyLThmODQtY2Q0MjM3ZDg2YTQ5XkEyXkFqcGdeQXVyMTQxNzMzNDI@._V1_Ratio0.6762_AL_.jpg</t>
  </si>
  <si>
    <t>tt0092666</t>
  </si>
  <si>
    <t>Blood and Black Lace</t>
  </si>
  <si>
    <t>https://imdb-api.com/images/original/nopicture.jpg</t>
  </si>
  <si>
    <t>tt19355610</t>
  </si>
  <si>
    <t>Blood Simple</t>
  </si>
  <si>
    <t>https://m.media-amazon.com/images/M/MV5BZmI5YzM1MjItMzFmNy00NGFkLThlMDUtZjZmYTZkM2QxMjU3XkEyXkFqcGdeQXVyNzkwMjQ5NzM@._V1_Ratio0.6762_AL_.jpg</t>
  </si>
  <si>
    <t>tt0086979</t>
  </si>
  <si>
    <t>Bloody Moon</t>
  </si>
  <si>
    <t>https://m.media-amazon.com/images/M/MV5BN2RhNDA4YTUtNDJmOS00ZDQ0LWEwZWYtZTEwZjNhYTJkNTFhXkEyXkFqcGdeQXVyMTQ2MjQyNDc@._V1_Ratio0.6762_AL_.jpg</t>
  </si>
  <si>
    <t>tt0083156</t>
  </si>
  <si>
    <t>Blow the Man Down</t>
  </si>
  <si>
    <t>https://m.media-amazon.com/images/M/MV5BYmM3MDlkNDItN2RhNy00Mjc2LWJmNjktODk4NGE0NmRmMTFkXkEyXkFqcGdeQXVyODE0OTU5Nzg@._V1_Ratio0.6762_AL_.jpg</t>
  </si>
  <si>
    <t>tt8299768</t>
  </si>
  <si>
    <t>Blue Velvet</t>
  </si>
  <si>
    <t>https://m.media-amazon.com/images/M/MV5BMzExOTczNTgtN2Q1Yy00MmI1LWE0NjgtNmIwMzdmZGNlODU1XkEyXkFqcGdeQXVyNDkzNTM2ODg@._V1_Ratio0.6833_AL_.jpg</t>
  </si>
  <si>
    <t>tt0090756</t>
  </si>
  <si>
    <t>Boarding Gate</t>
  </si>
  <si>
    <t>https://m.media-amazon.com/images/M/MV5BYjQ1NWNjZmQtZTI1MS00OWM1LWFmNzktNDAxYjBhNTAwZWI0XkEyXkFqcGdeQXVyNTE0MDY4Mjk@._V1_Ratio0.7402_AL_.jpg</t>
  </si>
  <si>
    <t>tt0493402</t>
  </si>
  <si>
    <t>Bob &amp; Carol &amp; Ted &amp; Alice</t>
  </si>
  <si>
    <t>https://m.media-amazon.com/images/M/MV5BMGUyZjM5ODItMzZlMy00NjBiLWEwZTgtNjZhMzcyZDQ1MGY4XkEyXkFqcGdeQXVyMjUzOTY1NTc@._V1_Ratio0.6762_AL_.jpg</t>
  </si>
  <si>
    <t>tt0064100</t>
  </si>
  <si>
    <t>Bob Dylan: Dont Look Back</t>
  </si>
  <si>
    <t>https://m.media-amazon.com/images/M/MV5BOGM1ZTVmNGItOTIyNS00OTA4LTkxYjEtYTA0ZmQ2YjkxN2YwXkEyXkFqcGdeQXVyMzg1ODEwNQ@@._V1_Ratio0.6762_AL_.jpg</t>
  </si>
  <si>
    <t>tt0061589</t>
  </si>
  <si>
    <t>Body Double</t>
  </si>
  <si>
    <t>https://m.media-amazon.com/images/M/MV5BOTBmM2ViMTAtZmUwMi00YjY2LWE0NGQtZGVlMDk4ZTZhZGM4XkEyXkFqcGdeQXVyMTUzMDUzNTI3._V1_Ratio0.6762_AL_.jpg</t>
  </si>
  <si>
    <t>tt0086984</t>
  </si>
  <si>
    <t>Body Heat</t>
  </si>
  <si>
    <t>https://m.media-amazon.com/images/M/MV5BZmI3MjllNmEtZjI5Yi00YWI3LTkxMDctZTJlYmNlYmMyYjQwXkEyXkFqcGdeQXVyMjUzOTY1NTc@._V1_Ratio0.6762_AL_.jpg</t>
  </si>
  <si>
    <t>tt0082089</t>
  </si>
  <si>
    <t>Body Parts</t>
  </si>
  <si>
    <t>https://m.media-amazon.com/images/M/MV5BNTBiY2FhNzgtODI5NC00MTEzLTg1MzEtNmZhNzAyYWFlMGZkXkEyXkFqcGdeQXVyMTQxNzMzNDI@._V1_Ratio0.6762_AL_.jpg</t>
  </si>
  <si>
    <t>tt0101492</t>
  </si>
  <si>
    <t>Boiler Room</t>
  </si>
  <si>
    <t>https://m.media-amazon.com/images/M/MV5BN2I1N2NhODEtYTc5My00ZWExLTljZTMtNTAxYWE0MTYwOWVkXkEyXkFqcGdeQXVyNDk3NzU2MTQ@._V1_Ratio0.6762_AL_.jpg</t>
  </si>
  <si>
    <t>tt0181984</t>
  </si>
  <si>
    <t>Bone Tomahawk</t>
  </si>
  <si>
    <t>https://m.media-amazon.com/images/M/MV5BMzQ0MzE4OTUzMF5BMl5BanBnXkFtZTgwODAyNzI3NjE@._V1_Ratio0.6762_AL_.jpg</t>
  </si>
  <si>
    <t>tt2494362</t>
  </si>
  <si>
    <t>Bonjour Tristesse</t>
  </si>
  <si>
    <t>https://m.media-amazon.com/images/M/MV5BMTAzOTY5NTU2NDJeQTJeQWpwZ15BbWU4MDAyNzMyMTAx._V1_Ratio0.6762_AL_.jpg</t>
  </si>
  <si>
    <t>tt0051429</t>
  </si>
  <si>
    <t>Boogie Nights</t>
  </si>
  <si>
    <t>https://m.media-amazon.com/images/M/MV5BY2E2YWYxY2QtZmJmZi00MjJlLWFiYWItZTk5Y2IyMWQ1ZThhXkEyXkFqcGdeQXVyMTMxODk2OTU@._V1_Ratio0.6762_AL_.jpg</t>
  </si>
  <si>
    <t>tt0118749</t>
  </si>
  <si>
    <t>Booksmart</t>
  </si>
  <si>
    <t>https://m.media-amazon.com/images/M/MV5BMjEzMjcxNjA2Nl5BMl5BanBnXkFtZTgwMjAxMDM2NzM@._V1_Ratio0.6762_AL_.jpg</t>
  </si>
  <si>
    <t>tt1489887</t>
  </si>
  <si>
    <t>Boomerang</t>
  </si>
  <si>
    <t>https://m.media-amazon.com/images/M/MV5BZDZmZDU5MGYtMTU3YS00NDczLWJmOTQtOTdlODk2NmMxZjllXkEyXkFqcGdeQXVyMTQxNzMzNDI@._V1_Ratio0.6762_AL_.jpg</t>
  </si>
  <si>
    <t>tt0103859</t>
  </si>
  <si>
    <t>Borat Subsequent Moviefilm</t>
  </si>
  <si>
    <t>https://m.media-amazon.com/images/M/MV5BNmY3OTdkOWEtNjc2ZC00OTZmLWI5OWItMjdjYjRkNTExNDNhXkEyXkFqcGdeQXVyMjkwOTAyMDU@._V1_Ratio0.6762_AL_.jpg</t>
  </si>
  <si>
    <t>tt13143964</t>
  </si>
  <si>
    <t>Bottle Rocket</t>
  </si>
  <si>
    <t>https://m.media-amazon.com/images/M/MV5BNzFlYWQxMjMtYTdmOC00NDA0LWI5NWQtNjc5OTc1ZDdkOGExXkEyXkFqcGdeQXVyMjUzOTY1NTc@._V1_Ratio0.6833_AL_.jpg</t>
  </si>
  <si>
    <t>tt0115734</t>
  </si>
  <si>
    <t>Bound</t>
  </si>
  <si>
    <t>https://m.media-amazon.com/images/M/MV5BNjcwN2RhYWYtOWY1NC00M2JkLTllYWItYzZhOTg4NjZmMDcwXkEyXkFqcGdeQXVyMTQxNzMzNDI@._V1_Ratio0.6762_AL_.jpg</t>
  </si>
  <si>
    <t>tt0115736</t>
  </si>
  <si>
    <t>Bowfinger</t>
  </si>
  <si>
    <t>https://m.media-amazon.com/images/M/MV5BYTJlNzcyMjctOGE5Mi00MzU4LWI1MzUtOGZiYzZlMzYxZmFlXkEyXkFqcGdeQXVyMTQxNzMzNDI@._V1_Ratio0.6833_AL_.jpg</t>
  </si>
  <si>
    <t>tt0131325</t>
  </si>
  <si>
    <t>Boxing Helena</t>
  </si>
  <si>
    <t>https://m.media-amazon.com/images/M/MV5BYjdhOWE4MDMtZGM5Zi00Mzc1LTkyNWUtYWQ1ODU4NGEyZDhiXkEyXkFqcGdeQXVyMTQxNzMzNDI@._V1_Ratio0.6762_AL_.jpg</t>
  </si>
  <si>
    <t>tt0106471</t>
  </si>
  <si>
    <t>Boys Don't Cry</t>
  </si>
  <si>
    <t>https://m.media-amazon.com/images/M/MV5BZjljNjI3YzUtMDNlNS00MjE5LThhYzktODU4NjJkYzk0ZGY2XkEyXkFqcGdeQXVyMjUzOTY1NTc@._V1_Ratio0.6762_AL_.jpg</t>
  </si>
  <si>
    <t>tt0171804</t>
  </si>
  <si>
    <t>Boyz n the Hood</t>
  </si>
  <si>
    <t>https://m.media-amazon.com/images/M/MV5BZmRjNDI5NTgtOTIwMC00MzJhLWI4ZTYtMmU0ZTE3ZmRkZDNhXkEyXkFqcGdeQXVyMTQxNzMzNDI@._V1_Ratio0.6762_AL_.jpg</t>
  </si>
  <si>
    <t>tt0101507</t>
  </si>
  <si>
    <t>Bram Stoker's Dracula</t>
  </si>
  <si>
    <t>https://m.media-amazon.com/images/M/MV5BNjcyMDZlMTktYTIxOC00ZWFhLWJkYzgtNWNiYjAwYTFkNjIyXkEyXkFqcGdeQXVyNTIzOTk5ODM@._V1_Ratio0.6762_AL_.jpg</t>
  </si>
  <si>
    <t>tt0103874</t>
  </si>
  <si>
    <t>Brave</t>
  </si>
  <si>
    <t>https://m.media-amazon.com/images/M/MV5BMzgwODk3ODA1NF5BMl5BanBnXkFtZTcwNjU3NjQ0Nw@@._V1_Ratio0.6762_AL_.jpg</t>
  </si>
  <si>
    <t>tt1217209</t>
  </si>
  <si>
    <t>Brazil</t>
  </si>
  <si>
    <t>https://m.media-amazon.com/images/M/MV5BMDM0YTM3Y2UtNzY5MC00OTc4LThhZTYtMmM0ZGZjMmU1ZjdmXkEyXkFqcGdeQXVyNjc1NTYyMjg@._V1_Ratio0.6833_AL_.jpg</t>
  </si>
  <si>
    <t>tt0088846</t>
  </si>
  <si>
    <t>Breakdown</t>
  </si>
  <si>
    <t>https://m.media-amazon.com/images/M/MV5BNjQ5MThkYzMtOTAyMC00YWIxLTg1MWEtMGRiZmFiYWJjNTUyXkEyXkFqcGdeQXVyMDEwMjgxNg@@._V1_Ratio0.6904_AL_.jpg</t>
  </si>
  <si>
    <t>tt0118771</t>
  </si>
  <si>
    <t>Breakfast at Tiffany's</t>
  </si>
  <si>
    <t>https://m.media-amazon.com/images/M/MV5BNGEwMTRmZTQtMDY4Ni00MTliLTk5ZmMtOWMxYWMyMTllMDg0L2ltYWdlL2ltYWdlXkEyXkFqcGdeQXVyNjc1NTYyMjg@._V1_Ratio0.6762_AL_.jpg</t>
  </si>
  <si>
    <t>tt0054698</t>
  </si>
  <si>
    <t>Breaking Away</t>
  </si>
  <si>
    <t>https://m.media-amazon.com/images/M/MV5BYmIyMmJkMTMtZjk3Mi00Nzk5LTllMzgtZTM3M2Y5NDEwYmVlXkEyXkFqcGdeQXVyMjUzOTY1NTc@._V1_Ratio0.6762_AL_.jpg</t>
  </si>
  <si>
    <t>tt0078902</t>
  </si>
  <si>
    <t>Bride of Chucky</t>
  </si>
  <si>
    <t>https://m.media-amazon.com/images/M/MV5BZTcxZDE5Y2MtODNmOC00YjQ0LTk3YzQtZWU1OTU2ZTgwNDVkXkEyXkFqcGdeQXVyMTQxNzMzNDI@._V1_Ratio0.6762_AL_.jpg</t>
  </si>
  <si>
    <t>tt0144120</t>
  </si>
  <si>
    <t>Bridesmaids</t>
  </si>
  <si>
    <t>https://m.media-amazon.com/images/M/MV5BMjAyOTMyMzUxNl5BMl5BanBnXkFtZTcwODI4MzE0NA@@._V1_Ratio0.6762_AL_.jpg</t>
  </si>
  <si>
    <t>tt1478338</t>
  </si>
  <si>
    <t>Bridge of Spies</t>
  </si>
  <si>
    <t>https://m.media-amazon.com/images/M/MV5BMjIxOTI0MjU5NV5BMl5BanBnXkFtZTgwNzM4OTk4NTE@._V1_Ratio0.6762_AL_.jpg</t>
  </si>
  <si>
    <t>tt3682448</t>
  </si>
  <si>
    <t>Bridget Jones's Diary</t>
  </si>
  <si>
    <t>https://m.media-amazon.com/images/M/MV5BYjc3NjU1ZTEtNmNjNi00YzNiLWI3OWQtMTJmYTRkZDc1NDE2XkEyXkFqcGdeQXVyMTQxNzMzNDI@._V1_Ratio0.6762_AL_.jpg</t>
  </si>
  <si>
    <t>tt0243155</t>
  </si>
  <si>
    <t>Brief Encounter</t>
  </si>
  <si>
    <t>https://m.media-amazon.com/images/M/MV5BYWQ0MGNjOTYtMWJlNi00YWMxLWFmMzktYjAyNTVkY2U1NWNhL2ltYWdlL2ltYWdlXkEyXkFqcGdeQXVyNjc1NTYyMjg@._V1_Ratio0.6762_AL_.jpg</t>
  </si>
  <si>
    <t>tt0037558</t>
  </si>
  <si>
    <t>Bring It On</t>
  </si>
  <si>
    <t>https://m.media-amazon.com/images/M/MV5BZmFlOWY1YTMtOGRkZC00ODRmLTlkNTQtZDBhNGU1Y2E0NmE1XkEyXkFqcGdeQXVyNDUzNzgxODE@._V1_Ratio0.7189_AL_.jpg</t>
  </si>
  <si>
    <t>tt0204946</t>
  </si>
  <si>
    <t>Bring Me the Head of Alfredo Garcia</t>
  </si>
  <si>
    <t>https://m.media-amazon.com/images/M/MV5BYzExNTI5YzgtZDAzYi00Y2UxLTkzYWYtNWM5MDRiODlhMTM0XkEyXkFqcGdeQXVyMjUzOTY1NTc@._V1_Ratio0.6762_AL_.jpg</t>
  </si>
  <si>
    <t>tt0071249</t>
  </si>
  <si>
    <t>https://m.media-amazon.com/images/M/MV5BMmVkOTRiYmItZjE4NS00MWNjLWE0ZmMtYzg5YzFjMjMyY2RkXkEyXkFqcGdeQXVyNjc1NTYyMjg@._V1_Ratio0.6762_AL_.jpg</t>
  </si>
  <si>
    <t>tt0029947</t>
  </si>
  <si>
    <t>Broadcast News</t>
  </si>
  <si>
    <t>https://m.media-amazon.com/images/M/MV5BN2E1ZmU5NDQtNjdlZC00Y2VhLTk2MWMtMmU0M2YyY2E3MTkyXkEyXkFqcGdeQXVyMTAwMzUyOTc@._V1_Ratio0.6762_AL_.jpg</t>
  </si>
  <si>
    <t>tt0092699</t>
  </si>
  <si>
    <t>Brokeback Mountain</t>
  </si>
  <si>
    <t>https://m.media-amazon.com/images/M/MV5BMTY5NTAzNTc1NF5BMl5BanBnXkFtZTYwNDY4MDc3._V1_Ratio0.6762_AL_.jpg</t>
  </si>
  <si>
    <t>tt0388795</t>
  </si>
  <si>
    <t>Broken Arrow</t>
  </si>
  <si>
    <t>https://m.media-amazon.com/images/M/MV5BYzU2NDg3ZTItNzRmNy00NTQzLTljMDUtNjczOTMwZjEzNWVkXkEyXkFqcGdeQXVyMTQxNzMzNDI@._V1_Ratio0.6762_AL_.jpg</t>
  </si>
  <si>
    <t>tt0115759</t>
  </si>
  <si>
    <t>Brown Sugar</t>
  </si>
  <si>
    <t>https://m.media-amazon.com/images/M/MV5BNDU4ODk1NzM0Ml5BMl5BanBnXkFtZTYwOTcxMDg5._V1_Ratio0.6833_AL_.jpg</t>
  </si>
  <si>
    <t>tt0297037</t>
  </si>
  <si>
    <t>Bug</t>
  </si>
  <si>
    <t>https://m.media-amazon.com/images/M/MV5BMjIzOTUzMDkzMV5BMl5BanBnXkFtZTcwMDY2MjMzMw@@._V1_Ratio0.6904_AL_.jpg</t>
  </si>
  <si>
    <t>tt0470705</t>
  </si>
  <si>
    <t>Bull Durham</t>
  </si>
  <si>
    <t>https://m.media-amazon.com/images/M/MV5BMzMxMDEzMWUtZDk3NS00MWRiLWJjOGMtN2Q0ZjVhZjU3ODhkXkEyXkFqcGdeQXVyMTQxNzMzNDI@._V1_Ratio0.6762_AL_.jpg</t>
  </si>
  <si>
    <t>tt0094812</t>
  </si>
  <si>
    <t>Bully</t>
  </si>
  <si>
    <t>https://m.media-amazon.com/images/M/MV5BYTg1MGU5NmEtN2E4MS00Y2Y2LTg3MDUtNjk3NzQxNTdiYTBhXkEyXkFqcGdeQXVyMTQxNzMzNDI@._V1_Ratio0.6975_AL_.jpg</t>
  </si>
  <si>
    <t>tt0242193</t>
  </si>
  <si>
    <t>Bungo Stray Dogs</t>
  </si>
  <si>
    <t>https://m.media-amazon.com/images/M/MV5BODA4NTE3NDMtYjViZS00NDIzLWE0ZTgtZjkwNDE3NWRlNzRkXkEyXkFqcGdeQXVyMzgxODM4NjM@._V1_Ratio0.6833_AL_.jpg</t>
  </si>
  <si>
    <t>tt5679720</t>
  </si>
  <si>
    <t>Burn After Reading</t>
  </si>
  <si>
    <t>https://m.media-amazon.com/images/M/MV5BYzYwMjZhOGEtMGZlZS00Mjg1LTlkMDktYzJiZDU4MzAxZDRiXkEyXkFqcGdeQXVyMTMxODk2OTU@._V1_Ratio0.6762_AL_.jpg</t>
  </si>
  <si>
    <t>tt0887883</t>
  </si>
  <si>
    <t>Burning</t>
  </si>
  <si>
    <t>https://m.media-amazon.com/images/M/MV5BMWNmYjI1M2UtNDdkNi00MTgwLWFiZmYtODcxNWZhM2Y2NWFkXkEyXkFqcGdeQXVyMTMxODk2OTU@._V1_Ratio0.7046_AL_.jpg</t>
  </si>
  <si>
    <t>tt7282468</t>
  </si>
  <si>
    <t>Butch Cassidy and the Sundance Kid</t>
  </si>
  <si>
    <t>https://m.media-amazon.com/images/M/MV5BMTkyMTM2NDk5Nl5BMl5BanBnXkFtZTgwNzY1NzEyMDE@._V1_Ratio0.6762_AL_.jpg</t>
  </si>
  <si>
    <t>tt0064115</t>
  </si>
  <si>
    <t>Cabaret</t>
  </si>
  <si>
    <t>https://m.media-amazon.com/images/M/MV5BYzEzZWU3ZTctMGRmZi00YTBiLThhN2UtNzRmNjI5ZGRhOTJlXkEyXkFqcGdeQXVyMjUzOTY1NTc@._V1_Ratio0.6762_AL_.jpg</t>
  </si>
  <si>
    <t>tt0068327</t>
  </si>
  <si>
    <t>Cadet Kelly</t>
  </si>
  <si>
    <t>https://m.media-amazon.com/images/M/MV5BY2JkYWY1NWItZjRkMC00MjBmLWI2Y2MtYzkzMmE2ODJiZjU2L2ltYWdlXkEyXkFqcGdeQXVyNTE4MzAyNDk@._V1_Ratio0.7687_AL_.jpg</t>
  </si>
  <si>
    <t>tt0294425</t>
  </si>
  <si>
    <t>https://m.media-amazon.com/images/M/MV5BNDk3NTEwNjc0MV5BMl5BanBnXkFtZTgwNzYxNTMwMzI@._V1_Ratio0.6762_AL_.jpg</t>
  </si>
  <si>
    <t>tt5726616</t>
  </si>
  <si>
    <t>Camelot</t>
  </si>
  <si>
    <t>https://m.media-amazon.com/images/M/MV5BYTc5MjU3MTYtYTI0Yi00MDA1LTgzOTAtZGRiY2MxNTVhYTJkXkEyXkFqcGdeQXVyNjE5MjUyOTM@._V1_Ratio0.6762_AL_.jpg</t>
  </si>
  <si>
    <t>tt0061439</t>
  </si>
  <si>
    <t>Camera Buff</t>
  </si>
  <si>
    <t>https://m.media-amazon.com/images/M/MV5BM2Y1N2YxMjEtMjU3OC00Yzg4LThkODctYzhjMjlhYThhNzk1XkEyXkFqcGdeQXVyMTA2ODMzMDU@._V1_Ratio0.7046_AL_.jpg</t>
  </si>
  <si>
    <t>tt0078763</t>
  </si>
  <si>
    <t>Candyman</t>
  </si>
  <si>
    <t>https://m.media-amazon.com/images/M/MV5BOWEzNDAxYmEtYWU0Zi00ZjZjLTkxY2QtMGY1MjY5ZjVhNDdjXkEyXkFqcGdeQXVyMDM2NDM2MQ@@._V1_Ratio0.6762_AL_.jpg</t>
  </si>
  <si>
    <t>tt9347730</t>
  </si>
  <si>
    <t>https://m.media-amazon.com/images/M/MV5BYjVjYjhlNTQtN2UxOC00Njk5LWFjNDctODNjZTI1ZGM0ZDZkXkEyXkFqcGdeQXVyMTQxNzMzNDI@._V1_Ratio0.6762_AL_.jpg</t>
  </si>
  <si>
    <t>tt0103919</t>
  </si>
  <si>
    <t>Cannibal Holocaust</t>
  </si>
  <si>
    <t>https://m.media-amazon.com/images/M/MV5BOTFhNjg1MjQtYTJmMi00MDYzLTgxYTAtYjc5NzU2NGQ3NTQ3XkEyXkFqcGdeQXVyNzc5MjA3OA@@._V1_Ratio0.6904_AL_.jpg</t>
  </si>
  <si>
    <t>tt0078935</t>
  </si>
  <si>
    <t>Capote</t>
  </si>
  <si>
    <t>https://m.media-amazon.com/images/M/MV5BMTczMzU0MjM1MV5BMl5BanBnXkFtZTcwMjczNzgyNA@@._V1_Ratio0.6762_AL_.jpg</t>
  </si>
  <si>
    <t>tt0379725</t>
  </si>
  <si>
    <t>Captain America: Civil War</t>
  </si>
  <si>
    <t>https://m.media-amazon.com/images/M/MV5BMjQ0MTgyNjAxMV5BMl5BanBnXkFtZTgwNjUzMDkyODE@._V1_Ratio0.6762_AL_.jpg</t>
  </si>
  <si>
    <t>tt3498820</t>
  </si>
  <si>
    <t>Captain America: The First Avenger</t>
  </si>
  <si>
    <t>https://m.media-amazon.com/images/M/MV5BMTYzOTc2NzU3N15BMl5BanBnXkFtZTcwNjY3MDE3NQ@@._V1_Ratio0.6762_AL_.jpg</t>
  </si>
  <si>
    <t>tt0458339</t>
  </si>
  <si>
    <t>Captain America: The Winter Soldier</t>
  </si>
  <si>
    <t>https://m.media-amazon.com/images/M/MV5BMzA2NDkwODAwM15BMl5BanBnXkFtZTgwODk5MTgzMTE@._V1_Ratio0.6904_AL_.jpg</t>
  </si>
  <si>
    <t>tt1843866</t>
  </si>
  <si>
    <t>Captain Marvel</t>
  </si>
  <si>
    <t>https://m.media-amazon.com/images/M/MV5BMTE0YWFmOTMtYTU2ZS00ZTIxLWE3OTEtYTNiYzBkZjViZThiXkEyXkFqcGdeQXVyODMzMzQ4OTI@._V1_Ratio0.6762_AL_.jpg</t>
  </si>
  <si>
    <t>tt4154664</t>
  </si>
  <si>
    <t>Carlos</t>
  </si>
  <si>
    <t>https://m.media-amazon.com/images/M/MV5BZmFhZDgxYWItYTQyMC00YWVhLTg3NjgtMDcyMDk5Y2ZiNjgwXkEyXkFqcGdeQXVyNDkzNTM2ODg@._V1_Ratio0.7046_AL_.jpg</t>
  </si>
  <si>
    <t>tt1321865</t>
  </si>
  <si>
    <t>Carol</t>
  </si>
  <si>
    <t>https://m.media-amazon.com/images/M/MV5BMTczNTQ4OTEyNV5BMl5BanBnXkFtZTgwNDgyMDI3NjE@._V1_Ratio0.6762_AL_.jpg</t>
  </si>
  <si>
    <t>tt2402927</t>
  </si>
  <si>
    <t>https://m.media-amazon.com/images/M/MV5BMTlhNmVkZGUtNjdjOC00YWY3LTljZWQtMTY1YWFhNGYwNDQwXkEyXkFqcGdeQXVyNjc1NTYyMjg@._V1_Ratio0.6762_AL_.jpg</t>
  </si>
  <si>
    <t>tt0074285</t>
  </si>
  <si>
    <t>Cars</t>
  </si>
  <si>
    <t>https://m.media-amazon.com/images/M/MV5BMTg5NzY0MzA2MV5BMl5BanBnXkFtZTYwNDc3NTc2._V1_Ratio0.6762_AL_.jpg</t>
  </si>
  <si>
    <t>tt0317219</t>
  </si>
  <si>
    <t>Cars 2</t>
  </si>
  <si>
    <t>https://m.media-amazon.com/images/M/MV5BMTUzNTc3MTU3M15BMl5BanBnXkFtZTcwMzIxNTc3NA@@._V1_Ratio0.6762_AL_.jpg</t>
  </si>
  <si>
    <t>tt1216475</t>
  </si>
  <si>
    <t>Cars 3</t>
  </si>
  <si>
    <t>https://m.media-amazon.com/images/M/MV5BMTc0NzU2OTYyN15BMl5BanBnXkFtZTgwMTkwOTg2MTI@._V1_Ratio0.6762_AL_.jpg</t>
  </si>
  <si>
    <t>tt3606752</t>
  </si>
  <si>
    <t>Casablanca</t>
  </si>
  <si>
    <t>https://m.media-amazon.com/images/M/MV5BY2IzZGY2YmEtYzljNS00NTM5LTgwMzUtMzM1NjQ4NGI0OTk0XkEyXkFqcGdeQXVyNDYyMDk5MTU@._V1_Ratio0.6762_AL_.jpg</t>
  </si>
  <si>
    <t>tt0034583</t>
  </si>
  <si>
    <t>Casino Royale</t>
  </si>
  <si>
    <t>https://m.media-amazon.com/images/M/MV5BYmI3MmMzMGMtNzc4Ni00YWQ4LWFkMDYtNjVlOWU3ZGZiNjY1XkEyXkFqcGdeQXVyNDQ2MTMzODA@._V1_Ratio0.6762_AL_.jpg</t>
  </si>
  <si>
    <t>tt0381061</t>
  </si>
  <si>
    <t>Castle Freak</t>
  </si>
  <si>
    <t>https://m.media-amazon.com/images/M/MV5BMTJlOGEzNTctMTk2My00YWQwLWI2MzMtMjMxNTBmZDY4MWE0XkEyXkFqcGdeQXVyMTQxNzMzNDI@._V1_Ratio0.6762_AL_.jpg</t>
  </si>
  <si>
    <t>tt0112643</t>
  </si>
  <si>
    <t>Catch Me If You Can</t>
  </si>
  <si>
    <t>https://m.media-amazon.com/images/M/MV5BMTY5MzYzNjc5NV5BMl5BanBnXkFtZTYwNTUyNTc2._V1_Ratio0.6762_AL_.jpg</t>
  </si>
  <si>
    <t>tt0264464</t>
  </si>
  <si>
    <t>Cats</t>
  </si>
  <si>
    <t>https://m.media-amazon.com/images/M/MV5BNjRlNTY3MTAtOTViMS00ZjE5LTkwZGItMGYwNGQwMjg2NTEwXkEyXkFqcGdeQXVyNjg2NjQwMDQ@._V1_Ratio0.6762_AL_.jpg</t>
  </si>
  <si>
    <t>tt5697572</t>
  </si>
  <si>
    <t>Cat's Eye</t>
  </si>
  <si>
    <t>https://m.media-amazon.com/images/M/MV5BOTA0MDliYzMtYTNhMS00MjkyLWExMGItYzY5MjFhOTNmZjRhXkEyXkFqcGdeQXVyMTQxNzMzNDI@._V1_Ratio0.6762_AL_.jpg</t>
  </si>
  <si>
    <t>tt0088889</t>
  </si>
  <si>
    <t>Cecil B. Demented</t>
  </si>
  <si>
    <t>https://m.media-amazon.com/images/M/MV5BOWE2YzQ4MDMtZmQ5Yi00YjU5LTkyMzUtYzk5NzY3OTFiM2MwXkEyXkFqcGdeQXVyNjU0NTI0Nw@@._V1_Ratio0.6762_AL_.jpg</t>
  </si>
  <si>
    <t>tt0173716</t>
  </si>
  <si>
    <t>Center Stage</t>
  </si>
  <si>
    <t>https://m.media-amazon.com/images/M/MV5BMzg0Y2EzZmYtNWU3Yi00NmE1LWI2MjItMWVhYWMyZDQxOTM5XkEyXkFqcGdeQXVyMjUzOTY1NTc@._V1_Ratio0.6762_AL_.jpg</t>
  </si>
  <si>
    <t>tt0210616</t>
  </si>
  <si>
    <t>Certain Women</t>
  </si>
  <si>
    <t>https://m.media-amazon.com/images/M/MV5BMjIyOTY0MjcxMV5BMl5BanBnXkFtZTgwODgxMTE5OTE@._V1_Ratio0.6762_AL_.jpg</t>
  </si>
  <si>
    <t>tt4468634</t>
  </si>
  <si>
    <t>Charade</t>
  </si>
  <si>
    <t>https://m.media-amazon.com/images/M/MV5BMTA0Y2UyMDUtZGZiOS00ZmVkLTg3NmItODQyNTY1ZjU1MWE4L2ltYWdlL2ltYWdlXkEyXkFqcGdeQXVyNjc1NTYyMjg@._V1_Ratio0.6762_AL_.jpg</t>
  </si>
  <si>
    <t>tt0056923</t>
  </si>
  <si>
    <t>Charlie and the Chocolate Factory</t>
  </si>
  <si>
    <t>https://m.media-amazon.com/images/M/MV5BNjcxMjg1Njg2NF5BMl5BanBnXkFtZTcwMjQ4NzMzMw@@._V1_Ratio0.6762_AL_.jpg</t>
  </si>
  <si>
    <t>tt0367594</t>
  </si>
  <si>
    <t>Charlie Wilson's War</t>
  </si>
  <si>
    <t>https://m.media-amazon.com/images/M/MV5BMTgwMDgwMDc4MF5BMl5BanBnXkFtZTYwOTU3MDM4._V1_Ratio0.6762_AL_.jpg</t>
  </si>
  <si>
    <t>tt0472062</t>
  </si>
  <si>
    <t>Chasing Amy</t>
  </si>
  <si>
    <t>https://m.media-amazon.com/images/M/MV5BZDM3MTg2MGUtZDM0MC00NzMwLWE5NjItOWFjNjA2M2I4YzgxXkEyXkFqcGdeQXVyMTQxNzMzNDI@._V1_Ratio0.6762_AL_.jpg</t>
  </si>
  <si>
    <t>tt0118842</t>
  </si>
  <si>
    <t>Children of the Corn</t>
  </si>
  <si>
    <t>https://m.media-amazon.com/images/M/MV5BNWVhZjU2NGItZTFjYS00YWJlLWExMTctZDJmYzU0YjZkMzE2XkEyXkFqcGdeQXVyMTUzMDUzNTI3._V1_Ratio0.6762_AL_.jpg</t>
  </si>
  <si>
    <t>tt0087050</t>
  </si>
  <si>
    <t>Child's Play</t>
  </si>
  <si>
    <t>https://m.media-amazon.com/images/M/MV5BZGU1MjNiYWYtNGQ5MS00MTgzLTlkYjItZDhhNTdlMTkxZGVlL2ltYWdlXkEyXkFqcGdeQXVyNTAyODkwOQ@@._V1_Ratio0.6762_AL_.jpg</t>
  </si>
  <si>
    <t>tt0094862</t>
  </si>
  <si>
    <t>https://m.media-amazon.com/images/M/MV5BNTNlNjIxNjktOWUyMS00YWY5LWEwZGItMjZmODJlZWNiZGM2XkEyXkFqcGdeQXVyNDg4NjY5OTQ@._V1_Ratio0.6762_AL_.jpg</t>
  </si>
  <si>
    <t>tt8663516</t>
  </si>
  <si>
    <t>Child's Play 2</t>
  </si>
  <si>
    <t>https://m.media-amazon.com/images/M/MV5BM2Y0NGNiNGItYzYzOS00NDk0LTkzNWUtMGZjMjc1NWM4MzE3XkEyXkFqcGdeQXVyMTQxNzMzNDI@._V1_Ratio0.6762_AL_.jpg</t>
  </si>
  <si>
    <t>tt0099253</t>
  </si>
  <si>
    <t>Child's Play 3</t>
  </si>
  <si>
    <t>https://m.media-amazon.com/images/M/MV5BOTRjYWVhNjAtMjIwOC00NjU3LTliZTAtMjczMmEwMzQ5Y2Y3XkEyXkFqcGdeQXVyMjQwNTU1NTc@._V1_Ratio0.6762_AL_.jpg</t>
  </si>
  <si>
    <t>tt0103956</t>
  </si>
  <si>
    <t>Chimes at Midnight</t>
  </si>
  <si>
    <t>https://m.media-amazon.com/images/M/MV5BYzEwYTM5MTYtM2FjOS00ZjI5LThmZjctNjUyNGZkZmRkZWI5XkEyXkFqcGdeQXVyNjc1NTYyMjg@._V1_Ratio0.6762_AL_.jpg</t>
  </si>
  <si>
    <t>tt0059012</t>
  </si>
  <si>
    <t>China Moon</t>
  </si>
  <si>
    <t>https://m.media-amazon.com/images/M/MV5BYTljMGM5YWItYjViZC00MWI3LWI3ZWEtYjNiMTI4NjExYzFlXkEyXkFqcGdeQXVyMjUzOTY1NTc@._V1_Ratio0.6762_AL_.jpg</t>
  </si>
  <si>
    <t>tt0109417</t>
  </si>
  <si>
    <t>Chinatown</t>
  </si>
  <si>
    <t>https://m.media-amazon.com/images/M/MV5BMjJkMDZhYzItZTFhMi00ZGI4LThlNTAtZDNlYmEwNjFkNDYzXkEyXkFqcGdeQXVyMjUzOTY1NTc@._V1_Ratio0.6762_AL_.jpg</t>
  </si>
  <si>
    <t>tt0071315</t>
  </si>
  <si>
    <t>Chopper</t>
  </si>
  <si>
    <t>https://m.media-amazon.com/images/M/MV5BMTczZDNjNDQtOTk2Yy00NDlkLTg2MWEtNmNkZjA5NTI5NWFkXkEyXkFqcGdeQXVyMTUzMDUzNTI3._V1_Ratio0.6762_AL_.jpg</t>
  </si>
  <si>
    <t>tt0221073</t>
  </si>
  <si>
    <t>Christine</t>
  </si>
  <si>
    <t>https://m.media-amazon.com/images/M/MV5BZThhNDQxNzAtOTYzZC00MzZkLWI2YjItOTE2ZjliZDY3NTFkXkEyXkFqcGdeQXVyMTQxNzMzNDI@._V1_Ratio0.6762_AL_.jpg</t>
  </si>
  <si>
    <t>tt0085333</t>
  </si>
  <si>
    <t>https://m.media-amazon.com/images/M/MV5BMjIwOTMxNTM4Ml5BMl5BanBnXkFtZTgwNDQ1Mzk5OTE@._V1_Ratio0.6762_AL_.jpg</t>
  </si>
  <si>
    <t>tt4666726</t>
  </si>
  <si>
    <t>Christmas Again</t>
  </si>
  <si>
    <t>https://m.media-amazon.com/images/M/MV5BNThjODM2MWQtZDIxNC00NzRkLTlmYzctMzMxYjNmYzE2MTRiXkEyXkFqcGdeQXVyMTE5MTkxMDI2._V1_Ratio0.7544_AL_.jpg</t>
  </si>
  <si>
    <t>tt13465140</t>
  </si>
  <si>
    <t>Christmas Evil</t>
  </si>
  <si>
    <t>https://m.media-amazon.com/images/M/MV5BY2IwZmExODgtYzJkNi00OWQyLWIxZmYtZGI1NzdkZmQ1ZDI5XkEyXkFqcGdeQXVyMTQxNzMzNDI@._V1_Ratio0.6762_AL_.jpg</t>
  </si>
  <si>
    <t>tt0081793</t>
  </si>
  <si>
    <t>Christmas Getaway</t>
  </si>
  <si>
    <t>https://m.media-amazon.com/images/M/MV5BZWUzN2RmMzEtYmZhMy00OGJmLWEzZDYtNTRlOWY0ZjEyZTIyXkEyXkFqcGdeQXVyNjc2NTQzMjU@._V1_Ratio0.6833_AL_.jpg</t>
  </si>
  <si>
    <t>tt7688990</t>
  </si>
  <si>
    <t>Christmas in Connecticut</t>
  </si>
  <si>
    <t>https://m.media-amazon.com/images/M/MV5BNTRmYzUyMjctMWM5ZS00NTExLTgzMjctN2MwZjA2OWJjMjIyXkEyXkFqcGdeQXVyNjc0MzMzNjA@._V1_Ratio0.6762_AL_.jpg</t>
  </si>
  <si>
    <t>tt0037595</t>
  </si>
  <si>
    <t>Christmas with the Kranks</t>
  </si>
  <si>
    <t>https://m.media-amazon.com/images/M/MV5BMTQxMDMxODEwNF5BMl5BanBnXkFtZTYwNzM4OTc2._V1_Ratio0.6762_AL_.jpg</t>
  </si>
  <si>
    <t>tt0388419</t>
  </si>
  <si>
    <t>Citizen Kane</t>
  </si>
  <si>
    <t>https://m.media-amazon.com/images/M/MV5BYjBiOTYxZWItMzdiZi00NjlkLWIzZTYtYmFhZjhiMTljOTdkXkEyXkFqcGdeQXVyNzkwMjQ5NzM@._V1_Ratio0.6762_AL_.jpg</t>
  </si>
  <si>
    <t>tt0033467</t>
  </si>
  <si>
    <t>Citizen Ruth</t>
  </si>
  <si>
    <t>https://m.media-amazon.com/images/M/MV5BMjA1ZDkxNGEtNWUwZS00MGEwLWEwNDctZjNkNjE3NDcxZGEwXkEyXkFqcGdeQXVyNjU0NTI0Nw@@._V1_Ratio0.6762_AL_.jpg</t>
  </si>
  <si>
    <t>tt0115906</t>
  </si>
  <si>
    <t>City of Angels</t>
  </si>
  <si>
    <t>https://m.media-amazon.com/images/M/MV5BZjk2OTEwNDEtNjVhYi00MzI3LWFhNzctZGUzOWMxMDMwZjJlXkEyXkFqcGdeQXVyMTQxNzMzNDI@._V1_Ratio0.6762_AL_.jpg</t>
  </si>
  <si>
    <t>tt0120632</t>
  </si>
  <si>
    <t>ClÃ©o from 5 to 7</t>
  </si>
  <si>
    <t>https://m.media-amazon.com/images/M/MV5BNmUxMmY3YTAtMmQ4Ni00Y2ZkLWE4NTEtYjM5OGI0M2NlNzcxXkEyXkFqcGdeQXVyMTA0MTM5NjI2._V1_Ratio0.6762_AL_.jpg</t>
  </si>
  <si>
    <t>tt0055852</t>
  </si>
  <si>
    <t>Clean</t>
  </si>
  <si>
    <t>https://m.media-amazon.com/images/M/MV5BZGZiODYxNDktMWIzZi00ZGMwLWI2NGYtYWYyMzU5MThmMzExXkEyXkFqcGdeQXVyMTE1MzI2NzIz._V1_Ratio0.6762_AL_.jpg</t>
  </si>
  <si>
    <t>tt10023022</t>
  </si>
  <si>
    <t>Clear and Present Danger</t>
  </si>
  <si>
    <t>https://m.media-amazon.com/images/M/MV5BM2NlMTk4MzMtZTRmMS00ZWM1LWFjZGUtNmRmYTZjZjg1OTBlXkEyXkFqcGdeQXVyMjUzOTY1NTc@._V1_Ratio0.6762_AL_.jpg</t>
  </si>
  <si>
    <t>tt0109444</t>
  </si>
  <si>
    <t>Cliffhanger</t>
  </si>
  <si>
    <t>https://m.media-amazon.com/images/M/MV5BYWNlYTI0MDctNDdjNS00MmUzLWE4MzYtZTNjOTNjYWJjZmM5XkEyXkFqcGdeQXVyMTUzMDUzNTI3._V1_Ratio0.6762_AL_.jpg</t>
  </si>
  <si>
    <t>tt0106582</t>
  </si>
  <si>
    <t>Climax</t>
  </si>
  <si>
    <t>https://m.media-amazon.com/images/M/MV5BMjllYmQ2OGQtN2IxZC00ODJiLWI4NjQtYmNlZjYzNzUzYjkyXkEyXkFqcGdeQXVyNTAzMTY4MDA@._V1_Ratio0.7331_AL_.jpg</t>
  </si>
  <si>
    <t>tt8359848</t>
  </si>
  <si>
    <t>Close Encounters of the Third Kind</t>
  </si>
  <si>
    <t>https://m.media-amazon.com/images/M/MV5BMjM1NjE5NjQxN15BMl5BanBnXkFtZTgwMjYzMzQxMDE@._V1_Ratio0.6762_AL_.jpg</t>
  </si>
  <si>
    <t>tt0075860</t>
  </si>
  <si>
    <t>Close-Up</t>
  </si>
  <si>
    <t>https://m.media-amazon.com/images/M/MV5BZTEzNGU1ODQtZmEzZS00ODJlLWI3ZWItNmY1MTVjNjk0MzBjXkEyXkFqcGdeQXVyMjUzOTY1NTc@._V1_Ratio0.6833_AL_.jpg</t>
  </si>
  <si>
    <t>tt0100234</t>
  </si>
  <si>
    <t>Cloud Atlas</t>
  </si>
  <si>
    <t>https://m.media-amazon.com/images/M/MV5BMTczMTgxMjc4NF5BMl5BanBnXkFtZTcwNjM5MTA2OA@@._V1_Ratio0.6762_AL_.jpg</t>
  </si>
  <si>
    <t>tt1371111</t>
  </si>
  <si>
    <t>Clouds of Sils Maria</t>
  </si>
  <si>
    <t>https://m.media-amazon.com/images/M/MV5BMjAwMTg3MDE0NF5BMl5BanBnXkFtZTgwNjQ1ODQyNTE@._V1_Ratio0.6762_AL_.jpg</t>
  </si>
  <si>
    <t>tt2452254</t>
  </si>
  <si>
    <t>Cloverfield</t>
  </si>
  <si>
    <t>https://m.media-amazon.com/images/M/MV5BZDNhNDJlNDktZDI4OC00OTE3LWI2M2UtOThkNTFkNjBjYzRmXkEyXkFqcGdeQXVyNTA4NzY1MzY@._V1_Ratio0.6762_AL_.jpg</t>
  </si>
  <si>
    <t>tt1060277</t>
  </si>
  <si>
    <t>Clueless</t>
  </si>
  <si>
    <t>https://m.media-amazon.com/images/M/MV5BMzBmOGQ0NWItOTZjZC00ZDAxLTgyOTEtODJiYWQ2YWNiYWVjXkEyXkFqcGdeQXVyNTE1NjY5Mg@@._V1_Ratio0.6762_AL_.jpg</t>
  </si>
  <si>
    <t>tt0112697</t>
  </si>
  <si>
    <t>C'mon C'mon</t>
  </si>
  <si>
    <t>https://m.media-amazon.com/images/M/MV5BMzkwZWJhOTUtZTJkMC00OWQ5LTljZDctYzgxNWFiYjEyZjZiXkEyXkFqcGdeQXVyMDA4NzMyOA@@._V1_Ratio0.6762_AL_.jpg</t>
  </si>
  <si>
    <t>tt10986222</t>
  </si>
  <si>
    <t>Cobra</t>
  </si>
  <si>
    <t>https://m.media-amazon.com/images/M/MV5BOWZhOWVmMzctY2RjMi00YzkxLTkwOGQtODA2MDk1MDg1ZWVlXkEyXkFqcGdeQXVyMDEwMjgxNg@@._V1_Ratio0.6762_AL_.jpg</t>
  </si>
  <si>
    <t>tt0090859</t>
  </si>
  <si>
    <t>Coco</t>
  </si>
  <si>
    <t>https://m.media-amazon.com/images/M/MV5BYjQ5NjM0Y2YtNjZkNC00ZDhkLWJjMWItN2QyNzFkMDE3ZjAxXkEyXkFqcGdeQXVyODIxMzk5NjA@._V1_Ratio0.7046_AL_.jpg</t>
  </si>
  <si>
    <t>tt2380307</t>
  </si>
  <si>
    <t>Cocoon</t>
  </si>
  <si>
    <t>https://m.media-amazon.com/images/M/MV5BYzFiMWRiZTItMjViNy00ZjUzLTg1MTMtNTU4OGRlNzA2MTc2L2ltYWdlXkEyXkFqcGdeQXVyMTQxNzMzNDI@._V1_Ratio0.6762_AL_.jpg</t>
  </si>
  <si>
    <t>tt0088933</t>
  </si>
  <si>
    <t>Coffee and Cigarettes</t>
  </si>
  <si>
    <t>https://m.media-amazon.com/images/M/MV5BNDg4MmFiNDAtYWIyYi00Mjg5LWFjMzYtYzc1YTcyODBiNTNkXkEyXkFqcGdeQXVyMjUzOTY1NTc@._V1_Ratio0.6762_AL_.jpg</t>
  </si>
  <si>
    <t>tt0379217</t>
  </si>
  <si>
    <t>Cold Water</t>
  </si>
  <si>
    <t>https://m.media-amazon.com/images/M/MV5BODhmMDFlNTAtMmQ4YS00MzRkLTlkNTUtMDcyMzkxNmU1YTBjXkEyXkFqcGdeQXVyMzU0NzkwMDg@._V1_Ratio0.7616_AL_.jpg</t>
  </si>
  <si>
    <t>tt0109702</t>
  </si>
  <si>
    <t>Color of Night</t>
  </si>
  <si>
    <t>https://m.media-amazon.com/images/M/MV5BMzU2MGJmMWUtZDU3Zi00NDE1LTliMWQtN2E2ZDVmOTBkZjNmXkEyXkFqcGdeQXVyNDAxNjkxNjQ@._V1_Ratio0.6762_AL_.jpg</t>
  </si>
  <si>
    <t>tt0109456</t>
  </si>
  <si>
    <t>Colossal</t>
  </si>
  <si>
    <t>https://m.media-amazon.com/images/M/MV5BMTY2NTExOTA2MF5BMl5BanBnXkFtZTgwNTMwMjE2MTI@._V1_Ratio0.6904_AL_.jpg</t>
  </si>
  <si>
    <t>tt4680182</t>
  </si>
  <si>
    <t>Come September</t>
  </si>
  <si>
    <t>https://m.media-amazon.com/images/M/MV5BYWQyZGJkNTEtMjQwMi00N2ZiLWI4MWQtMTBiYWQ3ZjdhMGVhXkEyXkFqcGdeQXVyNjEwMTA0NTc@._V1_Ratio0.6762_AL_.jpg</t>
  </si>
  <si>
    <t>tt0054759</t>
  </si>
  <si>
    <t>Coming to America</t>
  </si>
  <si>
    <t>https://m.media-amazon.com/images/M/MV5BNGZlNjdlZmMtYTg0MC00MmZkLWIyNDktYmNlOWYzMTkzYWQ1XkEyXkFqcGdeQXVyNDk3NzU2MTQ@._V1_Ratio0.6762_AL_.jpg</t>
  </si>
  <si>
    <t>tt0094898</t>
  </si>
  <si>
    <t>Commando</t>
  </si>
  <si>
    <t>https://m.media-amazon.com/images/M/MV5BZWE0ZjFhYjItMzI5MC00MDllLWE4OGMtMzlhNGQzN2RjN2MwXkEyXkFqcGdeQXVyNDc2NjEyMw@@._V1_Ratio0.6762_AL_.jpg</t>
  </si>
  <si>
    <t>tt0088944</t>
  </si>
  <si>
    <t>Communion</t>
  </si>
  <si>
    <t>https://m.media-amazon.com/images/M/MV5BODdhZTM2MmUtNmJiYy00ZmE0LWFlNmEtZDcyODVmOWJkZDMxXkEyXkFqcGdeQXVyMTQ2MjQyNDc@._V1_Ratio0.6762_AL_.jpg</t>
  </si>
  <si>
    <t>tt0097100</t>
  </si>
  <si>
    <t>Con Air</t>
  </si>
  <si>
    <t>https://m.media-amazon.com/images/M/MV5BMGZmNGIxMTYtMmVjMy00YzhkLWIyOTktNTExZGFiYjNiNzdlXkEyXkFqcGdeQXVyMTQxNzMzNDI@._V1_Ratio0.6762_AL_.jpg</t>
  </si>
  <si>
    <t>tt0118880</t>
  </si>
  <si>
    <t>Conan the Barbarian</t>
  </si>
  <si>
    <t>https://m.media-amazon.com/images/M/MV5BMWYwZGU1N2UtNTU5My00ZTVkLThjZDktZTQzZmEyMzZjMTdmXkEyXkFqcGdeQXVyMjUzOTY1NTc@._V1_Ratio0.6762_AL_.jpg</t>
  </si>
  <si>
    <t>tt0082198</t>
  </si>
  <si>
    <t>Connie and Carla</t>
  </si>
  <si>
    <t>https://m.media-amazon.com/images/M/MV5BMTgyMzMyNDU0MV5BMl5BanBnXkFtZTYwMjg4MjI3._V1_Ratio0.6762_AL_.jpg</t>
  </si>
  <si>
    <t>tt0345074</t>
  </si>
  <si>
    <t>Conquest</t>
  </si>
  <si>
    <t>https://m.media-amazon.com/images/M/MV5BNGE1ZGNmZmUtNzY0ZC00MGUzLWE4NTAtNTVlYjIzNWM4NzJkL2ltYWdlXkEyXkFqcGdeQXVyNzc5MjA3OA@@._V1_Ratio0.6762_AL_.jpg</t>
  </si>
  <si>
    <t>tt0085356</t>
  </si>
  <si>
    <t>Contact</t>
  </si>
  <si>
    <t>https://m.media-amazon.com/images/M/MV5BYWNkYmFiZjUtYmI3Ni00NzIwLTkxZjktN2ZkMjdhMzlkMDc3XkEyXkFqcGdeQXVyNDk3NzU2MTQ@._V1_Ratio0.6762_AL_.jpg</t>
  </si>
  <si>
    <t>tt0118884</t>
  </si>
  <si>
    <t>Contagion</t>
  </si>
  <si>
    <t>https://m.media-amazon.com/images/M/MV5BMTY3MDk5MDc3OV5BMl5BanBnXkFtZTcwNzAyNTg0Ng@@._V1_Ratio0.6762_AL_.jpg</t>
  </si>
  <si>
    <t>tt1598778</t>
  </si>
  <si>
    <t>Cool Hand Luke</t>
  </si>
  <si>
    <t>https://m.media-amazon.com/images/M/MV5BNjcwNTQ3Y2EtMjdmZi00ODBhLWFhNzQtOTc3MWU5NTZlMDViXkEyXkFqcGdeQXVyMjUzOTY1NTc@._V1_Ratio0.6762_AL_.jpg</t>
  </si>
  <si>
    <t>tt0061512</t>
  </si>
  <si>
    <t>Coonskin</t>
  </si>
  <si>
    <t>https://m.media-amazon.com/images/M/MV5BMWViMTgxZWQtZDQyNi00NWFhLWE2ZWYtYjZlMjNiOWY2MmY4XkEyXkFqcGdeQXVyNjExODE1MDc@._V1_Ratio0.6762_AL_.jpg</t>
  </si>
  <si>
    <t>tt0071361</t>
  </si>
  <si>
    <t>Cop Land</t>
  </si>
  <si>
    <t>https://m.media-amazon.com/images/M/MV5BNmNhMzI0NmQtMzU1OS00NzQzLTg0NzctZDJkODZlMjU3OTc5XkEyXkFqcGdeQXVyNDc2NjEyMw@@._V1_Ratio0.6762_AL_.jpg</t>
  </si>
  <si>
    <t>tt0118887</t>
  </si>
  <si>
    <t>Coraline</t>
  </si>
  <si>
    <t>https://m.media-amazon.com/images/M/MV5BMzQxNjM5NzkxNV5BMl5BanBnXkFtZTcwMzg5NDMwMg@@._V1_Ratio0.6762_AL_.jpg</t>
  </si>
  <si>
    <t>tt0327597</t>
  </si>
  <si>
    <t>Coriolanus</t>
  </si>
  <si>
    <t>https://m.media-amazon.com/images/M/MV5BMTcyMjAwMjA2N15BMl5BanBnXkFtZTcwOTI0MjA0Ng@@._V1_Ratio0.6762_AL_.jpg</t>
  </si>
  <si>
    <t>tt1372686</t>
  </si>
  <si>
    <t>Coupe de Ville</t>
  </si>
  <si>
    <t>https://m.media-amazon.com/images/M/MV5BMzQ3ZTA0NGYtOWMwMi00MTc0LThiODAtYjQ3YzJiYzZhMjRkXkEyXkFqcGdeQXVyMjY3MjUzNDk@._V1_Ratio0.6762_AL_.jpg</t>
  </si>
  <si>
    <t>tt0099310</t>
  </si>
  <si>
    <t>Crash</t>
  </si>
  <si>
    <t>https://m.media-amazon.com/images/M/MV5BMGVjMGU5NWMtYjNjNC00N2E1LTkyZDItMmQ3NmI2OWM0YWNjXkEyXkFqcGdeQXVyMTUzMDUzNTI3._V1_Ratio0.6762_AL_.jpg</t>
  </si>
  <si>
    <t>tt0115964</t>
  </si>
  <si>
    <t>Crashing Through the Snow</t>
  </si>
  <si>
    <t>https://m.media-amazon.com/images/M/MV5BNzUyMWU3MjctM2YwMy00NTkxLWIwZWYtMDFmNzVlNDZkZTcwXkEyXkFqcGdeQXVyMzcwNjgxMzQ@._V1_Ratio0.6762_AL_.jpg</t>
  </si>
  <si>
    <t>tt14809392</t>
  </si>
  <si>
    <t>Crawl</t>
  </si>
  <si>
    <t>https://m.media-amazon.com/images/M/MV5BOGU0OTQ3ODgtY2ZmYy00ZjRjLTljNTAtMjMxYzRhNDNiZjU5XkEyXkFqcGdeQXVyNzI1NzMxNzM@._V1_Ratio0.6833_AL_.jpg</t>
  </si>
  <si>
    <t>tt8364368</t>
  </si>
  <si>
    <t>Crazy, Stupid, Love.</t>
  </si>
  <si>
    <t>https://m.media-amazon.com/images/M/MV5BMTg2MjkwMTM0NF5BMl5BanBnXkFtZTcwMzc4NDg2NQ@@._V1_Ratio0.6762_AL_.jpg</t>
  </si>
  <si>
    <t>tt1570728</t>
  </si>
  <si>
    <t>Creature from the Black Lagoon</t>
  </si>
  <si>
    <t>https://m.media-amazon.com/images/M/MV5BMjMwMjA5NDkyMl5BMl5BanBnXkFtZTgwMzYyMTY2MTE@._V1_Ratio0.6762_AL_.jpg</t>
  </si>
  <si>
    <t>tt0046876</t>
  </si>
  <si>
    <t>Creed</t>
  </si>
  <si>
    <t>https://m.media-amazon.com/images/M/MV5BNmZkYjQzY2QtNjdkNC00YjkzLTk5NjUtY2MyNDNiYTBhN2M2XkEyXkFqcGdeQXVyMjMwNDgzNjc@._V1_Ratio0.6762_AL_.jpg</t>
  </si>
  <si>
    <t>tt3076658</t>
  </si>
  <si>
    <t>Creed II</t>
  </si>
  <si>
    <t>https://m.media-amazon.com/images/M/MV5BYmEyNWZhM2YtZDAyNi00ZjYzLWI2ZWMtOWM4ZmI1MDE0OWNmXkEyXkFqcGdeQXVyMjMwNDgzNjc@._V1_Ratio0.6762_AL_.jpg</t>
  </si>
  <si>
    <t>tt6343314</t>
  </si>
  <si>
    <t>Creed III</t>
  </si>
  <si>
    <t>https://m.media-amazon.com/images/M/MV5BYzIxOTk1NDQtMzJlOC00ODZlLWE1YTAtNTA5ODZlZmZmMDBhXkEyXkFqcGdeQXVyMjkwOTAyMDU@._V1_Ratio0.6762_AL_.jpg</t>
  </si>
  <si>
    <t>tt11145118</t>
  </si>
  <si>
    <t>Crimson Tide</t>
  </si>
  <si>
    <t>https://m.media-amazon.com/images/M/MV5BMmFkY2IxNTAtMWRiNS00MWU2LWI1NDYtY2YxYTQyYTk5OTBhXkEyXkFqcGdeQXVyNDk3NzU2MTQ@._V1_Ratio0.6762_AL_.jpg</t>
  </si>
  <si>
    <t>tt0112740</t>
  </si>
  <si>
    <t>Critical Thinking</t>
  </si>
  <si>
    <t>https://m.media-amazon.com/images/M/MV5BNzhiMzM0YTItZjAyOC00NGEzLWE5Y2ItN2E4MGM3MDhkNzY1XkEyXkFqcGdeQXVyMDM2NDM2MQ@@._V1_Ratio0.6762_AL_.jpg</t>
  </si>
  <si>
    <t>tt7870102</t>
  </si>
  <si>
    <t>Croc!</t>
  </si>
  <si>
    <t>https://m.media-amazon.com/images/M/MV5BOWRhMWQ2MzctOWRlMy00MDhjLTlkNmQtNzQyMzBjM2M1YzY0XkEyXkFqcGdeQXVyMjM4MTU4NjQ@._V1_Ratio0.7189_AL_.jpg</t>
  </si>
  <si>
    <t>tt14045614</t>
  </si>
  <si>
    <t>Cross of Iron</t>
  </si>
  <si>
    <t>https://m.media-amazon.com/images/M/MV5BNGQ1YjZkMTEtZjdhZS00NmNjLWE2ZmQtZmUwYzgzZjM5ZTMwXkEyXkFqcGdeQXVyMjUzOTY1NTc@._V1_Ratio0.6762_AL_.jpg</t>
  </si>
  <si>
    <t>tt0074695</t>
  </si>
  <si>
    <t>Crouching Tiger, Hidden Dragon</t>
  </si>
  <si>
    <t>https://m.media-amazon.com/images/M/MV5BNDdhMzMxOTctNDMyNS00NTZmLTljNWEtNTc4MDBmZTYxY2NmXkEyXkFqcGdeQXVyNjU0OTQ0OTY@._V1_Ratio0.6762_AL_.jpg</t>
  </si>
  <si>
    <t>tt0190332</t>
  </si>
  <si>
    <t>Cult of Chucky</t>
  </si>
  <si>
    <t>https://m.media-amazon.com/images/M/MV5BMTA5NTMyN2UtMDBmOC00YzVlLWIzZTEtNTM0YjZmY2E4YjYzXkEyXkFqcGdeQXVyMTQxNzMzNDI@._V1_Ratio0.6762_AL_.jpg</t>
  </si>
  <si>
    <t>tt3280262</t>
  </si>
  <si>
    <t>Curse of Chucky</t>
  </si>
  <si>
    <t>https://m.media-amazon.com/images/M/MV5BOGY1NTMxNzAtMTM4NS00NDMxLWEzZWUtOWVmYWY2MzQyZDQwXkEyXkFqcGdeQXVyMTQxNzMzNDI@._V1_Ratio0.6762_AL_.jpg</t>
  </si>
  <si>
    <t>tt2230358</t>
  </si>
  <si>
    <t>Curse of the Demon</t>
  </si>
  <si>
    <t>https://m.media-amazon.com/images/M/MV5BZjc3MTU1YzUtZjQzOC00YTNmLTk3YmMtNDBhNTUzYzcxNDM2XkEyXkFqcGdeQXVyMjI4MjA5MzA@._V1_Ratio0.6762_AL_.jpg</t>
  </si>
  <si>
    <t>tt0050766</t>
  </si>
  <si>
    <t>Cyborg</t>
  </si>
  <si>
    <t>https://m.media-amazon.com/images/M/MV5BMDk0MmYyMWMtOWVhNS00ZTM4LWI0NGEtMTMxYWFjYjVhNWVlXkEyXkFqcGdeQXVyMTQxNzMzNDI@._V1_Ratio0.6762_AL_.jpg</t>
  </si>
  <si>
    <t>tt0097138</t>
  </si>
  <si>
    <t>Da 5 Bloods</t>
  </si>
  <si>
    <t>https://m.media-amazon.com/images/M/MV5BYWUyODVjNjItZWYyMy00YjUxLWI3YTgtNTVlYTMzZmFiNzE3XkEyXkFqcGdeQXVyMTkxNjUyNQ@@._V1_Ratio0.6762_AL_.jpg</t>
  </si>
  <si>
    <t>tt9777644</t>
  </si>
  <si>
    <t>Da Sweet Blood of Jesus</t>
  </si>
  <si>
    <t>https://m.media-amazon.com/images/M/MV5BMTg1NzY3MzkwNl5BMl5BanBnXkFtZTgwMDgxMTY0MzE@._V1_Ratio0.6762_AL_.jpg</t>
  </si>
  <si>
    <t>tt3104930</t>
  </si>
  <si>
    <t>Dagon</t>
  </si>
  <si>
    <t>https://m.media-amazon.com/images/M/MV5BY2NjNWM0Y2UtNzZmZi00ODBjLTgzNGEtMjEyMGM5NTVmM2ZiXkEyXkFqcGdeQXVyOTY0NzE2NTU@._V1_Ratio0.7117_AL_.jpg</t>
  </si>
  <si>
    <t>tt0264508</t>
  </si>
  <si>
    <t>Damn Yankees</t>
  </si>
  <si>
    <t>https://m.media-amazon.com/images/M/MV5BYzVmYzE1YTUtNjI1OS00NjIxLTk0NDEtMjdhNTY2ZDA4ZGViXkEyXkFqcGdeQXVyNjMwMjk0MTQ@._V1_Ratio0.6762_AL_.jpg</t>
  </si>
  <si>
    <t>tt0051516</t>
  </si>
  <si>
    <t>Dan in Real Life</t>
  </si>
  <si>
    <t>https://m.media-amazon.com/images/M/MV5BNjc2NjI0MTgtNmI1Zi00ZjRiLTk5MTEtNmYzYjhhMTJlNTYwXkEyXkFqcGdeQXVyMTI0NTA1MDI3._V1_Ratio0.6762_AL_.jpg</t>
  </si>
  <si>
    <t>tt0480242</t>
  </si>
  <si>
    <t>Dans Paris</t>
  </si>
  <si>
    <t>https://m.media-amazon.com/images/M/MV5BMTMzODU2MjEyNV5BMl5BanBnXkFtZTcwMjU1MTM1MQ@@._V1_Ratio0.6762_AL_.jpg</t>
  </si>
  <si>
    <t>tt0769508</t>
  </si>
  <si>
    <t>Daredevil</t>
  </si>
  <si>
    <t>https://m.media-amazon.com/images/M/MV5BYjJhMjcwNjAtODc0ZC00Yjg5LWExYzEtMzc5OWJhNjI1NTQ4XkEyXkFqcGdeQXVyNTA3MTU2MjE@._V1_Ratio0.6762_AL_.jpg</t>
  </si>
  <si>
    <t>tt3322312</t>
  </si>
  <si>
    <t>Dark Age</t>
  </si>
  <si>
    <t>https://m.media-amazon.com/images/M/MV5BN2I3ZTllYmMtMzljNi00NjgzLTkyZjgtNzQ2N2YxNDZmNjFkXkEyXkFqcGdeQXVyMDM3ODU0Nw@@._V1_Ratio0.6762_AL_.jpg</t>
  </si>
  <si>
    <t>tt0092830</t>
  </si>
  <si>
    <t>Dark Blue</t>
  </si>
  <si>
    <t>https://m.media-amazon.com/images/M/MV5BZjg5YjdiYjYtZmNmNC00YTFkLWFhMjQtNTE1MDJlYjAyOGVkXkEyXkFqcGdeQXVyMjUzOTY1NTc@._V1_Ratio0.6762_AL_.jpg</t>
  </si>
  <si>
    <t>tt0279331</t>
  </si>
  <si>
    <t>Dark City</t>
  </si>
  <si>
    <t>https://m.media-amazon.com/images/M/MV5BMGExOGExM2UtNWM5ZS00OWEzLTllNzYtM2NlMTJlYjBlZTJkXkEyXkFqcGdeQXVyMTQxNzMzNDI@._V1_Ratio0.6762_AL_.jpg</t>
  </si>
  <si>
    <t>tt0118929</t>
  </si>
  <si>
    <t>Dark Passage</t>
  </si>
  <si>
    <t>https://m.media-amazon.com/images/M/MV5BOTk4M2E3NmEtZTlhZi00ZjMwLTg0NDktMDgxMTg2ZmNiMjRiXkEyXkFqcGdeQXVyMDI2NDg0NQ@@._V1_Ratio0.6762_AL_.jpg</t>
  </si>
  <si>
    <t>tt0039302</t>
  </si>
  <si>
    <t>Dark Victory</t>
  </si>
  <si>
    <t>https://m.media-amazon.com/images/M/MV5BYmRlOWMxNGEtMDJmZS00YTkyLTg2MzItNjA4ODM2MmQzZDljXkEyXkFqcGdeQXVyMDI2NDg0NQ@@._V1_Ratio0.6762_AL_.jpg</t>
  </si>
  <si>
    <t>tt0031210</t>
  </si>
  <si>
    <t>Darkman</t>
  </si>
  <si>
    <t>https://m.media-amazon.com/images/M/MV5BMTc5MzUxMjk4NF5BMl5BanBnXkFtZTgwNTEzNDk4NjE@._V1_Ratio0.6833_AL_.jpg</t>
  </si>
  <si>
    <t>tt0099365</t>
  </si>
  <si>
    <t>David Byrne's American Utopia</t>
  </si>
  <si>
    <t>https://m.media-amazon.com/images/M/MV5BMGEzOWU5YmUtNjI0Mi00YzQ4LWIwODgtYWU0NDMyYTZkYjEyXkEyXkFqcGdeQXVyMTkxNjUyNQ@@._V1_Ratio0.6762_AL_.jpg</t>
  </si>
  <si>
    <t>tt11874226</t>
  </si>
  <si>
    <t>Dawn of the Dead</t>
  </si>
  <si>
    <t>https://m.media-amazon.com/images/M/MV5BN2M2ZmU2OGQtNmU5Yi00MTIyLTgwNWMtYjljMzZlYTdiNjBhXkEyXkFqcGdeQXVyNTAyODkwOQ@@._V1_Ratio0.6762_AL_.jpg</t>
  </si>
  <si>
    <t>tt0363547</t>
  </si>
  <si>
    <t>Day for Night</t>
  </si>
  <si>
    <t>https://m.media-amazon.com/images/M/MV5BZWFiZmI1MzQtYmIyMy00OGU0LWFkMTItMjQxODI4NDE0MTA4XkEyXkFqcGdeQXVyMjUzOTY1NTc@._V1_Ratio0.6762_AL_.jpg</t>
  </si>
  <si>
    <t>tt0070460</t>
  </si>
  <si>
    <t>Day of the Animals</t>
  </si>
  <si>
    <t>https://m.media-amazon.com/images/M/MV5BYmUyMjk0NTAtMWYwZi00OWIwLTk4NmUtYzU0N2RhOTk4YzQ4XkEyXkFqcGdeQXVyMTk5MjAyMjM@._V1_Ratio0.7544_AL_.jpg</t>
  </si>
  <si>
    <t>tt0075913</t>
  </si>
  <si>
    <t>Day of the Dead</t>
  </si>
  <si>
    <t>https://m.media-amazon.com/images/M/MV5BNWVmMzlhZGYtMWRiOS00MGIwLTk5YTAtZGE4OTcyYjU3YzZmXkEyXkFqcGdeQXVyMTQxNzMzNDI@._V1_Ratio0.6762_AL_.jpg</t>
  </si>
  <si>
    <t>tt0088993</t>
  </si>
  <si>
    <t>Dazed and Confused</t>
  </si>
  <si>
    <t>https://m.media-amazon.com/images/M/MV5BMTM5MDY5MDQyOV5BMl5BanBnXkFtZTgwMzM3NzMxMDE@._V1_Ratio0.6762_AL_.jpg</t>
  </si>
  <si>
    <t>tt0106677</t>
  </si>
  <si>
    <t>Dead Alive</t>
  </si>
  <si>
    <t>https://m.media-amazon.com/images/M/MV5BYTU5NDk5ZDYtMDA0NC00MjNiLTkzNTQtZjBlYzRmNzZlNzM0XkEyXkFqcGdeQXVyMjUzOTY1NTc@._V1_Ratio0.6762_AL_.jpg</t>
  </si>
  <si>
    <t>tt0103873</t>
  </si>
  <si>
    <t>Dead Man</t>
  </si>
  <si>
    <t>https://m.media-amazon.com/images/M/MV5BNjZiMDUyYmEtNzAwYy00YjNiLWEyODItNTJmMjZjOWQ3MThlXkEyXkFqcGdeQXVyMjUzOTY1NTc@._V1_Ratio0.6762_AL_.jpg</t>
  </si>
  <si>
    <t>tt0112817</t>
  </si>
  <si>
    <t>Dead of Night</t>
  </si>
  <si>
    <t>https://m.media-amazon.com/images/M/MV5BZjA5YmUzNDItYTFhNC00NDExLWIwMDQtNDJiNzFkODRhOTVhXkEyXkFqcGdeQXVyMTUzMDUzNTI3._V1_Ratio0.6762_AL_.jpg</t>
  </si>
  <si>
    <t>tt0068457</t>
  </si>
  <si>
    <t>Dead Ringers</t>
  </si>
  <si>
    <t>https://m.media-amazon.com/images/M/MV5BNTNlNDUyMGYtMzA2ZS00YjkyLWJmNjgtNjdiNzUzYmU3MTVkXkEyXkFqcGdeQXVyMTUzMTg2ODkz._V1_Ratio0.6762_AL_.jpg</t>
  </si>
  <si>
    <t>tt12923632</t>
  </si>
  <si>
    <t>Deadfall</t>
  </si>
  <si>
    <t>https://m.media-amazon.com/images/M/MV5BMTM3ODIwODYxOF5BMl5BanBnXkFtZTcwNTU5MjcxOA@@._V1_Ratio0.6762_AL_.jpg</t>
  </si>
  <si>
    <t>tt1667310</t>
  </si>
  <si>
    <t>Deadly Blessing</t>
  </si>
  <si>
    <t>https://m.media-amazon.com/images/M/MV5BNjE1ZTJjMDMtNjI2NS00MmQxLThlZTktYjZiN2U3MjkzNTBjXkEyXkFqcGdeQXVyMTQxNzMzNDI@._V1_Ratio0.6762_AL_.jpg</t>
  </si>
  <si>
    <t>tt0082245</t>
  </si>
  <si>
    <t>Deadly Games</t>
  </si>
  <si>
    <t>https://m.media-amazon.com/images/M/MV5BZDg4N2ViNjAtYmU3OC00YjQyLWFmNWEtNzM5YWQ4NDFiM2NmXkEyXkFqcGdeQXVyMTQxNzMzNDI@._V1_Ratio0.6762_AL_.jpg</t>
  </si>
  <si>
    <t>tt0083803</t>
  </si>
  <si>
    <t>Deadpool</t>
  </si>
  <si>
    <t>https://m.media-amazon.com/images/M/MV5BYzE5MjY1ZDgtMTkyNC00MTMyLThhMjAtZGI5OTE1NzFlZGJjXkEyXkFqcGdeQXVyNjU0OTQ0OTY@._V1_Ratio0.6762_AL_.jpg</t>
  </si>
  <si>
    <t>tt1431045</t>
  </si>
  <si>
    <t>Deadpool 2</t>
  </si>
  <si>
    <t>https://m.media-amazon.com/images/M/MV5BMDkzNmRhNTMtZDI4NC00Zjg1LTgxM2QtMjYxZDQ3OWJlMDRlXkEyXkFqcGdeQXVyNTU5MjkzMTU@._V1_Ratio0.6762_AL_.jpg</t>
  </si>
  <si>
    <t>tt5463162</t>
  </si>
  <si>
    <t>Dear White People</t>
  </si>
  <si>
    <t>https://m.media-amazon.com/images/M/MV5BMjMzMjc5MjIzNV5BMl5BanBnXkFtZTgwNTY4OTQ2MjE@._V1_Ratio0.6762_AL_.jpg</t>
  </si>
  <si>
    <t>tt2235108</t>
  </si>
  <si>
    <t>Death Becomes Her</t>
  </si>
  <si>
    <t>https://m.media-amazon.com/images/M/MV5BMWI1MDUxNzgtZTdjMC00MmFmLTlmYjUtNWM5YzRmNjMwMDY2XkEyXkFqcGdeQXVyMTUzMDUzNTI3._V1_Ratio0.6762_AL_.jpg</t>
  </si>
  <si>
    <t>tt0104070</t>
  </si>
  <si>
    <t>Death on the Nile</t>
  </si>
  <si>
    <t>https://m.media-amazon.com/images/M/MV5BY2EyN2FiMDgtNTAxMC00YTEzLWI1OWMtZjhmODgzMTNhYjllXkEyXkFqcGdeQXVyMjUzOTY1NTc@._V1_Ratio0.6762_AL_.jpg</t>
  </si>
  <si>
    <t>tt0077413</t>
  </si>
  <si>
    <t>Death Wish 3</t>
  </si>
  <si>
    <t>https://m.media-amazon.com/images/M/MV5BYzYzM2RhZDktZmQ1Yi00YjdjLTk1OTMtZjI5ZGM1YTlmMDMzXkEyXkFqcGdeQXVyMjUzOTY1NTc@._V1_Ratio0.6762_AL_.jpg</t>
  </si>
  <si>
    <t>tt0089003</t>
  </si>
  <si>
    <t>Deathgasm</t>
  </si>
  <si>
    <t>https://m.media-amazon.com/images/M/MV5BODAwNDVkNzUtZjQ3ZC00ZWJiLThmM2UtNjIxNjcwNjYxNWM2XkEyXkFqcGdeQXVyMTQxNzMzNDI@._V1_Ratio0.6762_AL_.jpg</t>
  </si>
  <si>
    <t>tt3705412</t>
  </si>
  <si>
    <t>Decision to Leave</t>
  </si>
  <si>
    <t>https://m.media-amazon.com/images/M/MV5BOTEzYTljMTMtODU0ZC00ZWI0LTlhOGEtYjE3MjI3NTI1YmNhXkEyXkFqcGdeQXVyNjgxODk1MTM@._V1_Ratio0.6762_AL_.jpg</t>
  </si>
  <si>
    <t>tt12477480</t>
  </si>
  <si>
    <t>Deep Impact</t>
  </si>
  <si>
    <t>https://m.media-amazon.com/images/M/MV5BYTUwMTY1YmMtN2U5NC00YjkzLTg0YWQtZmEwNTEzZjdkNzQ2XkEyXkFqcGdeQXVyMTQxNzMzNDI@._V1_Ratio0.6762_AL_.jpg</t>
  </si>
  <si>
    <t>tt0120647</t>
  </si>
  <si>
    <t>Deep Red</t>
  </si>
  <si>
    <t>https://m.media-amazon.com/images/M/MV5BYTg4MjczZWMtMzAzNS00NzUwLWEwNzYtZmUzZGJjNjA1OTdiXkEyXkFqcGdeQXVyMjUzOTY1NTc@._V1_Ratio0.6762_AL_.jpg</t>
  </si>
  <si>
    <t>tt0073582</t>
  </si>
  <si>
    <t>Deep Rising</t>
  </si>
  <si>
    <t>https://m.media-amazon.com/images/M/MV5BMTJmY2ZiNzMtNTBhOC00MDlkLWJlYzUtYWIyNDAyZDM1OWQ0XkEyXkFqcGdeQXVyMTQxNzMzNDI@._V1_Ratio0.6762_AL_.jpg</t>
  </si>
  <si>
    <t>tt0118956</t>
  </si>
  <si>
    <t>Delicatessen</t>
  </si>
  <si>
    <t>https://m.media-amazon.com/images/M/MV5BNGJkNWZkNWItNjUzMS00MzNkLTg2NWItNzViNDQ0ZjQ4NmZhXkEyXkFqcGdeQXVyMjUzOTY1NTc@._V1_Ratio0.6904_AL_.jpg</t>
  </si>
  <si>
    <t>tt0101700</t>
  </si>
  <si>
    <t>https://m.media-amazon.com/images/M/MV5BOTI5M2JhZDYtMTljOC00YTQwLWI2MDgtNDk2YTAxN2JmZTdiXkEyXkFqcGdeQXVyODY0NzcxNw@@._V1_Ratio0.7544_AL_.jpg</t>
  </si>
  <si>
    <t>tt11847642</t>
  </si>
  <si>
    <t>Demolition Man</t>
  </si>
  <si>
    <t>https://m.media-amazon.com/images/M/MV5BMDBmNDhjOTYtZWVlMC00YzUwLWIyZjEtYzFjMWM5OTdiZDJkXkEyXkFqcGdeQXVyNjUwNzk3NDc@._V1_Ratio0.6762_AL_.jpg</t>
  </si>
  <si>
    <t>tt0106697</t>
  </si>
  <si>
    <t>Demonlover</t>
  </si>
  <si>
    <t>https://m.media-amazon.com/images/M/MV5BYjQwNzQ1MTYtMzdiMy00YjFmLWFmMmItNTg0MTllY2YwNTIyXkEyXkFqcGdeQXVyMTQxNzMzNDI@._V1_Ratio0.6762_AL_.jpg</t>
  </si>
  <si>
    <t>tt0284034</t>
  </si>
  <si>
    <t>Desert Hearts</t>
  </si>
  <si>
    <t>https://m.media-amazon.com/images/M/MV5BNWQ0YmE5NDktNmZhMi00MjM0LTgyMWItYTExYjEzNDdkMWJhXkEyXkFqcGdeQXVyMTQ4NDY5OTc@._V1_Ratio0.6762_AL_.jpg</t>
  </si>
  <si>
    <t>tt0089015</t>
  </si>
  <si>
    <t>Desperate Living</t>
  </si>
  <si>
    <t>https://m.media-amazon.com/images/M/MV5BMTdjNWYyMGUtNzQ4Yy00Mzg1LWI1MmUtMWZiYTAyYThiYTlmL2ltYWdlXkEyXkFqcGdeQXVyMTQxNzMzNDI@._V1_Ratio0.6762_AL_.jpg</t>
  </si>
  <si>
    <t>tt0075936</t>
  </si>
  <si>
    <t>Desperately Seeking Susan</t>
  </si>
  <si>
    <t>https://m.media-amazon.com/images/M/MV5BNTViMzE5MmQtNWUwNC00NWNkLWIxMWUtYzM5NWRmOTk5MDQ2XkEyXkFqcGdeQXVyMTY5Nzc4MDY@._V1_Ratio0.6762_AL_.jpg</t>
  </si>
  <si>
    <t>tt0089017</t>
  </si>
  <si>
    <t>Destroy All Monsters</t>
  </si>
  <si>
    <t>https://m.media-amazon.com/images/M/MV5BOTc0NDY3ZWEtM2JlZC00NWFjLWFkODUtYzVjNzdkNzkzZTdkXkEyXkFqcGdeQXVyMTQxNzMzNDI@._V1_Ratio0.7117_AL_.jpg</t>
  </si>
  <si>
    <t>tt0063172</t>
  </si>
  <si>
    <t>Destry Rides Again</t>
  </si>
  <si>
    <t>https://m.media-amazon.com/images/M/MV5BMjlhOTRlMTctMmNkYy00NDFiLTg5NzItZjcyMTA5ZDYyMDBlXkEyXkFqcGdeQXVyNjc1NTYyMjg@._V1_Ratio0.6762_AL_.jpg</t>
  </si>
  <si>
    <t>tt0031225</t>
  </si>
  <si>
    <t>Devil in a Blue Dress</t>
  </si>
  <si>
    <t>https://m.media-amazon.com/images/M/MV5BMmFjZjllZTQtZjQ0ZS00Y2M1LWI1NjYtYjQ2YzczOTQyMjJjXkEyXkFqcGdeQXVyMjUzOTY1NTc@._V1_Ratio0.6762_AL_.jpg</t>
  </si>
  <si>
    <t>tt0112857</t>
  </si>
  <si>
    <t>Diamonds Are Forever</t>
  </si>
  <si>
    <t>https://m.media-amazon.com/images/M/MV5BZjE1NTc2MzAtZTgzNi00ZmY0LWIxNjUtZTQwMjdlNTY0ZTM2XkEyXkFqcGdeQXVyMjUzOTY1NTc@._V1_Ratio0.6762_AL_.jpg</t>
  </si>
  <si>
    <t>tt0066995</t>
  </si>
  <si>
    <t>Dick</t>
  </si>
  <si>
    <t>https://m.media-amazon.com/images/M/MV5BNmUwZGUyOWYtMjJlMC00ODhhLWIxMDMtYjAwOGFmMGVjZTA1XkEyXkFqcGdeQXVyMjA5MTIzMjQ@._V1_Ratio0.7331_AL_.jpg</t>
  </si>
  <si>
    <t>tt0144168</t>
  </si>
  <si>
    <t>Dick Johnson Is Dead</t>
  </si>
  <si>
    <t>https://m.media-amazon.com/images/M/MV5BYzY5YjcxMzYtZDgxMS00ZjUyLWFmYjItYTNmZTU3ODAwMzBkXkEyXkFqcGdeQXVyMTEyMjM2NDc2._V1_Ratio0.6762_AL_.jpg</t>
  </si>
  <si>
    <t>tt11394180</t>
  </si>
  <si>
    <t>Die Another Day</t>
  </si>
  <si>
    <t>https://m.media-amazon.com/images/M/MV5BMDlmY2Y2ZWQtNTZjMy00NGRkLTlkMjctMjA1MzdjMmI1NTQ1XkEyXkFqcGdeQXVyMTUzMDUzNTI3._V1_Ratio0.6762_AL_.jpg</t>
  </si>
  <si>
    <t>tt0246460</t>
  </si>
  <si>
    <t>Die Hard</t>
  </si>
  <si>
    <t>https://m.media-amazon.com/images/M/MV5BZjRlNDUxZjAtOGQ4OC00OTNlLTgxNmQtYTBmMDgwZmNmNjkxXkEyXkFqcGdeQXVyNzkwMjQ5NzM@._V1_Ratio0.6762_AL_.jpg</t>
  </si>
  <si>
    <t>tt0095016</t>
  </si>
  <si>
    <t>Die Hard with a Vengeance</t>
  </si>
  <si>
    <t>https://m.media-amazon.com/images/M/MV5BZjI0ZWFiMmQtMjRlZi00ZmFhLWI4NmYtMjQ5YmY0MzIyMzRiXkEyXkFqcGdeQXVyMTQxNzMzNDI@._V1_Ratio0.6762_AL_.jpg</t>
  </si>
  <si>
    <t>tt0112864</t>
  </si>
  <si>
    <t>Dinocroc</t>
  </si>
  <si>
    <t>https://m.media-amazon.com/images/M/MV5BMTc0MjAxMzI3MF5BMl5BanBnXkFtZTYwNjkwMTc3._V1_Ratio0.7758_AL_.jpg</t>
  </si>
  <si>
    <t>tt0365653</t>
  </si>
  <si>
    <t>Dirty Dancing</t>
  </si>
  <si>
    <t>https://m.media-amazon.com/images/M/MV5BMTc3MDY3ODQ2OV5BMl5BanBnXkFtZTgwOTQ2NTYxMTE@._V1_Ratio0.6762_AL_.jpg</t>
  </si>
  <si>
    <t>tt0092890</t>
  </si>
  <si>
    <t>Dirty Pretty Things</t>
  </si>
  <si>
    <t>https://m.media-amazon.com/images/M/MV5BNDMxOGM4ZjgtZjJhNS00MzVjLWI2ZjctYzhjN2NkMGI5OWZkXkEyXkFqcGdeQXVyMTAwMzUyOTc@._V1_Ratio0.6762_AL_.jpg</t>
  </si>
  <si>
    <t>tt0301199</t>
  </si>
  <si>
    <t>Dirty Rotten Scoundrels</t>
  </si>
  <si>
    <t>https://m.media-amazon.com/images/M/MV5BMTYyNDk2NDE0OV5BMl5BanBnXkFtZTcwNjQ0NzQzNA@@._V1_Ratio0.6762_AL_.jpg</t>
  </si>
  <si>
    <t>tt0095031</t>
  </si>
  <si>
    <t>Disaster Movie</t>
  </si>
  <si>
    <t>https://m.media-amazon.com/images/M/MV5BMTIzMDQyNDgwNl5BMl5BanBnXkFtZTcwMDA0MTc3MQ@@._V1_Ratio0.6762_AL_.jpg</t>
  </si>
  <si>
    <t>tt1213644</t>
  </si>
  <si>
    <t>Disorder</t>
  </si>
  <si>
    <t>https://m.media-amazon.com/images/M/MV5BMTk5Mjk5NTUwNV5BMl5BanBnXkFtZTgwNzU2Mzk2OTE@._V1_Ratio0.6762_AL_.jpg</t>
  </si>
  <si>
    <t>tt4085084</t>
  </si>
  <si>
    <t>Django</t>
  </si>
  <si>
    <t>https://m.media-amazon.com/images/M/MV5BMTA4M2NmZTgtOGJlOS00NDExLWE4MzItNWQxNTRmYzIzYmM0L2ltYWdlL2ltYWdlXkEyXkFqcGdeQXVyNjc1NTYyMjg@._V1_Ratio0.7260_AL_.jpg</t>
  </si>
  <si>
    <t>tt0060315</t>
  </si>
  <si>
    <t>Django Kill... If You Live, Shoot!</t>
  </si>
  <si>
    <t>https://m.media-amazon.com/images/M/MV5BOTczMzY4NzItMTI3ZC00ZTFiLTliYWQtY2UyYjIyMTVhMDg2XkEyXkFqcGdeQXVyNjc1NTYyMjg@._V1_Ratio0.7189_AL_.jpg</t>
  </si>
  <si>
    <t>tt0062082</t>
  </si>
  <si>
    <t>Django Unchained</t>
  </si>
  <si>
    <t>https://m.media-amazon.com/images/M/MV5BMjIyNTQ5NjQ1OV5BMl5BanBnXkFtZTcwODg1MDU4OA@@._V1_Ratio0.6762_AL_.jpg</t>
  </si>
  <si>
    <t>tt1853728</t>
  </si>
  <si>
    <t>Doctor Sleep</t>
  </si>
  <si>
    <t>https://m.media-amazon.com/images/M/MV5BYmY3NGJlYTItYmQ4OS00ZTEwLWIzODItMjMzNWU2MDE0NjZhXkEyXkFqcGdeQXVyMzQzMDA3MTI@._V1_Ratio0.6762_AL_.jpg</t>
  </si>
  <si>
    <t>tt5606664</t>
  </si>
  <si>
    <t>Doctor Strange</t>
  </si>
  <si>
    <t>https://m.media-amazon.com/images/M/MV5BNjgwNzAzNjk1Nl5BMl5BanBnXkFtZTgwMzQ2NjI1OTE@._V1_Ratio0.6762_AL_.jpg</t>
  </si>
  <si>
    <t>tt1211837</t>
  </si>
  <si>
    <t>Doctor Strange in the Multiverse of Madness</t>
  </si>
  <si>
    <t>https://m.media-amazon.com/images/M/MV5BNWM0ZGJlMzMtZmYwMi00NzI3LTgzMzMtNjMzNjliNDRmZmFlXkEyXkFqcGdeQXVyMTM1MTE1NDMx._V1_Ratio0.6762_AL_.jpg</t>
  </si>
  <si>
    <t>tt9419884</t>
  </si>
  <si>
    <t>Dodes'ka-den</t>
  </si>
  <si>
    <t>https://m.media-amazon.com/images/M/MV5BNjEwMGE4YzEtOWM4YS00NzljLTgzZmEtY2M4ZjVkOGE4MjlhXkEyXkFqcGdeQXVyOTk4MjA5NjQ@._V1_Ratio0.6762_AL_.jpg</t>
  </si>
  <si>
    <t>tt0065649</t>
  </si>
  <si>
    <t>Dolemite Is My Name</t>
  </si>
  <si>
    <t>https://m.media-amazon.com/images/M/MV5BMzFiYWQxYzgtOThmYi00ZmIwLWFlZWMtMzk2NTI2YTYzMjkyXkEyXkFqcGdeQXVyMTkxNjUyNQ@@._V1_Ratio0.6762_AL_.jpg</t>
  </si>
  <si>
    <t>tt8526872</t>
  </si>
  <si>
    <t>Dominion: Prequel to the Exorcist</t>
  </si>
  <si>
    <t>https://m.media-amazon.com/images/M/MV5BODVlMzg1NDQtNjU3MC00Mjk0LThhN2ItZmVmZGIwMjYyZmYyXkEyXkFqcGdeQXVyMTQxNzMzNDI@._V1_Ratio0.6762_AL_.jpg</t>
  </si>
  <si>
    <t>tt0449086</t>
  </si>
  <si>
    <t>Don't Torture a Duckling</t>
  </si>
  <si>
    <t>https://m.media-amazon.com/images/M/MV5BMWNkMTMwNGYtM2E2YS00MjQzLTk5NWItNGMzMjc0MjI1NTM1XkEyXkFqcGdeQXVyMTQxNzMzNDI@._V1_Ratio0.6762_AL_.jpg</t>
  </si>
  <si>
    <t>tt0069019</t>
  </si>
  <si>
    <t>Double Indemnity</t>
  </si>
  <si>
    <t>https://m.media-amazon.com/images/M/MV5BOTdlNjgyZGUtOTczYi00MDdhLTljZmMtYTEwZmRiOWFkYjRhXkEyXkFqcGdeQXVyNDY2MTk1ODk@._V1_Ratio0.6762_AL_.jpg</t>
  </si>
  <si>
    <t>tt0036775</t>
  </si>
  <si>
    <t>Doubt</t>
  </si>
  <si>
    <t>https://m.media-amazon.com/images/M/MV5BYWFjZmE2NGYtNGIzYi00Nzc2LTlhZWMtMTNkOTBkOTQ0MTJmXkEyXkFqcGdeQXVyMTkzODUwNzk@._V1_Ratio0.7046_AL_.jpg</t>
  </si>
  <si>
    <t>tt0918927</t>
  </si>
  <si>
    <t>Dr. No</t>
  </si>
  <si>
    <t>https://m.media-amazon.com/images/M/MV5BNWNjNGU5ZjUtMzc0MC00MWY5LTkxMGUtMjcxZmM2MDYzYzQ4XkEyXkFqcGdeQXVyMjUzOTY1NTc@._V1_Ratio0.6762_AL_.jpg</t>
  </si>
  <si>
    <t>tt0055928</t>
  </si>
  <si>
    <t>Dr. Strangelove or: How I Learned to Stop Worrying and Love the Bomb</t>
  </si>
  <si>
    <t>https://m.media-amazon.com/images/M/MV5BMWMxYjZkOWUtM2FjMi00MmI1LThkNzQtNTM5Y2E2ZGQ2NGFhXkEyXkFqcGdeQXVyMTA0MTM5NjI2._V1_Ratio0.6762_AL_.jpg</t>
  </si>
  <si>
    <t>tt0057012</t>
  </si>
  <si>
    <t>Dr. T &amp; the Women</t>
  </si>
  <si>
    <t>https://m.media-amazon.com/images/M/MV5BYTllODYwZjktZDEzYi00ZDZkLWFjZWMtMGVkYzc4NTczNzI0XkEyXkFqcGdeQXVyNzc5MjA3OA@@._V1_Ratio0.6762_AL_.jpg</t>
  </si>
  <si>
    <t>tt0205271</t>
  </si>
  <si>
    <t>Dracula</t>
  </si>
  <si>
    <t>https://m.media-amazon.com/images/M/MV5BNTBmNzM4ZGMtMTE3OC00Mjc4LWE3OGEtYzA3ZmQ1MGJkNjMyXkEyXkFqcGdeQXVyNDk3ODk4OQ@@._V1_Ratio0.8043_AL_.jpg</t>
  </si>
  <si>
    <t>tt9139220</t>
  </si>
  <si>
    <t>Dragonslayer</t>
  </si>
  <si>
    <t>https://m.media-amazon.com/images/M/MV5BZmNhNjUxN2EtMTRkNi00YzAzLTg5ODgtZjc2ZTUyNDBjODljXkEyXkFqcGdeQXVyNjExODE1MDc@._V1_Ratio0.6762_AL_.jpg</t>
  </si>
  <si>
    <t>tt0082288</t>
  </si>
  <si>
    <t>Driftwood</t>
  </si>
  <si>
    <t>https://m.media-amazon.com/images/M/MV5BNmJlMzM4ZGQtOWY0MS00OGQwLWI5ODAtNzhhNzQ0MDg1ZDFjXkEyXkFqcGdeQXVyNjU0NTI0Nw@@._V1_Ratio0.7189_AL_.jpg</t>
  </si>
  <si>
    <t>tt0112904</t>
  </si>
  <si>
    <t>Drive</t>
  </si>
  <si>
    <t>https://m.media-amazon.com/images/M/MV5BZjY5ZjQyMjMtMmEwOC00Nzc2LTllYTItMmU2MzJjNTg1NjY0XkEyXkFqcGdeQXVyNjQ1MTMzMDQ@._V1_Ratio0.6762_AL_.jpg</t>
  </si>
  <si>
    <t>tt0780504</t>
  </si>
  <si>
    <t>Drive Angry</t>
  </si>
  <si>
    <t>https://m.media-amazon.com/images/M/MV5BMjIwNTM4Njg2NF5BMl5BanBnXkFtZTcwNDQwMTAwNA@@._V1_Ratio0.6762_AL_.jpg</t>
  </si>
  <si>
    <t>tt1502404</t>
  </si>
  <si>
    <t>Drop Dead Gorgeous</t>
  </si>
  <si>
    <t>https://m.media-amazon.com/images/M/MV5BOTBhYjRlYmYtNzQxZS00NmEwLTk3OTAtNjU4MDEwMmUyZDczXkEyXkFqcGdeQXVyMTQxNzMzNDI@._V1_Ratio0.6762_AL_.jpg</t>
  </si>
  <si>
    <t>tt0157503</t>
  </si>
  <si>
    <t>Drop Zone</t>
  </si>
  <si>
    <t>https://m.media-amazon.com/images/M/MV5BNGUyMWNjNGYtZmNhNS00MGQxLTlmYmMtNDE0NDhhNDk3ZTgxXkEyXkFqcGdeQXVyMTQxNzMzNDI@._V1_Ratio0.6762_AL_.jpg</t>
  </si>
  <si>
    <t>tt0109676</t>
  </si>
  <si>
    <t>Dudes</t>
  </si>
  <si>
    <t>https://m.media-amazon.com/images/M/MV5BMzJmMjliZGYtYWRkZS00YTE1LWE0ODItODRjYjMxYTNjZDg1XkEyXkFqcGdeQXVyMTQxNzMzNDI@._V1_Ratio0.6762_AL_.jpg</t>
  </si>
  <si>
    <t>tt0092933</t>
  </si>
  <si>
    <t>Dumbo</t>
  </si>
  <si>
    <t>https://m.media-amazon.com/images/M/MV5BNjMxMDE0MDI1Ml5BMl5BanBnXkFtZTgwMzExNTU3NjM@._V1_Ratio0.6762_AL_.jpg</t>
  </si>
  <si>
    <t>tt3861390</t>
  </si>
  <si>
    <t>E.T. the Extra-Terrestrial</t>
  </si>
  <si>
    <t>https://m.media-amazon.com/images/M/MV5BMTQ2ODFlMDAtNzdhOC00ZDYzLWE3YTMtNDU4ZGFmZmJmYTczXkEyXkFqcGdeQXVyMTQxNzMzNDI@._V1_Ratio0.6762_AL_.jpg</t>
  </si>
  <si>
    <t>tt0083866</t>
  </si>
  <si>
    <t>Easy Living</t>
  </si>
  <si>
    <t>https://m.media-amazon.com/images/M/MV5BZjA2MDZhY2UtOGRmMi00MWIxLTk1MjMtZDBiZDg0MGY1YzM5XkEyXkFqcGdeQXVyMTk2MzI2Ng@@._V1_Ratio0.6762_AL_.jpg</t>
  </si>
  <si>
    <t>tt0041328</t>
  </si>
  <si>
    <t>Eat the Document</t>
  </si>
  <si>
    <t>https://m.media-amazon.com/images/M/MV5BNWZkYjg5MmItYWQxNC00YjY1LThhNTQtNzhhZWEyODQ2Y2RlXkEyXkFqcGdeQXVyMDY4MzkyNw@@._V1_Ratio0.7331_AL_.jpg</t>
  </si>
  <si>
    <t>tt0233629</t>
  </si>
  <si>
    <t>Eaten Alive</t>
  </si>
  <si>
    <t>https://m.media-amazon.com/images/M/MV5BOGZmYzg3NzUtYTdlYy00ZDFmLTkxYjEtYTljN2JmMTNlMjczXkEyXkFqcGdeQXVyNDgxODg1MzU@._V1_Ratio0.6762_AL_.jpg</t>
  </si>
  <si>
    <t>tt0074455</t>
  </si>
  <si>
    <t>Ed Wood</t>
  </si>
  <si>
    <t>https://m.media-amazon.com/images/M/MV5BNTA5ZjdjNWUtZGUwNy00N2RhLWJiZmItYzFhYjU1NmYxNjY4XkEyXkFqcGdeQXVyMTQxNzMzNDI@._V1_Ratio0.6762_AL_.jpg</t>
  </si>
  <si>
    <t>tt0109707</t>
  </si>
  <si>
    <t>Edmond</t>
  </si>
  <si>
    <t>https://m.media-amazon.com/images/M/MV5BNTczMDZjMGYtNDRlYy00NDNmLTk0MzctYTIwZTgyZDZhMjQ3XkEyXkFqcGdeQXVyMTA0MTM5NjI2._V1_Ratio0.6762_AL_.jpg</t>
  </si>
  <si>
    <t>tt0443496</t>
  </si>
  <si>
    <t>Edward Scissorhands</t>
  </si>
  <si>
    <t>https://m.media-amazon.com/images/M/MV5BMWY2MGRkNjgtZDczNi00YWJjLTkwNmUtMTY0NTE5ZDhkZjgwXkEyXkFqcGdeQXVyMjUzOTY1NTc@._V1_Ratio0.6762_AL_.jpg</t>
  </si>
  <si>
    <t>tt0099487</t>
  </si>
  <si>
    <t>Eight Men Out</t>
  </si>
  <si>
    <t>https://m.media-amazon.com/images/M/MV5BMTUxMTIzNTY4N15BMl5BanBnXkFtZTcwMDQ4NjYzNA@@._V1_Ratio0.6762_AL_.jpg</t>
  </si>
  <si>
    <t>tt0095082</t>
  </si>
  <si>
    <t>Eighth Grade</t>
  </si>
  <si>
    <t>https://m.media-amazon.com/images/M/MV5BMzVlYzgxYjAtYzhhZi00MDc1LTlkZDMtMTRhZWI0MTg5YTRjXkEyXkFqcGdeQXVyNTAzMTY4MDA@._V1_Ratio0.6762_AL_.jpg</t>
  </si>
  <si>
    <t>tt7014006</t>
  </si>
  <si>
    <t>El Mariachi</t>
  </si>
  <si>
    <t>https://m.media-amazon.com/images/M/MV5BNjMwNzA1NmQtYjUyYS00MTNlLWJiNDktODM3YTFlZDA0ZWUxXkEyXkFqcGdeQXVyMTQxNzMzNDI@._V1_Ratio0.6762_AL_.jpg</t>
  </si>
  <si>
    <t>tt0104815</t>
  </si>
  <si>
    <t>Election</t>
  </si>
  <si>
    <t>https://m.media-amazon.com/images/M/MV5BYjViYWQ4NjAtZmUzNy00Nzg5LWJkMzctMTgwOTRhNjdjYWI3XkEyXkFqcGdeQXVyMTQxNzMzNDI@._V1_Ratio0.6762_AL_.jpg</t>
  </si>
  <si>
    <t>tt0126886</t>
  </si>
  <si>
    <t>Elizabeth</t>
  </si>
  <si>
    <t>https://m.media-amazon.com/images/M/MV5BNWM4NmYwNTYtZDJhNS00YTIwLWJhNjAtNzAxNTEzMzAxN2ZiL2ltYWdlXkEyXkFqcGdeQXVyNTAyODkwOQ@@._V1_Ratio0.6762_AL_.jpg</t>
  </si>
  <si>
    <t>tt0127536</t>
  </si>
  <si>
    <t>Emily in Paris</t>
  </si>
  <si>
    <t>https://m.media-amazon.com/images/M/MV5BYjg0OTY5N2UtZDljZS00NDc2LWI1MDAtMDdmN2Q3OTNkMjA1XkEyXkFqcGdeQXVyMTUzMTg2ODkz._V1_Ratio0.6762_AL_.jpg</t>
  </si>
  <si>
    <t>tt8962124</t>
  </si>
  <si>
    <t>Emma.</t>
  </si>
  <si>
    <t>https://m.media-amazon.com/images/M/MV5BOGRiODEzM2QtOTUyYi00MWRlLTg4MzMtZGI0YmUzNWUyMjQ0XkEyXkFqcGdeQXVyMDA4NzMyOA@@._V1_Ratio0.6762_AL_.jpg</t>
  </si>
  <si>
    <t>tt9214832</t>
  </si>
  <si>
    <t>Emperor of the North</t>
  </si>
  <si>
    <t>https://m.media-amazon.com/images/M/MV5BNDNlMDU5NzktNzNjMS00NjAzLWE3MDItZTJiMTAxYzNjODY2XkEyXkFqcGdeQXVyMTUzMDUzNTI3._V1_Ratio0.6762_AL_.jpg</t>
  </si>
  <si>
    <t>tt0070030</t>
  </si>
  <si>
    <t>Empire of the Sun</t>
  </si>
  <si>
    <t>https://m.media-amazon.com/images/M/MV5BMmQwNzczZDItNmI0OS00MjRmLTliYWItZWIyMjk1MTU4ZTQ4L2ltYWdlXkEyXkFqcGdeQXVyNTAyODkwOQ@@._V1_Ratio0.6762_AL_.jpg</t>
  </si>
  <si>
    <t>tt0092965</t>
  </si>
  <si>
    <t>Enchanted</t>
  </si>
  <si>
    <t>https://m.media-amazon.com/images/M/MV5BMjE4NDQ2Mjc0OF5BMl5BanBnXkFtZTcwNzQ2NDE1MQ@@._V1_Ratio0.6762_AL_.jpg</t>
  </si>
  <si>
    <t>tt0461770</t>
  </si>
  <si>
    <t>Endless Night</t>
  </si>
  <si>
    <t>https://m.media-amazon.com/images/M/MV5BYWE5N2QzYjYtM2IzMy00ZDU5LTliYjAtNjZiNDNhOTgyNzEzXkEyXkFqcGdeQXVyMjI4MjA5MzA@._V1_Ratio0.6762_AL_.jpg</t>
  </si>
  <si>
    <t>tt0067052</t>
  </si>
  <si>
    <t>Enemy of the State</t>
  </si>
  <si>
    <t>https://m.media-amazon.com/images/M/MV5BMWI0Y2NhMzMtYTE5ZS00MDlhLTg0ZjEtMjAwZmEwNTc0ODc2XkEyXkFqcGdeQXVyNjU0OTQ0OTY@._V1_Ratio0.6762_AL_.jpg</t>
  </si>
  <si>
    <t>tt0120660</t>
  </si>
  <si>
    <t>Equilibrium</t>
  </si>
  <si>
    <t>https://m.media-amazon.com/images/M/MV5BMTkzMzA1OTI3N15BMl5BanBnXkFtZTYwMzUyMDg5._V1_Ratio0.6762_AL_.jpg</t>
  </si>
  <si>
    <t>tt0238380</t>
  </si>
  <si>
    <t>Eraserhead</t>
  </si>
  <si>
    <t>https://m.media-amazon.com/images/M/MV5BMDExYzg5YjQtMzE0Yy00OWJjLThiZTctMWI5MzhjM2RmNjA4L2ltYWdlXkEyXkFqcGdeQXVyNTAyODkwOQ@@._V1_Ratio0.6762_AL_.jpg</t>
  </si>
  <si>
    <t>tt0074486</t>
  </si>
  <si>
    <t>Erin Brockovich</t>
  </si>
  <si>
    <t>https://m.media-amazon.com/images/M/MV5BYTA1NWRkNTktNDMxNS00NjE4LWEzMDAtNzA3YzlhYzRhNDA4L2ltYWdlXkEyXkFqcGdeQXVyMTQxNzMzNDI@._V1_Ratio0.6762_AL_.jpg</t>
  </si>
  <si>
    <t>tt0195685</t>
  </si>
  <si>
    <t>Escape from New York</t>
  </si>
  <si>
    <t>https://m.media-amazon.com/images/M/MV5BMTUzMTY0Nzg0MV5BMl5BanBnXkFtZTgwMDU3MzQxMDE@._V1_Ratio0.6762_AL_.jpg</t>
  </si>
  <si>
    <t>tt0082340</t>
  </si>
  <si>
    <t>Escape to Witch Mountain</t>
  </si>
  <si>
    <t>https://m.media-amazon.com/images/M/MV5BMzZjODA5NjctMGZlNC00YjNlLTg2NDQtNDE1YTc3YTMxYzBmXkEyXkFqcGdeQXVyMTEwODg2MDY@._V1_Ratio0.6762_AL_.jpg</t>
  </si>
  <si>
    <t>tt0072951</t>
  </si>
  <si>
    <t>Eternal Sunshine of the Spotless Mind</t>
  </si>
  <si>
    <t>https://m.media-amazon.com/images/M/MV5BMTY4NzcwODg3Nl5BMl5BanBnXkFtZTcwNTEwOTMyMw@@._V1_Ratio0.6762_AL_.jpg</t>
  </si>
  <si>
    <t>tt0338013</t>
  </si>
  <si>
    <t>Eternals</t>
  </si>
  <si>
    <t>https://m.media-amazon.com/images/M/MV5BMTExZmVjY2ItYTAzYi00MDdlLWFlOWItNTJhMDRjMzQ5ZGY0XkEyXkFqcGdeQXVyODIyOTEyMzY@._V1_Ratio0.6762_AL_.jpg</t>
  </si>
  <si>
    <t>tt9032400</t>
  </si>
  <si>
    <t>Event Horizon</t>
  </si>
  <si>
    <t>https://m.media-amazon.com/images/M/MV5BZGI0NDMwNjAtNGEzNC00MzA1LTlkMjQtYjBkYTZlZjAyZWEyXkEyXkFqcGdeQXVyNzkwMjQ5NzM@._V1_Ratio0.6762_AL_.jpg</t>
  </si>
  <si>
    <t>tt0119081</t>
  </si>
  <si>
    <t>Everybody Wants Some!!</t>
  </si>
  <si>
    <t>https://m.media-amazon.com/images/M/MV5BMTk2NDcyNDE5N15BMl5BanBnXkFtZTgwNDA0MzQ1NzE@._V1_Ratio0.6762_AL_.jpg</t>
  </si>
  <si>
    <t>tt2937696</t>
  </si>
  <si>
    <t>Everything Everywhere All at Once</t>
  </si>
  <si>
    <t>https://m.media-amazon.com/images/M/MV5BYTdiOTIyZTQtNmQ1OS00NjZlLWIyMTgtYzk5Y2M3ZDVmMDk1XkEyXkFqcGdeQXVyMTAzMDg4NzU0._V1_Ratio0.6904_AL_.jpg</t>
  </si>
  <si>
    <t>tt6710474</t>
  </si>
  <si>
    <t>Eve's Bayou</t>
  </si>
  <si>
    <t>https://m.media-amazon.com/images/M/MV5BNWRiYmM0MGItYjY3YS00ZGYwLTgxMTMtNzA4MjYzMzI3ZDY3XkEyXkFqcGdeQXVyMTg2NjYzOA@@._V1_Ratio0.6762_AL_.jpg</t>
  </si>
  <si>
    <t>tt0119080</t>
  </si>
  <si>
    <t>Evil Dead II</t>
  </si>
  <si>
    <t>https://m.media-amazon.com/images/M/MV5BMWY3ODZlOGMtNzJmOS00ZTNjLWI3ZWEtZTJhZTk5NDZjYWRjXkEyXkFqcGdeQXVyNjU0OTQ0OTY@._V1_Ratio0.6762_AL_.jpg</t>
  </si>
  <si>
    <t>tt0092991</t>
  </si>
  <si>
    <t>Evolution</t>
  </si>
  <si>
    <t>https://m.media-amazon.com/images/M/MV5BZTU3YjhjZmItNzBjNi00YWVjLWE0ZGQtNGY1NTFmMDczMzhkXkEyXkFqcGdeQXVyMTQxNzMzNDI@._V1_Ratio0.6762_AL_.jpg</t>
  </si>
  <si>
    <t>tt0251075</t>
  </si>
  <si>
    <t>Ex Machina</t>
  </si>
  <si>
    <t>https://m.media-amazon.com/images/M/MV5BMTUxNzc0OTIxMV5BMl5BanBnXkFtZTgwNDI3NzU2NDE@._V1_Ratio0.6762_AL_.jpg</t>
  </si>
  <si>
    <t>tt0470752</t>
  </si>
  <si>
    <t>Excalibur</t>
  </si>
  <si>
    <t>https://m.media-amazon.com/images/M/MV5BNmI4MDU0NDUtZTNmZC00YTYwLTk3NzgtMGFmYjg3N2VjODczXkEyXkFqcGdeQXVyMjUzOTY1NTc@._V1_Ratio0.6762_AL_.jpg</t>
  </si>
  <si>
    <t>tt0082348</t>
  </si>
  <si>
    <t>Exorcist: The Beginning</t>
  </si>
  <si>
    <t>https://m.media-amazon.com/images/M/MV5BMjI0NzY1MzQ0MV5BMl5BanBnXkFtZTcwOTM1MTEzMw@@._V1_Ratio0.6762_AL_.jpg</t>
  </si>
  <si>
    <t>tt0204313</t>
  </si>
  <si>
    <t>Extremely Loud &amp; Incredibly Close</t>
  </si>
  <si>
    <t>https://m.media-amazon.com/images/M/MV5BMTUxNzYwMTE3NV5BMl5BanBnXkFtZTcwMDY2NzU4Ng@@._V1_Ratio0.6762_AL_.jpg</t>
  </si>
  <si>
    <t>tt0477302</t>
  </si>
  <si>
    <t>Eye of the Beholder</t>
  </si>
  <si>
    <t>https://m.media-amazon.com/images/M/MV5BOTE5ODMyNGQtM2YyYi00YTZmLTg1YzYtMDdmNjA5YTIzNGMzXkEyXkFqcGdeQXVyMjUzOTY1NTc@._V1_Ratio0.6762_AL_.jpg</t>
  </si>
  <si>
    <t>tt0120662</t>
  </si>
  <si>
    <t>Eyes Wide Shut</t>
  </si>
  <si>
    <t>https://m.media-amazon.com/images/M/MV5BYzMzZjcyNzEtZjE2OC00Yjk3LWExOGItODdhNzhkZTdmM2M0XkEyXkFqcGdeQXVyMjUzOTY1NTc@._V1_Ratio0.6762_AL_.jpg</t>
  </si>
  <si>
    <t>tt0120663</t>
  </si>
  <si>
    <t>F for Fake</t>
  </si>
  <si>
    <t>https://m.media-amazon.com/images/M/MV5BZDgzMWIyNDQtNjBmMy00MTI3LWFmZjgtODkxYzRiODE1OTg1XkEyXkFqcGdeQXVyMTExMTE3NDg5._V1_Ratio0.6762_AL_.jpg</t>
  </si>
  <si>
    <t>tt0072962</t>
  </si>
  <si>
    <t>Face/Off</t>
  </si>
  <si>
    <t>https://m.media-amazon.com/images/M/MV5BYzFjNzIxMmEtMzY5NS00YTgzLTkwYWEtN2FjMmY0NmNkZWY3XkEyXkFqcGdeQXVyMTQxNzMzNDI@._V1_Ratio0.6762_AL_.jpg</t>
  </si>
  <si>
    <t>tt0119094</t>
  </si>
  <si>
    <t>Faces of Death</t>
  </si>
  <si>
    <t>https://m.media-amazon.com/images/M/MV5BMDMxYmMyMjMtMzIyZi00ZGFmLWE3MTYtNWM3MDM4OGRmYjQ2XkEyXkFqcGdeQXVyMTQxNzMzNDI@._V1_Ratio0.6762_AL_.jpg</t>
  </si>
  <si>
    <t>tt0077533</t>
  </si>
  <si>
    <t>Fanny and Alexander</t>
  </si>
  <si>
    <t>https://m.media-amazon.com/images/M/MV5BZmQzMDE5ZWQtOTU3ZS00ZjdhLWI0OTctZDNkODk4YThmOTRhL2ltYWdlXkEyXkFqcGdeQXVyNjc1NTYyMjg@._V1_Ratio0.6762_AL_.jpg</t>
  </si>
  <si>
    <t>tt0083922</t>
  </si>
  <si>
    <t>Fantastic Mr. Fox</t>
  </si>
  <si>
    <t>https://m.media-amazon.com/images/M/MV5BOGUwYTU4NGEtNDM4MS00NDRjLTkwNmQtOTkwMWMyMjhmMjdlXkEyXkFqcGdeQXVyMTMxODk2OTU@._V1_Ratio0.6757_AL_.jpg</t>
  </si>
  <si>
    <t>tt0432283</t>
  </si>
  <si>
    <t>Fargo</t>
  </si>
  <si>
    <t>https://m.media-amazon.com/images/M/MV5BN2NiMGE5M2UtNWNlNC00N2Y4LTkwOWUtMDlkMzEwNTcyOTcyXkEyXkFqcGdeQXVyMTkxNjUyNQ@@._V1_Ratio0.6904_AL_.jpg</t>
  </si>
  <si>
    <t>tt2802850</t>
  </si>
  <si>
    <t>Fast Company</t>
  </si>
  <si>
    <t>https://m.media-amazon.com/images/M/MV5BNjc5MTkwODgtZTMzMy00ZDdkLWJkMzYtNGFiNzllYjI0N2JhL2ltYWdlL2ltYWdlXkEyXkFqcGdeQXVyMTQxNzMzNDI@._V1_Ratio0.6762_AL_.jpg</t>
  </si>
  <si>
    <t>tt0079138</t>
  </si>
  <si>
    <t>Fast Five</t>
  </si>
  <si>
    <t>https://m.media-amazon.com/images/M/MV5BMTUxNTk5MTE0OF5BMl5BanBnXkFtZTcwMjA2NzY3NA@@._V1_Ratio0.6762_AL_.jpg</t>
  </si>
  <si>
    <t>tt1596343</t>
  </si>
  <si>
    <t>Faster</t>
  </si>
  <si>
    <t>https://m.media-amazon.com/images/M/MV5BMTMyOTQ5MTAxOF5BMl5BanBnXkFtZTcwOTYzMDg5Mw@@._V1_Ratio0.6762_AL_.jpg</t>
  </si>
  <si>
    <t>tt1433108</t>
  </si>
  <si>
    <t>Fat Kid Rules the World</t>
  </si>
  <si>
    <t>https://m.media-amazon.com/images/M/MV5BNjI2Mzk0NzQ5MV5BMl5BanBnXkFtZTcwOTk5MTUxOA@@._V1_Ratio0.6833_AL_.jpg</t>
  </si>
  <si>
    <t>tt1995304</t>
  </si>
  <si>
    <t>Fear</t>
  </si>
  <si>
    <t>https://m.media-amazon.com/images/M/MV5BZTM4ZmJmMTQtMWUxOS00MjQxLTllNmQtNzI4YWVhYzZlNTRkXkEyXkFqcGdeQXVyNjU0NTI0Nw@@._V1_Ratio0.6762_AL_.jpg</t>
  </si>
  <si>
    <t>tt0116287</t>
  </si>
  <si>
    <t>Feardotcom</t>
  </si>
  <si>
    <t>https://m.media-amazon.com/images/M/MV5BMjEyOTkwNzI4OV5BMl5BanBnXkFtZTYwNzk0MDg5._V1_Ratio0.6762_AL_.jpg</t>
  </si>
  <si>
    <t>tt0295254</t>
  </si>
  <si>
    <t>Female Trouble</t>
  </si>
  <si>
    <t>https://m.media-amazon.com/images/M/MV5BMTY5NzgyMjUwOV5BMl5BanBnXkFtZTgwNjc2NjQzMTE@._V1_Ratio0.6762_AL_.jpg</t>
  </si>
  <si>
    <t>tt0072979</t>
  </si>
  <si>
    <t>Fences</t>
  </si>
  <si>
    <t>https://m.media-amazon.com/images/M/MV5BOTg0Nzc1NjA0MV5BMl5BanBnXkFtZTgwNTcyNDQ0MDI@._V1_Ratio0.6762_AL_.jpg</t>
  </si>
  <si>
    <t>tt2671706</t>
  </si>
  <si>
    <t>Field of Dreams</t>
  </si>
  <si>
    <t>https://m.media-amazon.com/images/M/MV5BNzk5OWY0YjAtYWU3ZS00Y2Q4LWFlNjItMzgwMTQ2MjIyMDFmL2ltYWdlL2ltYWdlXkEyXkFqcGdeQXVyMTQxNzMzNDI@._V1_Ratio0.6762_AL_.jpg</t>
  </si>
  <si>
    <t>tt0097351</t>
  </si>
  <si>
    <t>Fight for Your Life</t>
  </si>
  <si>
    <t>https://m.media-amazon.com/images/M/MV5BYzI0OTFhOGYtMDQ0ZC00YzEzLWE1MTgtNTAxMGJmNjAxZDRkXkEyXkFqcGdeQXVyMTQxNzMzNDI@._V1_Ratio0.6762_AL_.jpg</t>
  </si>
  <si>
    <t>tt0076023</t>
  </si>
  <si>
    <t>Final Destination</t>
  </si>
  <si>
    <t>https://m.media-amazon.com/images/M/MV5BZTI0NGM2OGYtNzVmMi00NGQ2LTk2MDAtN2RmYjIzMGRkZGYxXkEyXkFqcGdeQXVyNTAyODkwOQ@@._V1_Ratio0.6762_AL_.jpg</t>
  </si>
  <si>
    <t>tt0195714</t>
  </si>
  <si>
    <t>Final Fantasy: The Spirits Within</t>
  </si>
  <si>
    <t>https://m.media-amazon.com/images/M/MV5BNjc0NGU1YjItZGIxZS00MjMxLTlmZmYtNWUyMWRmY2Y2NDA0XkEyXkFqcGdeQXVyMjUzOTY1NTc@._V1_Ratio0.6762_AL_.jpg</t>
  </si>
  <si>
    <t>tt0173840</t>
  </si>
  <si>
    <t>Find Me Guilty</t>
  </si>
  <si>
    <t>https://m.media-amazon.com/images/M/MV5BNzZmNThmMTAtNjkzOC00YTg4LWFlODMtYWRlODkwYTAzMTQzXkEyXkFqcGdeQXVyMTA0MTM5NjI2._V1_Ratio0.6762_AL_.jpg</t>
  </si>
  <si>
    <t>tt0419749</t>
  </si>
  <si>
    <t>Finding Dory</t>
  </si>
  <si>
    <t>https://m.media-amazon.com/images/M/MV5BYWVmYTcwZDYtYzNmNC00M2U2LWFjZWYtOWRlY2NiNjc5ZjdiXkEyXkFqcGdeQXVyNjY5Mjg5MjA@._V1_Ratio0.7046_AL_.jpg</t>
  </si>
  <si>
    <t>tt2277860</t>
  </si>
  <si>
    <t>Finding Nemo</t>
  </si>
  <si>
    <t>https://m.media-amazon.com/images/M/MV5BZjMxYzBiNjUtZDliNC00MDAyLTg3N2QtOWNjNmNhZGQzNDg5XkEyXkFqcGdeQXVyNjE2MjQwNjc@._V1_Ratio0.6833_AL_.jpg</t>
  </si>
  <si>
    <t>tt0266543</t>
  </si>
  <si>
    <t>First Blood</t>
  </si>
  <si>
    <t>https://m.media-amazon.com/images/M/MV5BODBmOWU2YWMtZGUzZi00YzRhLWJjNDAtYTUwNWVkNDcyZmU5XkEyXkFqcGdeQXVyNDk3NzU2MTQ@._V1_Ratio0.6762_AL_.jpg</t>
  </si>
  <si>
    <t>tt0083944</t>
  </si>
  <si>
    <t>First Comes Courage</t>
  </si>
  <si>
    <t>https://m.media-amazon.com/images/M/MV5BZTVhYjUwMTgtZDQ4MC00OTIzLWJiZGQtZTZkY2UxY2YwZDg5XkEyXkFqcGdeQXVyNTUyNzA5ODE@._V1_Ratio0.6762_AL_.jpg</t>
  </si>
  <si>
    <t>tt0035883</t>
  </si>
  <si>
    <t>First Cow</t>
  </si>
  <si>
    <t>https://m.media-amazon.com/images/M/MV5BMGUzMGEzM2UtMDg2Ny00Yjk1LTgxMTctMWI1ZGM0ZDBiYjgxXkEyXkFqcGdeQXVyMTA4NjE0NjEy._V1_Ratio0.6762_AL_.jpg</t>
  </si>
  <si>
    <t>tt9231040</t>
  </si>
  <si>
    <t>First Man</t>
  </si>
  <si>
    <t>https://m.media-amazon.com/images/M/MV5BMDBhOTMxN2UtYjllYS00NWNiLWE1MzAtZjg3NmExODliMDQ0XkEyXkFqcGdeQXVyMjMxOTE0ODA@._V1_Ratio0.6762_AL_.jpg</t>
  </si>
  <si>
    <t>tt1213641</t>
  </si>
  <si>
    <t>First Reformed</t>
  </si>
  <si>
    <t>https://m.media-amazon.com/images/M/MV5BZDI1MGIyZDMtYjAyMy00ZWE1LTgzYjctYzM5MzczNjFjZWQwXkEyXkFqcGdeQXVyODQyNzE3MDg@._V1_Ratio0.6762_AL_.jpg</t>
  </si>
  <si>
    <t>tt6053438</t>
  </si>
  <si>
    <t>Flight</t>
  </si>
  <si>
    <t>https://m.media-amazon.com/images/M/MV5BMTUxMjI1OTMxNl5BMl5BanBnXkFtZTcwNjc3NTY1OA@@._V1_Ratio0.6762_AL_.jpg</t>
  </si>
  <si>
    <t>tt1907668</t>
  </si>
  <si>
    <t>Flight of the Navigator</t>
  </si>
  <si>
    <t>https://m.media-amazon.com/images/M/MV5BMjUwNmY4ZmYtMzM2OS00N2UxLWFkMWEtZmI0ODRlNWRmM2MwXkEyXkFqcGdeQXVyNTI4MjkwNjA@._V1_Ratio0.6762_AL_.jpg</t>
  </si>
  <si>
    <t>tt0091059</t>
  </si>
  <si>
    <t>Fools Rush In</t>
  </si>
  <si>
    <t>https://m.media-amazon.com/images/M/MV5BM2Q3MzA3YmYtNzUzNS00NDhhLTkyZmYtMDU2YmE1ODY5MjdmXkEyXkFqcGdeQXVyNjQ2MjQ5NzM@._V1_Ratio0.6762_AL_.jpg</t>
  </si>
  <si>
    <t>tt0119141</t>
  </si>
  <si>
    <t>For Your Eyes Only</t>
  </si>
  <si>
    <t>https://m.media-amazon.com/images/M/MV5BN2RhOWEyM2UtNTYwMC00ZGUxLWFiMzktNTAzYjFjNmZlYzMyXkEyXkFqcGdeQXVyMjUzOTY1NTc@._V1_Ratio0.6762_AL_.jpg</t>
  </si>
  <si>
    <t>tt0082398</t>
  </si>
  <si>
    <t>Forbidden Planet</t>
  </si>
  <si>
    <t>https://m.media-amazon.com/images/M/MV5BOTdmODZkNmQtYjU4Mi00MTcyLTg5YmEtNmVjMWU1M2Y5NzgyXkEyXkFqcGdeQXVyNDYyMDk5MTU@._V1_Ratio0.6762_AL_.jpg</t>
  </si>
  <si>
    <t>tt0049223</t>
  </si>
  <si>
    <t>Ford v Ferrari</t>
  </si>
  <si>
    <t>https://m.media-amazon.com/images/M/MV5BM2UwMDVmMDItM2I2Yi00NGZmLTk4ZTUtY2JjNTQ3OGQ5ZjM2XkEyXkFqcGdeQXVyMTA1OTYzOTUx._V1_Ratio0.6762_AL_.jpg</t>
  </si>
  <si>
    <t>tt1950186</t>
  </si>
  <si>
    <t>Forgetting Sarah Marshall</t>
  </si>
  <si>
    <t>https://m.media-amazon.com/images/M/MV5BMTYzODgzMjAyM15BMl5BanBnXkFtZTcwMTI3NzI2MQ@@._V1_Ratio0.6762_AL_.jpg</t>
  </si>
  <si>
    <t>tt0800039</t>
  </si>
  <si>
    <t>Four Weddings and a Funeral</t>
  </si>
  <si>
    <t>https://m.media-amazon.com/images/M/MV5BMTMyNzg2NzgxNV5BMl5BanBnXkFtZTcwMTcxNzczNA@@._V1_Ratio0.6762_AL_.jpg</t>
  </si>
  <si>
    <t>tt0109831</t>
  </si>
  <si>
    <t>Foxcatcher</t>
  </si>
  <si>
    <t>https://m.media-amazon.com/images/M/MV5BMTQ2MjQxNjYxOV5BMl5BanBnXkFtZTgwMzIwODUxMzE@._V1_Ratio0.6762_AL_.jpg</t>
  </si>
  <si>
    <t>tt1100089</t>
  </si>
  <si>
    <t>Frailty</t>
  </si>
  <si>
    <t>https://m.media-amazon.com/images/M/MV5BY2I4ZjhlZGYtNGM0YS00OWUwLTljZGEtZDU4NTczNjc3ODk2XkEyXkFqcGdeQXVyMjUzOTY1NTc@._V1_Ratio0.6762_AL_.jpg</t>
  </si>
  <si>
    <t>tt0264616</t>
  </si>
  <si>
    <t>Frances Ha</t>
  </si>
  <si>
    <t>https://m.media-amazon.com/images/M/MV5BOTY0NDQ2NzQ2N15BMl5BanBnXkFtZTcwMTU0OTkwOQ@@._V1_Ratio0.6762_AL_.jpg</t>
  </si>
  <si>
    <t>tt2347569</t>
  </si>
  <si>
    <t>Frankenstein Meets the Wolf Man</t>
  </si>
  <si>
    <t>https://m.media-amazon.com/images/M/MV5BZTU2OWFhZDEtNjU2ZC00ZjQwLTlhMzItODNjOTQ5MTY3MDliXkEyXkFqcGdeQXVyMDI2NDg0NQ@@._V1_Ratio0.6762_AL_.jpg</t>
  </si>
  <si>
    <t>tt0035899</t>
  </si>
  <si>
    <t>Frankenstein: Day of the Beast</t>
  </si>
  <si>
    <t>https://m.media-amazon.com/images/M/MV5BY2ZmMTE2YmUtODZlZS00MWQyLTg3OTQtZDQyYTgzNzI5Yjk0XkEyXkFqcGdeQXVyMTAwMTUxNTM@._V1_Ratio0.7544_AL_.jpg</t>
  </si>
  <si>
    <t>tt1748018</t>
  </si>
  <si>
    <t>Frantic</t>
  </si>
  <si>
    <t>https://m.media-amazon.com/images/M/MV5BMjY2ODQ3MTQyOV5BMl5BanBnXkFtZTgwNTc2MzkyMTE@._V1_Ratio0.6762_AL_.jpg</t>
  </si>
  <si>
    <t>tt0095174</t>
  </si>
  <si>
    <t>Freaky</t>
  </si>
  <si>
    <t>https://m.media-amazon.com/images/M/MV5BMTRkYmJlY2ItNmFlZi00OWVhLTg1ZTctOGE0MjM5ZGMwMmY4XkEyXkFqcGdeQXVyNjY1MTg4Mzc@._V1_Ratio0.6762_AL_.jpg</t>
  </si>
  <si>
    <t>tt10919380</t>
  </si>
  <si>
    <t>Freaky Friday</t>
  </si>
  <si>
    <t>https://m.media-amazon.com/images/M/MV5BYmU4NTk4OWYtMjE4My00MGVkLTgwY2EtZTZjN2YyOGFiMDQ0L2ltYWdlL2ltYWdlXkEyXkFqcGdeQXVyMTQxNzMzNDI@._V1_Ratio0.6762_AL_.jpg</t>
  </si>
  <si>
    <t>tt0322330</t>
  </si>
  <si>
    <t>Freddy Got Fingered</t>
  </si>
  <si>
    <t>https://m.media-amazon.com/images/M/MV5BN2Q5YjBkZGEtMmJkZC00NzFkLTliZTYtNmQ2OTk1ODdiODdiXkEyXkFqcGdeQXVyMTQxNzMzNDI@._V1_Ratio0.6762_AL_.jpg</t>
  </si>
  <si>
    <t>tt0240515</t>
  </si>
  <si>
    <t>Freddy vs. Jason</t>
  </si>
  <si>
    <t>https://m.media-amazon.com/images/M/MV5BODNlNWVjOTMtZjVjYy00MzRjLTg2MmQtNTM3MWVmZjFjYzgwXkEyXkFqcGdeQXVyMzM4MjM0Nzg@._V1_Ratio0.7189_AL_.jpg</t>
  </si>
  <si>
    <t>tt0329101</t>
  </si>
  <si>
    <t>Freddy's Dead: The Final Nightmare</t>
  </si>
  <si>
    <t>https://m.media-amazon.com/images/M/MV5BOGQ3MTdiYjQtZmU1NC00NmQ5LTg2YTMtYWI0NjA5MzUwZTFkXkEyXkFqcGdeQXVyMTQxNzMzNDI@._V1_Ratio0.6762_AL_.jpg</t>
  </si>
  <si>
    <t>tt0101917</t>
  </si>
  <si>
    <t>Frequency</t>
  </si>
  <si>
    <t>https://m.media-amazon.com/images/M/MV5BOGE1YTBjMjgtNTM5NS00YTk0LWEzOTQtMjk1NWY0ZWI1NDY3XkEyXkFqcGdeQXVyMTUzMDUzNTI3._V1_Ratio0.6762_AL_.jpg</t>
  </si>
  <si>
    <t>tt0186151</t>
  </si>
  <si>
    <t>Frida</t>
  </si>
  <si>
    <t>https://m.media-amazon.com/images/M/MV5BMjliMDY0NmQtNWRmNS00NzBkLWFiYTAtNWZmMmMzOWJkMWQ1XkEyXkFqcGdeQXVyNjc5NjEzNA@@._V1_Ratio0.6762_AL_.jpg</t>
  </si>
  <si>
    <t>tt0120679</t>
  </si>
  <si>
    <t>Friday the 13th</t>
  </si>
  <si>
    <t>https://m.media-amazon.com/images/M/MV5BNWMxYTYzYWQtNGZmNy00MTg5LTk1N2MtNzQ5NjQxYjQ5NTJhXkEyXkFqcGdeQXVyMTQxNzMzNDI@._V1_Ratio0.6762_AL_.jpg</t>
  </si>
  <si>
    <t>tt0080761</t>
  </si>
  <si>
    <t>https://m.media-amazon.com/images/M/MV5BMTQ5ODI5NTMzN15BMl5BanBnXkFtZTcwNzY4MTYxMg@@._V1_Ratio0.6762_AL_.jpg</t>
  </si>
  <si>
    <t>tt0758746</t>
  </si>
  <si>
    <t>Friday the 13th Part 2</t>
  </si>
  <si>
    <t>https://m.media-amazon.com/images/M/MV5BYTZmMjk1ZjAtZjg0Yy00MWIyLWI5NmYtMThlYmU3NTc2NzdkXkEyXkFqcGdeQXVyMTQxNzMzNDI@._V1_Ratio0.6762_AL_.jpg</t>
  </si>
  <si>
    <t>tt0082418</t>
  </si>
  <si>
    <t>Friday the 13th Part III</t>
  </si>
  <si>
    <t>https://m.media-amazon.com/images/M/MV5BZjRiMTdlY2QtZGE3YS00YjQzLTk5MmUtNjVjMjUzYWRiMWNhXkEyXkFqcGdeQXVyMTQxNzMzNDI@._V1_Ratio0.6762_AL_.jpg</t>
  </si>
  <si>
    <t>tt0083972</t>
  </si>
  <si>
    <t>Friday the 13th Part VI: Jason Lives</t>
  </si>
  <si>
    <t>https://m.media-amazon.com/images/M/MV5BYjM3ZjhjNzgtMjg2OC00MmI5LWIyZGItOTUxZTVlZjdjNTNkXkEyXkFqcGdeQXVyMTQxNzMzNDI@._V1_Ratio0.6762_AL_.jpg</t>
  </si>
  <si>
    <t>tt0091080</t>
  </si>
  <si>
    <t>Friday the 13th Part VII: The New Blood</t>
  </si>
  <si>
    <t>https://m.media-amazon.com/images/M/MV5BYzRhMzA5ZGItODMxMy00YTRiLTg3MjUtMmRjMzliZDkxOWI2XkEyXkFqcGdeQXVyMTQxNzMzNDI@._V1_Ratio0.6762_AL_.jpg</t>
  </si>
  <si>
    <t>tt0095179</t>
  </si>
  <si>
    <t>Friday the 13th Part VIII: Jason Takes Manhattan</t>
  </si>
  <si>
    <t>https://m.media-amazon.com/images/M/MV5BMDUyMGIxZDctNDVlMy00ZmVlLWIzZGUtMzQ2NWVhNTgwMjIzXkEyXkFqcGdeQXVyMTQxNzMzNDI@._V1_Ratio0.6762_AL_.jpg</t>
  </si>
  <si>
    <t>tt0097388</t>
  </si>
  <si>
    <t>Friday the 13th: A New Beginning</t>
  </si>
  <si>
    <t>https://m.media-amazon.com/images/M/MV5BZTIyOWI5YzEtMWZjZS00MGJmLWJmMzQtOTY1ZjU1YmI3OTVkXkEyXkFqcGdeQXVyMzc1MTc0Mzg@._V1_Ratio0.6762_AL_.jpg</t>
  </si>
  <si>
    <t>tt0089173</t>
  </si>
  <si>
    <t>Friday the 13th: The Final Chapter</t>
  </si>
  <si>
    <t>https://m.media-amazon.com/images/M/MV5BNWIzYWQ3NWQtNzg4NC00YzE3LWE3YmItODg1YTk5ZGRjMDk5XkEyXkFqcGdeQXVyMTUzMDUzNTI3._V1_Ratio0.6762_AL_.jpg</t>
  </si>
  <si>
    <t>tt0087298</t>
  </si>
  <si>
    <t>Fright Night</t>
  </si>
  <si>
    <t>https://m.media-amazon.com/images/M/MV5BMTU2MDc0NDY0M15BMl5BanBnXkFtZTcwOTgzMTYyNQ@@._V1_Ratio0.6762_AL_.jpg</t>
  </si>
  <si>
    <t>tt1438176</t>
  </si>
  <si>
    <t>From Beyond</t>
  </si>
  <si>
    <t>https://m.media-amazon.com/images/M/MV5BYjc3ZjQ4YWQtNGFlOS00YmZiLTllZDctYTM3MDNmMTY4N2VjXkEyXkFqcGdeQXVyMTQxNzMzNDI@._V1_Ratio0.6762_AL_.jpg</t>
  </si>
  <si>
    <t>tt0091083</t>
  </si>
  <si>
    <t>From Dusk Till Dawn</t>
  </si>
  <si>
    <t>https://m.media-amazon.com/images/M/MV5BZjk3YmZhMDAtOWUzMS00YjE5LTkxNzAtY2I1NGZjMDA2ZTk0XkEyXkFqcGdeQXVyMTQxNzMzNDI@._V1_Ratio0.6757_AL_.jpg</t>
  </si>
  <si>
    <t>tt0116367</t>
  </si>
  <si>
    <t>From Russia with Love</t>
  </si>
  <si>
    <t>https://m.media-amazon.com/images/M/MV5BMDU5ZWMxZjctZWNjNi00OGYxLWI0MDEtZmJhYTJkMmEyMTIyXkEyXkFqcGdeQXVyMjUzOTY1NTc@._V1_Ratio0.6762_AL_.jpg</t>
  </si>
  <si>
    <t>tt0057076</t>
  </si>
  <si>
    <t>Frozen</t>
  </si>
  <si>
    <t>https://m.media-amazon.com/images/M/MV5BMTQ1MjQwMTE5OF5BMl5BanBnXkFtZTgwNjk3MTcyMDE@._V1_Ratio0.6762_AL_.jpg</t>
  </si>
  <si>
    <t>tt2294629</t>
  </si>
  <si>
    <t>Fruitvale Station</t>
  </si>
  <si>
    <t>https://m.media-amazon.com/images/M/MV5BMTQ0OTU1MDkxMF5BMl5BanBnXkFtZTcwNjI5OTA3OQ@@._V1_Ratio0.6762_AL_.jpg</t>
  </si>
  <si>
    <t>tt2334649</t>
  </si>
  <si>
    <t>FUBAR</t>
  </si>
  <si>
    <t>https://m.media-amazon.com/images/M/MV5BODNiNWQxMmMtMjIwNC00NDU2LTgwYzctNTI1ZDcyODBjZTNiXkEyXkFqcGdeQXVyMTkxNjUyNQ@@._V1_Ratio0.6762_AL_.jpg</t>
  </si>
  <si>
    <t>tt13064902</t>
  </si>
  <si>
    <t>Full Metal Jacket</t>
  </si>
  <si>
    <t>https://m.media-amazon.com/images/M/MV5BNzkxODk0NjEtYjc4Mi00ZDI0LTgyYjEtYzc1NDkxY2YzYTgyXkEyXkFqcGdeQXVyNzkwMjQ5NzM@._V1_Ratio0.6762_AL_.jpg</t>
  </si>
  <si>
    <t>tt0093058</t>
  </si>
  <si>
    <t>Funny Face</t>
  </si>
  <si>
    <t>https://m.media-amazon.com/images/M/MV5BNGY0YzA2OWQtOGMwZi00MzI2LWE4MzgtY2QzOTk1ODBhYjA3XkEyXkFqcGdeQXVyMjIyNjE2NA@@._V1_Ratio0.6762_AL_.jpg</t>
  </si>
  <si>
    <t>tt0050419</t>
  </si>
  <si>
    <t>Funny People</t>
  </si>
  <si>
    <t>https://m.media-amazon.com/images/M/MV5BODgwMzIzZDYtN2MwMi00NTNlLWFhZjUtY2MxZjY2M2YzMzRlXkEyXkFqcGdeQXVyNDk3NzU2MTQ@._V1_Ratio0.7117_AL_.jpg</t>
  </si>
  <si>
    <t>tt1201167</t>
  </si>
  <si>
    <t>Furious 7</t>
  </si>
  <si>
    <t>https://m.media-amazon.com/images/M/MV5BMTQxOTA2NDUzOV5BMl5BanBnXkFtZTgwNzY2MTMxMzE@._V1_Ratio0.6762_AL_.jpg</t>
  </si>
  <si>
    <t>tt2820852</t>
  </si>
  <si>
    <t>Get Him to the Greek</t>
  </si>
  <si>
    <t>https://m.media-amazon.com/images/M/MV5BMjIyMzQ0MjExNV5BMl5BanBnXkFtZTcwMzkyMzgxMw@@._V1_Ratio0.6762_AL_.jpg</t>
  </si>
  <si>
    <t>tt1226229</t>
  </si>
  <si>
    <t>Get Out</t>
  </si>
  <si>
    <t>https://m.media-amazon.com/images/M/MV5BMjUxMDQwNjcyNl5BMl5BanBnXkFtZTgwNzcwMzc0MTI@._V1_Ratio0.6762_AL_.jpg</t>
  </si>
  <si>
    <t>tt5052448</t>
  </si>
  <si>
    <t>Get Over It</t>
  </si>
  <si>
    <t>https://m.media-amazon.com/images/M/MV5BMDAzY2NhOGYtNDdjZC00NTI3LWJjNDItMTlmNmE3NTkyOTI0XkEyXkFqcGdeQXVyNTAyODkwOQ@@._V1_Ratio0.6762_AL_.jpg</t>
  </si>
  <si>
    <t>tt0192071</t>
  </si>
  <si>
    <t>Ghidorah, the Three-Headed Monster</t>
  </si>
  <si>
    <t>https://m.media-amazon.com/images/M/MV5BNjU1MDBiNzEtZWIwZC00Zjg1LWIyYjMtM2FiNGQ1Nzg0M2ViXkEyXkFqcGdeQXVyNjQ2MzU1NzQ@._V1_Ratio0.7046_AL_.jpg</t>
  </si>
  <si>
    <t>tt0058544</t>
  </si>
  <si>
    <t>Ghost</t>
  </si>
  <si>
    <t>https://m.media-amazon.com/images/M/MV5BMmE4ZjI3YzctNjM0YS00MjBlLWFmYjItNDRiNTk0ZmRkYjVjXkEyXkFqcGdeQXVyNjc3MjQzNTI@._V1_Ratio0.6762_AL_.jpg</t>
  </si>
  <si>
    <t>tt0099653</t>
  </si>
  <si>
    <t>Ghost Dog: The Way of the Samurai</t>
  </si>
  <si>
    <t>https://m.media-amazon.com/images/M/MV5BMTQ5ZTc1NjAtMGNjNi00ZDY1LWIyM2EtZmM1NTcwMjkzNmMyXkEyXkFqcGdeQXVyMjUzOTY1NTc@._V1_Ratio0.6762_AL_.jpg</t>
  </si>
  <si>
    <t>tt0165798</t>
  </si>
  <si>
    <t>Ghost Rider</t>
  </si>
  <si>
    <t>https://m.media-amazon.com/images/M/MV5BMzIyNDE5ODI1OV5BMl5BanBnXkFtZTcwNTIyNDE0MQ@@._V1_Ratio0.6762_AL_.jpg</t>
  </si>
  <si>
    <t>tt0259324</t>
  </si>
  <si>
    <t>Ghostbusters: Afterlife</t>
  </si>
  <si>
    <t>https://m.media-amazon.com/images/M/MV5BMGY2NjUwODEtMGM5OS00MzhkLWEzYTUtYjkwMjFmNjhiN2FmXkEyXkFqcGdeQXVyMjMwNDgzNjc@._V1_Ratio0.6762_AL_.jpg</t>
  </si>
  <si>
    <t>tt4513678</t>
  </si>
  <si>
    <t>Girls Trip</t>
  </si>
  <si>
    <t>https://m.media-amazon.com/images/M/MV5BMjMwNTEzODUwMV5BMl5BanBnXkFtZTgwNjE5NjA5MjI@._V1_Ratio0.6762_AL_.jpg</t>
  </si>
  <si>
    <t>tt3564472</t>
  </si>
  <si>
    <t>Glass</t>
  </si>
  <si>
    <t>https://m.media-amazon.com/images/M/MV5BMTY1OTA2MjI5OV5BMl5BanBnXkFtZTgwNzkxMjU4NjM@._V1_Ratio0.7046_AL_.jpg</t>
  </si>
  <si>
    <t>tt6823368</t>
  </si>
  <si>
    <t>Glory</t>
  </si>
  <si>
    <t>https://m.media-amazon.com/images/M/MV5BODhlNjA5MDEtZDVhNS00ZmM3LTg1YzAtZGRjNjhjNTAzNzVkXkEyXkFqcGdeQXVyNjUwMzI2NzU@._V1_Ratio0.6904_AL_.jpg</t>
  </si>
  <si>
    <t>tt0097441</t>
  </si>
  <si>
    <t>Godzilla</t>
  </si>
  <si>
    <t>https://m.media-amazon.com/images/M/MV5BMjAzNTk3MTc2OF5BMl5BanBnXkFtZTgwNzI5MzU5MTE@._V1_Ratio0.6975_AL_.jpg</t>
  </si>
  <si>
    <t>tt0047034</t>
  </si>
  <si>
    <t>https://m.media-amazon.com/images/M/MV5BZDFmYTM4NzAtNWM0ZC00MGJlLWEyYzQtYzA3ZTFiNzc1YjllXkEyXkFqcGdeQXVyMTA4NjE0NjEy._V1_Ratio0.6762_AL_.jpg</t>
  </si>
  <si>
    <t>tt0831387</t>
  </si>
  <si>
    <t>Godzilla vs. Destoroyah</t>
  </si>
  <si>
    <t>https://m.media-amazon.com/images/M/MV5BZjVmMWE2ZDYtMmJhYy00OTg4LTgyNzAtZjJlMWQ5NDk0M2U5XkEyXkFqcGdeQXVyNjQ2MzU1NzQ@._V1_Ratio0.7046_AL_.jpg</t>
  </si>
  <si>
    <t>tt0113187</t>
  </si>
  <si>
    <t>Godzilla vs. Hedorah</t>
  </si>
  <si>
    <t>https://m.media-amazon.com/images/M/MV5BMjUzNzVlMzUtNDhiMi00MzUzLWE1YjEtY2I5NWJkODU1ODQ5XkEyXkFqcGdeQXVyNTMxMjgxMzA@._V1_Ratio0.7260_AL_.jpg</t>
  </si>
  <si>
    <t>tt0067148</t>
  </si>
  <si>
    <t>Godzilla vs. SpaceGodzilla</t>
  </si>
  <si>
    <t>https://m.media-amazon.com/images/M/MV5BNDZlNDFhOTUtOTY5My00ZmM5LWFhYjAtMTcxMjc1ZDI2YjgyL2ltYWdlL2ltYWdlXkEyXkFqcGdeQXVyNTMxMjgxMzA@._V1_Ratio0.7046_AL_.jpg</t>
  </si>
  <si>
    <t>tt0109916</t>
  </si>
  <si>
    <t>Godzilla, Mothra and King Ghidorah: Giant Monsters All-Out Attack</t>
  </si>
  <si>
    <t>https://m.media-amazon.com/images/M/MV5BYjk2YzRkNmItYWI1OS00Y2FhLWJkMDEtNDNiODNkZDY5NGVhL2ltYWdlL2ltYWdlXkEyXkFqcGdeQXVyNzAzNjA4ODY@._V1_Ratio0.7189_AL_.jpg</t>
  </si>
  <si>
    <t>tt0279112</t>
  </si>
  <si>
    <t>Godzilla: Final Wars</t>
  </si>
  <si>
    <t>https://m.media-amazon.com/images/M/MV5BMTQ4MTg1MTE5Nl5BMl5BanBnXkFtZTgwMDY4MzU4MzE@._V1_Ratio0.7046_AL_.jpg</t>
  </si>
  <si>
    <t>tt0399102</t>
  </si>
  <si>
    <t>Godzilla: King of the Monsters</t>
  </si>
  <si>
    <t>https://m.media-amazon.com/images/M/MV5BOGFjYWNkMTMtMTg1ZC00Y2I4LTg0ZTYtN2ZlMzI4MGQwNzg4XkEyXkFqcGdeQXVyMTkxNjUyNQ@@._V1_Ratio0.6762_AL_.jpg</t>
  </si>
  <si>
    <t>tt3741700</t>
  </si>
  <si>
    <t>Gold Diggers of 1933</t>
  </si>
  <si>
    <t>https://m.media-amazon.com/images/M/MV5BMjIyMTQ4MzQwOF5BMl5BanBnXkFtZTgwMzA4NDE1MjE@._V1_Ratio0.6762_AL_.jpg</t>
  </si>
  <si>
    <t>tt0024069</t>
  </si>
  <si>
    <t>GoldenEye</t>
  </si>
  <si>
    <t>https://m.media-amazon.com/images/M/MV5BOWI0MTJlMjEtYTI0ZS00NWZiLWE1ZmItYzBlZTE5YTk3NTJiXkEyXkFqcGdeQXVyMTEwNDU1MzEy._V1_Ratio0.6762_AL_.jpg</t>
  </si>
  <si>
    <t>tt0113189</t>
  </si>
  <si>
    <t>Goldfinger</t>
  </si>
  <si>
    <t>https://m.media-amazon.com/images/M/MV5BMTQ2MzE0OTU3NV5BMl5BanBnXkFtZTcwNjQxNTgzNA@@._V1_Ratio0.6762_AL_.jpg</t>
  </si>
  <si>
    <t>tt0058150</t>
  </si>
  <si>
    <t>Goldstone</t>
  </si>
  <si>
    <t>https://m.media-amazon.com/images/M/MV5BNTU2MDAwYWItZDc4Ny00N2ViLThlYWYtODBmMmQxNTE0MjVlXkEyXkFqcGdeQXVyMDkzMDE0Ng@@._V1_Ratio0.6762_AL_.jpg</t>
  </si>
  <si>
    <t>tt4911996</t>
  </si>
  <si>
    <t>Goodbye, Children</t>
  </si>
  <si>
    <t>https://m.media-amazon.com/images/M/MV5BZmYxOTA5YTEtNDY3Ni00YTE5LWE1MTgtYjc4ZWUxNWY3ZTkxXkEyXkFqcGdeQXVyNjQ2MjQ5NzM@._V1_Ratio0.6762_AL_.jpg</t>
  </si>
  <si>
    <t>tt0092593</t>
  </si>
  <si>
    <t>Gravity</t>
  </si>
  <si>
    <t>https://m.media-amazon.com/images/M/MV5BNjE5MzYwMzYxMF5BMl5BanBnXkFtZTcwOTk4MTk0OQ@@._V1_Ratio0.6762_AL_.jpg</t>
  </si>
  <si>
    <t>tt1454468</t>
  </si>
  <si>
    <t>Green Room</t>
  </si>
  <si>
    <t>https://m.media-amazon.com/images/M/MV5BMjU1ODQ5NzA0N15BMl5BanBnXkFtZTgwMDg5MTA5NzE@._V1_Ratio0.6762_AL_.jpg</t>
  </si>
  <si>
    <t>tt4062536</t>
  </si>
  <si>
    <t>Gremlins</t>
  </si>
  <si>
    <t>https://m.media-amazon.com/images/M/MV5BZDNlZWYyNTctMDk0Ni00MGI2LWFlOTQtY2M0YWZkZDY4ZjJiXkEyXkFqcGdeQXVyNjc5NjEzNA@@._V1_Ratio0.6762_AL_.jpg</t>
  </si>
  <si>
    <t>tt0087363</t>
  </si>
  <si>
    <t>Gremlins 2: The New Batch</t>
  </si>
  <si>
    <t>https://m.media-amazon.com/images/M/MV5BZGE3MTA3OWQtYzVjYi00MjkwLThlZTQtNWUzOGVlYjEwMzBhXkEyXkFqcGdeQXVyNTAyODkwOQ@@._V1_Ratio0.6762_AL_.jpg</t>
  </si>
  <si>
    <t>tt0099700</t>
  </si>
  <si>
    <t>Grey Gardens</t>
  </si>
  <si>
    <t>https://m.media-amazon.com/images/M/MV5BNjQ0YzYwMzUtZjc5NS00OGQ3LWJjMmUtYmY5N2M3ZTA0NTY2XkEyXkFqcGdeQXVyMTQxNzMzNDI@._V1_Ratio0.6762_AL_.jpg</t>
  </si>
  <si>
    <t>tt0073076</t>
  </si>
  <si>
    <t>Grindhouse</t>
  </si>
  <si>
    <t>https://m.media-amazon.com/images/M/MV5BMjA0MzExNzc3MV5BMl5BanBnXkFtZTcwODAxMzM0MQ@@._V1_Ratio0.6762_AL_.jpg</t>
  </si>
  <si>
    <t>tt0462322</t>
  </si>
  <si>
    <t>Grumpy Old Men</t>
  </si>
  <si>
    <t>https://m.media-amazon.com/images/M/MV5BMzNiYzQyNGEtYjFiOS00OTcyLTg5YzItMDQ2ZGRmZjE1N2Y4XkEyXkFqcGdeQXVyMTQxNzMzNDI@._V1_Ratio0.6762_AL_.jpg</t>
  </si>
  <si>
    <t>tt0107050</t>
  </si>
  <si>
    <t>Guardians of the Galaxy</t>
  </si>
  <si>
    <t>https://m.media-amazon.com/images/M/MV5BNDIzMTk4NDYtMjg5OS00ZGI0LWJhZDYtMzdmZGY1YWU5ZGNkXkEyXkFqcGdeQXVyMTI5NzUyMTIz._V1_Ratio0.6762_AL_.jpg</t>
  </si>
  <si>
    <t>tt2015381</t>
  </si>
  <si>
    <t>Guardians of the Galaxy Vol. 2</t>
  </si>
  <si>
    <t>https://m.media-amazon.com/images/M/MV5BNjM0NTc0NzItM2FlYS00YzEwLWE0YmUtNTA2ZWIzODc2OTgxXkEyXkFqcGdeQXVyNTgwNzIyNzg@._V1_Ratio0.6762_AL_.jpg</t>
  </si>
  <si>
    <t>tt3896198</t>
  </si>
  <si>
    <t>Guillermo del Toro's Pinocchio</t>
  </si>
  <si>
    <t>https://m.media-amazon.com/images/M/MV5BNjBhZjNkNDItODcxMS00ZGNmLTk3ODUtOGU1NWI3N2Q3YmM1XkEyXkFqcGdeQXVyMDM2NDM2MQ@@._V1_Ratio0.6762_AL_.jpg</t>
  </si>
  <si>
    <t>tt1488589</t>
  </si>
  <si>
    <t>Hachi: A Dog's Tale</t>
  </si>
  <si>
    <t>https://m.media-amazon.com/images/M/MV5BNzE4NDg5OWMtMzg3NC00ZDRjLTllMDMtZTRjNWZmNjBmMGZlXkEyXkFqcGdeQXVyMTMxODk2OTU@._V1_Ratio0.7046_AL_.jpg</t>
  </si>
  <si>
    <t>tt1028532</t>
  </si>
  <si>
    <t>Hackers</t>
  </si>
  <si>
    <t>https://m.media-amazon.com/images/M/MV5BNmExMTkyYjItZTg0YS00NWYzLTkwMjItZWJiOWQ2M2ZkYjE4XkEyXkFqcGdeQXVyMTQxNzMzNDI@._V1_Ratio0.6762_AL_.jpg</t>
  </si>
  <si>
    <t>tt0113243</t>
  </si>
  <si>
    <t>Hail, Caesar!</t>
  </si>
  <si>
    <t>https://m.media-amazon.com/images/M/MV5BOTI1M2FlMzItY2VjYS00Y2VkLWI5OTQtMzA0MWMyNmQzZmQ0XkEyXkFqcGdeQXVyMTMxODk2OTU@._V1_Ratio0.6762_AL_.jpg</t>
  </si>
  <si>
    <t>tt0475290</t>
  </si>
  <si>
    <t>Hairspray</t>
  </si>
  <si>
    <t>https://m.media-amazon.com/images/M/MV5BNWU3MWFjMjUtZmU1ZC00NWY5LTk2OWEtNDk5ZjlmZmZlOWUwXkEyXkFqcGdeQXVyNjE5MjUyOTM@._V1_Ratio0.6762_AL_.jpg</t>
  </si>
  <si>
    <t>tt0095270</t>
  </si>
  <si>
    <t>Halloween</t>
  </si>
  <si>
    <t>https://m.media-amazon.com/images/M/MV5BNzk1OGU2NmMtNTdhZC00NjdlLWE5YTMtZTQ0MGExZTQzOGQyXkEyXkFqcGdeQXVyMTQxNzMzNDI@._V1_Ratio0.6762_AL_.jpg</t>
  </si>
  <si>
    <t>tt0077651</t>
  </si>
  <si>
    <t>Halloween H20: 20 Years Later</t>
  </si>
  <si>
    <t>https://m.media-amazon.com/images/M/MV5BNzA3ZjMzZWItNWUyNy00ZmNiLWIwYmYtN2UxNWUwMGY5Yzc2XkEyXkFqcGdeQXVyMTQxNzMzNDI@._V1_Ratio0.6833_AL_.jpg</t>
  </si>
  <si>
    <t>tt0120694</t>
  </si>
  <si>
    <t>Halloween III: Season of the Witch</t>
  </si>
  <si>
    <t>https://m.media-amazon.com/images/M/MV5BN2YzYjI0MWYtYWUyZS00ZDQ4LWEzN2EtMDU4NDJmNjA2ZWFiXkEyXkFqcGdeQXVyMTQxNzMzNDI@._V1_Ratio0.6762_AL_.jpg</t>
  </si>
  <si>
    <t>tt0085636</t>
  </si>
  <si>
    <t>Halloweentown</t>
  </si>
  <si>
    <t>https://m.media-amazon.com/images/M/MV5BOTAyYjQ3NjctNGMzNi00YThkLThmYzUtZDViYWZkMDA2YTMyL2ltYWdlL2ltYWdlXkEyXkFqcGdeQXVyNjAwMjc0NjQ@._V1_Ratio0.6762_AL_.jpg</t>
  </si>
  <si>
    <t>tt0173886</t>
  </si>
  <si>
    <t>Hamlet</t>
  </si>
  <si>
    <t>https://m.media-amazon.com/images/M/MV5BMTQ5MTA5NjYyOV5BMl5BanBnXkFtZTcwMjI5MjkzNA@@._V1_Ratio0.6762_AL_.jpg</t>
  </si>
  <si>
    <t>tt0040416</t>
  </si>
  <si>
    <t>https://m.media-amazon.com/images/M/MV5BZTExMTA0MmEtMDFjZi00MTllLTk4ODEtZjcxOWYyNDhkMmU0XkEyXkFqcGdeQXVyNjg3MTIwODI@._V1_Ratio0.6975_AL_.jpg</t>
  </si>
  <si>
    <t>tt0058126</t>
  </si>
  <si>
    <t>https://m.media-amazon.com/images/M/MV5BM2U5OWM5NWQtZDYwZS00NmI3LTk4NDktNzcwZjYzNmEzYWU1XkEyXkFqcGdeQXVyNjMwMjk0MTQ@._V1_Ratio0.6833_AL_.jpg</t>
  </si>
  <si>
    <t>tt0116477</t>
  </si>
  <si>
    <t>Hannah and Her Sisters</t>
  </si>
  <si>
    <t>https://m.media-amazon.com/images/M/MV5BMWZiNWUwYjMtM2Y1Yi00MTZmLWEwYzctNjVmYWM0OTFlZDFhXkEyXkFqcGdeQXVyMTMxODk2OTU@._V1_Ratio0.6762_AL_.jpg</t>
  </si>
  <si>
    <t>tt0091167</t>
  </si>
  <si>
    <t>Hannibal Rising</t>
  </si>
  <si>
    <t>https://m.media-amazon.com/images/M/MV5BMTIzMTA0NTM4NF5BMl5BanBnXkFtZTcwNjY3ODM0MQ@@._V1_Ratio0.6762_AL_.jpg</t>
  </si>
  <si>
    <t>tt0367959</t>
  </si>
  <si>
    <t>Happiness for Beginners</t>
  </si>
  <si>
    <t>https://m.media-amazon.com/images/M/MV5BM2E5MTExODktMjEzYy00OTQ1LThiZGYtM2RiYTFjOWE0ODNlXkEyXkFqcGdeQXVyMjkwMjY1MjI@._V1_Ratio0.8043_AL_.jpg</t>
  </si>
  <si>
    <t>tt15509244</t>
  </si>
  <si>
    <t>Happy Birthday to Me</t>
  </si>
  <si>
    <t>https://m.media-amazon.com/images/M/MV5BZGNjOWMwN2YtNTY2My00M2QxLThiZDgtYzEwNGIzMDVhZTQ5XkEyXkFqcGdeQXVyMTUzMDUzNTI3._V1_Ratio0.6762_AL_.jpg</t>
  </si>
  <si>
    <t>tt0082498</t>
  </si>
  <si>
    <t>Happy Gilmore</t>
  </si>
  <si>
    <t>https://m.media-amazon.com/images/M/MV5BZWI2NjliOTYtZjE1OS00YzAyLWJjYTQtYWNmZTQzMTQzNzVjXkEyXkFqcGdeQXVyMTQxNzMzNDI@._V1_Ratio0.6762_AL_.jpg</t>
  </si>
  <si>
    <t>tt0116483</t>
  </si>
  <si>
    <t>Happy Together</t>
  </si>
  <si>
    <t>https://m.media-amazon.com/images/M/MV5BMTc4ODY4MjY2MF5BMl5BanBnXkFtZTcwNTE0MDMzNA@@._V1_Ratio0.7046_AL_.jpg</t>
  </si>
  <si>
    <t>tt0118845</t>
  </si>
  <si>
    <t>Hard Boiled</t>
  </si>
  <si>
    <t>https://m.media-amazon.com/images/M/MV5BM2M1MDMzODEtN2MzZC00NDJmLWJhMTMtNGUxYjM1ZmJlY2RkXkEyXkFqcGdeQXVyMjUzOTY1NTc@._V1_Ratio0.6833_AL_.jpg</t>
  </si>
  <si>
    <t>tt0104684</t>
  </si>
  <si>
    <t>Hard Eight</t>
  </si>
  <si>
    <t>https://m.media-amazon.com/images/M/MV5BMmExNDIzY2ItOTNjNS00NmE1LTk4MmQtNzI2MTUyYTE1ODE1XkEyXkFqcGdeQXVyMjUzOTY1NTc@._V1_Ratio0.6762_AL_.jpg</t>
  </si>
  <si>
    <t>tt0119256</t>
  </si>
  <si>
    <t>Hard Target</t>
  </si>
  <si>
    <t>https://m.media-amazon.com/images/M/MV5BMjc5YmU3MjUtNmRhYy00MjQ5LWI1ZTMtOGQzYTE1N2I4ZTEzXkEyXkFqcGdeQXVyMjUzOTY1NTc@._V1_Ratio0.6762_AL_.jpg</t>
  </si>
  <si>
    <t>tt0107076</t>
  </si>
  <si>
    <t>Hard to Handle: Bob Dylan in Concert</t>
  </si>
  <si>
    <t>https://m.media-amazon.com/images/M/MV5BOTZjMzlhN2ItY2IzOC00OGI3LTk4ZTUtMjdlYjk5NWFjODRmXkEyXkFqcGdeQXVyMDM3ODU0Nw@@._V1_Ratio0.7046_AL_.jpg</t>
  </si>
  <si>
    <t>tt0091172</t>
  </si>
  <si>
    <t>Harper</t>
  </si>
  <si>
    <t>https://m.media-amazon.com/images/M/MV5BZDg4MjdjOWEtZjVmYS00OTc3LTk4YzItOGRlMzEzNTgzZTQyXkEyXkFqcGdeQXVyMjUzOTY1NTc@._V1_Ratio0.6762_AL_.jpg</t>
  </si>
  <si>
    <t>tt0060490</t>
  </si>
  <si>
    <t>Harry &amp; Son</t>
  </si>
  <si>
    <t>https://m.media-amazon.com/images/M/MV5BNzhjNzBkNDgtMGIxOC00MGQ4LThhMjQtYWIwZWNiNGRmNDk3XkEyXkFqcGdeQXVyMTMxMTY0OTQ@._V1_Ratio0.6762_AL_.jpg</t>
  </si>
  <si>
    <t>tt0087386</t>
  </si>
  <si>
    <t>Harry Potter and the Chamber of Secrets</t>
  </si>
  <si>
    <t>https://m.media-amazon.com/images/M/MV5BMjE0YjUzNDUtMjc5OS00MTU3LTgxMmUtODhkOThkMzdjNWI4XkEyXkFqcGdeQXVyMTA3MzQ4MTc0._V1_Ratio0.6975_AL_.jpg</t>
  </si>
  <si>
    <t>tt0295297</t>
  </si>
  <si>
    <t>Harry Potter and the Goblet of Fire</t>
  </si>
  <si>
    <t>https://m.media-amazon.com/images/M/MV5BMTI1NDMyMjExOF5BMl5BanBnXkFtZTcwOTc4MjQzMQ@@._V1_Ratio0.6762_AL_.jpg</t>
  </si>
  <si>
    <t>tt0330373</t>
  </si>
  <si>
    <t>Harry Potter and the Prisoner of Azkaban</t>
  </si>
  <si>
    <t>https://m.media-amazon.com/images/M/MV5BMTY4NTIwODg0N15BMl5BanBnXkFtZTcwOTc0MjEzMw@@._V1_Ratio0.6762_AL_.jpg</t>
  </si>
  <si>
    <t>tt0304141</t>
  </si>
  <si>
    <t>Hearts of Fire</t>
  </si>
  <si>
    <t>https://m.media-amazon.com/images/M/MV5BYjA1NWY1ZjYtZGNkZC00NmQ1LThjNGYtYTM1NmIxNjI3ZWE0XkEyXkFqcGdeQXVyMjI4MjA5MzA@._V1_Ratio0.6975_AL_.jpg</t>
  </si>
  <si>
    <t>tt0093163</t>
  </si>
  <si>
    <t>Heat</t>
  </si>
  <si>
    <t>https://m.media-amazon.com/images/M/MV5BYjZjNTJlZGUtZTE1Ny00ZDc4LTgwYjUtMzk0NDgwYzZjYTk1XkEyXkFqcGdeQXVyNjU0OTQ0OTY@._V1_Ratio0.6975_AL_.jpg</t>
  </si>
  <si>
    <t>tt0113277</t>
  </si>
  <si>
    <t>Heathers</t>
  </si>
  <si>
    <t>https://m.media-amazon.com/images/M/MV5BYTVjNTM1MDItMDhiMy00ZmM1LWI0NDItNDhlZmEzZmEzMTBmXkEyXkFqcGdeQXVyMTY5Nzc4MDY@._V1_Ratio0.6762_AL_.jpg</t>
  </si>
  <si>
    <t>tt0097493</t>
  </si>
  <si>
    <t>Heaven Can Wait</t>
  </si>
  <si>
    <t>https://m.media-amazon.com/images/M/MV5BN2NlOGI1YTMtZjk3My00YWY4LWE2ZGUtNzA2Y2E1ZjU0ZTZmXkEyXkFqcGdeQXVyMjI4MjA5MzA@._V1_Ratio0.6762_AL_.jpg</t>
  </si>
  <si>
    <t>tt0077663</t>
  </si>
  <si>
    <t>Heaven's Gate</t>
  </si>
  <si>
    <t>https://m.media-amazon.com/images/M/MV5BZmZhNGZmY2EtNjZjOC00NGM4LWE1MTUtOWZmNGI0NzliMzNhXkEyXkFqcGdeQXVyMjUzOTY1NTc@._V1_Ratio0.6762_AL_.jpg</t>
  </si>
  <si>
    <t>tt0080855</t>
  </si>
  <si>
    <t>Hedwig and the Angry Inch</t>
  </si>
  <si>
    <t>https://m.media-amazon.com/images/M/MV5BZGY5NWUyNDUtZWJhZi00ZjMxLWFmMjMtYmJhZjVkZGZhNWQ4XkEyXkFqcGdeQXVyMTQxNzMzNDI@._V1_Ratio0.6762_AL_.jpg</t>
  </si>
  <si>
    <t>tt0248845</t>
  </si>
  <si>
    <t>Hellbound: Hellraiser II</t>
  </si>
  <si>
    <t>https://m.media-amazon.com/images/M/MV5BNzc5MTBmMTYtYmUwMi00YTNjLThjNTAtOGI4ZjZmNTVkZjRiXkEyXkFqcGdeQXVyMjUzOTY1NTc@._V1_Ratio0.6762_AL_.jpg</t>
  </si>
  <si>
    <t>tt0095294</t>
  </si>
  <si>
    <t>Hello Mary Lou: Prom Night II</t>
  </si>
  <si>
    <t>https://m.media-amazon.com/images/M/MV5BZGFmZjQ0ZTYtNjNkOC00OTAxLTlmMWMtNThmMWRkMTcyODY0XkEyXkFqcGdeQXVyMTQxNzMzNDI@._V1_Ratio0.6762_AL_.jpg</t>
  </si>
  <si>
    <t>tt0093176</t>
  </si>
  <si>
    <t>https://m.media-amazon.com/images/M/MV5BOGRlZTdhOGYtODc5NS00YmJkLTkzN2UtZDMyYmRhZWM1NTQwXkEyXkFqcGdeQXVyMzU4Nzk4MDI@._V1_Ratio0.6762_AL_.jpg</t>
  </si>
  <si>
    <t>tt0093177</t>
  </si>
  <si>
    <t>Hellraiser III: Hell on Earth</t>
  </si>
  <si>
    <t>https://m.media-amazon.com/images/M/MV5BMTRiMGFjMmMtYTUzOS00N2U4LWJjZDQtNjFjNjg4MTg4YTU0XkEyXkFqcGdeQXVyMTQxNzMzNDI@._V1_Ratio0.6762_AL_.jpg</t>
  </si>
  <si>
    <t>tt0104409</t>
  </si>
  <si>
    <t>Hellraiser: Bloodline</t>
  </si>
  <si>
    <t>https://m.media-amazon.com/images/M/MV5BMzM1NjVhNGUtY2FhNy00MTQ4LTkyNDAtZWE2YWZhYWQ2YzdmXkEyXkFqcGdeQXVyMTQxNzMzNDI@._V1_Ratio0.6762_AL_.jpg</t>
  </si>
  <si>
    <t>tt0116514</t>
  </si>
  <si>
    <t>Hellraiser: Deader</t>
  </si>
  <si>
    <t>https://m.media-amazon.com/images/M/MV5BMTIyYTAzZjEtOTEzYS00NTliLWE0MjYtM2FiZGYzYTQxMWM5XkEyXkFqcGdeQXVyMTQxNzMzNDI@._V1_Ratio0.6762_AL_.jpg</t>
  </si>
  <si>
    <t>tt0337636</t>
  </si>
  <si>
    <t>Hellraiser: Inferno</t>
  </si>
  <si>
    <t>https://m.media-amazon.com/images/M/MV5BZTJkYzI4ZGQtYTU3Yy00MWU1LWE3NjUtZjI5Zjc2ZGI0Mjc5XkEyXkFqcGdeQXVyMTQxNzMzNDI@._V1_Ratio0.6762_AL_.jpg</t>
  </si>
  <si>
    <t>tt0229440</t>
  </si>
  <si>
    <t>Hellraiser: Revelations</t>
  </si>
  <si>
    <t>https://m.media-amazon.com/images/M/MV5BZmQ2ZTY0MmYtNjM2Ny00MTIxLWIxNGUtMTlhYWQyYjBhY2IxXkEyXkFqcGdeQXVyMTQxNzMzNDI@._V1_Ratio0.6762_AL_.jpg</t>
  </si>
  <si>
    <t>tt1716747</t>
  </si>
  <si>
    <t>Henry V</t>
  </si>
  <si>
    <t>https://m.media-amazon.com/images/M/MV5BMzg5OGEzMGMtM2E3Zi00Mzk5LWI5N2QtYjhmMTAxNzViNWIyXkEyXkFqcGdeQXVyMTU3NDU4MDg2._V1_Ratio0.6762_AL_.jpg</t>
  </si>
  <si>
    <t>tt0036910</t>
  </si>
  <si>
    <t>https://m.media-amazon.com/images/M/MV5BODdlYzU0ZGYtNWQ1YS00Nzk4LTllZTItZTEyNjkxMWI5ODk4L2ltYWdlXkEyXkFqcGdeQXVyNjE5MjUyOTM@._V1_Ratio0.6762_AL_.jpg</t>
  </si>
  <si>
    <t>tt0097499</t>
  </si>
  <si>
    <t>Henry: Portrait of a Serial Killer</t>
  </si>
  <si>
    <t>https://m.media-amazon.com/images/M/MV5BM2VjMDkzMTUtMDZjZi00YzFlLWE2MzYtNjVhNTkwYzU0YmNkXkEyXkFqcGdeQXVyMTQxNzMzNDI@._V1_Ratio0.6833_AL_.jpg</t>
  </si>
  <si>
    <t>tt0099763</t>
  </si>
  <si>
    <t>Hercules</t>
  </si>
  <si>
    <t>https://m.media-amazon.com/images/M/MV5BMTQ4ODA5MTA4OF5BMl5BanBnXkFtZTgwNjMyODM5MTE@._V1_Ratio0.6762_AL_.jpg</t>
  </si>
  <si>
    <t>tt1267297</t>
  </si>
  <si>
    <t>Hereditary</t>
  </si>
  <si>
    <t>https://m.media-amazon.com/images/M/MV5BOTU5MDg3OGItZWQ1Ny00ZGVmLTg2YTUtMzBkYzQ1YWIwZjlhXkEyXkFqcGdeQXVyNTAzMTY4MDA@._V1_Ratio0.6762_AL_.jpg</t>
  </si>
  <si>
    <t>tt7784604</t>
  </si>
  <si>
    <t>Hidden Figures</t>
  </si>
  <si>
    <t>https://m.media-amazon.com/images/M/MV5BMzg2Mzg4YmUtNDdkNy00NWY1LWE3NmEtZWMwNGNlMzE5YzU3XkEyXkFqcGdeQXVyMjA5MTIzMjQ@._V1_Ratio0.6762_AL_.jpg</t>
  </si>
  <si>
    <t>tt4846340</t>
  </si>
  <si>
    <t>High and Low</t>
  </si>
  <si>
    <t>https://m.media-amazon.com/images/M/MV5BOTI4NTNhZDMtMWNkZi00MTRmLWJmZDQtMmJkMGVmZTEzODlhXkEyXkFqcGdeQXVyNjc1NTYyMjg@._V1_Ratio0.6762_AL_.jpg</t>
  </si>
  <si>
    <t>tt0057565</t>
  </si>
  <si>
    <t>High Flying Bird</t>
  </si>
  <si>
    <t>https://m.media-amazon.com/images/M/MV5BMTk1NDI2MzEyNF5BMl5BanBnXkFtZTgwODk3ODQyNzM@._V1_Ratio0.6762_AL_.jpg</t>
  </si>
  <si>
    <t>tt8128188</t>
  </si>
  <si>
    <t>High Life</t>
  </si>
  <si>
    <t>https://m.media-amazon.com/images/M/MV5BMDNjN2NjYmItMjAyZi00NmNkLWJmYTQtYzcwZGRiM2RmNGNlXkEyXkFqcGdeQXVyODUxNjcxNjE@._V1_Ratio0.6762_AL_.jpg</t>
  </si>
  <si>
    <t>tt4827558</t>
  </si>
  <si>
    <t>High Noon</t>
  </si>
  <si>
    <t>https://m.media-amazon.com/images/M/MV5BOWIzZGUxZmItOThkMS00Y2QxLTg0MTYtMDdhMjRlNTNlYTI3L2ltYWdlXkEyXkFqcGdeQXVyNjc1NTYyMjg@._V1_Ratio0.6762_AL_.jpg</t>
  </si>
  <si>
    <t>tt0044706</t>
  </si>
  <si>
    <t>High School Musical</t>
  </si>
  <si>
    <t>https://m.media-amazon.com/images/M/MV5BZmQ3MWEyNTYtOTY1OC00MTljLWI3OGUtMmU1ZDc2OTYxNDQ4L2ltYWdlL2ltYWdlXkEyXkFqcGdeQXVyMTczNjQwOTY@._V1_Ratio0.6762_AL_.jpg</t>
  </si>
  <si>
    <t>tt0475293</t>
  </si>
  <si>
    <t>High Sierra</t>
  </si>
  <si>
    <t>https://m.media-amazon.com/images/M/MV5BYzg2MzBjNWUtMDgyZS00ZWFmLTljMDEtZmUxMTEwNGM4M2RlXkEyXkFqcGdeQXVyMDI2NDg0NQ@@._V1_Ratio0.6762_AL_.jpg</t>
  </si>
  <si>
    <t>tt0033717</t>
  </si>
  <si>
    <t>Highlander</t>
  </si>
  <si>
    <t>https://m.media-amazon.com/images/M/MV5BMjc3YmU3MzQtNTA4OC00ZjljLWFmODAtZDU1YzY5ZTNkZDU3XkEyXkFqcGdeQXVyNTAyODkwOQ@@._V1_Ratio0.6762_AL_.jpg</t>
  </si>
  <si>
    <t>tt0091203</t>
  </si>
  <si>
    <t>His Girl Friday</t>
  </si>
  <si>
    <t>https://m.media-amazon.com/images/M/MV5BZDVmZTZkYjMtNmViZC00ODEzLTgwNDAtNmQ3OGQwOWY5YjFmXkEyXkFqcGdeQXVyNDY2MTk1ODk@._V1_Ratio0.6762_AL_.jpg</t>
  </si>
  <si>
    <t>tt0032599</t>
  </si>
  <si>
    <t>History of the World: Part I</t>
  </si>
  <si>
    <t>https://m.media-amazon.com/images/M/MV5BNjU4ZGUyYjUtYzVlMS00YWFmLWFjM2UtYTk5YjFlZmJhNDQyXkEyXkFqcGdeQXVyMTQxNzMzNDI@._V1_Ratio0.6762_AL_.jpg</t>
  </si>
  <si>
    <t>tt0082517</t>
  </si>
  <si>
    <t>Hitch</t>
  </si>
  <si>
    <t>https://m.media-amazon.com/images/M/MV5BNzYyNzM2NzM2NF5BMl5BanBnXkFtZTcwNjg5NTQzMw@@._V1_Ratio0.6762_AL_.jpg</t>
  </si>
  <si>
    <t>tt0386588</t>
  </si>
  <si>
    <t>Hitched for the Holidays</t>
  </si>
  <si>
    <t>https://m.media-amazon.com/images/M/MV5BZDcxZjBkMWUtZTM2ZS00Y2U2LTlhMmMtNzFkODFjZDNlOWMwL2ltYWdlL2ltYWdlXkEyXkFqcGdeQXVyNjg5MzE4NTA@._V1_Ratio0.6762_AL_.jpg</t>
  </si>
  <si>
    <t>tt2256703</t>
  </si>
  <si>
    <t>Hobo with a Shotgun</t>
  </si>
  <si>
    <t>https://m.media-amazon.com/images/M/MV5BMTcxMDkxNTMwNl5BMl5BanBnXkFtZTcwMzc5MjUzNA@@._V1_Ratio0.6762_AL_.jpg</t>
  </si>
  <si>
    <t>tt1640459</t>
  </si>
  <si>
    <t>Holiday Affair</t>
  </si>
  <si>
    <t>https://m.media-amazon.com/images/M/MV5BMTNmYzE5NjQtYjk0Yy00ZDBmLWExZDEtNWI0ZmNmNDM1Mjg2XkEyXkFqcGdeQXVyMTY5Nzc4MDY@._V1_Ratio0.6762_AL_.jpg</t>
  </si>
  <si>
    <t>tt0041473</t>
  </si>
  <si>
    <t>Holiday Heart</t>
  </si>
  <si>
    <t>https://m.media-amazon.com/images/M/MV5BMTMzMjM3NzE2OF5BMl5BanBnXkFtZTcwNTQ4MzYxMQ@@._V1_Ratio0.7046_AL_.jpg</t>
  </si>
  <si>
    <t>tt0250425</t>
  </si>
  <si>
    <t>Homeward Bound: The Incredible Journey</t>
  </si>
  <si>
    <t>https://m.media-amazon.com/images/M/MV5BMmRlODBjOWEtODViZS00NGNiLWEwNzYtYjIyZWQwZThhODBkXkEyXkFqcGdeQXVyMTQxNzMzNDI@._V1_Ratio0.6762_AL_.jpg</t>
  </si>
  <si>
    <t>tt0107131</t>
  </si>
  <si>
    <t>Honey, I Shrunk the Kids</t>
  </si>
  <si>
    <t>https://m.media-amazon.com/images/M/MV5BOTQ1NTg4MDAtOGU0OS00ZGQwLTliZjQtNDEzZjAzZGI5MjFjXkEyXkFqcGdeQXVyNTI4MjkwNjA@._V1_Ratio0.6762_AL_.jpg</t>
  </si>
  <si>
    <t>tt0097523</t>
  </si>
  <si>
    <t>Hook</t>
  </si>
  <si>
    <t>https://m.media-amazon.com/images/M/MV5BNjMxODllYTEtN2NmOS00NmE1LWFhMzUtOWRmZmQwZjgwOWM2XkEyXkFqcGdeQXVyOTYyMTY2NzQ@._V1_Ratio0.6762_AL_.jpg</t>
  </si>
  <si>
    <t>tt0102057</t>
  </si>
  <si>
    <t>Hoop Dreams</t>
  </si>
  <si>
    <t>https://m.media-amazon.com/images/M/MV5BNmNjMTU2MzQtMzNkNy00YjQ1LTg0M2ItMzM2MDYwYmUyMjMyXkEyXkFqcGdeQXVyMjUzOTY1NTc@._V1_Ratio0.6762_AL_.jpg</t>
  </si>
  <si>
    <t>tt0110057</t>
  </si>
  <si>
    <t>Hostile Border</t>
  </si>
  <si>
    <t>https://m.media-amazon.com/images/M/MV5BODk4MDM5Njc1NF5BMl5BanBnXkFtZTgwMjc2NDgxODE@._V1_Ratio0.6904_AL_.jpg</t>
  </si>
  <si>
    <t>tt5061570</t>
  </si>
  <si>
    <t>House of Frankenstein</t>
  </si>
  <si>
    <t>https://m.media-amazon.com/images/M/MV5BODA3MzMyNGMtNGVjNy00OWNiLWFhNTktZTAzZjRkM2ZlNTU3XkEyXkFqcGdeQXVyMTY5Nzc4MDY@._V1_Ratio0.6762_AL_.jpg</t>
  </si>
  <si>
    <t>tt0036931</t>
  </si>
  <si>
    <t>House of Wax</t>
  </si>
  <si>
    <t>https://m.media-amazon.com/images/M/MV5BNDA4Nzg1NjQ2NV5BMl5BanBnXkFtZTcwMDYwNTgyMQ@@._V1_Ratio0.6762_AL_.jpg</t>
  </si>
  <si>
    <t>tt0397065</t>
  </si>
  <si>
    <t>House on Haunted Hill</t>
  </si>
  <si>
    <t>https://m.media-amazon.com/images/M/MV5BNzUwYWQzZDQtMDQ0Mi00NjFlLTgzNjAtNTFhZmZhNWY4NGEzL2ltYWdlXkEyXkFqcGdeQXVyNTAyODkwOQ@@._V1_Ratio0.7331_AL_.jpg</t>
  </si>
  <si>
    <t>tt0185371</t>
  </si>
  <si>
    <t>House on the Edge of the Park</t>
  </si>
  <si>
    <t>https://m.media-amazon.com/images/M/MV5BYTNkNDk4MTUtYTg2Zi00YzBiLWFjMDctOGNjOTgzMDA0N2JkXkEyXkFqcGdeQXVyNzc5MjA3OA@@._V1_Ratio0.7117_AL_.jpg</t>
  </si>
  <si>
    <t>tt0080503</t>
  </si>
  <si>
    <t>How Stella Got Her Groove Back</t>
  </si>
  <si>
    <t>https://m.media-amazon.com/images/M/MV5BZjhlNzMxZDEtYmFjNy00ZjM5LWE1YmQtOTM1YTFmMTIxZGZiXkEyXkFqcGdeQXVyMTMxMTY0OTQ@._V1_Ratio0.6762_AL_.jpg</t>
  </si>
  <si>
    <t>tt0120703</t>
  </si>
  <si>
    <t>How to Succeed in Business Without Really Trying</t>
  </si>
  <si>
    <t>https://m.media-amazon.com/images/M/MV5BMTc3MDI1ODIwNV5BMl5BanBnXkFtZTcwNjk0ODE0NA@@._V1_Ratio0.6762_AL_.jpg</t>
  </si>
  <si>
    <t>tt0061791</t>
  </si>
  <si>
    <t>Howard the Duck</t>
  </si>
  <si>
    <t>https://m.media-amazon.com/images/M/MV5BZWQ5Y2FmMmItZjYzNC00Yzc5LWE0ZjYtMTI4YTA1ZGJkZjgyXkEyXkFqcGdeQXVyNjE5MjUyOTM@._V1_Ratio0.6762_AL_.jpg</t>
  </si>
  <si>
    <t>tt0091225</t>
  </si>
  <si>
    <t>Howards End</t>
  </si>
  <si>
    <t>https://m.media-amazon.com/images/M/MV5BMTk3MDY3NDc2NF5BMl5BanBnXkFtZTgwODcwNjgzOTE@._V1_Ratio0.6904_AL_.jpg</t>
  </si>
  <si>
    <t>tt0104454</t>
  </si>
  <si>
    <t>Hubie Halloween</t>
  </si>
  <si>
    <t>https://m.media-amazon.com/images/M/MV5BMTE0N2EyMzgtMWJhZS00ZWNmLThjZmQtMjcxYTk1NTJiMGVkXkEyXkFqcGdeQXVyNjY1MTg4Mzc@._V1_Ratio0.8043_AL_.jpg</t>
  </si>
  <si>
    <t>tt10682266</t>
  </si>
  <si>
    <t>Hud</t>
  </si>
  <si>
    <t>https://m.media-amazon.com/images/M/MV5BYjA3MzFlZDQtNTY3Ny00OTM1LWI1ODctNmE4ZWM5ZTU2MjA5XkEyXkFqcGdeQXVyNjc1NTYyMjg@._V1_Ratio0.6762_AL_.jpg</t>
  </si>
  <si>
    <t>tt0057163</t>
  </si>
  <si>
    <t>Hudson Hawk</t>
  </si>
  <si>
    <t>https://m.media-amazon.com/images/M/MV5BNzc3OGExYzYtMGE0NS00YmVlLWEzOWQtNTZiMjkxZWMzYzQ1XkEyXkFqcGdeQXVyNTIzOTk5ODM@._V1_Ratio0.6833_AL_.jpg</t>
  </si>
  <si>
    <t>tt0102070</t>
  </si>
  <si>
    <t>Humpday</t>
  </si>
  <si>
    <t>https://m.media-amazon.com/images/M/MV5BMTcxNTYyODA1M15BMl5BanBnXkFtZTcwODk2MDE1Mg@@._V1_Ratio0.6762_AL_.jpg</t>
  </si>
  <si>
    <t>tt1334537</t>
  </si>
  <si>
    <t>Hustle</t>
  </si>
  <si>
    <t>https://m.media-amazon.com/images/M/MV5BYjdhYTE3NjMtZjI3OC00NzVlLWFiNTUtNzQ3NDNiNTI3NDg4XkEyXkFqcGdeQXVyMTEyMjM2NDc2._V1_Ratio0.6762_AL_.jpg</t>
  </si>
  <si>
    <t>tt8009428</t>
  </si>
  <si>
    <t>I Am a Fugitive from a Chain Gang</t>
  </si>
  <si>
    <t>https://m.media-amazon.com/images/M/MV5BMDllMDA4YWQtYzdmNC00OGYxLWE0N2QtZmNjM2QxMTgxYzFkXkEyXkFqcGdeQXVyMDI2NDg0NQ@@._V1_Ratio0.6762_AL_.jpg</t>
  </si>
  <si>
    <t>tt0023042</t>
  </si>
  <si>
    <t>I Am Legend</t>
  </si>
  <si>
    <t>https://m.media-amazon.com/images/M/MV5BYTE1ZTBlYzgtNmMyNS00ZTQ2LWE4NjEtZjUxNDJkNTg2MzlhXkEyXkFqcGdeQXVyNjU0OTQ0OTY@._V1_Ratio0.6762_AL_.jpg</t>
  </si>
  <si>
    <t>tt0480249</t>
  </si>
  <si>
    <t>I Declare War</t>
  </si>
  <si>
    <t>https://m.media-amazon.com/images/M/MV5BOTg4NTQyODIyM15BMl5BanBnXkFtZTcwMjI1OTQ4OQ@@._V1_Ratio0.6833_AL_.jpg</t>
  </si>
  <si>
    <t>tt2133239</t>
  </si>
  <si>
    <t>I Know Who Killed Me</t>
  </si>
  <si>
    <t>https://m.media-amazon.com/images/M/MV5BMTQzZDA4MzMtNWIwOS00YzgxLWEyZjItZTNjYzM3NzBjNTBkXkEyXkFqcGdeQXVyMTQxNzMzNDI@._V1_Ratio0.6762_AL_.jpg</t>
  </si>
  <si>
    <t>tt0897361</t>
  </si>
  <si>
    <t>I Live in Fear</t>
  </si>
  <si>
    <t>https://m.media-amazon.com/images/M/MV5BY2NjNzdiZWYtNjIyNy00MzUzLTlkZGQtODFlYjM5MDQ3MjcyXkEyXkFqcGdeQXVyMTIyNzY1NzM@._V1_Ratio0.7117_AL_.jpg</t>
  </si>
  <si>
    <t>tt0048198</t>
  </si>
  <si>
    <t>I Married a Strange Person!</t>
  </si>
  <si>
    <t>https://m.media-amazon.com/images/M/MV5BOTM2NGY1OTctYTg4Mi00Zjk0LThmZGUtZmE0NDU2OTQzMDZlXkEyXkFqcGdeQXVyNTAyODkwOQ@@._V1_Ratio0.6833_AL_.jpg</t>
  </si>
  <si>
    <t>tt0119346</t>
  </si>
  <si>
    <t>I Married a Witch</t>
  </si>
  <si>
    <t>https://m.media-amazon.com/images/M/MV5BMjE3ZGU1MTUtZWEyMi00YjYzLWE4Y2QtNDUzYzRhMDZiOGYzXkEyXkFqcGdeQXVyNjc0MzMzNjA@._V1_Ratio0.6762_AL_.jpg</t>
  </si>
  <si>
    <t>tt0034881</t>
  </si>
  <si>
    <t>I Saw the Devil</t>
  </si>
  <si>
    <t>https://m.media-amazon.com/images/M/MV5BZjRmNjc5MTYtYjc3My00ZjNiLTg4YjUtMTQ0ZTFkZmMxMDUzXkEyXkFqcGdeQXVyNDY5MTUyNjU@._V1_Ratio0.7544_AL_.jpg</t>
  </si>
  <si>
    <t>tt1588170</t>
  </si>
  <si>
    <t>I Walked with a Zombie</t>
  </si>
  <si>
    <t>https://m.media-amazon.com/images/M/MV5BZjQzMzliN2YtYTVhNC00Zjc4LThjMmYtMTE0ZGUzMWNmYzJlXkEyXkFqcGdeQXVyMTYxNjkxOQ@@._V1_Ratio0.6762_AL_.jpg</t>
  </si>
  <si>
    <t>tt0036027</t>
  </si>
  <si>
    <t>Idiocracy</t>
  </si>
  <si>
    <t>https://m.media-amazon.com/images/M/MV5BMWQ4MzI2ZDQtYjk3MS00ODdjLTkwN2QtOTBjYzIwM2RmNzgyXkEyXkFqcGdeQXVyMTQxNzMzNDI@._V1_Ratio0.6762_AL_.jpg</t>
  </si>
  <si>
    <t>tt0387808</t>
  </si>
  <si>
    <t>Idle Hands</t>
  </si>
  <si>
    <t>https://m.media-amazon.com/images/M/MV5BN2JlOGYxNGQtZDMzZC00NjFkLThmNjAtNTIxNTYwNmQ1NDdiXkEyXkFqcGdeQXVyMTQxNzMzNDI@._V1_Ratio0.6762_AL_.jpg</t>
  </si>
  <si>
    <t>tt0138510</t>
  </si>
  <si>
    <t>If Beale Street Could Talk</t>
  </si>
  <si>
    <t>https://m.media-amazon.com/images/M/MV5BZWVkMzY5NzgtMTdlNS00NjY5LThjOTktZWFkNDU3NmQzMDIwXkEyXkFqcGdeQXVyODk2NDQ3MTA@._V1_Ratio0.6762_AL_.jpg</t>
  </si>
  <si>
    <t>tt7125860</t>
  </si>
  <si>
    <t>Ikiru</t>
  </si>
  <si>
    <t>https://m.media-amazon.com/images/M/MV5BYWM1YmZkNTctZDAwNy00ZTY4LWFjMTktYzU4ZjViMmU1OTJmXkEyXkFqcGdeQXVyMTA0MTM5NjI2._V1_Ratio0.6762_AL_.jpg</t>
  </si>
  <si>
    <t>tt0044741</t>
  </si>
  <si>
    <t>I'm Not There</t>
  </si>
  <si>
    <t>https://m.media-amazon.com/images/M/MV5BMTY4MzM2MjcwNV5BMl5BanBnXkFtZTcwODg3MDU1MQ@@._V1_Ratio0.6762_AL_.jpg</t>
  </si>
  <si>
    <t>tt0368794</t>
  </si>
  <si>
    <t>Imagine Me &amp; You</t>
  </si>
  <si>
    <t>https://m.media-amazon.com/images/M/MV5BNGM2ZTFlMjQtMTcwMi00NDFkLThlZjEtZTUwOGE5MjI0OTVjXkEyXkFqcGdeQXVyMTAyNjg4NjE0._V1_Ratio0.6762_AL_.jpg</t>
  </si>
  <si>
    <t>tt0421994</t>
  </si>
  <si>
    <t>Imitation of Life</t>
  </si>
  <si>
    <t>https://m.media-amazon.com/images/M/MV5BNjhiYzRiMzMtODMwZS00OWIwLTk3NTgtYjI1MDMxMDU5OWEzXkEyXkFqcGdeQXVyNjc1NTYyMjg@._V1_Ratio0.6762_AL_.jpg</t>
  </si>
  <si>
    <t>tt0052918</t>
  </si>
  <si>
    <t>In a Lonely Place</t>
  </si>
  <si>
    <t>https://m.media-amazon.com/images/M/MV5BNjRmZjcwZTQtYWY0ZS00ODAwLTg4YTktZDhlZDMwMTM1MGFkXkEyXkFqcGdeQXVyNjc1NTYyMjg@._V1_Ratio0.6762_AL_.jpg</t>
  </si>
  <si>
    <t>tt0042593</t>
  </si>
  <si>
    <t>In Bruges</t>
  </si>
  <si>
    <t>https://m.media-amazon.com/images/M/MV5BMTUwOGFiM2QtOWMxYS00MjU2LThmZDMtZDM2MWMzNzllNjdhXkEyXkFqcGdeQXVyMTMxODk2OTU@._V1_Ratio0.6762_AL_.jpg</t>
  </si>
  <si>
    <t>tt0780536</t>
  </si>
  <si>
    <t>In Fabric</t>
  </si>
  <si>
    <t>https://m.media-amazon.com/images/M/MV5BMmY5YzZjMjQtMjc2NS00ZDU2LTk4MTgtZDgwZmRmM2VlZTVmXkEyXkFqcGdeQXVyMTAzNjk5MDI4._V1_Ratio0.6833_AL_.jpg</t>
  </si>
  <si>
    <t>tt7464188</t>
  </si>
  <si>
    <t>In My Skin</t>
  </si>
  <si>
    <t>https://m.media-amazon.com/images/M/MV5BZjc2MzMyMGEtMTRhMC00ODRiLWExYjktNzJlODlmNDNjZGYwXkEyXkFqcGdeQXVyMjM5NDQzNTk@._V1_Ratio0.6762_AL_.jpg</t>
  </si>
  <si>
    <t>tt8594528</t>
  </si>
  <si>
    <t>In Search of the Castaways</t>
  </si>
  <si>
    <t>https://m.media-amazon.com/images/M/MV5BZDc1OTllMTUtMWJjMC00MjExLWJhNGMtOTU4NmE5YmM4YzgzXkEyXkFqcGdeQXVyMjU5OTg5NDc@._V1_Ratio0.6762_AL_.jpg</t>
  </si>
  <si>
    <t>tt0056095</t>
  </si>
  <si>
    <t>In the Bedroom</t>
  </si>
  <si>
    <t>https://m.media-amazon.com/images/M/MV5BYzQ3ZjhlMWItNGRmNS00OWQzLWJhYjEtMjA3NWIxNmZhNTFkXkEyXkFqcGdeQXVyMTQxNzMzNDI@._V1_Ratio0.6762_AL_.jpg</t>
  </si>
  <si>
    <t>tt0247425</t>
  </si>
  <si>
    <t>In the Cut</t>
  </si>
  <si>
    <t>https://m.media-amazon.com/images/M/MV5BZjc5NzdiMjYtMWE5NC00MWEzLThiNmYtZjE4MjllZjgwYTU5XkEyXkFqcGdeQXVyMTQxNzMzNDI@._V1_Ratio0.6762_AL_.jpg</t>
  </si>
  <si>
    <t>tt0199626</t>
  </si>
  <si>
    <t>In the Loop</t>
  </si>
  <si>
    <t>https://m.media-amazon.com/images/M/MV5BMTU2NzQxNzA1OF5BMl5BanBnXkFtZTcwNzQ0NDk0Mg@@._V1_Ratio0.6762_AL_.jpg</t>
  </si>
  <si>
    <t>tt1226774</t>
  </si>
  <si>
    <t>In the Mood for Love</t>
  </si>
  <si>
    <t>https://m.media-amazon.com/images/M/MV5BYWVjNjMwZTgtMGYyYy00NmVhLWE1NDItMzFhMmJkYTNjYWIwXkEyXkFqcGdeQXVyNjU0OTQ0OTY@._V1_Ratio0.6757_AL_.jpg</t>
  </si>
  <si>
    <t>tt0118694</t>
  </si>
  <si>
    <t>Inception</t>
  </si>
  <si>
    <t>https://m.media-amazon.com/images/M/MV5BMjAxMzY3NjcxNF5BMl5BanBnXkFtZTcwNTI5OTM0Mw@@._V1_Ratio0.6762_AL_.jpg</t>
  </si>
  <si>
    <t>tt1375666</t>
  </si>
  <si>
    <t>Incredibles 2</t>
  </si>
  <si>
    <t>https://m.media-amazon.com/images/M/MV5BMTEzNzY0OTg0NTdeQTJeQWpwZ15BbWU4MDU3OTg3MjUz._V1_Ratio0.6762_AL_.jpg</t>
  </si>
  <si>
    <t>tt3606756</t>
  </si>
  <si>
    <t>Indecent Proposal</t>
  </si>
  <si>
    <t>https://m.media-amazon.com/images/M/MV5BODk3OWJhMTUtMTU2MC00ZjJmLTk2OGYtN2NiZGMxNmY4NzU3L2ltYWdlXkEyXkFqcGdeQXVyMTQxNzMzNDI@._V1_Ratio0.6762_AL_.jpg</t>
  </si>
  <si>
    <t>tt0107211</t>
  </si>
  <si>
    <t>Independence Day</t>
  </si>
  <si>
    <t>https://m.media-amazon.com/images/M/MV5BMGQwNDNkMmItYWY1Yy00YTZmLWE5OTAtODU0MGZmMzQ1NDdkXkEyXkFqcGdeQXVyMTQxNzMzNDI@._V1_Ratio0.6762_AL_.jpg</t>
  </si>
  <si>
    <t>tt0116629</t>
  </si>
  <si>
    <t>Indiana Jones and the Kingdom of the Crystal Skull</t>
  </si>
  <si>
    <t>https://m.media-amazon.com/images/M/MV5BZmY5ZTk3ZDMtZjA1MS00NzU4LTk5ZDItYmNhOTkxMGYxMjRlXkEyXkFqcGdeQXVyMjM4MzQ4OTQ@._V1_Ratio0.6762_AL_.jpg</t>
  </si>
  <si>
    <t>tt0367882</t>
  </si>
  <si>
    <t>Indiana Jones and the Last Crusade</t>
  </si>
  <si>
    <t>https://m.media-amazon.com/images/M/MV5BY2Q0ODg4ZmItNDZiYi00ZWY5LTg2NzctNmYwZjA5OThmNzE1XkEyXkFqcGdeQXVyMjM4MzQ4OTQ@._V1_Ratio0.6762_AL_.jpg</t>
  </si>
  <si>
    <t>tt0097576</t>
  </si>
  <si>
    <t>Indiana Jones and the Temple of Doom</t>
  </si>
  <si>
    <t>https://m.media-amazon.com/images/M/MV5BYzgzMTIzNzctNmNiZC00ZDYyLWJjNzktMmQ2MDM2ZDkwZGVhXkEyXkFqcGdeQXVyMjM4MzQ4OTQ@._V1_Ratio0.6762_AL_.jpg</t>
  </si>
  <si>
    <t>tt0087469</t>
  </si>
  <si>
    <t>Inglourious Basterds</t>
  </si>
  <si>
    <t>https://m.media-amazon.com/images/M/MV5BOTJiNDEzOWYtMTVjOC00ZjlmLWE0NGMtZmE1OWVmZDQ2OWJhXkEyXkFqcGdeQXVyNTIzOTk5ODM@._V1_Ratio0.6762_AL_.jpg</t>
  </si>
  <si>
    <t>tt0361748</t>
  </si>
  <si>
    <t>Ingrid Goes West</t>
  </si>
  <si>
    <t>https://m.media-amazon.com/images/M/MV5BNzE3Mzc5NTc4M15BMl5BanBnXkFtZTgwMDYwNzM3MjI@._V1_Ratio0.7046_AL_.jpg</t>
  </si>
  <si>
    <t>tt5962210</t>
  </si>
  <si>
    <t>Inherent Vice</t>
  </si>
  <si>
    <t>https://m.media-amazon.com/images/M/MV5BOTVhMjA0OWEtNzY4MS00YWY0LThlOWYtOWNkYjUwMzE5NDYwXkEyXkFqcGdeQXVyODE5NzE3OTE@._V1_Ratio0.6762_AL_.jpg</t>
  </si>
  <si>
    <t>tt1791528</t>
  </si>
  <si>
    <t>Innerspace</t>
  </si>
  <si>
    <t>https://m.media-amazon.com/images/M/MV5BNDk1NzNiMGQtNGQ4Yy00NmMzLTkyNWQtZjM4MDU2Y2Q2NDVlL2ltYWdlXkEyXkFqcGdeQXVyMTQxNzMzNDI@._V1_Ratio0.6762_AL_.jpg</t>
  </si>
  <si>
    <t>tt0093260</t>
  </si>
  <si>
    <t>Inside</t>
  </si>
  <si>
    <t>https://m.media-amazon.com/images/M/MV5BOWU0MjdiMmQtMTQ2OC00YzY4LWEzN2ItOTE4NjIwNmJjMWZmXkEyXkFqcGdeQXVyMTQzNTA5MzYz._V1_Ratio0.6762_AL_.jpg</t>
  </si>
  <si>
    <t>tt14781036</t>
  </si>
  <si>
    <t>Inside Llewyn Davis</t>
  </si>
  <si>
    <t>https://m.media-amazon.com/images/M/MV5BMjAxNjcyNDQxM15BMl5BanBnXkFtZTgwNzU2NDA0MDE@._V1_Ratio0.6762_AL_.jpg</t>
  </si>
  <si>
    <t>tt2042568</t>
  </si>
  <si>
    <t>Inside Man</t>
  </si>
  <si>
    <t>https://m.media-amazon.com/images/M/MV5BZWUzMjY0NmYtZGM4MC00ODA2LTk3NDktOTI2NzBmZjZkODIwXkEyXkFqcGdeQXVyMTUzOTcyODA5._V1_Ratio0.6762_AL_.jpg</t>
  </si>
  <si>
    <t>tt10948716</t>
  </si>
  <si>
    <t>Inside Out</t>
  </si>
  <si>
    <t>https://m.media-amazon.com/images/M/MV5BOTgxMDQwMDk0OF5BMl5BanBnXkFtZTgwNjU5OTg2NDE@._V1_Ratio0.6762_AL_.jpg</t>
  </si>
  <si>
    <t>tt2096673</t>
  </si>
  <si>
    <t>Intermission</t>
  </si>
  <si>
    <t>https://m.media-amazon.com/images/M/MV5BMTUyNjQzNzYyMF5BMl5BanBnXkFtZTcwNDg0MzUyMQ@@._V1_Ratio0.6762_AL_.jpg</t>
  </si>
  <si>
    <t>tt0332658</t>
  </si>
  <si>
    <t>Interstellar</t>
  </si>
  <si>
    <t>https://m.media-amazon.com/images/M/MV5BZjdkOTU3MDktN2IxOS00OGEyLWFmMjktY2FiMmZkNWIyODZiXkEyXkFqcGdeQXVyMTMxODk2OTU@._V1_Ratio0.6762_AL_.jpg</t>
  </si>
  <si>
    <t>tt0816692</t>
  </si>
  <si>
    <t>Interview with the Vampire: The Vampire Chronicles</t>
  </si>
  <si>
    <t>https://m.media-amazon.com/images/M/MV5BYThmYjJhMGItNjlmOC00ZDRiLWEzNjUtZjU4MjA3MzY0MzFmXkEyXkFqcGdeQXVyNTI4MjkwNjA@._V1_Ratio0.6762_AL_.jpg</t>
  </si>
  <si>
    <t>tt0110148</t>
  </si>
  <si>
    <t>Intolerable Cruelty</t>
  </si>
  <si>
    <t>https://m.media-amazon.com/images/M/MV5BMTU2OTc5Mjc0N15BMl5BanBnXkFtZTYwMDYyMjg3._V1_Ratio0.6762_AL_.jpg</t>
  </si>
  <si>
    <t>tt0138524</t>
  </si>
  <si>
    <t>Invasion of the Body Snatchers</t>
  </si>
  <si>
    <t>https://m.media-amazon.com/images/M/MV5BMTkzY2Y3ZTMtYTg4Yy00OTNjLTlkNjctMGVlZDMwZWIxMzA0XkEyXkFqcGdeQXVyNTIzOTk5ODM@._V1_Ratio0.6762_AL_.jpg</t>
  </si>
  <si>
    <t>tt0077745</t>
  </si>
  <si>
    <t>https://m.media-amazon.com/images/M/MV5BYTExYjM3MDYtMzg4MC00MjU4LTljZjAtYzdlMTFmYTJmYTE4XkEyXkFqcGdeQXVyNTAyODkwOQ@@._V1_Ratio0.6762_AL_.jpg</t>
  </si>
  <si>
    <t>tt0049366</t>
  </si>
  <si>
    <t>Invasion U.S.A.</t>
  </si>
  <si>
    <t>https://m.media-amazon.com/images/M/MV5BNGZkMmYzMTAtNzllYy00NzU3LWJiNzktNzdjZGU3OWM3ZmU5XkEyXkFqcGdeQXVyNzc5MjA3OA@@._V1_Ratio0.6762_AL_.jpg</t>
  </si>
  <si>
    <t>tt0089348</t>
  </si>
  <si>
    <t>Ip Man 4: The Finale</t>
  </si>
  <si>
    <t>https://m.media-amazon.com/images/M/MV5BNzYyZWIwZjQtZGVjZi00NWIxLTk0ODMtNzA3YzE5MWM3OWI0XkEyXkFqcGdeQXVyMTMxODk2OTU@._V1_Ratio0.6757_AL_.jpg</t>
  </si>
  <si>
    <t>tt2076298</t>
  </si>
  <si>
    <t>Irma Vep</t>
  </si>
  <si>
    <t>https://m.media-amazon.com/images/M/MV5BZDg1NDRlZTAtNzg0ZC00MTE2LWE2YzEtNmYxZmQ2ZmQ0ODIzXkEyXkFqcGdeQXVyMTkxNjUyNQ@@._V1_Ratio0.6762_AL_.jpg</t>
  </si>
  <si>
    <t>tt13649314</t>
  </si>
  <si>
    <t>Iron Man</t>
  </si>
  <si>
    <t>https://m.media-amazon.com/images/M/MV5BMTczNTI2ODUwOF5BMl5BanBnXkFtZTcwMTU0NTIzMw@@._V1_Ratio0.6762_AL_.jpg</t>
  </si>
  <si>
    <t>tt0371746</t>
  </si>
  <si>
    <t>Iron Man 2</t>
  </si>
  <si>
    <t>https://m.media-amazon.com/images/M/MV5BZGVkNDAyM2EtYzYxYy00ZWUxLTgwMjgtY2VmODE5OTk3N2M5XkEyXkFqcGdeQXVyNTgzMDMzMTg@._V1_Ratio0.6833_AL_.jpg</t>
  </si>
  <si>
    <t>tt1228705</t>
  </si>
  <si>
    <t>Iron Man 3</t>
  </si>
  <si>
    <t>https://m.media-amazon.com/images/M/MV5BMjE5MzcyNjk1M15BMl5BanBnXkFtZTcwMjQ4MjcxOQ@@._V1_Ratio0.7046_AL_.jpg</t>
  </si>
  <si>
    <t>tt1300854</t>
  </si>
  <si>
    <t>Irréversible</t>
  </si>
  <si>
    <t>https://m.media-amazon.com/images/M/MV5BNTdhM2FhOWItM2NiNC00YjYwLTkxZGEtYzNhYWM3YzU2NDQzXkEyXkFqcGdeQXVyMTYzMDM0NTU@._V1_Ratio0.6762_AL_.jpg</t>
  </si>
  <si>
    <t>tt0290673</t>
  </si>
  <si>
    <t>Island of Death</t>
  </si>
  <si>
    <t>https://m.media-amazon.com/images/M/MV5BYjQ2ZjIzYmMtNGVlOC00YTg1LTliNzYtMjY5NGRiMjZhNmM1XkEyXkFqcGdeQXVyMTQxNzMzNDI@._V1_Ratio0.6762_AL_.jpg</t>
  </si>
  <si>
    <t>tt0188527</t>
  </si>
  <si>
    <t>It Follows</t>
  </si>
  <si>
    <t>https://m.media-amazon.com/images/M/MV5BMmU0MjBlYzYtZWY0MC00MjliLWI3ZmUtMzhlZDVjMWVmYWY4XkEyXkFqcGdeQXVyMTQxNzMzNDI@._V1_Ratio0.6762_AL_.jpg</t>
  </si>
  <si>
    <t>tt3235888</t>
  </si>
  <si>
    <t>It Happened One Night</t>
  </si>
  <si>
    <t>https://m.media-amazon.com/images/M/MV5BYzJmMWE5NjAtNWMyZS00NmFiLWIwMDgtZDE2NzczYWFhNzIzXkEyXkFqcGdeQXVyNjc1NTYyMjg@._V1_Ratio0.6762_AL_.jpg</t>
  </si>
  <si>
    <t>tt0025316</t>
  </si>
  <si>
    <t>It's a Mad Mad Mad Mad World</t>
  </si>
  <si>
    <t>https://m.media-amazon.com/images/M/MV5BN2YyYjUzYmMtZDNmMy00ODRmLWExOTYtMzg5NzQ5NzZhNjA1L2ltYWdlL2ltYWdlXkEyXkFqcGdeQXVyNjc1NTYyMjg@._V1_Ratio0.6762_AL_.jpg</t>
  </si>
  <si>
    <t>tt0057193</t>
  </si>
  <si>
    <t>It's a Wonderful Life</t>
  </si>
  <si>
    <t>https://m.media-amazon.com/images/M/MV5BZjc4NDZhZWMtNGEzYS00ZWU2LThlM2ItNTA0YzQ0OTExMTE2XkEyXkFqcGdeQXVyNjUwMzI2NzU@._V1_Ratio0.6904_AL_.jpg</t>
  </si>
  <si>
    <t>tt0038650</t>
  </si>
  <si>
    <t>It's Always Sunny in Philadelphia</t>
  </si>
  <si>
    <t>https://m.media-amazon.com/images/M/MV5BZDc4NjU1MmMtZjIzNy00MWRhLWI4ZjUtYjY4YmFlY2NjMzA0XkEyXkFqcGdeQXVyMjkwOTAyMDU@._V1_Ratio0.6904_AL_.jpg</t>
  </si>
  <si>
    <t>tt0472954</t>
  </si>
  <si>
    <t>Jack and Jill</t>
  </si>
  <si>
    <t>https://m.media-amazon.com/images/M/MV5BNjczMTU5OTUyMl5BMl5BanBnXkFtZTcwODEzNjc3Ng@@._V1_Ratio0.6762_AL_.jpg</t>
  </si>
  <si>
    <t>tt0810913</t>
  </si>
  <si>
    <t>Jackass Forever</t>
  </si>
  <si>
    <t>https://m.media-amazon.com/images/M/MV5BNTdmMDNmYmItOWFmNC00YzdkLWIyZWMtMGRlMTQyZDZmNDU0XkEyXkFqcGdeQXVyMTkxNjUyNQ@@._V1_Ratio0.6762_AL_.jpg</t>
  </si>
  <si>
    <t>tt11466222</t>
  </si>
  <si>
    <t>Jackass Number Two</t>
  </si>
  <si>
    <t>https://m.media-amazon.com/images/M/MV5BNzgzNDYyOTcxNl5BMl5BanBnXkFtZTcwODczNzUzMQ@@._V1_Ratio0.6762_AL_.jpg</t>
  </si>
  <si>
    <t>tt0493430</t>
  </si>
  <si>
    <t>Jackass: The Movie</t>
  </si>
  <si>
    <t>https://m.media-amazon.com/images/M/MV5BOTgwMmU0YzktOGNhNi00MDcyLTg1OGEtZGQwM2RlMTAyYzhlXkEyXkFqcGdeQXVyMTQxNzMzNDI@._V1_Ratio0.6762_AL_.jpg</t>
  </si>
  <si>
    <t>tt0322802</t>
  </si>
  <si>
    <t>Jackie Brown</t>
  </si>
  <si>
    <t>https://m.media-amazon.com/images/M/MV5BNmY5ODRmYTItNWU0Ni00MWE3LTgyYzUtYjZlN2Q5YTcyM2NmXkEyXkFqcGdeQXVyNjU0OTQ0OTY@._V1_Ratio0.6833_AL_.jpg</t>
  </si>
  <si>
    <t>tt0119396</t>
  </si>
  <si>
    <t>Jason and the Argonauts</t>
  </si>
  <si>
    <t>https://m.media-amazon.com/images/M/MV5BN2NiMWEwZmYtNGIzNi00NjllLTg0ZTUtODQ0MDgwMGZkZWE2XkEyXkFqcGdeQXVyNTAyODkwOQ@@._V1_Ratio0.6762_AL_.jpg</t>
  </si>
  <si>
    <t>tt0057197</t>
  </si>
  <si>
    <t>Jason Goes to Hell: The Final Friday</t>
  </si>
  <si>
    <t>https://m.media-amazon.com/images/M/MV5BMGUxZGViMDktOWM5OS00MTlmLTkzZTYtZWJmZGEzNjg1M2ZlXkEyXkFqcGdeQXVyMTQxNzMzNDI@._V1_Ratio0.6762_AL_.jpg</t>
  </si>
  <si>
    <t>tt0107254</t>
  </si>
  <si>
    <t>Jason X</t>
  </si>
  <si>
    <t>https://m.media-amazon.com/images/M/MV5BYzc0MDllYjktYzFjZi00OTgwLWJmZWMtODlmMTVlODQyZTgwXkEyXkFqcGdeQXVyMTQxNzMzNDI@._V1_Ratio0.6762_AL_.jpg</t>
  </si>
  <si>
    <t>tt0211443</t>
  </si>
  <si>
    <t>Jaws</t>
  </si>
  <si>
    <t>https://m.media-amazon.com/images/M/MV5BMmVmODY1MzEtYTMwZC00MzNhLWFkNDMtZjAwM2EwODUxZTA5XkEyXkFqcGdeQXVyNTAyODkwOQ@@._V1_Ratio0.6762_AL_.jpg</t>
  </si>
  <si>
    <t>tt0073195</t>
  </si>
  <si>
    <t>Je pense Ã  vous</t>
  </si>
  <si>
    <t>https://m.media-amazon.com/images/M/MV5BYjczZDg2MzgtOGQ0MS00ZDFlLWI2MmQtNTAxMDg0MzQ3MzMxXkEyXkFqcGdeQXVyMTk0MTIzNzg@._V1_Ratio0.7544_AL_.jpg</t>
  </si>
  <si>
    <t>tt0814691</t>
  </si>
  <si>
    <t>Jennifer's Body</t>
  </si>
  <si>
    <t>https://m.media-amazon.com/images/M/MV5BMTMxNzYwMjc1Ml5BMl5BanBnXkFtZTcwNDI3MDE3Mg@@._V1_Ratio0.6762_AL_.jpg</t>
  </si>
  <si>
    <t>tt1131734</t>
  </si>
  <si>
    <t>Jinnah</t>
  </si>
  <si>
    <t>https://m.media-amazon.com/images/M/MV5BYjkxMzczNjctMzQzMy00Y2IzLThjMjgtYWU4OTM2MTRlZDIzXkEyXkFqcGdeQXVyMTUzMDUzNTI3._V1_Ratio0.6762_AL_.jpg</t>
  </si>
  <si>
    <t>tt0183306</t>
  </si>
  <si>
    <t>Joe Dirt</t>
  </si>
  <si>
    <t>https://m.media-amazon.com/images/M/MV5BMTE5NDgxNzU1MV5BMl5BanBnXkFtZTYwODQ4ODE3._V1_Ratio0.6762_AL_.jpg</t>
  </si>
  <si>
    <t>tt0245686</t>
  </si>
  <si>
    <t>Joe Versus the Volcano</t>
  </si>
  <si>
    <t>https://m.media-amazon.com/images/M/MV5BYWViOTc3M2ItZDI5Yy00OGMwLWEyYzMtNGY5NDBhMTkyZDkxXkEyXkFqcGdeQXVyMTQxNzMzNDI@._V1_Ratio0.6762_AL_.jpg</t>
  </si>
  <si>
    <t>tt0099892</t>
  </si>
  <si>
    <t>John Wick: Chapter 4</t>
  </si>
  <si>
    <t>https://m.media-amazon.com/images/M/MV5BMDExZGMyOTMtMDgyYi00NGIwLWJhMTEtOTdkZGFjNmZiMTEwXkEyXkFqcGdeQXVyMjM4NTM5NDY@._V1_Ratio0.6762_AL_.jpg</t>
  </si>
  <si>
    <t>tt10366206</t>
  </si>
  <si>
    <t>Johnny Guitar</t>
  </si>
  <si>
    <t>https://m.media-amazon.com/images/M/MV5BOGY4ZmNkMWItNmRkNi00NjBjLTg5ZjgtNzg4NTllYWRlMzY1XkEyXkFqcGdeQXVyNjc1NTYyMjg@._V1_Ratio0.6762_AL_.jpg</t>
  </si>
  <si>
    <t>tt0047136</t>
  </si>
  <si>
    <t>Josie and the Pussycats</t>
  </si>
  <si>
    <t>https://m.media-amazon.com/images/M/MV5BZDU0MWIzNjctNDJmMi00NGU5LWE0ZjgtYWEzMDk5YWFmNjRkXkEyXkFqcGdeQXVyMTUyOTc1NDYz._V1_Ratio0.6762_AL_.jpg</t>
  </si>
  <si>
    <t>tt0236348</t>
  </si>
  <si>
    <t>Journey to the Center of Time</t>
  </si>
  <si>
    <t>https://m.media-amazon.com/images/M/MV5BNWFjODBkOTAtZWMwZi00MzdjLTk4MTgtMWFjNjA5YzNkYjIxXkEyXkFqcGdeQXVyMzc5ODc1MDY@._V1_Ratio0.6762_AL_.jpg</t>
  </si>
  <si>
    <t>tt0061850</t>
  </si>
  <si>
    <t>Judge Dredd</t>
  </si>
  <si>
    <t>https://m.media-amazon.com/images/M/MV5BYmM1NzUyY2YtOTU4My00ZmFmLWI4ZjYtYzJlM2JlOTBhZmIzXkEyXkFqcGdeQXVyNjE5MjUyOTM@._V1_Ratio0.6757_AL_.jpg</t>
  </si>
  <si>
    <t>tt0113492</t>
  </si>
  <si>
    <t>Julius Caesar</t>
  </si>
  <si>
    <t>https://m.media-amazon.com/images/M/MV5BOTNmODM2MmEtMGYwZS00MTM2LTkwMWEtNGM1OWFkMjk0ZGUyXkEyXkFqcGdeQXVyNjc1NTYyMjg@._V1_Ratio0.6762_AL_.jpg</t>
  </si>
  <si>
    <t>tt0045943</t>
  </si>
  <si>
    <t>Jumanji</t>
  </si>
  <si>
    <t>https://m.media-amazon.com/images/M/MV5BZTk2ZmUwYmEtNTcwZS00YmMyLWFkYjMtNTRmZDA3YWExMjc2XkEyXkFqcGdeQXVyMTQxNzMzNDI@._V1_Ratio0.7544_AL_.jpg</t>
  </si>
  <si>
    <t>tt0113497</t>
  </si>
  <si>
    <t>Jumanji: Welcome to the Jungle</t>
  </si>
  <si>
    <t>https://m.media-amazon.com/images/M/MV5BODQ0NDhjYWItYTMxZi00NTk2LWIzNDEtOWZiYWYxZjc2MTgxXkEyXkFqcGdeQXVyMTQxNzMzNDI@._V1_Ratio0.6762_AL_.jpg</t>
  </si>
  <si>
    <t>tt2283362</t>
  </si>
  <si>
    <t>Jumpin' Jack Flash</t>
  </si>
  <si>
    <t>https://m.media-amazon.com/images/M/MV5BMDJmYjMxODgtZjgwMi00N2E0LWE0N2UtMzhjMmJkNGZiNDNhXkEyXkFqcGdeQXVyODY0NzcxNw@@._V1_Ratio0.6762_AL_.jpg</t>
  </si>
  <si>
    <t>tt0091306</t>
  </si>
  <si>
    <t>Jumping the Broom</t>
  </si>
  <si>
    <t>https://m.media-amazon.com/images/M/MV5BMTg4NjA3OTQ0OF5BMl5BanBnXkFtZTcwOTQ1NjA2NA@@._V1_Ratio0.6762_AL_.jpg</t>
  </si>
  <si>
    <t>tt1640484</t>
  </si>
  <si>
    <t>Junebug</t>
  </si>
  <si>
    <t>https://m.media-amazon.com/images/M/MV5BNWNmNWNkYzctNjc4Zi00Y2VjLWFiZjQtNTY2ODkxMjg5Nzc4XkEyXkFqcGdeQXVyNDkzNTM2ODg@._V1_Ratio0.6762_AL_.jpg</t>
  </si>
  <si>
    <t>tt0418773</t>
  </si>
  <si>
    <t>Jungle Cruise</t>
  </si>
  <si>
    <t>https://m.media-amazon.com/images/M/MV5BNDE1MGRlNTQtZjc4ZC00MTI0LWEwY2MtODk1YTM2NmFmYTNmXkEyXkFqcGdeQXVyODk4OTc3MTY@._V1_Ratio0.6762_AL_.jpg</t>
  </si>
  <si>
    <t>tt0870154</t>
  </si>
  <si>
    <t>Junior Bonner</t>
  </si>
  <si>
    <t>https://m.media-amazon.com/images/M/MV5BNzM1Y2RmMWEtODhiYy00ZjkyLThjY2EtMjkyNTk0MTEyMTg4XkEyXkFqcGdeQXVyMjI4MjA5MzA@._V1_Ratio0.6762_AL_.jpg</t>
  </si>
  <si>
    <t>tt0068786</t>
  </si>
  <si>
    <t>Juno</t>
  </si>
  <si>
    <t>https://m.media-amazon.com/images/M/MV5BMTIwMDgwODc5Nl5BMl5BanBnXkFtZTYwMjQzMDM4._V1_Ratio0.6762_AL_.jpg</t>
  </si>
  <si>
    <t>tt0467406</t>
  </si>
  <si>
    <t>Jurassic Park</t>
  </si>
  <si>
    <t>https://m.media-amazon.com/images/M/MV5BMjM2MDgxMDg0Nl5BMl5BanBnXkFtZTgwNTM2OTM5NDE@._V1_Ratio0.6762_AL_.jpg</t>
  </si>
  <si>
    <t>tt0107290</t>
  </si>
  <si>
    <t>Jurassic Park III</t>
  </si>
  <si>
    <t>https://m.media-amazon.com/images/M/MV5BZDMyZGJjOGItYjJkZC00MDVlLWE0Y2YtZGIwMDExYWE3MGQ3XkEyXkFqcGdeQXVyNDYyMDk5MTU@._V1_Ratio0.6833_AL_.jpg</t>
  </si>
  <si>
    <t>tt0163025</t>
  </si>
  <si>
    <t>Jurassic World: Fallen Kingdom</t>
  </si>
  <si>
    <t>https://m.media-amazon.com/images/M/MV5BNzIxMjYwNDEwN15BMl5BanBnXkFtZTgwMzk5MDI3NTM@._V1_Ratio0.6762_AL_.jpg</t>
  </si>
  <si>
    <t>tt4881806</t>
  </si>
  <si>
    <t>Kenny &amp; Company</t>
  </si>
  <si>
    <t>https://m.media-amazon.com/images/M/MV5BMTc2NTU4ODU1MF5BMl5BanBnXkFtZTcwNTI3OTgyMQ@@._V1_Ratio0.7117_AL_.jpg</t>
  </si>
  <si>
    <t>tt0074739</t>
  </si>
  <si>
    <t>Kidnapped</t>
  </si>
  <si>
    <t>https://m.media-amazon.com/images/M/MV5BNGIxY2ZhYzEtZTk2ZS00MzgzLWI1NGQtM2FkMTIyOWRmNzc1XkEyXkFqcGdeQXVyODc5Mjc4Nzg@._V1_Ratio0.7189_AL_.jpg</t>
  </si>
  <si>
    <t>tt14137416</t>
  </si>
  <si>
    <t>Kids in the Hall: Brain Candy</t>
  </si>
  <si>
    <t>https://m.media-amazon.com/images/M/MV5BZDJlZDE4N2UtMjhjMC00ZWYyLWFiNjItZjI1NjY0MDE3YjE4XkEyXkFqcGdeQXVyNzc5MjA3OA@@._V1_Ratio0.6762_AL_.jpg</t>
  </si>
  <si>
    <t>tt0116768</t>
  </si>
  <si>
    <t>Kill Bill: Vol. 1</t>
  </si>
  <si>
    <t>https://m.media-amazon.com/images/M/MV5BNzM3NDFhYTAtYmU5Mi00NGRmLTljYjgtMDkyODQ4MjNkMGY2XkEyXkFqcGdeQXVyNzkwMjQ5NzM@._V1_Ratio0.6762_AL_.jpg</t>
  </si>
  <si>
    <t>tt0266697</t>
  </si>
  <si>
    <t>Killer Crocodile</t>
  </si>
  <si>
    <t>https://m.media-amazon.com/images/M/MV5BNWYwYjhkNmUtMTQ1ZC00ZTU4LTgzODQtMGNhYTcyZjg2M2RiXkEyXkFqcGdeQXVyNjM2NTM3ODA@._V1_Ratio0.7473_AL_.jpg</t>
  </si>
  <si>
    <t>tt0143338</t>
  </si>
  <si>
    <t>Killing Them Softly</t>
  </si>
  <si>
    <t>https://m.media-amazon.com/images/M/MV5BODk3MDg2NDk5M15BMl5BanBnXkFtZTcwMjcxMjMzOA@@._V1_Ratio0.6833_AL_.jpg</t>
  </si>
  <si>
    <t>tt1764234</t>
  </si>
  <si>
    <t>Kimi</t>
  </si>
  <si>
    <t>https://m.media-amazon.com/images/M/MV5BYjFmOWUwYjgtM2UyYS00M2FmLTgwNmUtMWIwNTc2ZTgzNmRhXkEyXkFqcGdeQXVyMTEyMjM2NDc2._V1_Ratio0.6762_AL_.jpg</t>
  </si>
  <si>
    <t>tt14128670</t>
  </si>
  <si>
    <t>King Kong</t>
  </si>
  <si>
    <t>https://m.media-amazon.com/images/M/MV5BZTY3YjYxZGQtMTM2YS00ZmYwLWFlM2QtOWFlMTU1NTAyZDQ2XkEyXkFqcGdeQXVyNTgyNTA4MjM@._V1_Ratio0.6762_AL_.jpg</t>
  </si>
  <si>
    <t>tt0024216</t>
  </si>
  <si>
    <t>https://m.media-amazon.com/images/M/MV5BYWNlNjlmYjktNjhiNy00YTQzLWEzYTUtYzc0MDdjYTlmNzUyXkEyXkFqcGdeQXVyNjc1NTYyMjg@._V1_Ratio0.6762_AL_.jpg</t>
  </si>
  <si>
    <t>tt0074751</t>
  </si>
  <si>
    <t>https://m.media-amazon.com/images/M/MV5BMjYxYmRlZWYtMzAwNC00MDA1LWJjNTItOTBjMzlhNGMzYzk3XkEyXkFqcGdeQXVyMTQxNzMzNDI@._V1_Ratio0.6762_AL_.jpg</t>
  </si>
  <si>
    <t>tt0360717</t>
  </si>
  <si>
    <t>King Kong vs. Godzilla</t>
  </si>
  <si>
    <t>https://m.media-amazon.com/images/M/MV5BNGExNmFhMDItZDBiZC00MWUyLWEwYjEtYTgyYzIzNTQyZTYwXkEyXkFqcGdeQXVyMTIyNjQ1OTMy._V1_Ratio0.6762_AL_.jpg</t>
  </si>
  <si>
    <t>tt0056142</t>
  </si>
  <si>
    <t>King Lear</t>
  </si>
  <si>
    <t>https://m.media-amazon.com/images/M/MV5BMjEwNTk0MzA1Ml5BMl5BanBnXkFtZTgwMTAwMzAzNjM@._V1_Ratio0.6762_AL_.jpg</t>
  </si>
  <si>
    <t>tt7473890</t>
  </si>
  <si>
    <t>Kiss Kiss Bang Bang</t>
  </si>
  <si>
    <t>https://m.media-amazon.com/images/M/MV5BMTY5NDExMDA3M15BMl5BanBnXkFtZTYwNTc2MzA3._V1_Ratio0.6762_AL_.jpg</t>
  </si>
  <si>
    <t>tt0373469</t>
  </si>
  <si>
    <t>Kiss Me Deadly</t>
  </si>
  <si>
    <t>https://m.media-amazon.com/images/M/MV5BODAyMTQxMjg5Nl5BMl5BanBnXkFtZTcwNzUzNzA2NA@@._V1_Ratio0.6762_AL_.jpg</t>
  </si>
  <si>
    <t>tt0048261</t>
  </si>
  <si>
    <t>Kiss Me Kate</t>
  </si>
  <si>
    <t>https://m.media-amazon.com/images/M/MV5BZjgwYzllYTUtNjk1My00N2M4LWI4NzItNjA5YzM0YWU2M2NjXkEyXkFqcGdeQXVyMTIyNjIyODU3._V1_Ratio0.6762_AL_.jpg</t>
  </si>
  <si>
    <t>tt0045963</t>
  </si>
  <si>
    <t>Kiss of Death</t>
  </si>
  <si>
    <t>https://m.media-amazon.com/images/M/MV5BZWZkOTI2MTktZTQ5ZC00ZWFhLWE4ODItYjFlZWJkODZiY2M5XkEyXkFqcGdeQXVyNjc1NTYyMjg@._V1_Ratio0.6762_AL_.jpg</t>
  </si>
  <si>
    <t>tt0039536</t>
  </si>
  <si>
    <t>Knights of the Round Table</t>
  </si>
  <si>
    <t>https://m.media-amazon.com/images/M/MV5BYjQyMmIyODMtYWU3YS00NTMzLWI3OTAtOWVlNzczMTc1NjQ4XkEyXkFqcGdeQXVyNjQzNDI3NzY@._V1_Ratio0.6762_AL_.jpg</t>
  </si>
  <si>
    <t>tt0045966</t>
  </si>
  <si>
    <t>Knives Out</t>
  </si>
  <si>
    <t>https://m.media-amazon.com/images/M/MV5BMGUwZjliMTAtNzAxZi00MWNiLWE2NzgtZGUxMGQxZjhhNDRiXkEyXkFqcGdeQXVyNjU1NzU3MzE@._V1_Ratio0.6762_AL_.jpg</t>
  </si>
  <si>
    <t>tt8946378</t>
  </si>
  <si>
    <t>Knock at the Cabin</t>
  </si>
  <si>
    <t>https://m.media-amazon.com/images/M/MV5BZDA0MzcxZTgtMTAzZC00MGJkLTg3YzItZjMzNjkwOTVlODNlXkEyXkFqcGdeQXVyMTA3MDk2NDg2._V1_Ratio0.6762_AL_.jpg</t>
  </si>
  <si>
    <t>tt15679400</t>
  </si>
  <si>
    <t>Knocked Up</t>
  </si>
  <si>
    <t>https://m.media-amazon.com/images/M/MV5BN2MwZTVlZGYtMjIxOS00YmYzLTg0Y2ItNDc5OWY1ZDZlMWVlXkEyXkFqcGdeQXVyNTA4NzY1MzY@._V1_Ratio0.6762_AL_.jpg</t>
  </si>
  <si>
    <t>tt0478311</t>
  </si>
  <si>
    <t>Krampus</t>
  </si>
  <si>
    <t>https://m.media-amazon.com/images/M/MV5BMjk0MjMzMTI3NV5BMl5BanBnXkFtZTgwODEyODkxNzE@._V1_Ratio0.6762_AL_.jpg</t>
  </si>
  <si>
    <t>tt3850590</t>
  </si>
  <si>
    <t>Kubo and the Two Strings</t>
  </si>
  <si>
    <t>https://m.media-amazon.com/images/M/MV5BMjA2Mzg2NDMzNl5BMl5BanBnXkFtZTgwMjcwODUzOTE@._V1_Ratio0.6762_AL_.jpg</t>
  </si>
  <si>
    <t>tt4302938</t>
  </si>
  <si>
    <t>Kumiko, The Treasure Hunter</t>
  </si>
  <si>
    <t>https://m.media-amazon.com/images/M/MV5BMTAzNzI1MTkyNzBeQTJeQWpwZ15BbWU4MDQ0NDU0MzQx._V1_Ratio0.6762_AL_.jpg</t>
  </si>
  <si>
    <t>tt3263614</t>
  </si>
  <si>
    <t>Kung-Fu Master!</t>
  </si>
  <si>
    <t>https://m.media-amazon.com/images/M/MV5BNmRmZGRiYjAtMjY2Yi00ZWFjLTk0ODMtMTA5MzQ2YTBiM2YzXkEyXkFqcGdeQXVyMzIzNDU1NTY@._V1_Ratio0.7046_AL_.jpg</t>
  </si>
  <si>
    <t>tt0093371</t>
  </si>
  <si>
    <t>L.A. Confidential</t>
  </si>
  <si>
    <t>https://m.media-amazon.com/images/M/MV5BMDQ2YzEyZGItYWRhOS00MjBmLTkzMDUtMTdjYzkyMmQxZTJlXkEyXkFqcGdeQXVyNjU0OTQ0OTY@._V1_Ratio0.6833_AL_.jpg</t>
  </si>
  <si>
    <t>tt0119488</t>
  </si>
  <si>
    <t>https://m.media-amazon.com/images/M/MV5BMjM2MDE4OTQwOV5BMl5BanBnXkFtZTgwNjgxMTg2NzE@._V1_Ratio0.6762_AL_.jpg</t>
  </si>
  <si>
    <t>tt0091369</t>
  </si>
  <si>
    <t>Ladies and Gentlemen, the Fabulous Stains</t>
  </si>
  <si>
    <t>https://m.media-amazon.com/images/M/MV5BMTBmN2Y4MTItMzZhMy00NTZjLThlMjItMDJhZmNjOGVjMmNhXkEyXkFqcGdeQXVyMjUyNDk2ODc@._V1_Ratio0.6762_AL_.jpg</t>
  </si>
  <si>
    <t>tt0082639</t>
  </si>
  <si>
    <t>Lady in the Water</t>
  </si>
  <si>
    <t>https://m.media-amazon.com/images/M/MV5BMjEyNTc0NTk5M15BMl5BanBnXkFtZTcwMDE5NzkyMw@@._V1_Ratio0.6762_AL_.jpg</t>
  </si>
  <si>
    <t>tt0452637</t>
  </si>
  <si>
    <t>Lady in White</t>
  </si>
  <si>
    <t>https://m.media-amazon.com/images/M/MV5BZGNmODBhYzAtNTQ1ZS00OGU2LTk5ZjQtMWNiYjAwNWI5YjkyXkEyXkFqcGdeQXVyMTQxNzMzNDI@._V1_Ratio0.6762_AL_.jpg</t>
  </si>
  <si>
    <t>tt0095484</t>
  </si>
  <si>
    <t>Lady Snowblood</t>
  </si>
  <si>
    <t>https://m.media-amazon.com/images/M/MV5BMjFiOTIyNTEtYzU1NS00MzRhLTg1ZDktMDE3N2ZlZDRhZjEwXkEyXkFqcGdeQXVyNzM0MTUwNTY@._V1_Ratio0.7117_AL_.jpg</t>
  </si>
  <si>
    <t>tt0158714</t>
  </si>
  <si>
    <t>Lake Placid</t>
  </si>
  <si>
    <t>https://m.media-amazon.com/images/M/MV5BNGI2N2RmM2YtYTE5Yy00ZTg2LWI3NTMtODkwZDgwZTVhYjI3XkEyXkFqcGdeQXVyMjUzOTY1NTc@._V1_Ratio0.6762_AL_.jpg</t>
  </si>
  <si>
    <t>tt0139414</t>
  </si>
  <si>
    <t>Lancelot of the Lake</t>
  </si>
  <si>
    <t>https://m.media-amazon.com/images/M/MV5BZGY2M2IyMGUtMGIyYy00MTllLTg0YjctOGMzYmRhMjU5NjNjXkEyXkFqcGdeQXVyMjI4MjA5MzA@._V1_Ratio0.7331_AL_.jpg</t>
  </si>
  <si>
    <t>tt0071737</t>
  </si>
  <si>
    <t>Lara Croft: Tomb Raider</t>
  </si>
  <si>
    <t>https://m.media-amazon.com/images/M/MV5BNzMzODVjMWUtYmIxZS00NDlkLTlmNTktNjI5NTdhZjUzYzY1XkEyXkFqcGdeQXVyMTQxNzMzNDI@._V1_Ratio0.6762_AL_.jpg</t>
  </si>
  <si>
    <t>tt0146316</t>
  </si>
  <si>
    <t>Lars and the Real Girl</t>
  </si>
  <si>
    <t>https://m.media-amazon.com/images/M/MV5BMGY5YmMwNmUtNmNhMy00ZjE1LWI3NDQtZTQ1NzEzZGM5NTI3XkEyXkFqcGdeQXVyMTMxMTY0OTQ@._V1_Ratio0.6762_AL_.jpg</t>
  </si>
  <si>
    <t>tt0805564</t>
  </si>
  <si>
    <t>Last Action Hero</t>
  </si>
  <si>
    <t>https://m.media-amazon.com/images/M/MV5BNjdhOGY1OTktYWJkZC00OGY5LWJhY2QtZmQzZDA2MzY5MmNmXkEyXkFqcGdeQXVyNDk3NzU2MTQ@._V1_Ratio0.6762_AL_.jpg</t>
  </si>
  <si>
    <t>tt0107362</t>
  </si>
  <si>
    <t>Last Night in Soho</t>
  </si>
  <si>
    <t>https://m.media-amazon.com/images/M/MV5BZjgwZDIwY2MtNGZlNy00NGRlLWFmNTgtOTBkZThjMDUwMGJhXkEyXkFqcGdeQXVyMTEyMjM2NDc2._V1_Ratio0.6762_AL_.jpg</t>
  </si>
  <si>
    <t>tt9639470</t>
  </si>
  <si>
    <t>Late August, Early September</t>
  </si>
  <si>
    <t>https://m.media-amazon.com/images/M/MV5BYTBlMmQ2YjUtNTAyMy00ZmZjLTgyZGYtZmYyMDQ3YjRiNTA5XkEyXkFqcGdeQXVyMTA0MjU0Ng@@._V1_Ratio0.7189_AL_.jpg</t>
  </si>
  <si>
    <t>tt0167925</t>
  </si>
  <si>
    <t>Law of Desire</t>
  </si>
  <si>
    <t>https://m.media-amazon.com/images/M/MV5BMDdjZDhlOWUtOWQ4YS00ZjdhLWJkOTktMTVlYTY2Y2IwMTMxXkEyXkFqcGdeQXVyMzIzNDU1NTY@._V1_Ratio0.6762_AL_.jpg</t>
  </si>
  <si>
    <t>tt0093412</t>
  </si>
  <si>
    <t>Lawrence of Arabia</t>
  </si>
  <si>
    <t>https://m.media-amazon.com/images/M/MV5BYWY5ZjhjNGYtZmI2Ny00ODM0LWFkNzgtZmI1YzA2N2MxMzA0XkEyXkFqcGdeQXVyNjUwNzk3NDc@._V1_Ratio0.6975_AL_.jpg</t>
  </si>
  <si>
    <t>tt0056172</t>
  </si>
  <si>
    <t>Leaving Las Vegas</t>
  </si>
  <si>
    <t>https://m.media-amazon.com/images/M/MV5BNDg3MDM5NTI0MF5BMl5BanBnXkFtZTcwNDY0NDk0NA@@._V1_Ratio0.6762_AL_.jpg</t>
  </si>
  <si>
    <t>tt0113627</t>
  </si>
  <si>
    <t>Legend</t>
  </si>
  <si>
    <t>https://m.media-amazon.com/images/M/MV5BMjE0MjkyODQ3NF5BMl5BanBnXkFtZTgwNDM1OTk1NjE@._V1_Ratio0.6833_AL_.jpg</t>
  </si>
  <si>
    <t>tt3569230</t>
  </si>
  <si>
    <t>Les Destinées</t>
  </si>
  <si>
    <t>https://m.media-amazon.com/images/M/MV5BMTI2NDQ3OTU5NF5BMl5BanBnXkFtZTcwMjUzMDYxMQ@@._V1_Ratio0.7117_AL_.jpg</t>
  </si>
  <si>
    <t>tt0216689</t>
  </si>
  <si>
    <t>Les Misérables</t>
  </si>
  <si>
    <t>https://m.media-amazon.com/images/M/MV5BNWZhNGM1ZTItYTg4Zi00MTE2LTg5MjYtYjdmYmZkNTVmYTQwXkEyXkFqcGdeQXVyMTMxODk2OTU@._V1_Ratio0.6762_AL_.jpg</t>
  </si>
  <si>
    <t>tt1707386</t>
  </si>
  <si>
    <t>Let Them All Talk</t>
  </si>
  <si>
    <t>https://m.media-amazon.com/images/M/MV5BOWIwMDFiZTMtMTc2NS00ZjkxLWJmNDgtOWFhZjVkNDNkZTgzXkEyXkFqcGdeQXVyMTEyMjM2NDc2._V1_Ratio0.6762_AL_.jpg</t>
  </si>
  <si>
    <t>tt10808832</t>
  </si>
  <si>
    <t>Letters from Iwo Jima</t>
  </si>
  <si>
    <t>https://m.media-amazon.com/images/M/MV5BMjE0NzgwODI4M15BMl5BanBnXkFtZTcwNjg3OTA0MQ@@._V1_Ratio0.6762_AL_.jpg</t>
  </si>
  <si>
    <t>tt0498380</t>
  </si>
  <si>
    <t>Leviathan</t>
  </si>
  <si>
    <t>https://m.media-amazon.com/images/M/MV5BMDk2ZTljOTYtYTUxNC00MjA3LThlODMtYzY2YTEwODAyMDkyL2ltYWdlXkEyXkFqcGdeQXVyNTAyODkwOQ@@._V1_Ratio0.6833_AL_.jpg</t>
  </si>
  <si>
    <t>tt0097737</t>
  </si>
  <si>
    <t>Licence to Kill</t>
  </si>
  <si>
    <t>https://m.media-amazon.com/images/M/MV5BMjA2ODZjOWEtMWJjNy00MWYzLTk0MGItMmE5ODBlYjI4MDY3XkEyXkFqcGdeQXVyMjUzOTY1NTc@._V1_Ratio0.6762_AL_.jpg</t>
  </si>
  <si>
    <t>tt0097742</t>
  </si>
  <si>
    <t>Licorice Pizza</t>
  </si>
  <si>
    <t>https://m.media-amazon.com/images/M/MV5BYjkwMzIxYzMtOTVkMS00NDQxLThkMjItNzgxN2RiNjdlNTliXkEyXkFqcGdeQXVyODE5NzE3OTE@._V1_Ratio0.6975_AL_.jpg</t>
  </si>
  <si>
    <t>tt11271038</t>
  </si>
  <si>
    <t>Life Is Sweet</t>
  </si>
  <si>
    <t>https://m.media-amazon.com/images/M/MV5BNjM4NTk5OTMtN2EzOS00N2U3LTlhYjgtZjAwMjkyYzQ0ZTg0XkEyXkFqcGdeQXVyMTAwMzUyOTc@._V1_Ratio0.6833_AL_.jpg</t>
  </si>
  <si>
    <t>tt0100024</t>
  </si>
  <si>
    <t>Life of Brian</t>
  </si>
  <si>
    <t>https://m.media-amazon.com/images/M/MV5BMDA1ZWI4ZDItOTRlYi00OTUxLWFlNWQtMzM5NDI0YjA4ZGI2XkEyXkFqcGdeQXVyMjUzOTY1NTc@._V1_Ratio0.6762_AL_.jpg</t>
  </si>
  <si>
    <t>tt0079470</t>
  </si>
  <si>
    <t>Lifeforce</t>
  </si>
  <si>
    <t>https://m.media-amazon.com/images/M/MV5BNmQ0OTMxNDYtOTYzMS00NDM0LWJlNDAtOGM0OGYyYjQwN2YyXkEyXkFqcGdeQXVyMTUzMDUzNTI3._V1_Ratio0.6762_AL_.jpg</t>
  </si>
  <si>
    <t>tt0089489</t>
  </si>
  <si>
    <t>Limbo</t>
  </si>
  <si>
    <t>https://m.media-amazon.com/images/M/MV5BOTlkMmJjOGYtMWFiNS00MzZmLThiYjItZDdmMDE2ZDg3MzA2XkEyXkFqcGdeQXVyMTQ5Mzc5MDU@._V1_Ratio0.7046_AL_.jpg</t>
  </si>
  <si>
    <t>tt21833834</t>
  </si>
  <si>
    <t>Lisa</t>
  </si>
  <si>
    <t>https://m.media-amazon.com/images/M/MV5BYjkyMGVjZmQtYTg0Ny00OTQ1LWE4NTYtZTIzZmVkMDBmYzA2XkEyXkFqcGdeQXVyMTUzMDUzNTI3._V1_Ratio0.6833_AL_.jpg</t>
  </si>
  <si>
    <t>tt0100031</t>
  </si>
  <si>
    <t>Little Shop of Horrors</t>
  </si>
  <si>
    <t>https://m.media-amazon.com/images/M/MV5BYzUxZDI3MjktZmM4YS00MzdjLWE5MzctMmI4M2ViMDgxMmUzXkEyXkFqcGdeQXVyNTAyODkwOQ@@._V1_Ratio0.6762_AL_.jpg</t>
  </si>
  <si>
    <t>tt0091419</t>
  </si>
  <si>
    <t>Little Women</t>
  </si>
  <si>
    <t>https://m.media-amazon.com/images/M/MV5BNzY2M2IzNWMtMWFkMS00ODk1LWI3NGYtNTBiYTc5MTA0Y2YzXkEyXkFqcGdeQXVyNDA5NTgxNjU@._V1_Ratio0.6975_AL_.jpg</t>
  </si>
  <si>
    <t>tt0110367</t>
  </si>
  <si>
    <t>https://m.media-amazon.com/images/M/MV5BY2QzYTQyYzItMzAwYi00YjZlLThjNTUtNzMyMDdkYzJiNWM4XkEyXkFqcGdeQXVyMTkxNjUyNQ@@._V1_Ratio0.6762_AL_.jpg</t>
  </si>
  <si>
    <t>tt3281548</t>
  </si>
  <si>
    <t>Live and Let Die</t>
  </si>
  <si>
    <t>https://m.media-amazon.com/images/M/MV5BMzY0M2MzODYtZDU5Yy00YTg2LWJmMGQtNmY1OWZiYjlmNzY0XkEyXkFqcGdeQXVyNjc1NTYyMjg@._V1_Ratio0.6762_AL_.jpg</t>
  </si>
  <si>
    <t>tt0070328</t>
  </si>
  <si>
    <t>Logan</t>
  </si>
  <si>
    <t>https://m.media-amazon.com/images/M/MV5BYzc5MTU4N2EtYTkyMi00NjdhLTg3NWEtMTY4OTEyMzJhZTAzXkEyXkFqcGdeQXVyNjc1NTYyMjg@._V1_Ratio0.6762_AL_.jpg</t>
  </si>
  <si>
    <t>tt3315342</t>
  </si>
  <si>
    <t>Logan Lucky</t>
  </si>
  <si>
    <t>https://m.media-amazon.com/images/M/MV5BMTYyODg0NDU1OV5BMl5BanBnXkFtZTgwNjcxMzU0MjI@._V1_Ratio0.6762_AL_.jpg</t>
  </si>
  <si>
    <t>tt5439796</t>
  </si>
  <si>
    <t>Long Shot</t>
  </si>
  <si>
    <t>https://m.media-amazon.com/images/M/MV5BMmE4Mzk0OWQtMDI1OS00NDU3LWI2M2YtNzc1MGMxZGI3ZTE1XkEyXkFqcGdeQXVyMjMxOTE0ODA@._V1_Ratio0.6762_AL_.jpg</t>
  </si>
  <si>
    <t>tt2139881</t>
  </si>
  <si>
    <t>Long Weekend</t>
  </si>
  <si>
    <t>https://m.media-amazon.com/images/M/MV5BMDYxMmFkMDgtMDU0Mi00Mjc0LWJjOGQtOTY5ZTgxZjA4Njk1XkEyXkFqcGdeQXVyMTAzMDM4MjM0._V1_Ratio0.6762_AL_.jpg</t>
  </si>
  <si>
    <t>tt11020728</t>
  </si>
  <si>
    <t>Look Who's Talking</t>
  </si>
  <si>
    <t>https://m.media-amazon.com/images/M/MV5BYWQzNGM0NjQtODI5MC00ODZjLTgyZDktYWI0YmJkYjcwNzA4XkEyXkFqcGdeQXVyNjk1Njg5NTA@._V1_Ratio0.6762_AL_.jpg</t>
  </si>
  <si>
    <t>tt0097778</t>
  </si>
  <si>
    <t>Looking for Alibrandi</t>
  </si>
  <si>
    <t>https://m.media-amazon.com/images/M/MV5BMGI0ZGQwYmMtY2M3Yi00MTk2LWFkM2QtODYwNTRkNGVhNDU5XkEyXkFqcGdeQXVyMjU3MzI1NzI@._V1_Ratio0.6762_AL_.jpg</t>
  </si>
  <si>
    <t>tt0217629</t>
  </si>
  <si>
    <t>Looper</t>
  </si>
  <si>
    <t>https://m.media-amazon.com/images/M/MV5BMTg5NTA3NTg4NF5BMl5BanBnXkFtZTcwNTA0NDYzOA@@._V1_Ratio0.6762_AL_.jpg</t>
  </si>
  <si>
    <t>tt1276104</t>
  </si>
  <si>
    <t>Lords of Chaos</t>
  </si>
  <si>
    <t>https://m.media-amazon.com/images/M/MV5BMjUwNDA3MTgwOV5BMl5BanBnXkFtZTgwNTEzMjk5NjM@._V1_Ratio0.6762_AL_.jpg</t>
  </si>
  <si>
    <t>tt4669296</t>
  </si>
  <si>
    <t>Lost in Space</t>
  </si>
  <si>
    <t>https://m.media-amazon.com/images/M/MV5BZTY5YjQwYmEtOWJiNy00NDBmLTgxM2YtMmVkMmI0NzE1N2FjXkEyXkFqcGdeQXVyMjg1NDcxNDE@._V1_Ratio0.6762_AL_.jpg</t>
  </si>
  <si>
    <t>tt5232792</t>
  </si>
  <si>
    <t>Lost Souls</t>
  </si>
  <si>
    <t>https://m.media-amazon.com/images/M/MV5BMzI4YzBjNzktZDI1MS00N2MzLThiODQtMjIwMDI3MWZjMTczXkEyXkFqcGdeQXVyMTUzMDUzNTI3._V1_Ratio0.6762_AL_.jpg</t>
  </si>
  <si>
    <t>tt0160484</t>
  </si>
  <si>
    <t>Love &amp; Basketball</t>
  </si>
  <si>
    <t>https://m.media-amazon.com/images/M/MV5BMTU4NjY4NTI5MF5BMl5BanBnXkFtZTYwNjQ4OTc3._V1_Ratio0.6762_AL_.jpg</t>
  </si>
  <si>
    <t>tt0199725</t>
  </si>
  <si>
    <t>Love &amp; Friendship</t>
  </si>
  <si>
    <t>https://m.media-amazon.com/images/M/MV5BMTQ3NTQ2NjMwMV5BMl5BanBnXkFtZTgwOTk3Njk0ODE@._V1_Ratio0.6762_AL_.jpg</t>
  </si>
  <si>
    <t>tt3068194</t>
  </si>
  <si>
    <t>Love Actually</t>
  </si>
  <si>
    <t>https://m.media-amazon.com/images/M/MV5BNThkNjgxNGQtOTIxMy00ZTFmLWIwMDItYzE5YzM3ZDMzNDE3XkEyXkFqcGdeQXVyMTUyNjc3NDQ4._V1_Ratio0.7046_AL_.jpg</t>
  </si>
  <si>
    <t>tt0314331</t>
  </si>
  <si>
    <t>Love at the Thanksgiving Day Parade</t>
  </si>
  <si>
    <t>https://m.media-amazon.com/images/M/MV5BMjIzNTkxODE4Ml5BMl5BanBnXkFtZTcwMzk5ODQ3OA@@._V1_Ratio0.6762_AL_.jpg</t>
  </si>
  <si>
    <t>tt2415496</t>
  </si>
  <si>
    <t>Love in the Afternoon</t>
  </si>
  <si>
    <t>https://m.media-amazon.com/images/M/MV5BZDgxMTM4OWQtNjJmMS00YTgwLWI0NjItMWRmMDIwMzQzYTMyXkEyXkFqcGdeQXVyMDI2NDg0NQ@@._V1_Ratio0.6762_AL_.jpg</t>
  </si>
  <si>
    <t>tt0050658</t>
  </si>
  <si>
    <t>Love Streams</t>
  </si>
  <si>
    <t>https://m.media-amazon.com/images/M/MV5BYjY3ZTkxZDUtMGNkNi00MTIxLThkNWItMTJkNjMxNWNlM2Y4XkEyXkFqcGdeQXVyMjUzOTY1NTc@._V1_Ratio0.6762_AL_.jpg</t>
  </si>
  <si>
    <t>tt0087644</t>
  </si>
  <si>
    <t>Love with the Proper Stranger</t>
  </si>
  <si>
    <t>https://m.media-amazon.com/images/M/MV5BN2RkNjRlYzQtYjEwYi00Njk5LTg5ZmItZGI4MjQ5OWY2NmY0XkEyXkFqcGdeQXVyMTUzMDUzNTI3._V1_Ratio0.6762_AL_.jpg</t>
  </si>
  <si>
    <t>tt0057263</t>
  </si>
  <si>
    <t>Love, Simon</t>
  </si>
  <si>
    <t>https://m.media-amazon.com/images/M/MV5BNTMyZDdiMzUtZjcxNS00Mjc3LTljY2UtYjI4YmY5NzJlYjc1XkEyXkFqcGdeQXVyMTA5OTkwNTc@._V1_Ratio0.6762_AL_.jpg</t>
  </si>
  <si>
    <t>tt5164432</t>
  </si>
  <si>
    <t>Lovely &amp; Amazing</t>
  </si>
  <si>
    <t>https://m.media-amazon.com/images/M/MV5BODViNWFlNzctOGNmZS00MGM2LWE1MGQtMzc3YWU1MjM0NzU1XkEyXkFqcGdeQXVyMTQxNzMzNDI@._V1_Ratio0.6762_AL_.jpg</t>
  </si>
  <si>
    <t>tt0258273</t>
  </si>
  <si>
    <t>Lucky Numbers</t>
  </si>
  <si>
    <t>https://m.media-amazon.com/images/M/MV5BNDhjZjYyZDMtYWYyOC00ZGNjLWIyMmEtYTViZGQyNjRhMTcyXkEyXkFqcGdeQXVyMTQxNzMzNDI@._V1_Ratio0.6904_AL_.jpg</t>
  </si>
  <si>
    <t>tt0219952</t>
  </si>
  <si>
    <t>Macbeth</t>
  </si>
  <si>
    <t>https://m.media-amazon.com/images/M/MV5BZGM3OTYzOTYtN2Y3MC00YmU5LWEzMGEtN2ZhNjQ1ZWU2YWYxXkEyXkFqcGdeQXVyMjUzOTY1NTc@._V1_Ratio0.6762_AL_.jpg</t>
  </si>
  <si>
    <t>tt0067372</t>
  </si>
  <si>
    <t>https://m.media-amazon.com/images/M/MV5BMTc1ODk4ODM0OF5BMl5BanBnXkFtZTgwODIyNTI4NjE@._V1_Ratio0.6762_AL_.jpg</t>
  </si>
  <si>
    <t>tt2884018</t>
  </si>
  <si>
    <t>MacGruber</t>
  </si>
  <si>
    <t>https://m.media-amazon.com/images/M/MV5BOTBjZTBlY2EtNjIwZC00ZWU1LWI2ODUtYzFmOTJhNDUyOWI1XkEyXkFqcGdeQXVyMTMxNjUyMDkx._V1_Ratio0.6762_AL_.jpg</t>
  </si>
  <si>
    <t>tt11621710</t>
  </si>
  <si>
    <t>Mad Max: Fury Road</t>
  </si>
  <si>
    <t>https://m.media-amazon.com/images/M/MV5BN2EwM2I5OWMtMGQyMi00Zjg1LWJkNTctZTdjYTA4OGUwZjMyXkEyXkFqcGdeQXVyMTMxODk2OTU@._V1_Ratio0.6762_AL_.jpg</t>
  </si>
  <si>
    <t>tt1392190</t>
  </si>
  <si>
    <t>Made in America</t>
  </si>
  <si>
    <t>https://m.media-amazon.com/images/M/MV5BYjhmYzdlMmQtOWVlOC00NDI0LWFiN2YtMGE0ZTc1ZDJhOGMzL2ltYWdlL2ltYWdlXkEyXkFqcGdeQXVyMTQxNzMzNDI@._V1_Ratio0.6762_AL_.jpg</t>
  </si>
  <si>
    <t>tt0107478</t>
  </si>
  <si>
    <t>Magic Mike XXL</t>
  </si>
  <si>
    <t>https://m.media-amazon.com/images/M/MV5BNDMyODU3ODk3Ml5BMl5BanBnXkFtZTgwNDc1ODkwNjE@._V1_Ratio0.6762_AL_.jpg</t>
  </si>
  <si>
    <t>tt2268016</t>
  </si>
  <si>
    <t>Magical Mystery Tour</t>
  </si>
  <si>
    <t>https://m.media-amazon.com/images/M/MV5BNzhiYTBjYzItMTU3Ni00OGJiLTgwZmMtMGRiYWU0YmUxNGFkXkEyXkFqcGdeQXVyNjc5NjEzNA@@._V1_Ratio0.6762_AL_.jpg</t>
  </si>
  <si>
    <t>tt0061937</t>
  </si>
  <si>
    <t>Magnolia</t>
  </si>
  <si>
    <t>https://m.media-amazon.com/images/M/MV5BZjk3YThkNDktNjZjMS00MTBiLTllNTAtYzkzMTU0N2QwYjJjXkEyXkFqcGdeQXVyMTMxODk2OTU@._V1_Ratio0.6762_AL_.jpg</t>
  </si>
  <si>
    <t>tt0175880</t>
  </si>
  <si>
    <t>Major League</t>
  </si>
  <si>
    <t>https://m.media-amazon.com/images/M/MV5BNzM5MWViNTMtMDQ5Ni00M2M0LTg1OTktY2I3YTJkODVkNTBkXkEyXkFqcGdeQXVyNTI4MjkwNjA@._V1_Ratio0.6762_AL_.jpg</t>
  </si>
  <si>
    <t>tt0097815</t>
  </si>
  <si>
    <t>Malcolm X</t>
  </si>
  <si>
    <t>https://m.media-amazon.com/images/M/MV5BZDkzOTFmMTUtMmI2OS00MDE4LTg5YTUtODMwNDMzNmI5OGYwL2ltYWdlXkEyXkFqcGdeQXVyMTQxNzMzNDI@._V1_Ratio0.7402_AL_.jpg</t>
  </si>
  <si>
    <t>tt0104797</t>
  </si>
  <si>
    <t>Malignant</t>
  </si>
  <si>
    <t>https://m.media-amazon.com/images/M/MV5BYTc0NWIwOTYtNzEwYi00YmUyLTlmYWYtYjJiZjRjN2RjMjAxXkEyXkFqcGdeQXVyMTEyMjM2NDc2._V1_Ratio0.6762_AL_.jpg</t>
  </si>
  <si>
    <t>tt3811906</t>
  </si>
  <si>
    <t>Mamma Mia! Here We Go Again</t>
  </si>
  <si>
    <t>https://m.media-amazon.com/images/M/MV5BMjEwMTM3OTI1NV5BMl5BanBnXkFtZTgwNDk5NTY0NTM@._V1_Ratio0.6762_AL_.jpg</t>
  </si>
  <si>
    <t>tt6911608</t>
  </si>
  <si>
    <t>Man Bites Dog</t>
  </si>
  <si>
    <t>https://m.media-amazon.com/images/M/MV5BZDM3N2Q5MDktNTIyYi00ZTYxLWE4NWQtYjAyYzYxYmNlZTFmXkEyXkFqcGdeQXVyMTEyODk3NTgz._V1_Ratio0.7189_AL_.jpg</t>
  </si>
  <si>
    <t>tt0103905</t>
  </si>
  <si>
    <t>Man of Steel</t>
  </si>
  <si>
    <t>https://m.media-amazon.com/images/M/MV5BMTk5ODk1NDkxMF5BMl5BanBnXkFtZTcwNTA5OTY0OQ@@._V1_Ratio0.6762_AL_.jpg</t>
  </si>
  <si>
    <t>tt0770828</t>
  </si>
  <si>
    <t>Man of the West</t>
  </si>
  <si>
    <t>https://m.media-amazon.com/images/M/MV5BNTYxODYxNTYtODNiMC00OTJhLWE4MzMtNTM1MmNiYTQwMmQzXkEyXkFqcGdeQXVyNDE5MTU2MDE@._V1_Ratio0.6904_AL_.jpg</t>
  </si>
  <si>
    <t>tt0051899</t>
  </si>
  <si>
    <t>Man on Fire</t>
  </si>
  <si>
    <t>https://m.media-amazon.com/images/M/MV5BODFlMmEwMDgtYjhmZi00ZTE5LTk2NWQtMWE1Y2M0NjkzOGYxXkEyXkFqcGdeQXVyNjU0OTQ0OTY@._V1_Ratio0.6833_AL_.jpg</t>
  </si>
  <si>
    <t>tt0328107</t>
  </si>
  <si>
    <t>Mandy</t>
  </si>
  <si>
    <t>https://m.media-amazon.com/images/M/MV5BMjk1MjhmZWQtNzU3OC00NDE4LThlODQtNTdhZGM4M2E3MWZkXkEyXkFqcGdeQXVyMTMxODk2OTU@._V1_Ratio0.6975_AL_.jpg</t>
  </si>
  <si>
    <t>tt6998518</t>
  </si>
  <si>
    <t>Mangrove</t>
  </si>
  <si>
    <t>https://m.media-amazon.com/images/M/MV5BNzgxMzJjZTMtMzE0My00ZmE2LWI2YzctMDZlMGJjYjYxZGI4XkEyXkFqcGdeQXVyMzM0NTAyOQ@@._V1_Ratio0.7117_AL_.jpg</t>
  </si>
  <si>
    <t>tt1826747</t>
  </si>
  <si>
    <t>Maniac</t>
  </si>
  <si>
    <t>https://m.media-amazon.com/images/M/MV5BMDMwOTgyNzYtNWI2Zi00MDcwLWEyNmUtMGQ5YzA3ZTljMTA2XkEyXkFqcGdeQXVyNjU2ODM5MjU@._V1_Ratio0.6904_AL_.jpg</t>
  </si>
  <si>
    <t>tt5580146</t>
  </si>
  <si>
    <t>Mank</t>
  </si>
  <si>
    <t>https://m.media-amazon.com/images/M/MV5BZTllMjI0ZGYtM2FmZC00ZmY4LTlkNTYtZThlOWQ1OGQyZTA3XkEyXkFqcGdeQXVyMDM2NDM2MQ@@._V1_Ratio0.6762_AL_.jpg</t>
  </si>
  <si>
    <t>tt10618286</t>
  </si>
  <si>
    <t>Marathon Man</t>
  </si>
  <si>
    <t>https://m.media-amazon.com/images/M/MV5BYTcwNGYwNzgtNDBlZC00NTI4LTlmNDEtZmU1NTIxMGZmMDIwXkEyXkFqcGdeQXVyMTY5Nzc4MDY@._V1_Ratio0.6904_AL_.jpg</t>
  </si>
  <si>
    <t>tt0074860</t>
  </si>
  <si>
    <t>Marie Antoinette</t>
  </si>
  <si>
    <t>https://m.media-amazon.com/images/M/MV5BNDViNjYxNWYtMWRiOS00NmMyLTgwNDMtNTg3MWYwNjAxNWM4XkEyXkFqcGdeQXVyMjUzOTY1NTc@._V1_Ratio0.6762_AL_.jpg</t>
  </si>
  <si>
    <t>tt0422720</t>
  </si>
  <si>
    <t>Marriage Story</t>
  </si>
  <si>
    <t>https://m.media-amazon.com/images/M/MV5BZGVmY2RjNDgtMTc3Yy00YmY0LTgwODItYzBjNWJhNTRlYjdkXkEyXkFqcGdeQXVyMjM4NTM5NDY@._V1_Ratio0.6762_AL_.jpg</t>
  </si>
  <si>
    <t>tt7653254</t>
  </si>
  <si>
    <t>Mary and Max</t>
  </si>
  <si>
    <t>https://m.media-amazon.com/images/M/MV5BMDgzYjQwMDMtNGUzYi00MTRmLWIyMGMtNjE1OGZkNzY2YWIzL2ltYWdlXkEyXkFqcGdeQXVyNjU0OTQ0OTY@._V1_Ratio0.7046_AL_.jpg</t>
  </si>
  <si>
    <t>tt0978762</t>
  </si>
  <si>
    <t>Mary Poppins</t>
  </si>
  <si>
    <t>https://m.media-amazon.com/images/M/MV5BNmJkODczNjItNDI5Yy00MGI1LTkyOWItZDNmNjM4ZGI1ZDVlL2ltYWdlL2ltYWdlXkEyXkFqcGdeQXVyMDI2NDg0NQ@@._V1_Ratio0.6762_AL_.jpg</t>
  </si>
  <si>
    <t>tt0058331</t>
  </si>
  <si>
    <t>Mary Shelley's Frankenstein</t>
  </si>
  <si>
    <t>https://m.media-amazon.com/images/M/MV5BOWNjMGQ2NTYtNWZlMS00Nzk4LWE5ZDQtNWFhZDk0ZWM3ODc4XkEyXkFqcGdeQXVyMTQxNzMzNDI@._V1_Ratio0.6762_AL_.jpg</t>
  </si>
  <si>
    <t>tt0109836</t>
  </si>
  <si>
    <t>Matador</t>
  </si>
  <si>
    <t>https://m.media-amazon.com/images/M/MV5BOWJlNzA2MTMtZWQ5ZS00MTdkLWFkOWItMjNkNGIyMjgyM2I4XkEyXkFqcGdeQXVyMzIzNDU1NTY@._V1_Ratio0.7046_AL_.jpg</t>
  </si>
  <si>
    <t>tt0091495</t>
  </si>
  <si>
    <t>Matchstick Men</t>
  </si>
  <si>
    <t>https://m.media-amazon.com/images/M/MV5BMjA3NjMyNjIyMF5BMl5BanBnXkFtZTYwOTgzMDI3._V1_Ratio0.6762_AL_.jpg</t>
  </si>
  <si>
    <t>tt0325805</t>
  </si>
  <si>
    <t>Matewan</t>
  </si>
  <si>
    <t>https://m.media-amazon.com/images/M/MV5BZmFlYzMxMTItODgyYy00ZjM2LTkzZGEtOGZmMTc0YzlmY2FlXkEyXkFqcGdeQXVyMTQxNzMzNDI@._V1_Ratio0.6757_AL_.jpg</t>
  </si>
  <si>
    <t>tt0093509</t>
  </si>
  <si>
    <t>Maurice</t>
  </si>
  <si>
    <t>https://m.media-amazon.com/images/M/MV5BZTU1OTViNGEtYmViMS00YjllLWI4OTEtNGNkMWJhY2U4YjAxXkEyXkFqcGdeQXVyMjUzMTYzMDI@._V1_Ratio0.6904_AL_.jpg</t>
  </si>
  <si>
    <t>tt0093512</t>
  </si>
  <si>
    <t>McCabe &amp; Mrs. Miller</t>
  </si>
  <si>
    <t>https://m.media-amazon.com/images/M/MV5BMmMxMTk0MmMtY2I0YS00NjcwLTk2NjYtOWFlOTA0M2EzNjgxL2ltYWdlL2ltYWdlXkEyXkFqcGdeQXVyMTQxNzMzNDI@._V1_Ratio0.6762_AL_.jpg</t>
  </si>
  <si>
    <t>tt0067411</t>
  </si>
  <si>
    <t>Me and You and Everyone We Know</t>
  </si>
  <si>
    <t>https://m.media-amazon.com/images/M/MV5BMTM0NTY1ODI4NF5BMl5BanBnXkFtZTYwNzQ2OTc3._V1_Ratio0.6762_AL_.jpg</t>
  </si>
  <si>
    <t>tt0415978</t>
  </si>
  <si>
    <t>Mean Girls</t>
  </si>
  <si>
    <t>https://m.media-amazon.com/images/M/MV5BMjE1MDQ4MjI1OV5BMl5BanBnXkFtZTcwNzcwODAzMw@@._V1_Ratio0.7046_AL_.jpg</t>
  </si>
  <si>
    <t>tt0377092</t>
  </si>
  <si>
    <t>Meek's Cutoff</t>
  </si>
  <si>
    <t>https://m.media-amazon.com/images/M/MV5BMTM0MzQzMjUxM15BMl5BanBnXkFtZTcwNzgyNjg0NA@@._V1_Ratio0.6833_AL_.jpg</t>
  </si>
  <si>
    <t>tt1518812</t>
  </si>
  <si>
    <t>Meet Me in St. Louis</t>
  </si>
  <si>
    <t>https://m.media-amazon.com/images/M/MV5BMzkwNzE4MjEtZDcxNi00YmE5LWFmZmQtZGY1N2I2MDBkMmEzXkEyXkFqcGdeQXVyMTY5Nzc4MDY@._V1_Ratio0.6762_AL_.jpg</t>
  </si>
  <si>
    <t>tt0037059</t>
  </si>
  <si>
    <t>Melancholia</t>
  </si>
  <si>
    <t>https://m.media-amazon.com/images/M/MV5BMTk4NjM0MjI3MV5BMl5BanBnXkFtZTcwNjcxMDYzNg@@._V1_Ratio0.6762_AL_.jpg</t>
  </si>
  <si>
    <t>tt1527186</t>
  </si>
  <si>
    <t>Memento</t>
  </si>
  <si>
    <t>https://m.media-amazon.com/images/M/MV5BZTcyNjk1MjgtOWI3Mi00YzQwLWI5MTktMzY4ZmI2NDAyNzYzXkEyXkFqcGdeQXVyNjU0OTQ0OTY@._V1_Ratio0.6833_AL_.jpg</t>
  </si>
  <si>
    <t>tt0209144</t>
  </si>
  <si>
    <t>Memories of Murder</t>
  </si>
  <si>
    <t>https://m.media-amazon.com/images/M/MV5BOGViNTg4YTktYTQ2Ni00MTU0LTk2NWUtMTI4OTc1YTM0NzQ2XkEyXkFqcGdeQXVyMDM2NDM2MQ@@._V1_Ratio0.6762_AL_.jpg</t>
  </si>
  <si>
    <t>tt0353969</t>
  </si>
  <si>
    <t>Men in Black</t>
  </si>
  <si>
    <t>https://m.media-amazon.com/images/M/MV5BOTlhYTVkMDktYzIyNC00NzlkLTlmN2ItOGEyMWQ4OTA2NDdmXkEyXkFqcGdeQXVyNTAyODkwOQ@@._V1_Ratio0.6762_AL_.jpg</t>
  </si>
  <si>
    <t>tt0119654</t>
  </si>
  <si>
    <t>Men in Black 3</t>
  </si>
  <si>
    <t>https://m.media-amazon.com/images/M/MV5BMTU2NTYxODcwMF5BMl5BanBnXkFtZTcwNDk1NDY0Nw@@._V1_Ratio0.6762_AL_.jpg</t>
  </si>
  <si>
    <t>tt1409024</t>
  </si>
  <si>
    <t>Mermaids</t>
  </si>
  <si>
    <t>https://m.media-amazon.com/images/M/MV5BYTRiNjIwYjAtZWZmNC00Y2ZmLTk3ODgtMTBmNDRlYzNiOGQ2XkEyXkFqcGdeQXVyNzc5MjA3OA@@._V1_Ratio0.6762_AL_.jpg</t>
  </si>
  <si>
    <t>tt0100140</t>
  </si>
  <si>
    <t>Metallica: Some Kind of Monster</t>
  </si>
  <si>
    <t>https://m.media-amazon.com/images/M/MV5BMjA4MzY1Nzc3NF5BMl5BanBnXkFtZTYwMzUxNTU3._V1_Ratio0.6762_AL_.jpg</t>
  </si>
  <si>
    <t>tt0387412</t>
  </si>
  <si>
    <t>Metropolis</t>
  </si>
  <si>
    <t>https://m.media-amazon.com/images/M/MV5BMTg5YWIyMWUtZDY5My00Zjc1LTljOTctYmI0MWRmY2M2NmRkXkEyXkFqcGdeQXVyMTMxODk2OTU@._V1_Ratio0.6762_AL_.jpg</t>
  </si>
  <si>
    <t>tt0017136</t>
  </si>
  <si>
    <t>Metropolitan</t>
  </si>
  <si>
    <t>https://m.media-amazon.com/images/M/MV5BMjU4N2JiYjctNDQyOC00ZDZjLTlhMGYtOGJkMmYwYTM3NjcwXkEyXkFqcGdeQXVyNTM3MDMyMDQ@._V1_Ratio0.7544_AL_.jpg</t>
  </si>
  <si>
    <t>tt0100142</t>
  </si>
  <si>
    <t>Miami Blues</t>
  </si>
  <si>
    <t>https://m.media-amazon.com/images/M/MV5BMzcwZmJkYWYtZTFhMi00NDQ0LTk4NDgtYmJlY2ZmYjg0NjI0XkEyXkFqcGdeQXVyNzc5MjA3OA@@._V1_Ratio0.6833_AL_.jpg</t>
  </si>
  <si>
    <t>tt0100143</t>
  </si>
  <si>
    <t>Miami Vice</t>
  </si>
  <si>
    <t>https://m.media-amazon.com/images/M/MV5BMTlmMjJhNDctODg1NS00MzU1LTg3YzEtZGY2ZjYzOGE5OWZmXkEyXkFqcGdeQXVyNTAyODkwOQ@@._V1_Ratio0.7046_AL_.jpg</t>
  </si>
  <si>
    <t>tt0086759</t>
  </si>
  <si>
    <t>Michael Clayton</t>
  </si>
  <si>
    <t>https://m.media-amazon.com/images/M/MV5BMTc0NTU5MjI2MV5BMl5BanBnXkFtZTcwMTg5NTQzMw@@._V1_Ratio0.6757_AL_.jpg</t>
  </si>
  <si>
    <t>tt0465538</t>
  </si>
  <si>
    <t>Mickey 17</t>
  </si>
  <si>
    <t>https://m.media-amazon.com/images/M/MV5BYTBjYTY3NWYtMjM2MS00ZDQ5LWFlZmMtYThhNjg2Mjk0Y2YzXkEyXkFqcGdeQXVyMTU5Njc1OTUw._V1_Ratio1.0107_AL_.jpg</t>
  </si>
  <si>
    <t>tt12299608</t>
  </si>
  <si>
    <t>Mickey's Christmas Carol</t>
  </si>
  <si>
    <t>https://m.media-amazon.com/images/M/MV5BOTM5MjI3NjUtY2Y4NC00ZTEzLTgyMmEtMzNkMjAzMmQ4NzhmXkEyXkFqcGdeQXVyNDgyODgxNjE@._V1_Ratio0.6762_AL_.jpg</t>
  </si>
  <si>
    <t>tt0085936</t>
  </si>
  <si>
    <t>Midnight Mass</t>
  </si>
  <si>
    <t>https://m.media-amazon.com/images/M/MV5BNWVmZWQ5ZmItZjc2OC00MTFhLWI4OTEtNWY3MDg0OWY3YTJjXkEyXkFqcGdeQXVyMTEyMjM2NDc2._V1_Ratio0.6762_AL_.jpg</t>
  </si>
  <si>
    <t>tt10574558</t>
  </si>
  <si>
    <t>Midsommar</t>
  </si>
  <si>
    <t>https://m.media-amazon.com/images/M/MV5BMzQxNzQzOTQwM15BMl5BanBnXkFtZTgwMDQ2NTcwODM@._V1_Ratio0.6762_AL_.jpg</t>
  </si>
  <si>
    <t>tt8772262</t>
  </si>
  <si>
    <t>Mighty Joe Young</t>
  </si>
  <si>
    <t>https://m.media-amazon.com/images/M/MV5BN2NjODU2MjktMzU5YS00MGIxLWE5ZWYtZGVjN2JmNGNmZDY0XkEyXkFqcGdeQXVyNzMwNTgzMzU@._V1_Ratio0.6762_AL_.jpg</t>
  </si>
  <si>
    <t>tt0120751</t>
  </si>
  <si>
    <t>Mildred Pierce</t>
  </si>
  <si>
    <t>https://m.media-amazon.com/images/M/MV5BMTYxMTI3MDA2NV5BMl5BanBnXkFtZTcwMjkwODU2NA@@._V1_Ratio0.6762_AL_.jpg</t>
  </si>
  <si>
    <t>tt1492030</t>
  </si>
  <si>
    <t>Miller's Crossing</t>
  </si>
  <si>
    <t>https://m.media-amazon.com/images/M/MV5BMTY2Njk3MTAzM15BMl5BanBnXkFtZTgwMTY5Mzk4NjE@._V1_Ratio0.6762_AL_.jpg</t>
  </si>
  <si>
    <t>tt0100150</t>
  </si>
  <si>
    <t>Minari</t>
  </si>
  <si>
    <t>https://m.media-amazon.com/images/M/MV5BNWEzOTNjNDgtZDhhYS00ODAxLWIzNGMtYjU3OGZhYmI3ZDU4XkEyXkFqcGdeQXVyMTAzNjk5MDI4._V1_Ratio0.6904_AL_.jpg</t>
  </si>
  <si>
    <t>tt10633456</t>
  </si>
  <si>
    <t>Minority Report</t>
  </si>
  <si>
    <t>https://m.media-amazon.com/images/M/MV5BZTI3YzZjZjEtMDdjOC00OWVjLTk0YmYtYzI2MGMwZjFiMzBlXkEyXkFqcGdeQXVyMTQxNzMzNDI@._V1_Ratio0.6762_AL_.jpg</t>
  </si>
  <si>
    <t>tt0181689</t>
  </si>
  <si>
    <t>Miracle on 34th Street</t>
  </si>
  <si>
    <t>https://m.media-amazon.com/images/M/MV5BZjk3M2UyN2YtNmQ1MS00MWI3LWEzNGMtYTRkM2E5MWNjOWJjL2ltYWdlL2ltYWdlXkEyXkFqcGdeQXVyMTQxNzMzNDI@._V1_Ratio0.6762_AL_.jpg</t>
  </si>
  <si>
    <t>tt0110527</t>
  </si>
  <si>
    <t>Misery</t>
  </si>
  <si>
    <t>https://m.media-amazon.com/images/M/MV5BNzY0ODQ3MTMxN15BMl5BanBnXkFtZTgwMDkwNTg4NjE@._V1_Ratio0.6762_AL_.jpg</t>
  </si>
  <si>
    <t>tt0100157</t>
  </si>
  <si>
    <t>Miss Julie</t>
  </si>
  <si>
    <t>https://m.media-amazon.com/images/M/MV5BMTgyMjY3MzI5M15BMl5BanBnXkFtZTgwNTkxNTU0MzE@._V1_Ratio0.6904_AL_.jpg</t>
  </si>
  <si>
    <t>tt2667960</t>
  </si>
  <si>
    <t>Miss Juneteenth</t>
  </si>
  <si>
    <t>https://m.media-amazon.com/images/M/MV5BNTA5ZWU4ZTYtMGY0ZC00M2FkLTlmODktZDJmNGJjZjdhYzEwXkEyXkFqcGdeQXVyMTkxNjUyNQ@@._V1_Ratio0.6762_AL_.jpg</t>
  </si>
  <si>
    <t>tt11394158</t>
  </si>
  <si>
    <t>Mission: Impossible - Dead Reckoning Part One</t>
  </si>
  <si>
    <t>https://m.media-amazon.com/images/M/MV5BYzFiZjc1YzctMDY3Zi00NGE5LTlmNWEtN2Q3OWFjYjY1NGM2XkEyXkFqcGdeQXVyMTUyMTUzNjQ0._V1_Ratio0.6833_AL_.jpg</t>
  </si>
  <si>
    <t>tt9603212</t>
  </si>
  <si>
    <t>Mission: Impossible - Fallout</t>
  </si>
  <si>
    <t>https://m.media-amazon.com/images/M/MV5BNjRlZmM0ODktY2RjNS00ZDdjLWJhZGYtNDljNWZkMGM5MTg0XkEyXkFqcGdeQXVyNjAwMjI5MDk@._V1_Ratio0.6762_AL_.jpg</t>
  </si>
  <si>
    <t>tt4912910</t>
  </si>
  <si>
    <t>Mission: Impossible - Ghost Protocol</t>
  </si>
  <si>
    <t>https://m.media-amazon.com/images/M/MV5BMTY4MTUxMjQ5OV5BMl5BanBnXkFtZTcwNTUyMzg5Ng@@._V1_Ratio0.6762_AL_.jpg</t>
  </si>
  <si>
    <t>tt1229238</t>
  </si>
  <si>
    <t>Mission: Impossible - Rogue Nation</t>
  </si>
  <si>
    <t>https://m.media-amazon.com/images/M/MV5BOTFmNDA3ZjMtN2Y0MC00NDYyLWFlY2UtNTQ4OTQxMmY1NmVjXkEyXkFqcGdeQXVyNTg4NDQ4NDY@._V1_Ratio0.6757_AL_.jpg</t>
  </si>
  <si>
    <t>tt2381249</t>
  </si>
  <si>
    <t>Mississippi Masala</t>
  </si>
  <si>
    <t>https://m.media-amazon.com/images/M/MV5BN2Q3MGZiNmQtOGUwOC00ZDUxLWJiMGUtYTZmNzU0ZTI0NTczXkEyXkFqcGdeQXVyNjMwMjk0MTQ@._V1_Ratio0.6762_AL_.jpg</t>
  </si>
  <si>
    <t>tt0102456</t>
  </si>
  <si>
    <t>Moana</t>
  </si>
  <si>
    <t>https://m.media-amazon.com/images/M/MV5BMjI4MzU5NTExNF5BMl5BanBnXkFtZTgwNzY1MTEwMDI@._V1_Ratio0.6762_AL_.jpg</t>
  </si>
  <si>
    <t>tt3521164</t>
  </si>
  <si>
    <t>Mom and Dad</t>
  </si>
  <si>
    <t>https://m.media-amazon.com/images/M/MV5BZGRkM2Q3MmEtNzIyZC00NDdmLWFiMjEtMjk2NjNlODYwOWVlXkEyXkFqcGdeQXVyMTMxODk2OTU@._V1_Ratio0.6762_AL_.jpg</t>
  </si>
  <si>
    <t>tt5462326</t>
  </si>
  <si>
    <t>Mommie Dearest</t>
  </si>
  <si>
    <t>https://m.media-amazon.com/images/M/MV5BYWI0OWEzYmItM2MzNS00NTA5LWExMWQtZWY4NTBmNDE5NTZjXkEyXkFqcGdeQXVyMTUzMDUzNTI3._V1_Ratio0.6762_AL_.jpg</t>
  </si>
  <si>
    <t>tt0082766</t>
  </si>
  <si>
    <t>Moneyball</t>
  </si>
  <si>
    <t>https://m.media-amazon.com/images/M/MV5BMjAxOTU3Mzc1M15BMl5BanBnXkFtZTcwMzk1ODUzNg@@._V1_Ratio0.6762_AL_.jpg</t>
  </si>
  <si>
    <t>tt1210166</t>
  </si>
  <si>
    <t>Monkey Shines</t>
  </si>
  <si>
    <t>https://m.media-amazon.com/images/M/MV5BMTkxOTk4NDM1Nl5BMl5BanBnXkFtZTcwNzI0ODI1NA@@._V1_Ratio0.6762_AL_.jpg</t>
  </si>
  <si>
    <t>tt0095652</t>
  </si>
  <si>
    <t>Monster</t>
  </si>
  <si>
    <t>https://m.media-amazon.com/images/M/MV5BMTI4NzI5NzEwNl5BMl5BanBnXkFtZTcwNjc1NjQyMQ@@._V1_Ratio0.6762_AL_.jpg</t>
  </si>
  <si>
    <t>tt0340855</t>
  </si>
  <si>
    <t>Monsters University</t>
  </si>
  <si>
    <t>https://m.media-amazon.com/images/M/MV5BMTUyODgwMDU3M15BMl5BanBnXkFtZTcwOTM4MjcxOQ@@._V1_Ratio0.6762_AL_.jpg</t>
  </si>
  <si>
    <t>tt1453405</t>
  </si>
  <si>
    <t>Monsters, Inc.</t>
  </si>
  <si>
    <t>https://m.media-amazon.com/images/M/MV5BMTY1NTI0ODUyOF5BMl5BanBnXkFtZTgwNTEyNjQ0MDE@._V1_Ratio0.6762_AL_.jpg</t>
  </si>
  <si>
    <t>tt0198781</t>
  </si>
  <si>
    <t>Monty Python and the Holy Grail</t>
  </si>
  <si>
    <t>https://m.media-amazon.com/images/M/MV5BN2IyNTE4YzUtZWU0Mi00MGIwLTgyMmQtMzQ4YzQxYWNlYWE2XkEyXkFqcGdeQXVyNjU0OTQ0OTY@._V1_Ratio0.6762_AL_.jpg</t>
  </si>
  <si>
    <t>tt0071853</t>
  </si>
  <si>
    <t>Mooch</t>
  </si>
  <si>
    <t>https://m.media-amazon.com/images/M/MV5BODZiNmRiNWQtMGIzOC00OGFiLWJhYzQtNTg3NzU4NDllNGUxXkEyXkFqcGdeQXVyNTA4NzExMDg@._V1_Ratio0.6762_AL_.jpg</t>
  </si>
  <si>
    <t>tt0284316</t>
  </si>
  <si>
    <t>Moonlight</t>
  </si>
  <si>
    <t>https://m.media-amazon.com/images/M/MV5BNzQxNTIyODAxMV5BMl5BanBnXkFtZTgwNzQyMDA3OTE@._V1_Ratio0.6762_AL_.jpg</t>
  </si>
  <si>
    <t>tt4975722</t>
  </si>
  <si>
    <t>Moonraker</t>
  </si>
  <si>
    <t>https://m.media-amazon.com/images/M/MV5BYWE1ZDE1ZjMtNTVlZS00NGZjLTg2MWItYjQzMTJlMzAzZGNkXkEyXkFqcGdeQXVyMjUzOTY1NTc@._V1_Ratio0.6762_AL_.jpg</t>
  </si>
  <si>
    <t>tt0079574</t>
  </si>
  <si>
    <t>Moonrise Kingdom</t>
  </si>
  <si>
    <t>https://m.media-amazon.com/images/M/MV5BYTNjNjRhNjMtYTQyOS00MGIxLWJmZjktNGUxY2M2YTc4ZDYwXkEyXkFqcGdeQXVyMTA4NjE0NjEy._V1_Ratio0.6762_AL_.jpg</t>
  </si>
  <si>
    <t>tt1748122</t>
  </si>
  <si>
    <t>Moonstruck</t>
  </si>
  <si>
    <t>https://m.media-amazon.com/images/M/MV5BODAwYjYwNDEtMWQ0OS00NjgxLWI3YTItZGViNmEzYzhjMzhjXkEyXkFqcGdeQXVyMTA0MDM3NDg4._V1_Ratio0.7544_AL_.jpg</t>
  </si>
  <si>
    <t>tt0093565</t>
  </si>
  <si>
    <t>Morvern Callar</t>
  </si>
  <si>
    <t>https://m.media-amazon.com/images/M/MV5BMTBjZmUxOTctYTM0Ni00ZjI0LTk5MDEtZWE2YzdlYzA5MzBmXkEyXkFqcGdeQXVyMTMxMTY0OTQ@._V1_Ratio0.7046_AL_.jpg</t>
  </si>
  <si>
    <t>tt0300214</t>
  </si>
  <si>
    <t>Mother</t>
  </si>
  <si>
    <t>https://m.media-amazon.com/images/M/MV5BMTQzMTg0NDA1M15BMl5BanBnXkFtZTgwODUzMTE0MjE@._V1_Ratio0.6975_AL_.jpg</t>
  </si>
  <si>
    <t>tt1216496</t>
  </si>
  <si>
    <t>Mother!</t>
  </si>
  <si>
    <t>https://m.media-amazon.com/images/M/MV5BMzc5ODExODE0MV5BMl5BanBnXkFtZTgwNDkzNDUxMzI@._V1_Ratio0.6762_AL_.jpg</t>
  </si>
  <si>
    <t>tt5109784</t>
  </si>
  <si>
    <t>Moulin Rouge!</t>
  </si>
  <si>
    <t>https://m.media-amazon.com/images/M/MV5BMWFhYjliNjYtYjNhNS00OGExLWFhMjQtNDgwOWYyNWJiYzhmXkEyXkFqcGdeQXVyMTMxODk2OTU@._V1_Ratio0.6762_AL_.jpg</t>
  </si>
  <si>
    <t>tt0203009</t>
  </si>
  <si>
    <t>Movie 43</t>
  </si>
  <si>
    <t>https://m.media-amazon.com/images/M/MV5BMTg4NzQ3NDM1Nl5BMl5BanBnXkFtZTcwNjEzMjM3OA@@._V1_Ratio0.6762_AL_.jpg</t>
  </si>
  <si>
    <t>tt1333125</t>
  </si>
  <si>
    <t>Mr. 3000</t>
  </si>
  <si>
    <t>https://m.media-amazon.com/images/M/MV5BMTg5NTk2MTQ0NV5BMl5BanBnXkFtZTcwNjMyNTUyMQ@@._V1_Ratio0.6762_AL_.jpg</t>
  </si>
  <si>
    <t>tt0339412</t>
  </si>
  <si>
    <t>Mr. Deeds</t>
  </si>
  <si>
    <t>https://m.media-amazon.com/images/M/MV5BMTU3NTE3M2QtNWQ0MS00ZmRkLWIwNTMtOTA0ZGM5N2UwMWNjL2ltYWdlL2ltYWdlXkEyXkFqcGdeQXVyMTQxNzMzNDI@._V1_Ratio0.6833_AL_.jpg</t>
  </si>
  <si>
    <t>tt0280590</t>
  </si>
  <si>
    <t>Mr. Mike's Mondo Video</t>
  </si>
  <si>
    <t>https://m.media-amazon.com/images/M/MV5BMmJkY2ViODAtOGFkZi00NTYwLTlmMWYtMzIyMGE5NTlhMTI2XkEyXkFqcGdeQXVyMTY5Nzc4MDY@._V1_Ratio0.6762_AL_.jpg</t>
  </si>
  <si>
    <t>tt0079583</t>
  </si>
  <si>
    <t>Mrs. Brown</t>
  </si>
  <si>
    <t>https://m.media-amazon.com/images/M/MV5BNDEyOGMxNjgtOGYzMi00NWUxLTg2NjgtOGQxNDBiYTFlYjI4XkEyXkFqcGdeQXVyMTAwMzUyOTc@._V1_Ratio0.6762_AL_.jpg</t>
  </si>
  <si>
    <t>tt0119280</t>
  </si>
  <si>
    <t>Mrs. Doubtfire</t>
  </si>
  <si>
    <t>https://m.media-amazon.com/images/M/MV5BMjExMDUzODE1N15BMl5BanBnXkFtZTgwNTU5NTYxMTE@._V1_Ratio0.6762_AL_.jpg</t>
  </si>
  <si>
    <t>tt0107614</t>
  </si>
  <si>
    <t>Much Ado About Nothing</t>
  </si>
  <si>
    <t>https://m.media-amazon.com/images/M/MV5BY2Q3YTU4OTgtZTc0My00YmY1LWJmOTQtMmMwNGE2ZjBmNmIxXkEyXkFqcGdeQXVyMTAwMzUyOTc@._V1_Ratio0.6762_AL_.jpg</t>
  </si>
  <si>
    <t>tt0107616</t>
  </si>
  <si>
    <t>Mulan</t>
  </si>
  <si>
    <t>https://m.media-amazon.com/images/M/MV5BYjdlZjRiYTUtN2NlNC00MDkxLWI0MmItOTUwNTg1YTU4MWUxXkEyXkFqcGdeQXVyMTA1OTEwNjE@._V1_Ratio0.6762_AL_.jpg</t>
  </si>
  <si>
    <t>tt4566758</t>
  </si>
  <si>
    <t>Mulholland Drive</t>
  </si>
  <si>
    <t>https://m.media-amazon.com/images/M/MV5BYTRiMzg4NDItNTc3Zi00NjBjLTgwOWYtOGZjMTFmNGU4ODY4XkEyXkFqcGdeQXVyMjUzOTY1NTc@._V1_Ratio0.6762_AL_.jpg</t>
  </si>
  <si>
    <t>tt0166924</t>
  </si>
  <si>
    <t>Multiple Maniacs</t>
  </si>
  <si>
    <t>https://m.media-amazon.com/images/M/MV5BMDNlY2RmMzktZTcwYS00MDRmLWExNWEtZmZiMzFkMDQxY2M2XkEyXkFqcGdeQXVyNDkzNTM2ODg@._V1_Ratio0.6762_AL_.jpg</t>
  </si>
  <si>
    <t>tt0067454</t>
  </si>
  <si>
    <t>Munich</t>
  </si>
  <si>
    <t>https://m.media-amazon.com/images/M/MV5BMTcwNzYzMzMwMF5BMl5BanBnXkFtZTcwMzMzODczMQ@@._V1_Ratio0.6762_AL_.jpg</t>
  </si>
  <si>
    <t>tt0408306</t>
  </si>
  <si>
    <t>Muppet*vision 3-D</t>
  </si>
  <si>
    <t>https://m.media-amazon.com/images/M/MV5BZmFjZGQzMTItZWE2Yi00YTU1LTgxZjItNTFkMWU2MDRjMWVlXkEyXkFqcGdeQXVyMzM4MjM0Nzg@._V1_Ratio0.7046_AL_.jpg</t>
  </si>
  <si>
    <t>tt0102481</t>
  </si>
  <si>
    <t>Muppets Most Wanted</t>
  </si>
  <si>
    <t>https://m.media-amazon.com/images/M/MV5BNDY2MTE0ODM4NF5BMl5BanBnXkFtZTgwMDI3Mjc2MDE@._V1_Ratio0.6762_AL_.jpg</t>
  </si>
  <si>
    <t>tt2281587</t>
  </si>
  <si>
    <t>Mur murs</t>
  </si>
  <si>
    <t>https://m.media-amazon.com/images/M/MV5BMDJhZWYzMmUtNzJlNy00OGI2LWI2MjItNDFlNTUzNDQ3YzNhXkEyXkFqcGdeQXVyMzIzNDU1NTY@._V1_Ratio0.7402_AL_.jpg</t>
  </si>
  <si>
    <t>tt0081204</t>
  </si>
  <si>
    <t>Murder by Numbers</t>
  </si>
  <si>
    <t>https://m.media-amazon.com/images/M/MV5BMjljZTAwMGEtMzFiNS00NjIzLWFhYmQtNmE5YmJjNzRjYzJhXkEyXkFqcGdeQXVyMTUzMDUzNTI3._V1_Ratio0.6762_AL_.jpg</t>
  </si>
  <si>
    <t>tt0264935</t>
  </si>
  <si>
    <t>Murder on the Orient Express</t>
  </si>
  <si>
    <t>https://m.media-amazon.com/images/M/MV5BNDlkZjJjYTktZDI4OS00MWFkLTg1MzMtNTY3MmI2OTBkMTU1XkEyXkFqcGdeQXVyMjUzOTY1NTc@._V1_Ratio0.6762_AL_.jpg</t>
  </si>
  <si>
    <t>tt0071877</t>
  </si>
  <si>
    <t>Murder She Said</t>
  </si>
  <si>
    <t>https://m.media-amazon.com/images/M/MV5BMDQxY2M1ZTQtNWZmZi00NTIxLWFmMWQtMjVmNTIxNDU3MTNhXkEyXkFqcGdeQXVyMTAwMzUyOTc@._V1_Ratio0.6762_AL_.jpg</t>
  </si>
  <si>
    <t>tt0055205</t>
  </si>
  <si>
    <t>My Best Friend's Wedding</t>
  </si>
  <si>
    <t>https://m.media-amazon.com/images/M/MV5BMzRiMGE2MmMtM2RhMy00OWNiLTljYTktOThmMmE1YjY1NjYyXkEyXkFqcGdeQXVyMTMxODk2OTU@._V1_Ratio0.6762_AL_.jpg</t>
  </si>
  <si>
    <t>tt0119738</t>
  </si>
  <si>
    <t>My Cousin Vinny</t>
  </si>
  <si>
    <t>https://m.media-amazon.com/images/M/MV5BMTQxNDYzMTg1M15BMl5BanBnXkFtZTgwNzk4MDgxMTE@._V1_Ratio0.6762_AL_.jpg</t>
  </si>
  <si>
    <t>tt0104952</t>
  </si>
  <si>
    <t>My Fair Lady</t>
  </si>
  <si>
    <t>https://m.media-amazon.com/images/M/MV5BNGM0ZTU3NmItZmRmMy00YWNjLWEzMWItYzg3MzcwZmM5NjdiXkEyXkFqcGdeQXVyNDYyMDk5MTU@._V1_Ratio0.7331_AL_.jpg</t>
  </si>
  <si>
    <t>tt0058385</t>
  </si>
  <si>
    <t>My Man Godfrey</t>
  </si>
  <si>
    <t>https://m.media-amazon.com/images/M/MV5BMGEwYmNlNjktOWNmMi00MTgzLWFmNjQtODQzM2UzMGJkZDI3XkEyXkFqcGdeQXVyMzg1ODEwNQ@@._V1_Ratio0.6762_AL_.jpg</t>
  </si>
  <si>
    <t>tt0028010</t>
  </si>
  <si>
    <t>My Night at Maud's</t>
  </si>
  <si>
    <t>https://m.media-amazon.com/images/M/MV5BNzgwNmFkOGEtY2U2MC00MTUxLTgxYmItYmQ2NDBkNmExYWVjXkEyXkFqcGdeQXVyNDkzNTM2ODg@._V1_Ratio0.6762_AL_.jpg</t>
  </si>
  <si>
    <t>tt0064612</t>
  </si>
  <si>
    <t>My Super Psycho Sweet 16</t>
  </si>
  <si>
    <t>https://m.media-amazon.com/images/M/MV5BMTQwODE0ODQ0NV5BMl5BanBnXkFtZTcwMDIwMzQ5Mw@@._V1_Ratio0.7758_AL_.jpg</t>
  </si>
  <si>
    <t>tt1488584</t>
  </si>
  <si>
    <t>Myra Breckinridge</t>
  </si>
  <si>
    <t>https://m.media-amazon.com/images/M/MV5BNzkxMzFiM2MtOTQxZS00ZWM5LTkxMDctODFkYmI3OTNmOWYxL2ltYWdlL2ltYWdlXkEyXkFqcGdeQXVyNzc5MjA3OA@@._V1_Ratio0.6762_AL_.jpg</t>
  </si>
  <si>
    <t>tt0066115</t>
  </si>
  <si>
    <t>Mysterious Island</t>
  </si>
  <si>
    <t>https://m.media-amazon.com/images/M/MV5BYmQ3MDgzYjctMWQzMy00MzhjLThhMDgtYTNkYzJmNDU1N2EyXkEyXkFqcGdeQXVyNjc5NjEzNA@@._V1_Ratio0.6762_AL_.jpg</t>
  </si>
  <si>
    <t>tt0055207</t>
  </si>
  <si>
    <t>Naked Lunch</t>
  </si>
  <si>
    <t>https://m.media-amazon.com/images/M/MV5BMTRiOTQ2ZWQtMmIwYy00Y2Y3LWFmMzgtNzgzZWU1MDhlOGJhXkEyXkFqcGdeQXVyNTAyODkwOQ@@._V1_Ratio0.6762_AL_.jpg</t>
  </si>
  <si>
    <t>tt0102511</t>
  </si>
  <si>
    <t>Nashville</t>
  </si>
  <si>
    <t>https://m.media-amazon.com/images/M/MV5BMTEzNDE2Mjg0MTdeQTJeQWpwZ15BbWU4MDUxNTczNzAy._V1_Ratio0.6762_AL_.jpg</t>
  </si>
  <si>
    <t>tt2281375</t>
  </si>
  <si>
    <t>National Velvet</t>
  </si>
  <si>
    <t>https://m.media-amazon.com/images/M/MV5BMDAzMGEwYWEtOGUyNi00Y2NjLWE1YjktZTMyM2ExYjUzYjk1XkEyXkFqcGdeQXVyNjc1NTYyMjg@._V1_Ratio0.6762_AL_.jpg</t>
  </si>
  <si>
    <t>tt0037120</t>
  </si>
  <si>
    <t>Needful Things</t>
  </si>
  <si>
    <t>https://m.media-amazon.com/images/M/MV5BODFjMzIyM2UtZGE5Mi00ODM3LTlhODQtODI3NmU0ZDRiM2RiXkEyXkFqcGdeQXVyMTQxNzMzNDI@._V1_Ratio0.6762_AL_.jpg</t>
  </si>
  <si>
    <t>tt0107665</t>
  </si>
  <si>
    <t>Network</t>
  </si>
  <si>
    <t>https://m.media-amazon.com/images/M/MV5BNzY0NjU5ODUtOTAzMC00NTU5LWJkZjctYWMyOWY2MTZmOWM1XkEyXkFqcGdeQXVyMTI3ODAyMzE2._V1_Ratio0.6762_AL_.jpg</t>
  </si>
  <si>
    <t>tt0074958</t>
  </si>
  <si>
    <t>Never Rarely Sometimes Always</t>
  </si>
  <si>
    <t>https://m.media-amazon.com/images/M/MV5BOGUzZjZhMmUtZDE4Yi00NTI0LWJlMDUtNTU1OWI2ZWM1MzBmXkEyXkFqcGdeQXVyMTkxNjUyNQ@@._V1_Ratio0.6762_AL_.jpg</t>
  </si>
  <si>
    <t>tt7772582</t>
  </si>
  <si>
    <t>Never Say Never Again</t>
  </si>
  <si>
    <t>https://m.media-amazon.com/images/M/MV5BMTM1NjgzMDkwOF5BMl5BanBnXkFtZTcwMzM4NzI0NA@@._V1_Ratio0.6762_AL_.jpg</t>
  </si>
  <si>
    <t>tt0086006</t>
  </si>
  <si>
    <t>New Jack City</t>
  </si>
  <si>
    <t>https://m.media-amazon.com/images/M/MV5BOGZlYzg3NjEtMmFhOS00NTA3LWJlOTktMjFhOWNkMjc0YjBkXkEyXkFqcGdeQXVyMTQxNzMzNDI@._V1_Ratio0.6762_AL_.jpg</t>
  </si>
  <si>
    <t>tt0102526</t>
  </si>
  <si>
    <t>New Nightmare</t>
  </si>
  <si>
    <t>https://m.media-amazon.com/images/M/MV5BMzcxYjI5OTgtMmYyYS00ZTFhLWI3NzktOTBmMzQyNWNkNTk5XkEyXkFqcGdeQXVyMjUzOTY1NTc@._V1_Ratio0.6762_AL_.jpg</t>
  </si>
  <si>
    <t>tt0111686</t>
  </si>
  <si>
    <t>Newsies</t>
  </si>
  <si>
    <t>https://m.media-amazon.com/images/M/MV5BMjVjNWM5MjgtYzdhMy00N2E4LWJlMmYtM2JmMDFjNGFjZDk3XkEyXkFqcGdeQXVyNTAyODkwOQ@@._V1_Ratio0.6757_AL_.jpg</t>
  </si>
  <si>
    <t>tt0104990</t>
  </si>
  <si>
    <t>Night Moves</t>
  </si>
  <si>
    <t>https://m.media-amazon.com/images/M/MV5BN2IwOWU0MmItYWRlYS00Mzk2LTg4YzEtY2RlZmY3ZWRmMmE1XkEyXkFqcGdeQXVyMjUzOTY1NTc@._V1_Ratio0.6762_AL_.jpg</t>
  </si>
  <si>
    <t>tt0073453</t>
  </si>
  <si>
    <t>https://m.media-amazon.com/images/M/MV5BMTc2NjM1OTU2OF5BMl5BanBnXkFtZTgwMTk4ODU2MTE@._V1_Ratio0.6762_AL_.jpg</t>
  </si>
  <si>
    <t>tt2043933</t>
  </si>
  <si>
    <t>Night of the Comet</t>
  </si>
  <si>
    <t>https://m.media-amazon.com/images/M/MV5BOTQzZDVkMTctYTdlZi00MTc2LWJhMTEtM2VmZjY1MzFiYjI5L2ltYWdlXkEyXkFqcGdeQXVyMTQxNzMzNDI@._V1_Ratio0.6762_AL_.jpg</t>
  </si>
  <si>
    <t>tt0087799</t>
  </si>
  <si>
    <t>Night of the Demon</t>
  </si>
  <si>
    <t>https://m.media-amazon.com/images/M/MV5BYWU2ZTZlOTQtYWRmMy00ZTlhLWEwYTctMjhmYWUzYjQxYmQxXkEyXkFqcGdeQXVyMTQxNzMzNDI@._V1_Ratio0.6762_AL_.jpg</t>
  </si>
  <si>
    <t>tt0081229</t>
  </si>
  <si>
    <t>Night of the Demons</t>
  </si>
  <si>
    <t>https://m.media-amazon.com/images/M/MV5BZjU2Y2VmMGYtN2Y3OC00OGMwLWFlYTMtOTRlMTE5NDgwODU4XkEyXkFqcGdeQXVyMTQxNzMzNDI@._V1_Ratio0.6762_AL_.jpg</t>
  </si>
  <si>
    <t>tt0093624</t>
  </si>
  <si>
    <t>Night of the Living Dead</t>
  </si>
  <si>
    <t>https://m.media-amazon.com/images/M/MV5BMzRmN2E1ZDUtZDc2ZC00ZmI3LTkwOTctNzE2ZDIzMGJiMTYzXkEyXkFqcGdeQXVyMTQxNzMzNDI@._V1_Ratio0.6833_AL_.jpg</t>
  </si>
  <si>
    <t>tt0063350</t>
  </si>
  <si>
    <t>Nightcrawler</t>
  </si>
  <si>
    <t>https://m.media-amazon.com/images/M/MV5BN2U1YzdhYWMtZWUzMi00OWI1LWFkM2ItNWVjM2YxMGQ2MmNhXkEyXkFqcGdeQXVyNjU0OTQ0OTY@._V1_Ratio0.6975_AL_.jpg</t>
  </si>
  <si>
    <t>tt2872718</t>
  </si>
  <si>
    <t>Nighthawks</t>
  </si>
  <si>
    <t>https://m.media-amazon.com/images/M/MV5BMzA0ZDVkMDItYTNlZC00OWJkLTkxMzItNjIwNjY1ZjdlNGJhXkEyXkFqcGdeQXVyMTUzMDUzNTI3._V1_Ratio0.6762_AL_.jpg</t>
  </si>
  <si>
    <t>tt0082817</t>
  </si>
  <si>
    <t>Nightmare Alley</t>
  </si>
  <si>
    <t>https://m.media-amazon.com/images/M/MV5BODhjZDdlZGUtY2VkMS00NTE4LWJjMjctODE3OGEyN2MzY2EyL2ltYWdlXkEyXkFqcGdeQXVyNjc1NTYyMjg@._V1_Ratio0.6762_AL_.jpg</t>
  </si>
  <si>
    <t>tt0039661</t>
  </si>
  <si>
    <t>Nixon</t>
  </si>
  <si>
    <t>https://m.media-amazon.com/images/M/MV5BNzBlOWY0ZmEtZjdkYS00ZGU0LWEwN2YtYzBkNDM5ZDBjMmI1XkEyXkFqcGdeQXVyMTAwMzUyOTc@._V1_Ratio0.6762_AL_.jpg</t>
  </si>
  <si>
    <t>tt0113987</t>
  </si>
  <si>
    <t>No Country for Old Men</t>
  </si>
  <si>
    <t>https://m.media-amazon.com/images/M/MV5BMjA5Njk3MjM4OV5BMl5BanBnXkFtZTcwMTc5MTE1MQ@@._V1_Ratio0.6833_AL_.jpg</t>
  </si>
  <si>
    <t>tt0477348</t>
  </si>
  <si>
    <t>No Sudden Move</t>
  </si>
  <si>
    <t>https://m.media-amazon.com/images/M/MV5BNWI2ZDQxZDQtZDMxZi00ZWFhLTg1OGYtYmFkMjRkMDc2NDNkXkEyXkFqcGdeQXVyMTkxNjUyNQ@@._V1_Ratio0.6762_AL_.jpg</t>
  </si>
  <si>
    <t>tt11525644</t>
  </si>
  <si>
    <t>No Time to Die</t>
  </si>
  <si>
    <t>https://m.media-amazon.com/images/M/MV5BYWQ2NzQ1NjktMzNkNS00MGY1LTgwMmMtYTllYTI5YzNmMmE0XkEyXkFqcGdeQXVyMjM4NTM5NDY@._V1_Ratio0.6762_AL_.jpg</t>
  </si>
  <si>
    <t>tt2382320</t>
  </si>
  <si>
    <t>No Way to Treat a Lady</t>
  </si>
  <si>
    <t>https://m.media-amazon.com/images/M/MV5BNTUzN2NhYzctMjFjZS00MTA1LTgyMDYtOGY0YzQ4MWY2YjA5XkEyXkFqcGdeQXVyMTUzMDUzNTI3._V1_Ratio0.6762_AL_.jpg</t>
  </si>
  <si>
    <t>tt0063356</t>
  </si>
  <si>
    <t>Nobody's Fool</t>
  </si>
  <si>
    <t>https://m.media-amazon.com/images/M/MV5BMjg0YzYzYzktNTY3NC00MDE0LThjMzYtMmY0MWZlNDdiYWY2XkEyXkFqcGdeQXVyNDk3NzU2MTQ@._V1_Ratio0.6904_AL_.jpg</t>
  </si>
  <si>
    <t>tt0110684</t>
  </si>
  <si>
    <t>Nomadland</t>
  </si>
  <si>
    <t>https://m.media-amazon.com/images/M/MV5BMDRiZWUxNmItNDU5Yy00ODNmLTk0M2ItZjQzZTA5OTJkZjkyXkEyXkFqcGdeQXVyMTkxNjUyNQ@@._V1_Ratio0.6762_AL_.jpg</t>
  </si>
  <si>
    <t>tt9770150</t>
  </si>
  <si>
    <t>Non-Fiction</t>
  </si>
  <si>
    <t>https://m.media-amazon.com/images/M/MV5BYzYxMTZlMGUtMGM2MC00ZjdhLWI1MjItMGY4YjliMzI0YTlhXkEyXkFqcGdeQXVyODY3Nzc0OTk@._V1_Ratio0.6762_AL_.jpg</t>
  </si>
  <si>
    <t>tt7250056</t>
  </si>
  <si>
    <t>Nope</t>
  </si>
  <si>
    <t>https://m.media-amazon.com/images/M/MV5BMGIyNTI3NWItNTJkOS00MGYyLWE4NjgtZDhjMWQ4Y2JkZTU5XkEyXkFqcGdeQXVyNjY1MTg4Mzc@._V1_Ratio0.6762_AL_.jpg</t>
  </si>
  <si>
    <t>tt10954984</t>
  </si>
  <si>
    <t>Norma Rae</t>
  </si>
  <si>
    <t>https://m.media-amazon.com/images/M/MV5BMzQzYzhkYmEtNDJlZS00MWJiLWIyMmUtYTZkMzQyMWRiMTdkXkEyXkFqcGdeQXVyMjUzOTY1NTc@._V1_Ratio0.6757_AL_.jpg</t>
  </si>
  <si>
    <t>tt0079638</t>
  </si>
  <si>
    <t>https://m.media-amazon.com/images/M/MV5BZDA3NDExMTUtMDlhOC00MmQ5LWExZGUtYmI1NGVlZWI4OWNiXkEyXkFqcGdeQXVyNjc1NTYyMjg@._V1_Ratio0.6762_AL_.jpg</t>
  </si>
  <si>
    <t>tt0053125</t>
  </si>
  <si>
    <t>North Country</t>
  </si>
  <si>
    <t>https://m.media-amazon.com/images/M/MV5BNTM3OTEwODYzNl5BMl5BanBnXkFtZTcwNjM1NzUzMw@@._V1_Ratio0.6762_AL_.jpg</t>
  </si>
  <si>
    <t>tt0395972</t>
  </si>
  <si>
    <t>Notes on a Scandal</t>
  </si>
  <si>
    <t>https://m.media-amazon.com/images/M/MV5BYTgyOWQ4ZTUtMmQ0ZS00M2MxLThhMTctODBjMGVmNzMwYTFhXkEyXkFqcGdeQXVyMzQyMDgzOTU@._V1_Ratio0.6762_AL_.jpg</t>
  </si>
  <si>
    <t>tt0465551</t>
  </si>
  <si>
    <t>Notting Hill</t>
  </si>
  <si>
    <t>https://m.media-amazon.com/images/M/MV5BMTE5OTkwYzYtNDhlNC00MzljLTk1YTktY2IxZjliZmNjMjUzL2ltYWdlL2ltYWdlXkEyXkFqcGdeQXVyMTQxNzMzNDI@._V1_Ratio0.6762_AL_.jpg</t>
  </si>
  <si>
    <t>tt0125439</t>
  </si>
  <si>
    <t>Now and Then</t>
  </si>
  <si>
    <t>https://m.media-amazon.com/images/M/MV5BMTM2MDQ1YjUtMGM0NC00NmFlLTljMDktZjJiNWRhMWYxOWYyXkEyXkFqcGdeQXVyNjgzMjI4ODE@._V1_Ratio0.6762_AL_.jpg</t>
  </si>
  <si>
    <t>tt0114011</t>
  </si>
  <si>
    <t>Now You See Me</t>
  </si>
  <si>
    <t>https://m.media-amazon.com/images/M/MV5BMTY0NDY3MDMxN15BMl5BanBnXkFtZTcwOTM5NzMzOQ@@._V1_Ratio0.6762_AL_.jpg</t>
  </si>
  <si>
    <t>tt1670345</t>
  </si>
  <si>
    <t>O Brother, Where Art Thou?</t>
  </si>
  <si>
    <t>https://m.media-amazon.com/images/M/MV5BMjZkOTdmMWItOTkyNy00MDdjLTlhNTQtYzU3MzdhZjA0ZDEyXkEyXkFqcGdeQXVyMTMxODk2OTU@._V1_Ratio0.6762_AL_.jpg</t>
  </si>
  <si>
    <t>tt0190590</t>
  </si>
  <si>
    <t>Obvious Child</t>
  </si>
  <si>
    <t>https://m.media-amazon.com/images/M/MV5BNmZiZDRmODMtNDc3ZS00MjY4LWJiYjItZjM1ZDhjOTBkMDE1XkEyXkFqcGdeQXVyNzI1NzMxNzM@._V1_Ratio0.6762_AL_.jpg</t>
  </si>
  <si>
    <t>tt2910274</t>
  </si>
  <si>
    <t>Ocean's Eleven</t>
  </si>
  <si>
    <t>https://m.media-amazon.com/images/M/MV5BYzVmYzVkMmUtOGRhMi00MTNmLThlMmUtZTljYjlkMjNkMjJkXkEyXkFqcGdeQXVyNDk3NzU2MTQ@._V1_Ratio0.6762_AL_.jpg</t>
  </si>
  <si>
    <t>tt0240772</t>
  </si>
  <si>
    <t>October Sky</t>
  </si>
  <si>
    <t>https://m.media-amazon.com/images/M/MV5BODcwMGNhNGMtMTU4ZC00M2YxLWI4NTAtN2Q2OGU4NWJhNGViXkEyXkFqcGdeQXVyMjUzOTY1NTc@._V1_Ratio0.6762_AL_.jpg</t>
  </si>
  <si>
    <t>tt0132477</t>
  </si>
  <si>
    <t>Octopussy</t>
  </si>
  <si>
    <t>https://m.media-amazon.com/images/M/MV5BMGRiMDAwNWYtYmQzNS00NjEyLWE1NjQtNDg5ZTJlMmRmMjFhXkEyXkFqcGdeQXVyMjUzOTY1NTc@._V1_Ratio0.6762_AL_.jpg</t>
  </si>
  <si>
    <t>tt0086034</t>
  </si>
  <si>
    <t>Office Space</t>
  </si>
  <si>
    <t>https://m.media-amazon.com/images/M/MV5BOTA5MzQ3MzI1NV5BMl5BanBnXkFtZTgwNTcxNTYxMTE@._V1_Ratio0.6762_AL_.jpg</t>
  </si>
  <si>
    <t>tt0151804</t>
  </si>
  <si>
    <t>Oh Christmas Tree!</t>
  </si>
  <si>
    <t>https://m.media-amazon.com/images/M/MV5BY2JmNTA3ODgtN2Q5Ni00ZDMwLTk0MjMtMTRmOTMzYWUyMjNkXkEyXkFqcGdeQXVyMTU4MzQzNDkx._V1_Ratio0.6762_AL_.jpg</t>
  </si>
  <si>
    <t>tt2665200</t>
  </si>
  <si>
    <t>Okja</t>
  </si>
  <si>
    <t>https://m.media-amazon.com/images/M/MV5BMjQxMTcxNDgxN15BMl5BanBnXkFtZTgwOTczNTIzMjI@._V1_Ratio0.6762_AL_.jpg</t>
  </si>
  <si>
    <t>tt3967856</t>
  </si>
  <si>
    <t>Old</t>
  </si>
  <si>
    <t>https://m.media-amazon.com/images/M/MV5BMjJjZGRhM2YtNTU4NC00OWMwLThhYWUtMWUxNDNhMDZlOTNmXkEyXkFqcGdeQXVyODE5NzE3OTE@._V1_Ratio0.6762_AL_.jpg</t>
  </si>
  <si>
    <t>tt10954652</t>
  </si>
  <si>
    <t>Old Henry</t>
  </si>
  <si>
    <t>https://m.media-amazon.com/images/M/MV5BM2ViYWUzODctMGU2ZS00NzRjLThmOTAtYTUyOTE3OTFkYmI2XkEyXkFqcGdeQXVyNjc3MjE2MTY@._V1_Ratio0.6762_AL_.jpg</t>
  </si>
  <si>
    <t>tt12731980</t>
  </si>
  <si>
    <t>Old Joy</t>
  </si>
  <si>
    <t>https://m.media-amazon.com/images/M/MV5BODJhY2EyODgtYjRlMC00NDAzLTg5N2MtZWZmMDE1YTQwODY2XkEyXkFqcGdeQXVyMTQxNzMzNDI@._V1_Ratio0.6904_AL_.jpg</t>
  </si>
  <si>
    <t>tt0468526</t>
  </si>
  <si>
    <t>Oldboy</t>
  </si>
  <si>
    <t>https://m.media-amazon.com/images/M/MV5BMTI3NTQyMzU5M15BMl5BanBnXkFtZTcwMTM2MjgyMQ@@._V1_Ratio0.6762_AL_.jpg</t>
  </si>
  <si>
    <t>tt0364569</t>
  </si>
  <si>
    <t>Oliver!</t>
  </si>
  <si>
    <t>https://m.media-amazon.com/images/M/MV5BNWQwNTE4NWQtZDg0MC00ZDhkLWIzMzQtNDU1MDIxZTNmM2M3XkEyXkFqcGdeQXVyNjE5MjUyOTM@._V1_Ratio0.6762_AL_.jpg</t>
  </si>
  <si>
    <t>tt0063385</t>
  </si>
  <si>
    <t>Olympus Has Fallen</t>
  </si>
  <si>
    <t>https://m.media-amazon.com/images/M/MV5BNTU0NmY4MWYtNzRlMS00MDkxLWJkODYtOTM3NGI2ZDc1NTJhXkEyXkFqcGdeQXVyNjU0OTQ0OTY@._V1_Ratio0.6762_AL_.jpg</t>
  </si>
  <si>
    <t>tt2302755</t>
  </si>
  <si>
    <t>On Her Majesty's Secret Service</t>
  </si>
  <si>
    <t>https://m.media-amazon.com/images/M/MV5BZGFlNGNiMmQtMThhZS00MWMxLWFiNGItZTM4ZmJlODM3ZmU2XkEyXkFqcGdeQXVyNDY2MTk1ODk@._V1_Ratio0.6762_AL_.jpg</t>
  </si>
  <si>
    <t>tt0064757</t>
  </si>
  <si>
    <t>On the Waterfront</t>
  </si>
  <si>
    <t>https://m.media-amazon.com/images/M/MV5BY2I0MWFiZDMtNWQyYy00Njk5LTk3MDktZjZjNTNmZmVkYjkxXkEyXkFqcGdeQXVyNjc1NTYyMjg@._V1_Ratio0.6757_AL_.jpg</t>
  </si>
  <si>
    <t>tt0047296</t>
  </si>
  <si>
    <t>Once</t>
  </si>
  <si>
    <t>https://m.media-amazon.com/images/M/MV5BYWUxZjJkMDktZmMxMS00Mzg3LTk4MDItN2IwODlmN2E0MTM0XkEyXkFqcGdeQXVyMTMxODk2OTU@._V1_Ratio0.6762_AL_.jpg</t>
  </si>
  <si>
    <t>tt0907657</t>
  </si>
  <si>
    <t>Once Upon a Time in America</t>
  </si>
  <si>
    <t>https://m.media-amazon.com/images/M/MV5BMGFkNWI4MTMtNGQ0OC00MWVmLTk3MTktOGYxN2Y2YWVkZWE2XkEyXkFqcGdeQXVyNjU0OTQ0OTY@._V1_Ratio0.6762_AL_.jpg</t>
  </si>
  <si>
    <t>tt0087843</t>
  </si>
  <si>
    <t>Once Upon a Time in Hollywood</t>
  </si>
  <si>
    <t>https://m.media-amazon.com/images/M/MV5BOTg4ZTNkZmUtMzNlZi00YmFjLTk1MmUtNWQwNTM0YjcyNTNkXkEyXkFqcGdeQXVyNjg2NjQwMDQ@._V1_Ratio0.6762_AL_.jpg</t>
  </si>
  <si>
    <t>tt7131622</t>
  </si>
  <si>
    <t>Once Upon A Time in the West</t>
  </si>
  <si>
    <t>https://m.media-amazon.com/images/M/MV5BZGQ4MmY0ZTktZDBkMy00NzQ2LTg5YjktY2NiMDFjOGZmYWFmXkEyXkFqcGdeQXVyMTE5MTYyNzQ2._V1_Ratio0.6762_AL_.jpg</t>
  </si>
  <si>
    <t>tt13544442</t>
  </si>
  <si>
    <t>One Christmas Eve</t>
  </si>
  <si>
    <t>https://m.media-amazon.com/images/M/MV5BN2FmNGZkYzYtYTc1MC00MDVjLThkOTMtMjQzZTgyMWEwODM5XkEyXkFqcGdeQXVyNTU2MDQyOTk@._V1_Ratio0.6762_AL_.jpg</t>
  </si>
  <si>
    <t>tt3725224</t>
  </si>
  <si>
    <t>One Cut of the Dead</t>
  </si>
  <si>
    <t>https://m.media-amazon.com/images/M/MV5BY2RhNTVhMTEtMzgyNi00NDg1LWIwYjktOTcxNDQyM2ZjNDE1XkEyXkFqcGdeQXVyMTY1NzY2NA@@._V1_Ratio0.7117_AL_.jpg</t>
  </si>
  <si>
    <t>tt7914416</t>
  </si>
  <si>
    <t>One Hundred and One Dalmatians</t>
  </si>
  <si>
    <t>https://m.media-amazon.com/images/M/MV5BZGMyMjE4OGUtNGZmMC00YzdmLThkMWYtZWIzMmEzNjA4MzVkXkEyXkFqcGdeQXVyMTQxNzMzNDI@._V1_Ratio0.6762_AL_.jpg</t>
  </si>
  <si>
    <t>tt0055254</t>
  </si>
  <si>
    <t>One Night in Miami...</t>
  </si>
  <si>
    <t>https://m.media-amazon.com/images/M/MV5BYmJlYWQ0NWMtMzU5Ni00MDNhLTk2YmUtYWYzZTJhMDMxMzE0XkEyXkFqcGdeQXVyODE0OTU5Nzg@._V1_Ratio0.6833_AL_.jpg</t>
  </si>
  <si>
    <t>tt10612922</t>
  </si>
  <si>
    <t>One Sings, the Other Doesn't</t>
  </si>
  <si>
    <t>https://m.media-amazon.com/images/M/MV5BYWZiZDQ1OTctZWMyMy00MTk3LWE5ZDgtODQ5ZTFjOTAxMDIwXkEyXkFqcGdeQXVyNjMwMjk0MTQ@._V1_Ratio0.7544_AL_.jpg</t>
  </si>
  <si>
    <t>tt0076855</t>
  </si>
  <si>
    <t>One Wonderful Sunday</t>
  </si>
  <si>
    <t>https://m.media-amazon.com/images/M/MV5BNWQ3ZjgxZGMtMTBkNy00MWEyLWEzNTUtZDhkNDY3ZGFiZTk5XkEyXkFqcGdeQXVyNjc5NjEzNA@@._V1_Ratio0.7189_AL_.jpg</t>
  </si>
  <si>
    <t>tt0039871</t>
  </si>
  <si>
    <t>One-Eyed Jacks</t>
  </si>
  <si>
    <t>https://m.media-amazon.com/images/M/MV5BYTJkODY2NjMtNDZlNi00MjAyLWIyZjYtZmIxNWNmYTE3OTYzXkEyXkFqcGdeQXVyNjc1NTYyMjg@._V1_Ratio0.6762_AL_.jpg</t>
  </si>
  <si>
    <t>tt0055257</t>
  </si>
  <si>
    <t>Onward</t>
  </si>
  <si>
    <t>https://m.media-amazon.com/images/M/MV5BMTZlYzk3NzQtMmViYS00YWZmLTk5ZTEtNWE0NGVjM2MzYWU1XkEyXkFqcGdeQXVyNDg4NjY5OTQ@._V1_Ratio0.6762_AL_.jpg</t>
  </si>
  <si>
    <t>tt7146812</t>
  </si>
  <si>
    <t>Open Range</t>
  </si>
  <si>
    <t>https://m.media-amazon.com/images/M/MV5BMTYyNjA4NTY3N15BMl5BanBnXkFtZTYwNjc0MDM3._V1_Ratio0.6762_AL_.jpg</t>
  </si>
  <si>
    <t>tt0316356</t>
  </si>
  <si>
    <t>Oscar</t>
  </si>
  <si>
    <t>https://m.media-amazon.com/images/M/MV5BMjRhYjg3YWEtOTYzZS00ZWY5LWJkNmEtYWE0YmQ3NDY2OWZlXkEyXkFqcGdeQXVyMTQxNzMzNDI@._V1_Ratio0.6762_AL_.jpg</t>
  </si>
  <si>
    <t>tt0102603</t>
  </si>
  <si>
    <t>Othello</t>
  </si>
  <si>
    <t>https://m.media-amazon.com/images/M/MV5BMGM4ZmNhZjAtNGY2Yi00ZWViLWIyNzctN2I0ODA3YWIzOTExXkEyXkFqcGdeQXVyMzg1ODEwNQ@@._V1_Ratio0.6833_AL_.jpg</t>
  </si>
  <si>
    <t>tt0045251</t>
  </si>
  <si>
    <t>https://m.media-amazon.com/images/M/MV5BNzVlMjhjYzctNjQ4My00OGMwLThmZTktODE4MWI3NzNkOWYyXkEyXkFqcGdeQXVyNjMwMjk0MTQ@._V1_Ratio0.6833_AL_.jpg</t>
  </si>
  <si>
    <t>tt0114057</t>
  </si>
  <si>
    <t>Ouija: Origin of Evil</t>
  </si>
  <si>
    <t>https://m.media-amazon.com/images/M/MV5BMTk4NTcxNTQ5NF5BMl5BanBnXkFtZTgwNTk5OTU4OTE@._V1_Ratio0.6762_AL_.jpg</t>
  </si>
  <si>
    <t>tt4361050</t>
  </si>
  <si>
    <t>Out of Sight</t>
  </si>
  <si>
    <t>https://m.media-amazon.com/images/M/MV5BYWExMWM5ZjYtMWZmZC00YjFjLTkzMjEtNzEyNDBmMGJhYWJiXkEyXkFqcGdeQXVyMjUxMTY3ODM@._V1_Ratio0.6762_AL_.jpg</t>
  </si>
  <si>
    <t>tt0120780</t>
  </si>
  <si>
    <t>Out of Time</t>
  </si>
  <si>
    <t>https://m.media-amazon.com/images/M/MV5BMjAxMTMzNTI5Ml5BMl5BanBnXkFtZTcwNDAwMTQ2NA@@._V1_Ratio0.6762_AL_.jpg</t>
  </si>
  <si>
    <t>tt0313443</t>
  </si>
  <si>
    <t>P.U.N.K.S.</t>
  </si>
  <si>
    <t>https://m.media-amazon.com/images/M/MV5BMjAxMzkzNzAzMl5BMl5BanBnXkFtZTcwMjcxODEzMQ@@._V1_Ratio0.7046_AL_.jpg</t>
  </si>
  <si>
    <t>tt0130172</t>
  </si>
  <si>
    <t>Paddington</t>
  </si>
  <si>
    <t>https://m.media-amazon.com/images/M/MV5BMTAxOTMwOTkwNDZeQTJeQWpwZ15BbWU4MDEyMTI1NjMx._V1_Ratio0.6762_AL_.jpg</t>
  </si>
  <si>
    <t>tt1109624</t>
  </si>
  <si>
    <t>Paddington 2</t>
  </si>
  <si>
    <t>https://m.media-amazon.com/images/M/MV5BMmYwNWZlNzEtNjE4Zi00NzQ4LWI2YmUtOWZhNzZhZDYyNmVmXkEyXkFqcGdeQXVyNzYzODM3Mzg@._V1_Ratio0.6762_AL_.jpg</t>
  </si>
  <si>
    <t>tt4468740</t>
  </si>
  <si>
    <t>Pain and Glory</t>
  </si>
  <si>
    <t>https://m.media-amazon.com/images/M/MV5BNWU4MTM2YTgtYTRlZC00ZmRhLTlkYTMtZDkyYzNjZDU1NmI0XkEyXkFqcGdeQXVyOTgxNDIzMTY@._V1_Ratio0.6762_AL_.jpg</t>
  </si>
  <si>
    <t>tt8291806</t>
  </si>
  <si>
    <t>Panic Room</t>
  </si>
  <si>
    <t>https://m.media-amazon.com/images/M/MV5BNmY4ZGFjYTYtMDNmYi00ZDM4LWFjYTgtNmNlZjBmMzg0MzQ3XkEyXkFqcGdeQXVyNDk3NzU2MTQ@._V1_Ratio0.6762_AL_.jpg</t>
  </si>
  <si>
    <t>tt0258000</t>
  </si>
  <si>
    <t>Paper Moon</t>
  </si>
  <si>
    <t>https://m.media-amazon.com/images/M/MV5BOWVmYzQwY2MtOTBjNi00MDNhLWI5OGMtN2RiMDYxODI3MjU5XkEyXkFqcGdeQXVyMjUzOTY1NTc@._V1_Ratio0.6762_AL_.jpg</t>
  </si>
  <si>
    <t>tt0070510</t>
  </si>
  <si>
    <t>Paperhouse</t>
  </si>
  <si>
    <t>https://m.media-amazon.com/images/M/MV5BZjRhOWFiNzgtN2Q3OC00ZjdkLWI5Y2EtYTgwMjZlZTExMTYyXkEyXkFqcGdeQXVyMDEwMjgxNg@@._V1_Ratio0.6762_AL_.jpg</t>
  </si>
  <si>
    <t>tt0098061</t>
  </si>
  <si>
    <t>Paradise Lost 2: Revelations</t>
  </si>
  <si>
    <t>https://m.media-amazon.com/images/M/MV5BMTUwMTQ1MzczN15BMl5BanBnXkFtZTYwMTQxNjA5._V1_Ratio0.6762_AL_.jpg</t>
  </si>
  <si>
    <t>tt0239894</t>
  </si>
  <si>
    <t>Parallel Mothers</t>
  </si>
  <si>
    <t>https://m.media-amazon.com/images/M/MV5BM2Y2MWIzY2YtZDJiYi00ODM3LWE5NGYtNjlkYWE5ZmMxNTdmXkEyXkFqcGdeQXVyOTgxNDIzMTY@._V1_Ratio0.6762_AL_.jpg</t>
  </si>
  <si>
    <t>tt12618926</t>
  </si>
  <si>
    <t>Paranormal Activity</t>
  </si>
  <si>
    <t>https://m.media-amazon.com/images/M/MV5BMjY1NjcxODQ4MV5BMl5BanBnXkFtZTcwMzUxNjM4Mg@@._V1_Ratio0.6762_AL_.jpg</t>
  </si>
  <si>
    <t>tt1179904</t>
  </si>
  <si>
    <t>Paranormal Activity 3</t>
  </si>
  <si>
    <t>https://m.media-amazon.com/images/M/MV5BMTk0MTQzODQzOV5BMl5BanBnXkFtZTcwMDQ2NzQ3Ng@@._V1_Ratio0.6762_AL_.jpg</t>
  </si>
  <si>
    <t>tt1778304</t>
  </si>
  <si>
    <t>ParaNorman</t>
  </si>
  <si>
    <t>https://m.media-amazon.com/images/M/MV5BMjA1OTU1NDM3N15BMl5BanBnXkFtZTcwMjYxNTg0Nw@@._V1_Ratio0.6762_AL_.jpg</t>
  </si>
  <si>
    <t>tt1623288</t>
  </si>
  <si>
    <t>Parasite</t>
  </si>
  <si>
    <t>https://m.media-amazon.com/images/M/MV5BYWZjMjk3ZTItODQ2ZC00NTY5LWE0ZDYtZTI3MjcwN2Q5NTVkXkEyXkFqcGdeQXVyODk4OTc3MTY@._V1_Ratio0.6762_AL_.jpg</t>
  </si>
  <si>
    <t>tt6751668</t>
  </si>
  <si>
    <t>Paris Blues</t>
  </si>
  <si>
    <t>https://m.media-amazon.com/images/M/MV5BNWU0ZDc2MzktZDg5NS00MDAzLTg5ZjctMzE4NDAwNmUwNzA4XkEyXkFqcGdeQXVyMjUxODE0MDY@._V1_Ratio0.6762_AL_.jpg</t>
  </si>
  <si>
    <t>tt0055278</t>
  </si>
  <si>
    <t>Paris Is Burning</t>
  </si>
  <si>
    <t>https://m.media-amazon.com/images/M/MV5BNzk1ODAzNTQtYTQyOC00ZTcxLWE3Y2ItZmJhNGI2MGM5NjkwXkEyXkFqcGdeQXVyMTQxNzMzNDI@._V1_Ratio0.6762_AL_.jpg</t>
  </si>
  <si>
    <t>tt0100332</t>
  </si>
  <si>
    <t>Paris, Texas</t>
  </si>
  <si>
    <t>https://m.media-amazon.com/images/M/MV5BM2RjMmU3ZWItYzBlMy00ZmJkLWE5YzgtNTVkODdhOWM3NGZhXkEyXkFqcGdeQXVyNDA5Mjg5MjA@._V1_Ratio0.6762_AL_.jpg</t>
  </si>
  <si>
    <t>tt0087884</t>
  </si>
  <si>
    <t>Passenger 57</t>
  </si>
  <si>
    <t>https://m.media-amazon.com/images/M/MV5BOTIwYzBjZjctMDU4NS00MDUzLTk4MWUtNjdjZGNlMzVjZWFiXkEyXkFqcGdeQXVyMjUzOTY1NTc@._V1_Ratio0.6762_AL_.jpg</t>
  </si>
  <si>
    <t>tt0105104</t>
  </si>
  <si>
    <t>Passing</t>
  </si>
  <si>
    <t>https://m.media-amazon.com/images/M/MV5BYTNhOTlmMDYtNWUyMi00Y2E0LThmYmItNGY4ZGI2ZDgwZmI3XkEyXkFqcGdeQXVyMTEyMjM2NDc2._V1_Ratio0.6762_AL_.jpg</t>
  </si>
  <si>
    <t>tt8893974</t>
  </si>
  <si>
    <t>Pat Garrett &amp; Billy the Kid</t>
  </si>
  <si>
    <t>https://m.media-amazon.com/images/M/MV5BNGQ5MDcyOGItOGUwOS00OWRjLTkxYjAtNTZlYWJmNjU0YTA1XkEyXkFqcGdeQXVyMjUzOTY1NTc@._V1_Ratio0.6762_AL_.jpg</t>
  </si>
  <si>
    <t>tt0070518</t>
  </si>
  <si>
    <t>Paths of Glory</t>
  </si>
  <si>
    <t>https://m.media-amazon.com/images/M/MV5BOTI5Nzc0OTMtYzBkMS00NjkxLThmM2UtNjM2ODgxN2M5NjNkXkEyXkFqcGdeQXVyNjQ2MjQ5NzM@._V1_Ratio0.6762_AL_.jpg</t>
  </si>
  <si>
    <t>tt0050825</t>
  </si>
  <si>
    <t>Pearl</t>
  </si>
  <si>
    <t>https://m.media-amazon.com/images/M/MV5BZTFkNmE5MjUtZDE1Yi00ZmQyLTk2YWUtN2EwODA1ZmNlOTA5XkEyXkFqcGdeQXVyMTM1MTE1NDMx._V1_Ratio0.6762_AL_.jpg</t>
  </si>
  <si>
    <t>tt18925334</t>
  </si>
  <si>
    <t>Pecker</t>
  </si>
  <si>
    <t>https://m.media-amazon.com/images/M/MV5BNTlhZWQ2NTEtNjkwMy00MmYzLWE5NmQtNTc5ZDAzOTFhOWYzXkEyXkFqcGdeQXVyMTQxNzMzNDI@._V1_Ratio0.6762_AL_.jpg</t>
  </si>
  <si>
    <t>tt0126604</t>
  </si>
  <si>
    <t>Peeping Tom</t>
  </si>
  <si>
    <t>https://m.media-amazon.com/images/M/MV5BZjM3ZTAzZDYtZmFjZS00YmQ1LWJlOWEtN2I4MDRmYzY5YmRlL2ltYWdlXkEyXkFqcGdeQXVyMjgyNjk3MzE@._V1_Ratio0.6762_AL_.jpg</t>
  </si>
  <si>
    <t>tt0054167</t>
  </si>
  <si>
    <t>Peggy Sue Got Married</t>
  </si>
  <si>
    <t>https://m.media-amazon.com/images/M/MV5BYjg2MzE1MzQtZDY2My00YzU2LThjNmMtODY5YTU5ZDQ2MzAzXkEyXkFqcGdeQXVyMTA0MjU0Ng@@._V1_Ratio0.6762_AL_.jpg</t>
  </si>
  <si>
    <t>tt0091738</t>
  </si>
  <si>
    <t>Pelle the Conqueror</t>
  </si>
  <si>
    <t>https://m.media-amazon.com/images/M/MV5BZjJmOTg3ZjUtNTVjZi00N2Q1LWJiYmItNWEwZjJkZTMxNTlmXkEyXkFqcGdeQXVyMjUyNDk2ODc@._V1_Ratio0.6762_AL_.jpg</t>
  </si>
  <si>
    <t>tt0093713</t>
  </si>
  <si>
    <t>Pennies from Heaven</t>
  </si>
  <si>
    <t>https://m.media-amazon.com/images/M/MV5BMGZhOGViNzAtZjU5Ni00YTU1LTgyOGMtMjc5ZTA5YzM3ODc1XkEyXkFqcGdeQXVyMjI4MjA5MzA@._V1_Ratio0.6762_AL_.jpg</t>
  </si>
  <si>
    <t>tt0082894</t>
  </si>
  <si>
    <t>Perceval</t>
  </si>
  <si>
    <t>https://m.media-amazon.com/images/M/MV5BYmNjYWIyYmYtNDc5Yy00ZDM0LWJkMzktZDQ1MTkzNmQ0MTU3XkEyXkFqcGdeQXVyMjMxOTgyNTU@._V1_Ratio0.7402_AL_.jpg</t>
  </si>
  <si>
    <t>tt0078073</t>
  </si>
  <si>
    <t>Perfect Blue</t>
  </si>
  <si>
    <t>https://m.media-amazon.com/images/M/MV5BMmMzOWNhNTYtYmY0My00OGJiLWIzNDUtZWRhNGY0NWFjNzFmXkEyXkFqcGdeQXVyNjUxMDQ0MTg@._V1_Ratio0.6762_AL_.jpg</t>
  </si>
  <si>
    <t>tt0156887</t>
  </si>
  <si>
    <t>Persepolis</t>
  </si>
  <si>
    <t>https://m.media-amazon.com/images/M/MV5BMGRkZThmYzEtYjQxZC00OWEzLThjYjAtYzFkMjY0NGZkZWI4XkEyXkFqcGdeQXVyNTAyODkwOQ@@._V1_Ratio0.6762_AL_.jpg</t>
  </si>
  <si>
    <t>tt0808417</t>
  </si>
  <si>
    <t>Personal Shopper</t>
  </si>
  <si>
    <t>https://m.media-amazon.com/images/M/MV5BN2JhYTViMGUtMTU0Ni00MzU5LWE0ZmYtNDk2YTdmOTI5MTFjXkEyXkFqcGdeQXVyNTIyODMzMzA@._V1_Ratio0.6762_AL_.jpg</t>
  </si>
  <si>
    <t>tt4714782</t>
  </si>
  <si>
    <t>Persuasion</t>
  </si>
  <si>
    <t>https://m.media-amazon.com/images/M/MV5BMTExMDViMDEtMGEzZS00NDJmLTkxNjMtMjQ2NmVhZDhjZjhjXkEyXkFqcGdeQXVyNTk0NTc4Ng@@._V1_Ratio0.6762_AL_.jpg</t>
  </si>
  <si>
    <t>tt26933001</t>
  </si>
  <si>
    <t>Pet Sematary</t>
  </si>
  <si>
    <t>https://m.media-amazon.com/images/M/MV5BYjBlNTBhYWQtMzg5Yi00NDA2LWJmMjYtZmM0ODhiYzkwYmY5XkEyXkFqcGdeQXVyMTQxNzMzNDI@._V1_Ratio0.6762_AL_.jpg</t>
  </si>
  <si>
    <t>tt0098084</t>
  </si>
  <si>
    <t>Pet Sematary II</t>
  </si>
  <si>
    <t>https://m.media-amazon.com/images/M/MV5BMDczNjdmYjEtN2QyYi00MTIxLTgyNmUtNzRkNzVlM2UyYTQwXkEyXkFqcGdeQXVyMTQxNzMzNDI@._V1_Ratio0.6904_AL_.jpg</t>
  </si>
  <si>
    <t>tt0105128</t>
  </si>
  <si>
    <t>Petite Maman</t>
  </si>
  <si>
    <t>https://m.media-amazon.com/images/M/MV5BM2EyZjE2NWUtNTg4ZC00OThmLTlmMzktMmFkOWRmZTc4ZWMwXkEyXkFqcGdeQXVyMTM1MTE1NDMx._V1_Ratio0.6833_AL_.jpg</t>
  </si>
  <si>
    <t>tt13204490</t>
  </si>
  <si>
    <t>Phantasm</t>
  </si>
  <si>
    <t>https://m.media-amazon.com/images/M/MV5BZTdmN2RkODEtODM4ZS00ZGRlLTliMTYtYmZmZWZkMTZmODYxL2ltYWdlL2ltYWdlXkEyXkFqcGdeQXVyMTQxNzMzNDI@._V1_Ratio0.6762_AL_.jpg</t>
  </si>
  <si>
    <t>tt0079714</t>
  </si>
  <si>
    <t>Phantom of the Paradise</t>
  </si>
  <si>
    <t>https://m.media-amazon.com/images/M/MV5BZWI5NDk1MDgtYzYwZi00ZmZhLThiN2QtN2U5OGExNTBhOTZhXkEyXkFqcGdeQXVyMTQxNzMzNDI@._V1_Ratio0.6762_AL_.jpg</t>
  </si>
  <si>
    <t>tt0071994</t>
  </si>
  <si>
    <t>Pick-up Summer</t>
  </si>
  <si>
    <t>https://m.media-amazon.com/images/M/MV5BZTk5YThjYmYtNjJhZS00ZWI1LWI2OTUtNTgzMGI5NjUwMzdmXkEyXkFqcGdeQXVyMTQxNzMzNDI@._V1_Ratio0.6762_AL_.jpg</t>
  </si>
  <si>
    <t>tt0082902</t>
  </si>
  <si>
    <t>Pig</t>
  </si>
  <si>
    <t>https://m.media-amazon.com/images/M/MV5BOTc2NjRmN2QtMGY1Ny00MTc2LWJmMWUtZmViOTkyNjk2NGExXkEyXkFqcGdeQXVyNzg5MzIyOA@@._V1_Ratio0.6762_AL_.jpg</t>
  </si>
  <si>
    <t>tt11003218</t>
  </si>
  <si>
    <t>Pineapple Express</t>
  </si>
  <si>
    <t>https://m.media-amazon.com/images/M/MV5BMTY1MTE4NzAwM15BMl5BanBnXkFtZTcwNzg3Mjg2MQ@@._V1_Ratio0.6762_AL_.jpg</t>
  </si>
  <si>
    <t>tt0910936</t>
  </si>
  <si>
    <t>Pink Flamingos</t>
  </si>
  <si>
    <t>https://m.media-amazon.com/images/M/MV5BYjc2NTM3ZTEtYzc0ZC00NjQ4LTk3MzktN2I4OWE1NTU3ZDFmXkEyXkFqcGdeQXVyNjE5MjUyOTM@._V1_Ratio0.7402_AL_.jpg</t>
  </si>
  <si>
    <t>tt0069089</t>
  </si>
  <si>
    <t>Pinocchio</t>
  </si>
  <si>
    <t>https://m.media-amazon.com/images/M/MV5BMTU4Mzk3ODIyOF5BMl5BanBnXkFtZTgwODgyNzk2NjE@._V1_Ratio0.6762_AL_.jpg</t>
  </si>
  <si>
    <t>tt0032910</t>
  </si>
  <si>
    <t>Piranha 3D</t>
  </si>
  <si>
    <t>https://m.media-amazon.com/images/M/MV5BMTU3NDg2NTY4Nl5BMl5BanBnXkFtZTcwMTM0OTE3Mw@@._V1_Ratio0.6762_AL_.jpg</t>
  </si>
  <si>
    <t>tt0464154</t>
  </si>
  <si>
    <t>Pirates of the Caribbean: The Curse of the Black Pearl</t>
  </si>
  <si>
    <t>https://m.media-amazon.com/images/M/MV5BNGYyZGM5MGMtYTY2Ni00M2Y1LWIzNjQtYWUzM2VlNGVhMDNhXkEyXkFqcGdeQXVyMTMxODk2OTU@._V1_Ratio0.6762_AL_.jpg</t>
  </si>
  <si>
    <t>tt0325980</t>
  </si>
  <si>
    <t>Pitch Black</t>
  </si>
  <si>
    <t>https://m.media-amazon.com/images/M/MV5BNTNmYzE1OWYtZDdjNC00OTdhLTg1YjUtYWJlZTVkMzkzNmVkXkEyXkFqcGdeQXVyMTQxNzMzNDI@._V1_Ratio0.6762_AL_.jpg</t>
  </si>
  <si>
    <t>tt0134847</t>
  </si>
  <si>
    <t>Please Give</t>
  </si>
  <si>
    <t>https://m.media-amazon.com/images/M/MV5BNTczOTAxOTMyM15BMl5BanBnXkFtZTcwMTgyNTIyMw@@._V1_Ratio0.6833_AL_.jpg</t>
  </si>
  <si>
    <t>tt0878835</t>
  </si>
  <si>
    <t>Point Break</t>
  </si>
  <si>
    <t>https://m.media-amazon.com/images/M/MV5BNWVjZWFmYjItZGJlOC00YTllLWE4YjctMWY2ZTg5ZjE0MDIyXkEyXkFqcGdeQXVyNDk3NzU2MTQ@._V1_Ratio0.6762_AL_.jpg</t>
  </si>
  <si>
    <t>tt0102685</t>
  </si>
  <si>
    <t>Pokémon: Detective Pikachu</t>
  </si>
  <si>
    <t>https://m.media-amazon.com/images/M/MV5BMDkxNzRmNDYtMDY0OS00N2JhLTkzZWUtMWE3MzZkNDk1MmJiXkEyXkFqcGdeQXVyNTA3MTU2MjE@._V1_Ratio0.6762_AL_.jpg</t>
  </si>
  <si>
    <t>tt5884052</t>
  </si>
  <si>
    <t>Pollyanna</t>
  </si>
  <si>
    <t>https://m.media-amazon.com/images/M/MV5BOTdiMDQ5NTEtM2FjNS00YTFkLWExZTAtYjk5Mjc0YTMzYWM1XkEyXkFqcGdeQXVyMDI2NDg0NQ@@._V1_Ratio0.6762_AL_.jpg</t>
  </si>
  <si>
    <t>tt0054195</t>
  </si>
  <si>
    <t>Poltergeist</t>
  </si>
  <si>
    <t>https://m.media-amazon.com/images/M/MV5BODJiZTU1ZTMtZTEzMy00NzFmLWJjNzctZTc2MDcwZjE1MDBjXkEyXkFqcGdeQXVyMTUzMDUzNTI3._V1_Ratio0.6762_AL_.jpg</t>
  </si>
  <si>
    <t>tt0084516</t>
  </si>
  <si>
    <t>Polyester</t>
  </si>
  <si>
    <t>https://m.media-amazon.com/images/M/MV5BMmI4M2FiYmMtNzljZi00ZTRhLTk2NTYtMDU4ZmI4MGYyZjM1L2ltYWdlXkEyXkFqcGdeQXVyMTQxNzMzNDI@._V1_Ratio0.6762_AL_.jpg</t>
  </si>
  <si>
    <t>tt0082926</t>
  </si>
  <si>
    <t>Popstar: Never Stop Never Stopping</t>
  </si>
  <si>
    <t>https://m.media-amazon.com/images/M/MV5BMjMxMzk2ODI4N15BMl5BanBnXkFtZTgwNzgzNzQ5ODE@._V1_Ratio0.6762_AL_.jpg</t>
  </si>
  <si>
    <t>tt3960412</t>
  </si>
  <si>
    <t>Possession</t>
  </si>
  <si>
    <t>https://m.media-amazon.com/images/M/MV5BYWZlNmUwMjUtMzM2MC00MDkxLWIwYWEtMGIyMjUxZDRkYTNiXkEyXkFqcGdeQXVyMjUzOTY1NTc@._V1_Ratio0.6762_AL_.jpg</t>
  </si>
  <si>
    <t>tt0082933</t>
  </si>
  <si>
    <t>Postcards from the Edge</t>
  </si>
  <si>
    <t>https://m.media-amazon.com/images/M/MV5BMjg3NWI0ODYtOWVhMS00MjQxLTk0YzAtYzJmYWMxMjgzN2Y0XkEyXkFqcGdeQXVyMTUzMDUzNTI3._V1_Ratio0.6762_AL_.jpg</t>
  </si>
  <si>
    <t>tt0100395</t>
  </si>
  <si>
    <t>Praying with Anger</t>
  </si>
  <si>
    <t>https://m.media-amazon.com/images/M/MV5BMDM3ODA4ZjgtZjRmMC00YjJmLWJiZTktZjNkMzJhOWJlN2E4XkEyXkFqcGdeQXVyMTExNDQ2MTI@._V1_Ratio0.7331_AL_.jpg</t>
  </si>
  <si>
    <t>tt0105162</t>
  </si>
  <si>
    <t>Predator</t>
  </si>
  <si>
    <t>https://m.media-amazon.com/images/M/MV5BY2QwYmFmZTEtNzY2Mi00ZWMyLWEwY2YtMGIyNGZjMWExOWEyXkEyXkFqcGdeQXVyNjUwNzk3NDc@._V1_Ratio0.6762_AL_.jpg</t>
  </si>
  <si>
    <t>tt0093773</t>
  </si>
  <si>
    <t>Predator 2</t>
  </si>
  <si>
    <t>https://m.media-amazon.com/images/M/MV5BNThjZjI4NTgtZDk4Mi00ZjI1LWExZGUtNTRkOWY1ZTY3M2FlXkEyXkFqcGdeQXVyMTQxNzMzNDI@._V1_Ratio0.6762_AL_.jpg</t>
  </si>
  <si>
    <t>tt0100403</t>
  </si>
  <si>
    <t>Predators</t>
  </si>
  <si>
    <t>https://m.media-amazon.com/images/M/MV5BNjFmNDNlMGItMDQxMS00ZWMxLTg4MmQtMTBiNWU3ZDU1Nzk1XkEyXkFqcGdeQXVyMTQxNzMzNDI@._V1_Ratio0.6762_AL_.jpg</t>
  </si>
  <si>
    <t>tt1424381</t>
  </si>
  <si>
    <t>Presumed Innocent</t>
  </si>
  <si>
    <t>https://m.media-amazon.com/images/M/MV5BMjMyODU4NjQwMV5BMl5BanBnXkFtZTgwMTkwNTg4NjE@._V1_Ratio0.6762_AL_.jpg</t>
  </si>
  <si>
    <t>tt0100404</t>
  </si>
  <si>
    <t>Pretty in Pink</t>
  </si>
  <si>
    <t>https://m.media-amazon.com/images/M/MV5BOGE3ZmVjMzMtMDcxNi00YjM5LTg3NjMtZWMxYjlhNTk2MmZjXkEyXkFqcGdeQXVyMTQxNzMzNDI@._V1_Ratio0.6762_AL_.jpg</t>
  </si>
  <si>
    <t>tt0091790</t>
  </si>
  <si>
    <t>Pride &amp; Prejudice</t>
  </si>
  <si>
    <t>https://m.media-amazon.com/images/M/MV5BMTA1NDQ3NTcyOTNeQTJeQWpwZ15BbWU3MDA0MzA4MzE@._V1_Ratio0.6762_AL_.jpg</t>
  </si>
  <si>
    <t>tt0414387</t>
  </si>
  <si>
    <t>Primal Fear</t>
  </si>
  <si>
    <t>https://m.media-amazon.com/images/M/MV5BZTM2NWI2OGYtYWNhMi00ZTlmLTg2ZTAtMmI5NWRjODA5YTE1XkEyXkFqcGdeQXVyODE2OTYwNTg@._V1_Ratio0.6762_AL_.jpg</t>
  </si>
  <si>
    <t>tt0117381</t>
  </si>
  <si>
    <t>Prince of Darkness</t>
  </si>
  <si>
    <t>https://m.media-amazon.com/images/M/MV5BMmU2OGE2MmMtNjc0Ni00NGE4LWEyYzMtOGVlNWNkYzRhYjkwXkEyXkFqcGdeQXVyMjUzOTY1NTc@._V1_Ratio0.6762_AL_.jpg</t>
  </si>
  <si>
    <t>tt0093777</t>
  </si>
  <si>
    <t>Princess Mononoke</t>
  </si>
  <si>
    <t>https://m.media-amazon.com/images/M/MV5BNTZkYmI0MmEtNGFlZC00OWZjLWFjMmItMjk1OWZkOWJiZGVjXkEyXkFqcGdeQXVyMTMxODk2OTU@._V1_Ratio0.6762_AL_.jpg</t>
  </si>
  <si>
    <t>tt0119698</t>
  </si>
  <si>
    <t>Professor Marston &amp; the Wonder Women</t>
  </si>
  <si>
    <t>https://m.media-amazon.com/images/M/MV5BMTcyMTQzMDIwNl5BMl5BanBnXkFtZTgwMTY1NjgzMzI@._V1_Ratio0.6762_AL_.jpg</t>
  </si>
  <si>
    <t>tt6133130</t>
  </si>
  <si>
    <t>Prometheus</t>
  </si>
  <si>
    <t>https://m.media-amazon.com/images/M/MV5BMTY3NzIyNTA2NV5BMl5BanBnXkFtZTcwNzE2NjI4Nw@@._V1_Ratio0.6762_AL_.jpg</t>
  </si>
  <si>
    <t>tt1446714</t>
  </si>
  <si>
    <t>Promising Young Woman</t>
  </si>
  <si>
    <t>https://m.media-amazon.com/images/M/MV5BOTgzMzE4MGItZDgxYS00ZGEwLWE3YTctZWY3ZDAyMTk0ZGU4XkEyXkFqcGdeQXVyMTkxNjUyNQ@@._V1_Ratio0.6762_AL_.jpg</t>
  </si>
  <si>
    <t>tt9620292</t>
  </si>
  <si>
    <t>Psycho</t>
  </si>
  <si>
    <t>https://m.media-amazon.com/images/M/MV5BNTQwNDM1YzItNDAxZC00NWY2LTk0M2UtNDIwNWI5OGUyNWUxXkEyXkFqcGdeQXVyNzkwMjQ5NzM@._V1_Ratio0.6762_AL_.jpg</t>
  </si>
  <si>
    <t>tt0054215</t>
  </si>
  <si>
    <t>Pulp Fiction</t>
  </si>
  <si>
    <t>https://m.media-amazon.com/images/M/MV5BNGNhMDIzZTUtNTBlZi00MTRlLWFjM2ItYzViMjE3YzI5MjljXkEyXkFqcGdeQXVyNzkwMjQ5NzM@._V1_Ratio0.6904_AL_.jpg</t>
  </si>
  <si>
    <t>tt0110912</t>
  </si>
  <si>
    <t>Pumping Iron</t>
  </si>
  <si>
    <t>https://m.media-amazon.com/images/M/MV5BZDA1ZmZmNTctMGVkOS00ZjZiLWFkODQtNjg3NTEwMWM0OGJhXkEyXkFqcGdeQXVyMjI4MjA5MzA@._V1_Ratio0.6762_AL_.jpg</t>
  </si>
  <si>
    <t>tt0076578</t>
  </si>
  <si>
    <t>Purple Rain</t>
  </si>
  <si>
    <t>https://m.media-amazon.com/images/M/MV5BYjQ4ZTgwODctY2IzYS00NWQzLWE5OTUtMTk4MWNiZmMxMjI3XkEyXkFqcGdeQXVyNTI4MjkwNjA@._V1_Ratio0.6975_AL_.jpg</t>
  </si>
  <si>
    <t>tt0087957</t>
  </si>
  <si>
    <t>Quantum of Solace</t>
  </si>
  <si>
    <t>https://m.media-amazon.com/images/M/MV5BMzhjYzlmYjQtYmU0Yy00NjNkLWFmOTQtZjQxZWU4NjY1Y2M4XkEyXkFqcGdeQXVyMjUzOTY1NTc@._V1_Ratio0.6762_AL_.jpg</t>
  </si>
  <si>
    <t>tt0830515</t>
  </si>
  <si>
    <t>Quigley Down Under</t>
  </si>
  <si>
    <t>https://m.media-amazon.com/images/M/MV5BMGZlMzMxNDUtMzE2ZC00ODBkLThjMmMtZWZkMGE4ZGM4YTIwXkEyXkFqcGdeQXVyNjMwMjk0MTQ@._V1_Ratio0.7046_AL_.jpg</t>
  </si>
  <si>
    <t>tt0102744</t>
  </si>
  <si>
    <t>Quiz Show</t>
  </si>
  <si>
    <t>https://m.media-amazon.com/images/M/MV5BNTYxNjdjMzUtYzAyNC00NWJhLWFlM2EtNWM4NDBhZmQ1YjJiXkEyXkFqcGdeQXVyNDk3NzU2MTQ@._V1_Ratio0.6833_AL_.jpg</t>
  </si>
  <si>
    <t>tt0110932</t>
  </si>
  <si>
    <t>Quo Vadis, Aida?</t>
  </si>
  <si>
    <t>https://m.media-amazon.com/images/M/MV5BNjMxMzAxMTUtNjY3Mi00MjZiLTgyYjMtNzAwZGI4YzViNGQxXkEyXkFqcGdeQXVyMTkxNjUyNQ@@._V1_Ratio0.6762_AL_.jpg</t>
  </si>
  <si>
    <t>tt8633462</t>
  </si>
  <si>
    <t>Race with the Devil</t>
  </si>
  <si>
    <t>https://m.media-amazon.com/images/M/MV5BMDFjMmY4ZmUtMGUxYi00Y2UxLThkYWYtMWY0YmI3ZjY1NTFmXkEyXkFqcGdeQXVyMTUzMDUzNTI3._V1_Ratio0.6762_AL_.jpg</t>
  </si>
  <si>
    <t>tt0073600</t>
  </si>
  <si>
    <t>Rachel Getting Married</t>
  </si>
  <si>
    <t>https://m.media-amazon.com/images/M/MV5BMTU4MTQ0MzQwOF5BMl5BanBnXkFtZTcwODY1NDI5MQ@@._V1_Ratio0.6762_AL_.jpg</t>
  </si>
  <si>
    <t>tt1084950</t>
  </si>
  <si>
    <t>Raging Bull</t>
  </si>
  <si>
    <t>https://m.media-amazon.com/images/M/MV5BYjRmODkzNDItMTNhNi00YjJlLTg0ZjAtODlhZTM0YzgzYThlXkEyXkFqcGdeQXVyNzQ1ODk3MTQ@._V1_Ratio0.6833_AL_.jpg</t>
  </si>
  <si>
    <t>tt0081398</t>
  </si>
  <si>
    <t>Raiders of the Lost Ark</t>
  </si>
  <si>
    <t>https://m.media-amazon.com/images/M/MV5BNTU2ODkyY2MtMjU1NC00NjE1LWEzYjgtMWQ3MzRhMTE0NDc0XkEyXkFqcGdeQXVyMjM4MzQ4OTQ@._V1_Ratio0.6833_AL_.jpg</t>
  </si>
  <si>
    <t>tt0082971</t>
  </si>
  <si>
    <t>Raising Arizona</t>
  </si>
  <si>
    <t>https://m.media-amazon.com/images/M/MV5BOGUwZTEwZTYtZmQ0OS00NmM1LWE2ZTQtNjZiYmE4ZmUxMjk1XkEyXkFqcGdeQXVyMTQxNzMzNDI@._V1_Ratio0.6762_AL_.jpg</t>
  </si>
  <si>
    <t>tt0093822</t>
  </si>
  <si>
    <t>Rambling Rose</t>
  </si>
  <si>
    <t>https://m.media-amazon.com/images/M/MV5BYWU4MmNjYzktZDQ1Ni00MWM5LThlYjQtOTVmZWE4OTRlMTk2XkEyXkFqcGdeQXVyMTA0MjU0Ng@@._V1_Ratio0.6833_AL_.jpg</t>
  </si>
  <si>
    <t>tt0102753</t>
  </si>
  <si>
    <t>Ran</t>
  </si>
  <si>
    <t>https://m.media-amazon.com/images/M/MV5BMmU1NGYwZWYtOWExNi00ZTEyLTgwMmUtM2ZlMDVjNWM4YjVlXkEyXkFqcGdeQXVyMjUzOTY1NTc@._V1_Ratio0.6762_AL_.jpg</t>
  </si>
  <si>
    <t>tt0089881</t>
  </si>
  <si>
    <t>Rare Exports</t>
  </si>
  <si>
    <t>https://m.media-amazon.com/images/M/MV5BMTM4NzkxMDM4N15BMl5BanBnXkFtZTcwMTI1NzQwNA@@._V1_Ratio0.7046_AL_.jpg</t>
  </si>
  <si>
    <t>tt1401143</t>
  </si>
  <si>
    <t>Ratatouille</t>
  </si>
  <si>
    <t>https://m.media-amazon.com/images/M/MV5BMTMzODU0NTkxMF5BMl5BanBnXkFtZTcwMjQ4MzMzMw@@._V1_Ratio0.6762_AL_.jpg</t>
  </si>
  <si>
    <t>tt0382932</t>
  </si>
  <si>
    <t>https://m.media-amazon.com/images/M/MV5BMTU3MDUxMDI0MV5BMl5BanBnXkFtZTgwMzk3OTg3MDI@._V1_Ratio0.6762_AL_.jpg</t>
  </si>
  <si>
    <t>tt4954522</t>
  </si>
  <si>
    <t>Razorback</t>
  </si>
  <si>
    <t>https://m.media-amazon.com/images/M/MV5BYTk3MzVhMjQtMjk0Yi00ZmJmLThjNjMtY2FjYmY4NGU1NmUwXkEyXkFqcGdeQXVyMTQxNzMzNDI@._V1_Ratio0.6762_AL_.jpg</t>
  </si>
  <si>
    <t>tt0087981</t>
  </si>
  <si>
    <t>Ready or Not</t>
  </si>
  <si>
    <t>https://m.media-amazon.com/images/M/MV5BYzBkMzAyMDUtZTFkZS00OWUyLTgwM2ItNGI3MTQ5NzA3NTVkXkEyXkFqcGdeQXVyMTkxNjUyNQ@@._V1_Ratio0.6762_AL_.jpg</t>
  </si>
  <si>
    <t>tt7798634</t>
  </si>
  <si>
    <t>Ready Player One</t>
  </si>
  <si>
    <t>https://m.media-amazon.com/images/M/MV5BY2JiYTNmZTctYTQ1OC00YjU4LWEwMjYtZjkwY2Y5MDI0OTU3XkEyXkFqcGdeQXVyNTI4MzE4MDU@._V1_Ratio0.6762_AL_.jpg</t>
  </si>
  <si>
    <t>tt1677720</t>
  </si>
  <si>
    <t>Real Life</t>
  </si>
  <si>
    <t>https://m.media-amazon.com/images/M/MV5BNWE5N2QzOWUtZDI3ZC00ZDNjLWJmMzAtYjA3MTI2ODNlODBmXkEyXkFqcGdeQXVyMTUzMDUzNTI3._V1_Ratio0.6762_AL_.jpg</t>
  </si>
  <si>
    <t>tt0079781</t>
  </si>
  <si>
    <t>Real Steel</t>
  </si>
  <si>
    <t>https://m.media-amazon.com/images/M/MV5BMjEzMzEzNjg0N15BMl5BanBnXkFtZTcwMzg4NDk0Ng@@._V1_Ratio0.6762_AL_.jpg</t>
  </si>
  <si>
    <t>tt0433035</t>
  </si>
  <si>
    <t>Reality Bites</t>
  </si>
  <si>
    <t>https://m.media-amazon.com/images/M/MV5BZWY1ZGEyY2YtNWZhNS00OGZhLTg3OWEtODE2M2U5NjE4YmUyL2ltYWdlL2ltYWdlXkEyXkFqcGdeQXVyMTQxNzMzNDI@._V1_Ratio0.6762_AL_.jpg</t>
  </si>
  <si>
    <t>tt0110950</t>
  </si>
  <si>
    <t>Re-Animator</t>
  </si>
  <si>
    <t>https://m.media-amazon.com/images/M/MV5BMjcxOTcwZDAtYjg4Ny00YzUzLWJkNDgtMzhkMDJlOTg1YTFiXkEyXkFqcGdeQXVyMzg1ODEwNQ@@._V1_Ratio0.6762_AL_.jpg</t>
  </si>
  <si>
    <t>tt0089885</t>
  </si>
  <si>
    <t>Rebel Without a Cause</t>
  </si>
  <si>
    <t>https://m.media-amazon.com/images/M/MV5BYzk2ZDU3MmMtMDBmMi00YWIyLTkxM2YtZjg3MzgyOTAzZjg0XkEyXkFqcGdeQXVyMjUzOTY1NTc@._V1_Ratio0.6762_AL_.jpg</t>
  </si>
  <si>
    <t>tt0048545</t>
  </si>
  <si>
    <t>REC</t>
  </si>
  <si>
    <t>https://m.media-amazon.com/images/M/MV5BZTJmNTZlZWUtZTQ2Yi00YTFjLWFiNzctYzFlNmZmZGMzYTlmXkEyXkFqcGdeQXVyMjQ2MTk1OTE@._V1_Ratio0.7117_AL_.jpg</t>
  </si>
  <si>
    <t>tt1038988</t>
  </si>
  <si>
    <t>Red Cliff</t>
  </si>
  <si>
    <t>https://m.media-amazon.com/images/M/MV5BMTcyOTQ3NDA1OV5BMl5BanBnXkFtZTcwMDY3NzM4Mg@@._V1_Ratio0.6762_AL_.jpg</t>
  </si>
  <si>
    <t>tt0425637</t>
  </si>
  <si>
    <t>Red Dawn</t>
  </si>
  <si>
    <t>https://m.media-amazon.com/images/M/MV5BNGU2NzI1NDEtNTFlNi00NDA4LWIxNDEtNTliM2RmMmQxMjExXkEyXkFqcGdeQXVyMTUzMDUzNTI3._V1_Ratio0.6762_AL_.jpg</t>
  </si>
  <si>
    <t>tt0087985</t>
  </si>
  <si>
    <t>Red Eye</t>
  </si>
  <si>
    <t>https://m.media-amazon.com/images/M/MV5BYWY4MGYxYjktNzEzMS00N2M2LWJkMmYtYWU4NThhNWVhMWQzXkEyXkFqcGdeQXVyNTIzOTk5ODM@._V1_Ratio0.6762_AL_.jpg</t>
  </si>
  <si>
    <t>tt0421239</t>
  </si>
  <si>
    <t>Red River</t>
  </si>
  <si>
    <t>https://m.media-amazon.com/images/M/MV5BMTM2NDA3NTQ2OF5BMl5BanBnXkFtZTcwODUzNzU2NA@@._V1_Ratio0.6833_AL_.jpg</t>
  </si>
  <si>
    <t>tt0040724</t>
  </si>
  <si>
    <t>Regarding Henry</t>
  </si>
  <si>
    <t>https://m.media-amazon.com/images/M/MV5BYTg1Zjg3MDMtOTZlZi00MDQ1LWI3NzUtZDViODMyZjgyYjM4XkEyXkFqcGdeQXVyMjUzOTY1NTc@._V1_Ratio0.6762_AL_.jpg</t>
  </si>
  <si>
    <t>tt0102768</t>
  </si>
  <si>
    <t>Repo Man</t>
  </si>
  <si>
    <t>https://m.media-amazon.com/images/M/MV5BNzdkMzVhNTgtMjlhNC00M2JkLWI3MzktYzdkNzYxNTk1NjcwXkEyXkFqcGdeQXVyMTQxNzMzNDI@._V1_Ratio0.6762_AL_.jpg</t>
  </si>
  <si>
    <t>tt0087995</t>
  </si>
  <si>
    <t>Reservoir Dogs</t>
  </si>
  <si>
    <t>https://m.media-amazon.com/images/M/MV5BZmExNmEwYWItYmQzOS00YjA5LTk2MjktZjEyZDE1Y2QxNjA1XkEyXkFqcGdeQXVyMTQxNzMzNDI@._V1_Ratio0.6762_AL_.jpg</t>
  </si>
  <si>
    <t>tt0105236</t>
  </si>
  <si>
    <t>Resident Evil: Extinction</t>
  </si>
  <si>
    <t>https://m.media-amazon.com/images/M/MV5BNDQ0MWI3MmEtMzM0OC00Y2ViLWE4MDItMzNhNmY1ZTdjMWE2XkEyXkFqcGdeQXVyMTQxNzMzNDI@._V1_Ratio0.6762_AL_.jpg</t>
  </si>
  <si>
    <t>tt0432021</t>
  </si>
  <si>
    <t>Return to Seoul</t>
  </si>
  <si>
    <t>https://m.media-amazon.com/images/M/MV5BN2I0ZTc5MjktMDllYi00MTNhLTg5YzMtZmQxYWNkYzUzYTAyXkEyXkFqcGdeQXVyMTQyODg5MjQw._V1_Ratio0.6762_AL_.jpg</t>
  </si>
  <si>
    <t>tt19719836</t>
  </si>
  <si>
    <t>Richard III</t>
  </si>
  <si>
    <t>https://m.media-amazon.com/images/M/MV5BMWRlZjIxZGQtNjY2Yy00OTVhLWE0ZjYtZmRjZGE4ZWI2YmUzXkEyXkFqcGdeQXVyMTExMTE3NDg5._V1_Ratio0.6762_AL_.jpg</t>
  </si>
  <si>
    <t>tt0049674</t>
  </si>
  <si>
    <t>https://m.media-amazon.com/images/M/MV5BOWI3NjhhZDItNWQ2NS00Zjg0LWIzMjctNzY0MjRmNzkyYzVmXkEyXkFqcGdeQXVyMTA0MjU0Ng@@._V1_Ratio0.6762_AL_.jpg</t>
  </si>
  <si>
    <t>tt0114279</t>
  </si>
  <si>
    <t>Ride Lonesome</t>
  </si>
  <si>
    <t>https://m.media-amazon.com/images/M/MV5BNmZlN2QxYWQtN2I4Yi00MjM3LTgzNDItNzQzMDQ1ZDUwY2I3XkEyXkFqcGdeQXVyNDIyMjczNjI@._V1_Ratio0.6762_AL_.jpg</t>
  </si>
  <si>
    <t>tt0053220</t>
  </si>
  <si>
    <t>Ride the High Country</t>
  </si>
  <si>
    <t>https://m.media-amazon.com/images/M/MV5BMjJkMjE1ZDYtYWY0ZS00MGNhLTgzODktMGZhYzRlYzVhMGFmXkEyXkFqcGdeQXVyNjc1NTYyMjg@._V1_Ratio0.6762_AL_.jpg</t>
  </si>
  <si>
    <t>tt0056412</t>
  </si>
  <si>
    <t>Rififi</t>
  </si>
  <si>
    <t>https://m.media-amazon.com/images/M/MV5BNjk1NjBkN2ItZTI1Yi00NDcyLTkwN2ItZGQ3MWU1NzU0NjYwXkEyXkFqcGdeQXVyMjUzOTY1NTc@._V1_Ratio0.6762_AL_.jpg</t>
  </si>
  <si>
    <t>tt0048021</t>
  </si>
  <si>
    <t>Rio Bravo</t>
  </si>
  <si>
    <t>https://m.media-amazon.com/images/M/MV5BZDVhMTk1NjUtYjc0OS00OTE1LTk1NTYtYWMzMDI5OTlmYzU2XkEyXkFqcGdeQXVyNjc1NTYyMjg@._V1_Ratio0.6762_AL_.jpg</t>
  </si>
  <si>
    <t>tt0053221</t>
  </si>
  <si>
    <t>Rituals</t>
  </si>
  <si>
    <t>https://m.media-amazon.com/images/M/MV5BZDJkYjg5Y2EtZWQ1OC00MzgzLTg2ZDItMjdlZjBjNDY3ZjU2XkEyXkFqcGdeQXVyMTQxNzMzNDI@._V1_Ratio0.6762_AL_.jpg</t>
  </si>
  <si>
    <t>tt0076630</t>
  </si>
  <si>
    <t>River of Grass</t>
  </si>
  <si>
    <t>https://m.media-amazon.com/images/M/MV5BMTYxNTY0MTcwN15BMl5BanBnXkFtZTgwNjkxODY5NjE@._V1_Ratio0.6833_AL_.jpg</t>
  </si>
  <si>
    <t>tt0110998</t>
  </si>
  <si>
    <t>Road to Perdition</t>
  </si>
  <si>
    <t>https://m.media-amazon.com/images/M/MV5BNjcxMmQ0MmItYTkzYy00MmUyLTlhOTQtMmJmNjE3MDMwYjdlXkEyXkFqcGdeQXVyNzkwMjQ5NzM@._V1_Ratio0.6762_AL_.jpg</t>
  </si>
  <si>
    <t>tt0257044</t>
  </si>
  <si>
    <t>Roar</t>
  </si>
  <si>
    <t>https://m.media-amazon.com/images/M/MV5BYTRhNzVjNDUtN2ExMi00OWIwLWIyNTMtYTRmNmIwZDEwMjcwXkEyXkFqcGdeQXVyNjc5NjEzNA@@._V1_Ratio0.6833_AL_.jpg</t>
  </si>
  <si>
    <t>tt0083001</t>
  </si>
  <si>
    <t>RoboCop</t>
  </si>
  <si>
    <t>https://m.media-amazon.com/images/M/MV5BZWVlYzU2ZjQtZmNkMi00OTc3LTkwZmYtZDVjNmY4OWFmZGJlXkEyXkFqcGdeQXVyMTQxNzMzNDI@._V1_Ratio0.6762_AL_.jpg</t>
  </si>
  <si>
    <t>tt0093870</t>
  </si>
  <si>
    <t>Robot Jox</t>
  </si>
  <si>
    <t>https://m.media-amazon.com/images/M/MV5BMDhmYzI5NjEtNWY4NC00YWJhLWEyZTktODU5MTBhZWU1NDI2XkEyXkFqcGdeQXVyMTUzMDUzNTI3._V1_Ratio0.6762_AL_.jpg</t>
  </si>
  <si>
    <t>tt0102800</t>
  </si>
  <si>
    <t>Rock 'n' Roll High School</t>
  </si>
  <si>
    <t>https://m.media-amazon.com/images/M/MV5BYTk4NTBlODMtOWRjZi00MjAyLWE0YmQtNGU5Yjk3NzgyNmM2XkEyXkFqcGdeQXVyNDk3NzU2MTQ@._V1_Ratio0.6904_AL_.jpg</t>
  </si>
  <si>
    <t>tt0079813</t>
  </si>
  <si>
    <t>Rocketman</t>
  </si>
  <si>
    <t>https://m.media-amazon.com/images/M/MV5BYmIzNjUxZGQtYjg0OS00MmE0LTgwZDAtMzVmODQ2MGI5MTQ5XkEyXkFqcGdeQXVyMTA3MTA4Mzgw._V1_Ratio0.6762_AL_.jpg</t>
  </si>
  <si>
    <t>tt2066051</t>
  </si>
  <si>
    <t>Rocky</t>
  </si>
  <si>
    <t>https://m.media-amazon.com/images/M/MV5BNTBkMjg2MjYtYTZjOS00ODQ0LTg0MDEtM2FiNmJmOGU1NGEwXkEyXkFqcGdeQXVyMjUzOTY1NTc@._V1_Ratio0.6762_AL_.jpg</t>
  </si>
  <si>
    <t>tt0075148</t>
  </si>
  <si>
    <t>Rocky Balboa</t>
  </si>
  <si>
    <t>https://m.media-amazon.com/images/M/MV5BNWIyNmQyNjctYmVmMS00MGI4LWIxMmUtNjA0ODYzOTA0Yjk0L2ltYWdlXkEyXkFqcGdeQXVyNTAyODkwOQ@@._V1_Ratio0.7260_AL_.jpg</t>
  </si>
  <si>
    <t>tt0479143</t>
  </si>
  <si>
    <t>Rocky II</t>
  </si>
  <si>
    <t>https://m.media-amazon.com/images/M/MV5BNjk2Y2FiYWEtNGViNy00ZDNkLThhZGItMDI5YjQ5NGYxYWJmXkEyXkFqcGdeQXVyMjUzOTY1NTc@._V1_Ratio0.6762_AL_.jpg</t>
  </si>
  <si>
    <t>tt0079817</t>
  </si>
  <si>
    <t>Rocky III</t>
  </si>
  <si>
    <t>https://m.media-amazon.com/images/M/MV5BMTMyOTYzMDMzMF5BMl5BanBnXkFtZTcwMTkzODM1NA@@._V1_Ratio0.6762_AL_.jpg</t>
  </si>
  <si>
    <t>tt0084602</t>
  </si>
  <si>
    <t>Rocky IV</t>
  </si>
  <si>
    <t>https://m.media-amazon.com/images/M/MV5BMTg3ODk5ODE0NV5BMl5BanBnXkFtZTcwNDkzODM1NA@@._V1_Ratio0.6762_AL_.jpg</t>
  </si>
  <si>
    <t>tt0089927</t>
  </si>
  <si>
    <t>Rocky V</t>
  </si>
  <si>
    <t>https://m.media-amazon.com/images/M/MV5BMTM2Mzc4MTYxM15BMl5BanBnXkFtZTcwODY5NTk1NA@@._V1_Ratio0.6762_AL_.jpg</t>
  </si>
  <si>
    <t>tt0100507</t>
  </si>
  <si>
    <t>Rogue One: A Star Wars Story</t>
  </si>
  <si>
    <t>https://m.media-amazon.com/images/M/MV5BMjEwMzMxODIzOV5BMl5BanBnXkFtZTgwNzg3OTAzMDI@._V1_Ratio0.6757_AL_.jpg</t>
  </si>
  <si>
    <t>tt3748528</t>
  </si>
  <si>
    <t>Rollerball</t>
  </si>
  <si>
    <t>https://m.media-amazon.com/images/M/MV5BZjcwNjgxZjItNjQ0Ni00OGJhLWIwYTItYmI5MGQ3MzE0ZjNiXkEyXkFqcGdeQXVyNTAyODkwOQ@@._V1_Ratio0.6762_AL_.jpg</t>
  </si>
  <si>
    <t>tt0073631</t>
  </si>
  <si>
    <t>Rolling Thunder Revue</t>
  </si>
  <si>
    <t>https://m.media-amazon.com/images/M/MV5BZjNlODJmY2QtYWI3MS00NmY3LTg0NmItMjAyOTBiOWMyNGFiXkEyXkFqcGdeQXVyNjg2NjQwMDQ@._V1_Ratio0.6762_AL_.jpg</t>
  </si>
  <si>
    <t>tt9577852</t>
  </si>
  <si>
    <t>Roman Holiday</t>
  </si>
  <si>
    <t>https://m.media-amazon.com/images/M/MV5BMTE2MDM4MTMtZmNkZC00Y2QyLWE0YjUtMTAxZGJmODMxMDM0XkEyXkFqcGdeQXVyNjc1NTYyMjg@._V1_Ratio0.6762_AL_.jpg</t>
  </si>
  <si>
    <t>tt0046250</t>
  </si>
  <si>
    <t>Romance</t>
  </si>
  <si>
    <t>https://m.media-amazon.com/images/M/MV5BMGViMmNjMGEtMjUwMC00ZjNkLWE4YTItN2RmOWQyNTQ1OWU2XkEyXkFqcGdeQXVyMjUzOTY1NTc@._V1_Ratio0.6762_AL_.jpg</t>
  </si>
  <si>
    <t>tt0194314</t>
  </si>
  <si>
    <t>Romeo + Juliet</t>
  </si>
  <si>
    <t>https://m.media-amazon.com/images/M/MV5BMGU4YmI1ZGQtZjExYi00M2E0LTgyYTAtNzQ5ZmVlMTk4NzUzXkEyXkFqcGdeQXVyMTMxODk2OTU@._V1_Ratio0.6762_AL_.jpg</t>
  </si>
  <si>
    <t>tt0117509</t>
  </si>
  <si>
    <t>Romeo and Juliet</t>
  </si>
  <si>
    <t>https://m.media-amazon.com/images/M/MV5BM2I5ZDRhMjMtNzVmMy00YTExLWJiZjktODdjMjM0ZDYyY2ZjXkEyXkFqcGdeQXVyMjUzOTY1NTc@._V1_Ratio0.6762_AL_.jpg</t>
  </si>
  <si>
    <t>tt0063518</t>
  </si>
  <si>
    <t>Romy and Michele's High School Reunion</t>
  </si>
  <si>
    <t>https://m.media-amazon.com/images/M/MV5BYWI2NTYyNTAtMjI4ZC00NzY4LThhZjctMDA4NWMyYWE4ODc5XkEyXkFqcGdeQXVyNTE1NjY5Mg@@._V1_Ratio0.6762_AL_.jpg</t>
  </si>
  <si>
    <t>tt0120032</t>
  </si>
  <si>
    <t>https://m.media-amazon.com/images/M/MV5BMTA5NWQwMmYtZjEyYS00Nzc2LTgwZjAtNTQ4NmFmZjNkNjg4XkEyXkFqcGdeQXVyMjUzOTY1NTc@._V1_Ratio0.6762_AL_.jpg</t>
  </si>
  <si>
    <t>tt0063522</t>
  </si>
  <si>
    <t>Rounders</t>
  </si>
  <si>
    <t>https://m.media-amazon.com/images/M/MV5BMzViMmMxMzItYmYyYi00NGU3LWI2MDMtNjcwOWFmZTZkOTcwXkEyXkFqcGdeQXVyNDkzNTM2ODg@._V1_Ratio0.6762_AL_.jpg</t>
  </si>
  <si>
    <t>tt0128442</t>
  </si>
  <si>
    <t>RRR</t>
  </si>
  <si>
    <t>https://m.media-amazon.com/images/M/MV5BODUwNDNjYzctODUxNy00ZTA2LWIyYTEtMDc5Y2E5ZjBmNTMzXkEyXkFqcGdeQXVyODE5NzE3OTE@._V1_Ratio0.7544_AL_.jpg</t>
  </si>
  <si>
    <t>tt8178634</t>
  </si>
  <si>
    <t>Runaway Jury</t>
  </si>
  <si>
    <t>https://m.media-amazon.com/images/M/MV5BYTdlM2E4NDItMWFlNS00MzBkLTliOTktNTVlMjllNGZlZGIwXkEyXkFqcGdeQXVyMjUzOTY1NTc@._V1_Ratio0.6762_AL_.jpg</t>
  </si>
  <si>
    <t>tt0313542</t>
  </si>
  <si>
    <t>Runaway Train</t>
  </si>
  <si>
    <t>https://m.media-amazon.com/images/M/MV5BODQyYWU1NGUtNjEzYS00YmNhLTk1YWEtZDdlZGQzMTI4MTI1XkEyXkFqcGdeQXVyMTQxNzMzNDI@._V1_Ratio0.6762_AL_.jpg</t>
  </si>
  <si>
    <t>tt0089941</t>
  </si>
  <si>
    <t>Rust and Bone</t>
  </si>
  <si>
    <t>https://m.media-amazon.com/images/M/MV5BYTUwNTljNjYtMjFhZi00ZGE5LThmMWEtYzQ3YmY2ZWNiZTU1XkEyXkFqcGdeQXVyMTMxODk2OTU@._V1_Ratio0.6762_AL_.jpg</t>
  </si>
  <si>
    <t>tt2053425</t>
  </si>
  <si>
    <t>S.W.A.T.</t>
  </si>
  <si>
    <t>https://m.media-amazon.com/images/M/MV5BMTJkMGQxMGItMTlkOC00YWYzLWJhMDEtOTliNjcwNGM1MmFhXkEyXkFqcGdeQXVyNjg4NzAyOTA@._V1_Ratio0.6762_AL_.jpg</t>
  </si>
  <si>
    <t>tt6111130</t>
  </si>
  <si>
    <t>Sabrina</t>
  </si>
  <si>
    <t>https://m.media-amazon.com/images/M/MV5BYmFlNTA1NWItODQxNC00YjFmLWE3ZWYtMzg3YTkwYmMxMjY2XkEyXkFqcGdeQXVyMTMxMTY0OTQ@._V1_Ratio0.6762_AL_.jpg</t>
  </si>
  <si>
    <t>tt0047437</t>
  </si>
  <si>
    <t>Salò, or the 120 Days of Sodom</t>
  </si>
  <si>
    <t>https://m.media-amazon.com/images/M/MV5BMzljYjk2YzAtZmM1Mi00MzI2LTgyMGEtODEyNmY1OGQ2YjNmXkEyXkFqcGdeQXVyMzU4ODM5Nw@@._V1_Ratio0.6762_AL_.jpg</t>
  </si>
  <si>
    <t>tt0073650</t>
  </si>
  <si>
    <t>Salem's Lot</t>
  </si>
  <si>
    <t>https://m.media-amazon.com/images/M/MV5BZjY2YjRhY2EtNzNmNC00NGU5LWEyMzItNjFjN2ZkYWU3NzhiXkEyXkFqcGdeQXVyMjUzOTY1NTc@._V1_Ratio0.6833_AL_.jpg</t>
  </si>
  <si>
    <t>tt0079844</t>
  </si>
  <si>
    <t>Samson and Delilah</t>
  </si>
  <si>
    <t>https://m.media-amazon.com/images/M/MV5BNmE1NTg5OWQtYzcwNi00ZDFkLWJmZjgtNDM3ZjZiODAxYmE2XkEyXkFqcGdeQXVyNjc1NTYyMjg@._V1_Ratio0.6762_AL_.jpg</t>
  </si>
  <si>
    <t>tt0041838</t>
  </si>
  <si>
    <t>San Andreas</t>
  </si>
  <si>
    <t>https://m.media-amazon.com/images/M/MV5BNzZhYmQ2NGMtZmRmYi00NzgzLTllNmUtNDQwZDAxMmE3NzI0XkEyXkFqcGdeQXVyODE5NzE3OTE@._V1_Ratio0.6762_AL_.jpg</t>
  </si>
  <si>
    <t>tt2126355</t>
  </si>
  <si>
    <t>Sandy Wexler</t>
  </si>
  <si>
    <t>https://m.media-amazon.com/images/M/MV5BMTY1NDIwMjQ1OF5BMl5BanBnXkFtZTgwMzUzMjI4MTI@._V1_Ratio0.7117_AL_.jpg</t>
  </si>
  <si>
    <t>tt5893332</t>
  </si>
  <si>
    <t>Saving Private Ryan</t>
  </si>
  <si>
    <t>https://m.media-amazon.com/images/M/MV5BZjhkMDM4MWItZTVjOC00ZDRhLThmYTAtM2I5NzBmNmNlMzI1XkEyXkFqcGdeQXVyNDYyMDk5MTU@._V1_Ratio0.6833_AL_.jpg</t>
  </si>
  <si>
    <t>tt0120815</t>
  </si>
  <si>
    <t>Scary Movie</t>
  </si>
  <si>
    <t>https://m.media-amazon.com/images/M/MV5BMGEzZjdjMGQtZmYzZC00N2I4LThiY2QtNWY5ZmQ3M2ExZmM4XkEyXkFqcGdeQXVyMTQxNzMzNDI@._V1_Ratio0.6762_AL_.jpg</t>
  </si>
  <si>
    <t>tt0175142</t>
  </si>
  <si>
    <t>Schindler's List</t>
  </si>
  <si>
    <t>https://m.media-amazon.com/images/M/MV5BNDE4OTMxMTctNmRhYy00NWE2LTg3YzItYTk3M2UwOTU5Njg4XkEyXkFqcGdeQXVyNjU0OTQ0OTY@._V1_Ratio0.6762_AL_.jpg</t>
  </si>
  <si>
    <t>tt0108052</t>
  </si>
  <si>
    <t>Schizopolis</t>
  </si>
  <si>
    <t>https://m.media-amazon.com/images/M/MV5BMjMyMDg1NjMyNl5BMl5BanBnXkFtZTgwNzQzMTE2ODE@._V1_Ratio0.7189_AL_.jpg</t>
  </si>
  <si>
    <t>tt0117561</t>
  </si>
  <si>
    <t>School of Rock</t>
  </si>
  <si>
    <t>https://m.media-amazon.com/images/M/MV5BOTg2NDU4Mjg2NV5BMl5BanBnXkFtZTgwNjQ0MDIyMDI@._V1_Ratio0.6833_AL_.jpg</t>
  </si>
  <si>
    <t>tt0332379</t>
  </si>
  <si>
    <t>Scott Pilgrim vs. the World</t>
  </si>
  <si>
    <t>https://m.media-amazon.com/images/M/MV5BNWI5ODc4MTAtN2U2NC00ZDk3LWE3NjAtNjIyODE2YTlhYjYwXkEyXkFqcGdeQXVyOTA3ODI3NDA@._V1_Ratio0.7117_AL_.jpg</t>
  </si>
  <si>
    <t>tt0446029</t>
  </si>
  <si>
    <t>Scream</t>
  </si>
  <si>
    <t>https://m.media-amazon.com/images/M/MV5BYjExYTcwYmYtMWY2Zi00MGJlLTk3YjUtZTU1Zjg4MDc0Y2FjXkEyXkFqcGdeQXVyODE5NzE3OTE@._V1_Ratio0.6762_AL_.jpg</t>
  </si>
  <si>
    <t>tt11245972</t>
  </si>
  <si>
    <t>Scream 3</t>
  </si>
  <si>
    <t>https://m.media-amazon.com/images/M/MV5BMDljNmI1YzctNjJlZC00NzZlLWFlZTgtMDE4MjJiMDk0ZGY4XkEyXkFqcGdeQXVyMjg3MDQ0Mjk@._V1_Ratio0.6762_AL_.jpg</t>
  </si>
  <si>
    <t>tt0134084</t>
  </si>
  <si>
    <t>Scrooge</t>
  </si>
  <si>
    <t>https://m.media-amazon.com/images/M/MV5BMGFmYjgwZDctMzQ5OC00NmMwLTg2OGEtODUzZjU1MDQ4ZjliL2ltYWdlL2ltYWdlXkEyXkFqcGdeQXVyNzc5MjA3OA@@._V1_Ratio0.6762_AL_.jpg</t>
  </si>
  <si>
    <t>tt0066344</t>
  </si>
  <si>
    <t>Scrooged</t>
  </si>
  <si>
    <t>https://m.media-amazon.com/images/M/MV5BM2NlMDQzMDktNTMyZS00MjBjLWI0MmEtMzgzZDM2ZTVkNzE1XkEyXkFqcGdeQXVyNTUyMzE4Mzg@._V1_Ratio0.6762_AL_.jpg</t>
  </si>
  <si>
    <t>tt0096061</t>
  </si>
  <si>
    <t>Sea of Love</t>
  </si>
  <si>
    <t>https://m.media-amazon.com/images/M/MV5BYjk5MTY0NTYtZTgzMi00NjVlLTk5ZWUtZWNmODUyYTkyNTQ0XkEyXkFqcGdeQXVyNTc1NTQxODI@._V1_Ratio0.6762_AL_.jpg</t>
  </si>
  <si>
    <t>tt0098273</t>
  </si>
  <si>
    <t>Searching for Bobby Fischer</t>
  </si>
  <si>
    <t>https://m.media-amazon.com/images/M/MV5BNTNlYjBjMGEtOTFkZS00MjM5LTk2ZTktYWVmZTc4NzE3NzAxL2ltYWdlL2ltYWdlXkEyXkFqcGdeQXVyNDk3NzU2MTQ@._V1_Ratio0.6762_AL_.jpg</t>
  </si>
  <si>
    <t>tt0108065</t>
  </si>
  <si>
    <t>Seconds</t>
  </si>
  <si>
    <t>https://m.media-amazon.com/images/M/MV5BYmYwMmFjMDYtYTEyYS00NzUwLWIyZTMtNjFjZmVmZjhkY2M1XkEyXkFqcGdeQXVyNjc1NTYyMjg@._V1_Ratio0.6762_AL_.jpg</t>
  </si>
  <si>
    <t>tt0060955</t>
  </si>
  <si>
    <t>Secretary</t>
  </si>
  <si>
    <t>https://m.media-amazon.com/images/M/MV5BNmY1MTdiMDUtYzU4Ny00NWY0LTk2YjctMWU3ZTUxZjg1OTE2XkEyXkFqcGdeQXVyMTMxMTY0OTQ@._V1_Ratio0.6762_AL_.jpg</t>
  </si>
  <si>
    <t>tt0274812</t>
  </si>
  <si>
    <t>Seed of Chucky</t>
  </si>
  <si>
    <t>https://m.media-amazon.com/images/M/MV5BMTIwMTczMjc3M15BMl5BanBnXkFtZTcwODcxMzcyMQ@@._V1_Ratio0.6762_AL_.jpg</t>
  </si>
  <si>
    <t>tt0387575</t>
  </si>
  <si>
    <t>Selena</t>
  </si>
  <si>
    <t>https://m.media-amazon.com/images/M/MV5BZGE0Y2RlNmQtZDY0Ni00Njk5LWFiZWUtMzc5N2VlZTBhOGE5L2ltYWdlL2ltYWdlXkEyXkFqcGdeQXVyMTQxNzMzNDI@._V1_Ratio0.6762_AL_.jpg</t>
  </si>
  <si>
    <t>tt0120094</t>
  </si>
  <si>
    <t>Sense and Sensibility</t>
  </si>
  <si>
    <t>https://m.media-amazon.com/images/M/MV5BNzk1MjU3MDQyMl5BMl5BanBnXkFtZTcwNjc1OTM2MQ@@._V1_Ratio0.6762_AL_.jpg</t>
  </si>
  <si>
    <t>tt0114388</t>
  </si>
  <si>
    <t>Serial Mom</t>
  </si>
  <si>
    <t>https://m.media-amazon.com/images/M/MV5BYjM0N2ViMzUtMTc1OS00YmEzLWE2NWYtNjU5NTY4NjRlOTI0XkEyXkFqcGdeQXVyMTQxNzMzNDI@._V1_Ratio0.6762_AL_.jpg</t>
  </si>
  <si>
    <t>tt0111127</t>
  </si>
  <si>
    <t>Seth Rogen = Worst Person in the World</t>
  </si>
  <si>
    <t>https://m.media-amazon.com/images/M/MV5BN2MwNDM5YjEtOGIyMC00MzJhLWE3NzktNDU0N2ZhZDY1ZTYwL2ltYWdlXkEyXkFqcGdeQXVyNTM3MDMyMDQ@._V1_Ratio0.7544_AL_.jpg</t>
  </si>
  <si>
    <t>tt2836520</t>
  </si>
  <si>
    <t>Seven Psychopaths</t>
  </si>
  <si>
    <t>https://m.media-amazon.com/images/M/MV5BMTgwMzUxMjc0M15BMl5BanBnXkFtZTcwMzQ2MjYyOA@@._V1_Ratio0.6762_AL_.jpg</t>
  </si>
  <si>
    <t>tt1931533</t>
  </si>
  <si>
    <t>Seven Samurai</t>
  </si>
  <si>
    <t>https://m.media-amazon.com/images/M/MV5BNWQ3OTM4ZGItMWEwZi00MjI5LWI3YzgtNTYwNWRkNmIzMGI5XkEyXkFqcGdeQXVyNDY2MTk1ODk@._V1_Ratio0.7117_AL_.jpg</t>
  </si>
  <si>
    <t>tt0047478</t>
  </si>
  <si>
    <t>Sex School: Student Bodies</t>
  </si>
  <si>
    <t>https://m.media-amazon.com/images/M/MV5BNWI0OGNmODAtNDNmYS00NjkzLWEwNWYtODk1NmY4MGIzZTYxXkEyXkFqcGdeQXVyMTEwNDU1MzEy._V1_Ratio0.7046_AL_.jpg</t>
  </si>
  <si>
    <t>tt11372300</t>
  </si>
  <si>
    <t>Sex, Lies, and Videotape</t>
  </si>
  <si>
    <t>https://m.media-amazon.com/images/M/MV5BNDllYWVkOTQtZjRlMC00NWFjLWI0OGEtOWY4YzU4ZjMxYzg3XkEyXkFqcGdeQXVyMTQxNzMzNDI@._V1_Ratio0.6762_AL_.jpg</t>
  </si>
  <si>
    <t>tt0098724</t>
  </si>
  <si>
    <t>Sexy Beast</t>
  </si>
  <si>
    <t>https://m.media-amazon.com/images/M/MV5BMmM4NDAwMTYtZTEwMi00OTliLWIyYzktN2E5YTEzZGNkMjM2XkEyXkFqcGdeQXVyMjUzOTY1NTc@._V1_Ratio0.6762_AL_.jpg</t>
  </si>
  <si>
    <t>tt0203119</t>
  </si>
  <si>
    <t>Shadow Kingdom</t>
  </si>
  <si>
    <t>https://m.media-amazon.com/images/M/MV5BNDQ4YzRkMWMtNmI4YS00Y2VmLThhNDktMWVlM2JjZDFjZmFhXkEyXkFqcGdeQXVyMzg1NzQ0MTg@._V1_Ratio0.6762_AL_.jpg</t>
  </si>
  <si>
    <t>tt15077244</t>
  </si>
  <si>
    <t>Shakespeare in Love</t>
  </si>
  <si>
    <t>https://m.media-amazon.com/images/M/MV5BM2ZkNjM5MjEtNTBlMC00OTI5LTgyYmEtZDljMzNmNzhiNzY0XkEyXkFqcGdeQXVyNDYyMDk5MTU@._V1_Ratio0.7046_AL_.jpg</t>
  </si>
  <si>
    <t>tt0138097</t>
  </si>
  <si>
    <t>Shakespeare-Wallah</t>
  </si>
  <si>
    <t>https://m.media-amazon.com/images/M/MV5BZDkxOWZmZWQtN2M5Ni00MDU5LThiNDItMzhiOTk5MTg3M2Q2XkEyXkFqcGdeQXVyNDg3NzM0NzY@._V1_Ratio0.6762_AL_.jpg</t>
  </si>
  <si>
    <t>tt0059709</t>
  </si>
  <si>
    <t>Shakma</t>
  </si>
  <si>
    <t>https://m.media-amazon.com/images/M/MV5BMTQ0OTc0NjcxNV5BMl5BanBnXkFtZTcwMjk1MzYyNw@@._V1_Ratio0.6904_AL_.jpg</t>
  </si>
  <si>
    <t>tt0100589</t>
  </si>
  <si>
    <t>Shall We Dance?</t>
  </si>
  <si>
    <t>https://m.media-amazon.com/images/M/MV5BYjg3Mjk4M2QtODY2NC00NDk5LWFiNDctZTIwYzJjYzNlZWI3XkEyXkFqcGdeQXVyMTQxNzMzNDI@._V1_Ratio0.7117_AL_.jpg</t>
  </si>
  <si>
    <t>tt0117615</t>
  </si>
  <si>
    <t>Shame</t>
  </si>
  <si>
    <t>https://m.media-amazon.com/images/M/MV5BOGU4Mjc0ZWMtNGQ0OS00ZWQ4LThkNDUtOTE1Y2EzYjgzMDU5XkEyXkFqcGdeQXVyODE5NzE3OTE@._V1_Ratio0.6833_AL_.jpg</t>
  </si>
  <si>
    <t>tt1723811</t>
  </si>
  <si>
    <t>Shang-Chi and the Legend of the Ten Rings</t>
  </si>
  <si>
    <t>https://m.media-amazon.com/images/M/MV5BNTliYjlkNDQtMjFlNS00NjgzLWFmMWEtYmM2Mzc2Zjg3ZjEyXkEyXkFqcGdeQXVyMTkxNjUyNQ@@._V1_Ratio0.6762_AL_.jpg</t>
  </si>
  <si>
    <t>tt9376612</t>
  </si>
  <si>
    <t>Shaun of the Dead</t>
  </si>
  <si>
    <t>https://m.media-amazon.com/images/M/MV5BMTg5Mjk2NDMtZTk0Ny00YTQ0LWIzYWEtMWI5MGQ0Mjg1OTNkXkEyXkFqcGdeQXVyNzkwMjQ5NzM@._V1_Ratio0.6762_AL_.jpg</t>
  </si>
  <si>
    <t>tt0365748</t>
  </si>
  <si>
    <t>She Creature</t>
  </si>
  <si>
    <t>https://m.media-amazon.com/images/M/MV5BODM2NzYzOTQwM15BMl5BanBnXkFtZTcwNTM3NzkyMQ@@._V1_Ratio0.6904_AL_.jpg</t>
  </si>
  <si>
    <t>tt0274659</t>
  </si>
  <si>
    <t>Shin Godzilla</t>
  </si>
  <si>
    <t>https://m.media-amazon.com/images/M/MV5BODQ4ZmIzNWMtY2NiYi00MmM1LWFjMGQtMDE0Nzc1NzhjNjEyXkEyXkFqcGdeQXVyNDUwNzM4MzQ@._V1_Ratio0.7117_AL_.jpg</t>
  </si>
  <si>
    <t>tt4262980</t>
  </si>
  <si>
    <t>Shirkers</t>
  </si>
  <si>
    <t>https://m.media-amazon.com/images/M/MV5BODYxOTNjOTctZjFlZS00ZGIzLWIzMTctNjY2YWRlNTQyMTM3XkEyXkFqcGdeQXVyMTE0MTEwMjk@._V1_Ratio0.6762_AL_.jpg</t>
  </si>
  <si>
    <t>tt7472352</t>
  </si>
  <si>
    <t>https://m.media-amazon.com/images/M/MV5BM2Y5ZDg1MmMtNjJkYS00NmEzLTk0ZjAtMGUxOTIyMDVlNzM1XkEyXkFqcGdeQXVyNjY1MTg4Mzc@._V1_Ratio0.6762_AL_.jpg</t>
  </si>
  <si>
    <t>tt11317142</t>
  </si>
  <si>
    <t>Short Circuit</t>
  </si>
  <si>
    <t>https://m.media-amazon.com/images/M/MV5BNjU0YzBhMDQtYmZkZC00NWFiLTkyMDUtZmFhNjk0NGQ5MjFlXkEyXkFqcGdeQXVyMTY4MjE1MDA@._V1_Ratio0.6762_AL_.jpg</t>
  </si>
  <si>
    <t>tt0091949</t>
  </si>
  <si>
    <t>Short Cuts</t>
  </si>
  <si>
    <t>https://m.media-amazon.com/images/M/MV5BMGNmYWM1MDAtNjU1NS00YzA1LTgzZDQtMzIyMTNiNzkyNzBhXkEyXkFqcGdeQXVyNTI4MjkwNjA@._V1_Ratio0.6762_AL_.jpg</t>
  </si>
  <si>
    <t>tt0108122</t>
  </si>
  <si>
    <t>Showgirls</t>
  </si>
  <si>
    <t>https://m.media-amazon.com/images/M/MV5BNzcyMjExNjg3OF5BMl5BanBnXkFtZTgwOTY4Mjc1MDE@._V1_Ratio0.6762_AL_.jpg</t>
  </si>
  <si>
    <t>tt0114436</t>
  </si>
  <si>
    <t>Side Effects</t>
  </si>
  <si>
    <t>https://m.media-amazon.com/images/M/MV5BMTc2MzY0NDAwOF5BMl5BanBnXkFtZTcwMTE1Mzc4OA@@._V1_Ratio0.6762_AL_.jpg</t>
  </si>
  <si>
    <t>tt2053463</t>
  </si>
  <si>
    <t>Signs</t>
  </si>
  <si>
    <t>https://m.media-amazon.com/images/M/MV5BNDUwMDUyMDAyNF5BMl5BanBnXkFtZTYwMDQ3NzM3._V1_Ratio0.6762_AL_.jpg</t>
  </si>
  <si>
    <t>tt0286106</t>
  </si>
  <si>
    <t>Silent House</t>
  </si>
  <si>
    <t>https://m.media-amazon.com/images/M/MV5BMTUzOTc2NjQ3MV5BMl5BanBnXkFtZTcwNzk3ODUzNw@@._V1_Ratio0.6762_AL_.jpg</t>
  </si>
  <si>
    <t>tt1767382</t>
  </si>
  <si>
    <t>Silent Night, Deadly Night 5: The Toy Maker</t>
  </si>
  <si>
    <t>https://m.media-amazon.com/images/M/MV5BMjIwOGU4ZGQtYTM3YS00NjZiLWJhMTctN2Q3YWUwODJkZDIzXkEyXkFqcGdeQXVyMTQxNzMzNDI@._V1_Ratio0.6762_AL_.jpg</t>
  </si>
  <si>
    <t>tt0105410</t>
  </si>
  <si>
    <t>Silkwood</t>
  </si>
  <si>
    <t>https://m.media-amazon.com/images/M/MV5BMGQ0N2U0YzMtNWIxYi00NWVhLWI3OTYtNTE5YjU0YTQwMGYxXkEyXkFqcGdeQXVyMTQxNzMzNDI@._V1_Ratio0.6762_AL_.jpg</t>
  </si>
  <si>
    <t>tt0086312</t>
  </si>
  <si>
    <t>Silver Streak</t>
  </si>
  <si>
    <t>https://m.media-amazon.com/images/M/MV5BZjlmOWEyNDAtNGY1Yi00MDZiLTlkMDYtMWZkY2UwZTJjZjhiL2ltYWdlL2ltYWdlXkEyXkFqcGdeQXVyNzc5MjA3OA@@._V1_Ratio0.6762_AL_.jpg</t>
  </si>
  <si>
    <t>tt0075223</t>
  </si>
  <si>
    <t>Sin City</t>
  </si>
  <si>
    <t>https://m.media-amazon.com/images/M/MV5BODZmYjMwNzEtNzVhNC00ZTRmLTk2M2UtNzE1MTQ2ZDAxNjc2XkEyXkFqcGdeQXVyMTQxNzMzNDI@._V1_Ratio0.6762_AL_.jpg</t>
  </si>
  <si>
    <t>tt0401792</t>
  </si>
  <si>
    <t>Sing Street</t>
  </si>
  <si>
    <t>https://m.media-amazon.com/images/M/MV5BMjEzODA3MDcxMl5BMl5BanBnXkFtZTgwODgxNDk3NzE@._V1_Ratio0.6762_AL_.jpg</t>
  </si>
  <si>
    <t>tt3544112</t>
  </si>
  <si>
    <t>Singin' in the Rain</t>
  </si>
  <si>
    <t>https://m.media-amazon.com/images/M/MV5BZDRjNGViMjQtOThlMi00MTA3LThkYzQtNzJkYjBkMGE0YzE1XkEyXkFqcGdeQXVyNDYyMDk5MTU@._V1_Ratio0.6833_AL_.jpg</t>
  </si>
  <si>
    <t>tt0045152</t>
  </si>
  <si>
    <t>Sister Act</t>
  </si>
  <si>
    <t>https://m.media-amazon.com/images/M/MV5BNTFmOTYxOWMtMDE2MC00ODhmLTlhM2QtZjZkZmVhZGYyNGFlXkEyXkFqcGdeQXVyMjA0MzYwMDY@._V1_Ratio0.6762_AL_.jpg</t>
  </si>
  <si>
    <t>tt0105417</t>
  </si>
  <si>
    <t>Six Degrees of Separation</t>
  </si>
  <si>
    <t>https://m.media-amazon.com/images/M/MV5BMTQ5ODk1NTI4NV5BMl5BanBnXkFtZTcwNDYzMjI3NA@@._V1_Ratio0.6762_AL_.jpg</t>
  </si>
  <si>
    <t>tt0108149</t>
  </si>
  <si>
    <t>Skyfall</t>
  </si>
  <si>
    <t>https://m.media-amazon.com/images/M/MV5BMWZiNjE2OWItMTkwNy00ZWQzLWI0NTgtMWE0NjNiYTljN2Q1XkEyXkFqcGdeQXVyNzAwMjYxMzA@._V1_Ratio0.6762_AL_.jpg</t>
  </si>
  <si>
    <t>tt1074638</t>
  </si>
  <si>
    <t>Slap Shot</t>
  </si>
  <si>
    <t>https://m.media-amazon.com/images/M/MV5BMTk0MzcwNzc3NV5BMl5BanBnXkFtZTgwMTYzODg4MDE@._V1_Ratio0.6762_AL_.jpg</t>
  </si>
  <si>
    <t>tt0076723</t>
  </si>
  <si>
    <t>Sleepaway Camp</t>
  </si>
  <si>
    <t>https://m.media-amazon.com/images/M/MV5BMGNkOWQzMzctZDE2OS00MGIyLTk2ODUtNzQyY2MzODViYjE4XkEyXkFqcGdeQXVyMTQxNzMzNDI@._V1_Ratio0.6762_AL_.jpg</t>
  </si>
  <si>
    <t>tt0086320</t>
  </si>
  <si>
    <t>Sleeping Beauty</t>
  </si>
  <si>
    <t>https://m.media-amazon.com/images/M/MV5BMjI5OTk3Mjg4MV5BMl5BanBnXkFtZTcwNzQ2NTQxNw@@._V1_Ratio0.7046_AL_.jpg</t>
  </si>
  <si>
    <t>tt1588398</t>
  </si>
  <si>
    <t>Slither</t>
  </si>
  <si>
    <t>https://m.media-amazon.com/images/M/MV5BZDJjNWE1MzYtZjlkYy00YmRmLWIyMWUtN2JmNDA2MDg2NzY4XkEyXkFqcGdeQXVyMjUzOTY1NTc@._V1_Ratio0.6762_AL_.jpg</t>
  </si>
  <si>
    <t>tt0439815</t>
  </si>
  <si>
    <t>Slow West</t>
  </si>
  <si>
    <t>https://m.media-amazon.com/images/M/MV5BNTYxNDA5ODk5NF5BMl5BanBnXkFtZTgwNzMwMzIwNTE@._V1_Ratio0.6762_AL_.jpg</t>
  </si>
  <si>
    <t>tt3205376</t>
  </si>
  <si>
    <t>Smart House</t>
  </si>
  <si>
    <t>https://m.media-amazon.com/images/M/MV5BNTg3ZmI0ZGEtMjgwZC00MjgwLThiMGItMGVjNWQ3MGZiY2QzXkEyXkFqcGdeQXVyMTIwMjY0NjQz._V1_Ratio0.6762_AL_.jpg</t>
  </si>
  <si>
    <t>tt0192618</t>
  </si>
  <si>
    <t>Smile</t>
  </si>
  <si>
    <t>https://m.media-amazon.com/images/M/MV5BZjE2ZWIwMWEtNGFlMy00ZjYzLWEzOWEtYzQ0MDAwZDRhYzNjXkEyXkFqcGdeQXVyMTUzMTg2ODkz._V1_Ratio0.6762_AL_.jpg</t>
  </si>
  <si>
    <t>tt15474916</t>
  </si>
  <si>
    <t>Smooth Talk</t>
  </si>
  <si>
    <t>https://m.media-amazon.com/images/M/MV5BMTQzMWE0MWMtNzM0Yi00Y2YxLTlkNGMtOTk2YTMwMDI3MjI5XkEyXkFqcGdeQXVyMTQxNzMzNDI@._V1_Ratio0.6762_AL_.jpg</t>
  </si>
  <si>
    <t>tt0090037</t>
  </si>
  <si>
    <t>Snake Eyes</t>
  </si>
  <si>
    <t>https://m.media-amazon.com/images/M/MV5BYTZmM2FkOWYtNTdmMy00YmE1LThhYzYtZTk0NDJkNzQwOGUxXkEyXkFqcGdeQXVyMTAzODYwMzY3._V1_Ratio0.8043_AL_.jpg</t>
  </si>
  <si>
    <t>tt8404256</t>
  </si>
  <si>
    <t>Snowpiercer</t>
  </si>
  <si>
    <t>https://m.media-amazon.com/images/M/MV5BYTY1MDhjOWQtYWFkNS00ODA1LTg1YTUtZDhmZDE0MDJlMzIwXkEyXkFqcGdeQXVyMTI4MDc0NjU2._V1_Ratio0.6762_AL_.jpg</t>
  </si>
  <si>
    <t>tt6156584</t>
  </si>
  <si>
    <t>So I Married an Axe Murderer</t>
  </si>
  <si>
    <t>https://m.media-amazon.com/images/M/MV5BN2VjOTA4MDEtYmZiYy00MTJiLWEwZTItNzM4Y2IwMzdjNjgzXkEyXkFqcGdeQXVyMjUzOTY1NTc@._V1_Ratio0.6762_AL_.jpg</t>
  </si>
  <si>
    <t>tt0108174</t>
  </si>
  <si>
    <t>Soapdish</t>
  </si>
  <si>
    <t>https://m.media-amazon.com/images/M/MV5BZjc1Y2ZlNDktNmQzOC00ZTA0LThlNTAtMjNlODVmMzA1MzQ4XkEyXkFqcGdeQXVyNDk3NzU2MTQ@._V1_Ratio0.6904_AL_.jpg</t>
  </si>
  <si>
    <t>tt0102951</t>
  </si>
  <si>
    <t>Society</t>
  </si>
  <si>
    <t>https://m.media-amazon.com/images/M/MV5BYzE3NDIyNzMtNjdlMi00MTA5LTljNjUtN2ZhZDgzYTI5NGFhXkEyXkFqcGdeQXVyMTQxNzMzNDI@._V1_Ratio0.6762_AL_.jpg</t>
  </si>
  <si>
    <t>tt0098354</t>
  </si>
  <si>
    <t>Solaris</t>
  </si>
  <si>
    <t>https://m.media-amazon.com/images/M/MV5BZmY4Yjc0OWQtZDRhMy00ODc2LWI2NGYtMWFlODYyN2VlNDQyXkEyXkFqcGdeQXVyNjU0OTQ0OTY@._V1_Ratio0.7117_AL_.jpg</t>
  </si>
  <si>
    <t>tt0069293</t>
  </si>
  <si>
    <t>https://m.media-amazon.com/images/M/MV5BNzlkNGE0MmMtMzU4YS00ZDU1LWFhMTktZDRjMGU5MjI1MzRlXkEyXkFqcGdeQXVyNDk3NzU2MTQ@._V1_Ratio0.6762_AL_.jpg</t>
  </si>
  <si>
    <t>tt0307479</t>
  </si>
  <si>
    <t>Solo: A Star Wars Story</t>
  </si>
  <si>
    <t>https://m.media-amazon.com/images/M/MV5BOTM2NTI3NTc3Nl5BMl5BanBnXkFtZTgwNzM1OTQyNTM@._V1_Ratio0.6762_AL_.jpg</t>
  </si>
  <si>
    <t>tt3778644</t>
  </si>
  <si>
    <t>Some Like It Hot</t>
  </si>
  <si>
    <t>https://m.media-amazon.com/images/M/MV5BNzAyOGIxYjAtMGY2NC00ZTgyLWIwMWEtYzY0OWQ4NDFjOTc5XkEyXkFqcGdeQXVyNjU0OTQ0OTY@._V1_Ratio0.6762_AL_.jpg</t>
  </si>
  <si>
    <t>tt0053291</t>
  </si>
  <si>
    <t>Something in the Air</t>
  </si>
  <si>
    <t>https://m.media-amazon.com/images/M/MV5BMjYxNDU0NzY3NF5BMl5BanBnXkFtZTgwODIyMDE2MDE@._V1_Ratio0.6762_AL_.jpg</t>
  </si>
  <si>
    <t>tt0217960</t>
  </si>
  <si>
    <t>Something Wild</t>
  </si>
  <si>
    <t>https://m.media-amazon.com/images/M/MV5BNmQxYTUxOGYtMzZkYS00YmZhLTk0NWQtOWFmOTdjOThjMTJiXkEyXkFqcGdeQXVyMTUzMDUzNTI3._V1_Ratio0.6762_AL_.jpg</t>
  </si>
  <si>
    <t>tt0091983</t>
  </si>
  <si>
    <t>Somewhere in Time</t>
  </si>
  <si>
    <t>https://m.media-amazon.com/images/M/MV5BM2ViNTY4N2QtYzc2Ni00YWM3LWI0MWEtMjk5N2I2MjRhMzc3XkEyXkFqcGdeQXVyMjUzOTY1NTc@._V1_Ratio0.6762_AL_.jpg</t>
  </si>
  <si>
    <t>tt0081534</t>
  </si>
  <si>
    <t>Son of Frankenstein</t>
  </si>
  <si>
    <t>https://m.media-amazon.com/images/M/MV5BOTljNTRiZjYtM2Y2Yi00MWUxLWI5MjEtYjlhZDVhZjg2ZmYyL2ltYWdlXkEyXkFqcGdeQXVyMTQxNzMzNDI@._V1_Ratio0.7046_AL_.jpg</t>
  </si>
  <si>
    <t>tt0031951</t>
  </si>
  <si>
    <t>Sonic the Hedgehog</t>
  </si>
  <si>
    <t>https://m.media-amazon.com/images/M/MV5BNTdmNmI4MzQtZTAzNS00MjhjLWEzOGQtZjI1NDNjZjk4N2JjXkEyXkFqcGdeQXVyMTM0NTUzNDIy._V1_Ratio0.6762_AL_.jpg</t>
  </si>
  <si>
    <t>tt3794354</t>
  </si>
  <si>
    <t>Sorcerer</t>
  </si>
  <si>
    <t>https://m.media-amazon.com/images/M/MV5BZTE4Zjc2MWQtZTYzNS00ZjJmLWFhYWUtMGI0M2ZkOWRhYWJjXkEyXkFqcGdeQXVyMjYzNDExNzU@._V1_Ratio0.6762_AL_.jpg</t>
  </si>
  <si>
    <t>tt0076740</t>
  </si>
  <si>
    <t>Sorority Row</t>
  </si>
  <si>
    <t>https://m.media-amazon.com/images/M/MV5BMjEyMTQ4ODc4M15BMl5BanBnXkFtZTcwMzI1NjE4Mg@@._V1_Ratio0.6762_AL_.jpg</t>
  </si>
  <si>
    <t>tt1232783</t>
  </si>
  <si>
    <t>Sorry to Bother You</t>
  </si>
  <si>
    <t>https://m.media-amazon.com/images/M/MV5BNjgwMmI4YzUtZGI2Mi00M2MwLWIyMmMtZWYzMWZmNzAyNmYwXkEyXkFqcGdeQXVyMTMxODk2OTU@._V1_Ratio0.6757_AL_.jpg</t>
  </si>
  <si>
    <t>tt5688932</t>
  </si>
  <si>
    <t>Sound of Metal</t>
  </si>
  <si>
    <t>https://m.media-amazon.com/images/M/MV5BNjcyYjg0M2ItMzMyZS00NmM1LTlhZDMtN2MxN2RhNWY4YTkwXkEyXkFqcGdeQXVyNjY1MTg4Mzc@._V1_Ratio0.6762_AL_.jpg</t>
  </si>
  <si>
    <t>tt5363618</t>
  </si>
  <si>
    <t>South Park: Bigger, Longer &amp; Uncut</t>
  </si>
  <si>
    <t>https://m.media-amazon.com/images/M/MV5BOGE0ZWI0YzAtY2NkZi00YjkyLWIzYWEtNTJmMzJjODllNjdjXkEyXkFqcGdeQXVyMTQxNzMzNDI@._V1_Ratio0.6762_AL_.jpg</t>
  </si>
  <si>
    <t>tt0158983</t>
  </si>
  <si>
    <t>Southland Tales</t>
  </si>
  <si>
    <t>https://m.media-amazon.com/images/M/MV5BNDk0ZDY4NTItOTY3Zi00MjU1LTkzNDgtZjg1MDA3Nzc4YWRiXkEyXkFqcGdeQXVyMjQwMjk0NjI@._V1_Ratio0.6975_AL_.jpg</t>
  </si>
  <si>
    <t>tt0405336</t>
  </si>
  <si>
    <t>Space Truckers</t>
  </si>
  <si>
    <t>https://m.media-amazon.com/images/M/MV5BYjZkMzkxMzgtNmZhMC00ODc3LTllMmYtMTRlODhiZjBjOWU1XkEyXkFqcGdeQXVyMTQxNzMzNDI@._V1_Ratio0.6975_AL_.jpg</t>
  </si>
  <si>
    <t>tt0120199</t>
  </si>
  <si>
    <t>SpaceCamp</t>
  </si>
  <si>
    <t>https://m.media-amazon.com/images/M/MV5BNWNjZTlkMWYtNDE4ZC00ODkzLWJiZGYtODJiYjY0YzY5NmVkXkEyXkFqcGdeQXVyNzEyNjE5NzM@._V1_Ratio0.6762_AL_.jpg</t>
  </si>
  <si>
    <t>tt0091993</t>
  </si>
  <si>
    <t>Speak No Evil</t>
  </si>
  <si>
    <t>https://m.media-amazon.com/images/M/MV5BNWRhMjcwYjMtZDg2ZC00YmI1LWIwM2MtOTBhNmQ4OWUwYjgxXkEyXkFqcGdeQXVyNDgyNzAxMzY@._V1_Ratio0.7046_AL_.jpg</t>
  </si>
  <si>
    <t>tt14253846</t>
  </si>
  <si>
    <t>Spectre</t>
  </si>
  <si>
    <t>https://m.media-amazon.com/images/M/MV5BOWQ1MDE1NzgtNTQ4OC00ZjliLTllZDAtN2IyOTVmMTc5YjUxXkEyXkFqcGdeQXVyNzkwMjQ5NzM@._V1_Ratio0.6762_AL_.jpg</t>
  </si>
  <si>
    <t>tt2379713</t>
  </si>
  <si>
    <t>Speed</t>
  </si>
  <si>
    <t>https://m.media-amazon.com/images/M/MV5BYjc0MjYyN2EtZGRhMy00NzJiLWI2Y2QtYzhiYTU3NzAxNzg4XkEyXkFqcGdeQXVyMTQxNzMzNDI@._V1_Ratio0.6762_AL_.jpg</t>
  </si>
  <si>
    <t>tt0111257</t>
  </si>
  <si>
    <t>Spellbound</t>
  </si>
  <si>
    <t>https://m.media-amazon.com/images/M/MV5BNjBmYjJlZDMtZWQ0MS00NTc3LWEzNWYtMGExNmY2ODRhNDM0XkEyXkFqcGdeQXVyNjUwMzI2NzU@._V1_Ratio0.6904_AL_.jpg</t>
  </si>
  <si>
    <t>tt0038109</t>
  </si>
  <si>
    <t>Spencer</t>
  </si>
  <si>
    <t>https://m.media-amazon.com/images/M/MV5BMTdkZDc4YmQtYzA3My00NzliLThjN2YtMDIwMDkxY2Y4ODdmXkEyXkFqcGdeQXVyMTA2MDU0NjM5._V1_Ratio0.6833_AL_.jpg</t>
  </si>
  <si>
    <t>tt12536294</t>
  </si>
  <si>
    <t>Spider-Man 2</t>
  </si>
  <si>
    <t>https://m.media-amazon.com/images/M/MV5BMzY2ODk4NmUtOTVmNi00ZTdkLTlmOWYtMmE2OWVhNTU2OTVkXkEyXkFqcGdeQXVyMTQxNzMzNDI@._V1_Ratio0.7331_AL_.jpg</t>
  </si>
  <si>
    <t>tt0316654</t>
  </si>
  <si>
    <t>Spider-Man: Homecoming</t>
  </si>
  <si>
    <t>https://m.media-amazon.com/images/M/MV5BNTk4ODQ1MzgzNl5BMl5BanBnXkFtZTgwMTMyMzM4MTI@._V1_Ratio0.6762_AL_.jpg</t>
  </si>
  <si>
    <t>tt2250912</t>
  </si>
  <si>
    <t>Spider-Man: No Way Home</t>
  </si>
  <si>
    <t>https://m.media-amazon.com/images/M/MV5BZWMyYzFjYTYtNTRjYi00OGExLWE2YzgtOGRmYjAxZTU3NzBiXkEyXkFqcGdeQXVyMzQ0MzA0NTM@._V1_Ratio0.6762_AL_.jpg</t>
  </si>
  <si>
    <t>tt10872600</t>
  </si>
  <si>
    <t>Spies Like Us</t>
  </si>
  <si>
    <t>https://m.media-amazon.com/images/M/MV5BYWE0NmZiNDktODFjMi00NzA4LWI2ZTEtN2M2OWU5ZDQ5YzBhXkEyXkFqcGdeQXVyMTQxNzMzNDI@._V1_Ratio0.6762_AL_.jpg</t>
  </si>
  <si>
    <t>tt0090056</t>
  </si>
  <si>
    <t>Splendor in the Grass</t>
  </si>
  <si>
    <t>https://m.media-amazon.com/images/M/MV5BOGIzNGExMzItMGJhNy00YmRjLTgxNDQtMzE5NDYwNDhlMzIwXkEyXkFqcGdeQXVyMTUzMDUzNTI3._V1_Ratio0.6762_AL_.jpg</t>
  </si>
  <si>
    <t>tt0055471</t>
  </si>
  <si>
    <t>Split</t>
  </si>
  <si>
    <t>https://m.media-amazon.com/images/M/MV5BZTJiNGM2NjItNDRiYy00ZjY0LTgwNTItZDBmZGRlODQ4YThkL2ltYWdlXkEyXkFqcGdeQXVyMjY5ODI4NDk@._V1_Ratio0.6762_AL_.jpg</t>
  </si>
  <si>
    <t>tt4972582</t>
  </si>
  <si>
    <t>Spring Breakers</t>
  </si>
  <si>
    <t>https://m.media-amazon.com/images/M/MV5BNDBmYjU3NzAtZGVkNS00N2E3LWEyNTgtMjIwMTczYTE0M2Y4XkEyXkFqcGdeQXVyMTMxODk2OTU@._V1_Ratio0.6762_AL_.jpg</t>
  </si>
  <si>
    <t>tt2101441</t>
  </si>
  <si>
    <t>Stage Beauty</t>
  </si>
  <si>
    <t>https://m.media-amazon.com/images/M/MV5BMDNmNDYzNzUtMTZhZi00Y2YzLTg5ZTAtOWM3MDAxZDI5ZTg0XkEyXkFqcGdeQXVyMTEzNjc3MDQ5._V1_Ratio0.6762_AL_.jpg</t>
  </si>
  <si>
    <t>tt0368658</t>
  </si>
  <si>
    <t>Stage Fright</t>
  </si>
  <si>
    <t>https://m.media-amazon.com/images/M/MV5BNmVhMDQ4ZTQtMzJjNi00ZDM0LTg4Y2UtMWUyNjg0ZWM0YWZlXkEyXkFqcGdeQXVyMDI2NDg0NQ@@._V1_Ratio0.6762_AL_.jpg</t>
  </si>
  <si>
    <t>tt0042994</t>
  </si>
  <si>
    <t>Stagecoach</t>
  </si>
  <si>
    <t>https://m.media-amazon.com/images/M/MV5BMTIwMTM5NjYxN15BMl5BanBnXkFtZTcwNjA1NzA0MQ@@._V1_Ratio0.6975_AL_.jpg</t>
  </si>
  <si>
    <t>tt0092003</t>
  </si>
  <si>
    <t>https://m.media-amazon.com/images/M/MV5BODJmY2Y2OGQtMDg2My00N2Q3LWJmZTUtYTc2ODBjZDVlNDlhXkEyXkFqcGdeQXVyMTQxNzMzNDI@._V1_Ratio0.6762_AL_.jpg</t>
  </si>
  <si>
    <t>tt0092005</t>
  </si>
  <si>
    <t>Star Trek</t>
  </si>
  <si>
    <t>https://m.media-amazon.com/images/M/MV5BMjE5NDQ5OTE4Ml5BMl5BanBnXkFtZTcwOTE3NDIzMw@@._V1_Ratio0.6762_AL_.jpg</t>
  </si>
  <si>
    <t>tt0796366</t>
  </si>
  <si>
    <t>Star Trek Beyond</t>
  </si>
  <si>
    <t>https://m.media-amazon.com/images/M/MV5BNDc2YThlMTgtN2M3Yi00YzkxLWE4MDQtMWJmYmZiNTNjNjJlXkEyXkFqcGdeQXVyMjUzOTY1NTc@._V1_Ratio0.6762_AL_.jpg</t>
  </si>
  <si>
    <t>tt2660888</t>
  </si>
  <si>
    <t>Star Trek II: The Wrath of Khan</t>
  </si>
  <si>
    <t>https://m.media-amazon.com/images/M/MV5BNmZiZmM2OTUtZDlmOC00YzYyLThkMGEtZWFkMjJmM2EwZDVkXkEyXkFqcGdeQXVyMjUzOTY1NTc@._V1_Ratio0.6762_AL_.jpg</t>
  </si>
  <si>
    <t>tt0084726</t>
  </si>
  <si>
    <t>Star Trek III: The Search for Spock</t>
  </si>
  <si>
    <t>https://m.media-amazon.com/images/M/MV5BMmFiMTczYjgtMWQwOC00MjFlLWFlZjUtMjJjNTcxNjAzY2Q1XkEyXkFqcGdeQXVyMjUzOTY1NTc@._V1_Ratio0.6762_AL_.jpg</t>
  </si>
  <si>
    <t>tt0088170</t>
  </si>
  <si>
    <t>Star Trek Into Darkness</t>
  </si>
  <si>
    <t>https://m.media-amazon.com/images/M/MV5BMTk2NzczOTgxNF5BMl5BanBnXkFtZTcwODQ5ODczOQ@@._V1_Ratio0.6762_AL_.jpg</t>
  </si>
  <si>
    <t>tt1408101</t>
  </si>
  <si>
    <t>Star Trek IV: The Voyage Home</t>
  </si>
  <si>
    <t>https://m.media-amazon.com/images/M/MV5BZmU3ZGE3NzEtYTdmYi00YTYxLWIxYTItZGY5YjFlOTA2NWI3XkEyXkFqcGdeQXVyMjUzOTY1NTc@._V1_Ratio0.6762_AL_.jpg</t>
  </si>
  <si>
    <t>tt0092007</t>
  </si>
  <si>
    <t>Star Trek V: The Final Frontier</t>
  </si>
  <si>
    <t>https://m.media-amazon.com/images/M/MV5BZmUzNjYzZDEtMWQ1Ny00OGIxLTk4MTktMzU5NTZmZjk5MTQyXkEyXkFqcGdeQXVyMjUzOTY1NTc@._V1_Ratio0.6762_AL_.jpg</t>
  </si>
  <si>
    <t>tt0098382</t>
  </si>
  <si>
    <t>Star Trek VI: The Undiscovered Country</t>
  </si>
  <si>
    <t>https://m.media-amazon.com/images/M/MV5BYzJiZDdmODQtMDM0Yi00ZTcwLWJjMjItM2QxOWJjZDdmYmQ5XkEyXkFqcGdeQXVyMjUzOTY1NTc@._V1_Ratio0.6762_AL_.jpg</t>
  </si>
  <si>
    <t>tt0102975</t>
  </si>
  <si>
    <t>Star Trek: First Contact</t>
  </si>
  <si>
    <t>https://m.media-amazon.com/images/M/MV5BYzMzZmE3MTItODYzYy00YWI5LWFkNWMtZTY5NmU2MDkxYWI1XkEyXkFqcGdeQXVyMjUzOTY1NTc@._V1_Ratio0.6762_AL_.jpg</t>
  </si>
  <si>
    <t>tt0117731</t>
  </si>
  <si>
    <t>Star Trek: Generations</t>
  </si>
  <si>
    <t>https://m.media-amazon.com/images/M/MV5BOTk5Mjg4MzktZTczNC00ZWI3LWFlNjgtNjgwZDQwOGU5NmQ3XkEyXkFqcGdeQXVyMjUzOTY1NTc@._V1_Ratio0.6762_AL_.jpg</t>
  </si>
  <si>
    <t>tt0111280</t>
  </si>
  <si>
    <t>Star Trek: Insurrection</t>
  </si>
  <si>
    <t>https://m.media-amazon.com/images/M/MV5BNWEzZDI0NjEtY2FkMC00ZjQwLWI2YzgtZDEyMzMwZmRlZDlhXkEyXkFqcGdeQXVyMTQxNzMzNDI@._V1_Ratio0.6762_AL_.jpg</t>
  </si>
  <si>
    <t>tt0120844</t>
  </si>
  <si>
    <t>Star Trek: Nemesis</t>
  </si>
  <si>
    <t>https://m.media-amazon.com/images/M/MV5BMjAxNjY2NDY3NF5BMl5BanBnXkFtZTcwMjA0MTEzMw@@._V1_Ratio0.6762_AL_.jpg</t>
  </si>
  <si>
    <t>tt0253754</t>
  </si>
  <si>
    <t>Star Trek: The Motion Picture</t>
  </si>
  <si>
    <t>https://m.media-amazon.com/images/M/MV5BNjk1ZjAyZjktZTY4YS00NDY3LWIwMzktMjZiNGIzODFiZDVmXkEyXkFqcGdeQXVyMjUzOTY1NTc@._V1_Ratio0.6762_AL_.jpg</t>
  </si>
  <si>
    <t>tt0079945</t>
  </si>
  <si>
    <t>Star Wars: Episode I - The Phantom Menace</t>
  </si>
  <si>
    <t>https://m.media-amazon.com/images/M/MV5BYTRhNjcwNWQtMGJmMi00NmQyLWE2YzItODVmMTdjNWI0ZDA2XkEyXkFqcGdeQXVyNTAyODkwOQ@@._V1_Ratio0.6762_AL_.jpg</t>
  </si>
  <si>
    <t>tt0120915</t>
  </si>
  <si>
    <t>Star Wars: Episode II - Attack of the Clones</t>
  </si>
  <si>
    <t>https://m.media-amazon.com/images/M/MV5BMDAzM2M0Y2UtZjRmZi00MzVlLTg4MjEtOTE3NzU5ZDVlMTU5XkEyXkFqcGdeQXVyNDUyOTg3Njg@._V1_Ratio0.6762_AL_.jpg</t>
  </si>
  <si>
    <t>tt0121765</t>
  </si>
  <si>
    <t>Star Wars: Episode III - Revenge of the Sith</t>
  </si>
  <si>
    <t>https://m.media-amazon.com/images/M/MV5BNTc4MTc3NTQ5OF5BMl5BanBnXkFtZTcwOTg0NjI4NA@@._V1_Ratio0.7544_AL_.jpg</t>
  </si>
  <si>
    <t>tt0121766</t>
  </si>
  <si>
    <t>Star Wars: Episode IV - A New Hope</t>
  </si>
  <si>
    <t>https://m.media-amazon.com/images/M/MV5BOTA5NjhiOTAtZWM0ZC00MWNhLThiMzEtZDFkOTk2OTU1ZDJkXkEyXkFqcGdeQXVyMTA4NDI1NTQx._V1_Ratio0.6762_AL_.jpg</t>
  </si>
  <si>
    <t>tt0076759</t>
  </si>
  <si>
    <t>Star Wars: Episode IX - The Rise of Skywalker</t>
  </si>
  <si>
    <t>https://m.media-amazon.com/images/M/MV5BMDljNTQ5ODItZmQwMy00M2ExLTljOTQtZTVjNGE2NTg0NGIxXkEyXkFqcGdeQXVyODkzNTgxMDg@._V1_Ratio0.6762_AL_.jpg</t>
  </si>
  <si>
    <t>tt2527338</t>
  </si>
  <si>
    <t>Star Wars: Episode V - The Empire Strikes Back</t>
  </si>
  <si>
    <t>https://m.media-amazon.com/images/M/MV5BYmU1NDRjNDgtMzhiMi00NjZmLTg5NGItZDNiZjU5NTU4OTE0XkEyXkFqcGdeQXVyNzkwMjQ5NzM@._V1_Ratio0.6762_AL_.jpg</t>
  </si>
  <si>
    <t>tt0080684</t>
  </si>
  <si>
    <t>Star Wars: Episode VI - Return of the Jedi</t>
  </si>
  <si>
    <t>https://m.media-amazon.com/images/M/MV5BOWZlMjFiYzgtMTUzNC00Y2IzLTk1NTMtZmNhMTczNTk0ODk1XkEyXkFqcGdeQXVyNTAyODkwOQ@@._V1_Ratio0.6762_AL_.jpg</t>
  </si>
  <si>
    <t>tt0086190</t>
  </si>
  <si>
    <t>Star Wars: Episode VII - The Force Awakens</t>
  </si>
  <si>
    <t>https://m.media-amazon.com/images/M/MV5BOTAzODEzNDAzMl5BMl5BanBnXkFtZTgwMDU1MTgzNzE@._V1_Ratio0.6762_AL_.jpg</t>
  </si>
  <si>
    <t>tt2488496</t>
  </si>
  <si>
    <t>Star Wars: Episode VIII - The Last Jedi</t>
  </si>
  <si>
    <t>https://m.media-amazon.com/images/M/MV5BMjQ1MzcxNjg4N15BMl5BanBnXkFtZTgwNzgwMjY4MzI@._V1_Ratio0.6762_AL_.jpg</t>
  </si>
  <si>
    <t>tt2527336</t>
  </si>
  <si>
    <t>https://m.media-amazon.com/images/M/MV5BMjkyMTE1OTYwNF5BMl5BanBnXkFtZTcwMDIxODYzMw@@._V1_Ratio0.6762_AL_.jpg</t>
  </si>
  <si>
    <t>tt0486655</t>
  </si>
  <si>
    <t>Starlet</t>
  </si>
  <si>
    <t>https://m.media-amazon.com/images/M/MV5BMzI5NTI3MjYyNl5BMl5BanBnXkFtZTcwNTg1NjQ2OA@@._V1_Ratio0.6762_AL_.jpg</t>
  </si>
  <si>
    <t>tt2035630</t>
  </si>
  <si>
    <t>Starman</t>
  </si>
  <si>
    <t>https://m.media-amazon.com/images/M/MV5BYjUzNDY4YzMtZjNmMS00NjQxLWI0NjctMjQzYTdiYmM5MTliXkEyXkFqcGdeQXVyMjUzOTY1NTc@._V1_Ratio0.6762_AL_.jpg</t>
  </si>
  <si>
    <t>tt0088172</t>
  </si>
  <si>
    <t>Starship Troopers</t>
  </si>
  <si>
    <t>https://m.media-amazon.com/images/M/MV5BNWExNzg3MmMtYjc3MS00MzFlLWJiOWQtNWYxZTgxNjhlZTQ2XkEyXkFqcGdeQXVyNzkwMjQ5NzM@._V1_Ratio0.6762_AL_.jpg</t>
  </si>
  <si>
    <t>tt0120201</t>
  </si>
  <si>
    <t>Starstruck</t>
  </si>
  <si>
    <t>https://m.media-amazon.com/images/M/MV5BNTVlNTQ4MDEtNThiYy00Y2QzLThmNzItNzU4MzI5ZGFiNTY4XkEyXkFqcGdeQXVyNjEwNTM2Mzc@._V1_Ratio0.6762_AL_.jpg</t>
  </si>
  <si>
    <t>tt10801368</t>
  </si>
  <si>
    <t>State Fair</t>
  </si>
  <si>
    <t>https://m.media-amazon.com/images/M/MV5BY2U0MmMxNzUtZDQzMC00MGFkLTk5ZmMtOTE2NzM1YTg2OTk2XkEyXkFqcGdeQXVyNjE5MjUyOTM@._V1_Ratio0.6762_AL_.jpg</t>
  </si>
  <si>
    <t>tt0038116</t>
  </si>
  <si>
    <t>Stella Dallas</t>
  </si>
  <si>
    <t>https://m.media-amazon.com/images/M/MV5BMmE3YTMzZWItMWFhYi00MzIzLTk4OTEtZWE5OTljZjYwMzUzXkEyXkFqcGdeQXVyMTAwMzUyOTc@._V1_Ratio0.6904_AL_.jpg</t>
  </si>
  <si>
    <t>tt0029608</t>
  </si>
  <si>
    <t>Step Up 3D</t>
  </si>
  <si>
    <t>https://m.media-amazon.com/images/M/MV5BMTcxNDU2NTE4Nl5BMl5BanBnXkFtZTcwNzQ1MTEzMw@@._V1_Ratio0.6762_AL_.jpg</t>
  </si>
  <si>
    <t>tt1193631</t>
  </si>
  <si>
    <t>Still Alice</t>
  </si>
  <si>
    <t>https://m.media-amazon.com/images/M/MV5BMjIzNzAxNjY1Nl5BMl5BanBnXkFtZTgwMDg4ODQxMzE@._V1_Ratio0.6762_AL_.jpg</t>
  </si>
  <si>
    <t>tt3316960</t>
  </si>
  <si>
    <t>Still Black: A Portrait of Black Transmen</t>
  </si>
  <si>
    <t>tt1363482</t>
  </si>
  <si>
    <t>Strays</t>
  </si>
  <si>
    <t>https://m.media-amazon.com/images/M/MV5BNWE0MWJkN2QtZDgzNS00MmU1LTljZGItYzA1MzEyOWU4Y2NlXkEyXkFqcGdeQXVyMDM2NDM2MQ@@._V1_Ratio0.6762_AL_.jpg</t>
  </si>
  <si>
    <t>tt15153532</t>
  </si>
  <si>
    <t>Street Fighter</t>
  </si>
  <si>
    <t>https://m.media-amazon.com/images/M/MV5BY2JhYjUzYzAtMWFhMi00YzIyLTllZGQtMTAzNThkNTJhNTBmXkEyXkFqcGdeQXVyNDc2NjEyMw@@._V1_Ratio0.6762_AL_.jpg</t>
  </si>
  <si>
    <t>tt0111301</t>
  </si>
  <si>
    <t>Strictly Ballroom</t>
  </si>
  <si>
    <t>https://m.media-amazon.com/images/M/MV5BNjY2MWI2YWYtOGUyZS00ZGZjLTkyYjAtYWYxZDJmMzlkZjE0XkEyXkFqcGdeQXVyNTE1NjY5Mg@@._V1_Ratio0.6762_AL_.jpg</t>
  </si>
  <si>
    <t>tt0105488</t>
  </si>
  <si>
    <t>Stuart Saves His Family</t>
  </si>
  <si>
    <t>https://m.media-amazon.com/images/M/MV5BZWZiZWQ4NmMtYmVhYi00MDRhLWFjMmUtODA0NWFkMjdmNWQ5XkEyXkFqcGdeQXVyMTQ3Njg3MQ@@._V1_Ratio0.6762_AL_.jpg</t>
  </si>
  <si>
    <t>tt0114571</t>
  </si>
  <si>
    <t>Stuck in the Middle</t>
  </si>
  <si>
    <t>https://m.media-amazon.com/images/M/MV5BYjRhOWQ0MGQtZTRlZS00NGZjLTg1ZDQtYWY4ZmU5OGI3YmVlXkEyXkFqcGdeQXVyMTIwMjY0NjQz._V1_Ratio0.6762_AL_.jpg</t>
  </si>
  <si>
    <t>tt4488724</t>
  </si>
  <si>
    <t>Suburbia</t>
  </si>
  <si>
    <t>https://m.media-amazon.com/images/M/MV5BYzUxNTM5MzQtMjRhZi00MTcxLTlmMjUtODAzNWMzZjg3MWNmXkEyXkFqcGdeQXVyMTQxNzMzNDI@._V1_Ratio0.6762_AL_.jpg</t>
  </si>
  <si>
    <t>tt0086589</t>
  </si>
  <si>
    <t>Sugar</t>
  </si>
  <si>
    <t>https://m.media-amazon.com/images/M/MV5BODg0ZjVhMzQtODUwZC00ZGZkLWIyYWQtZTVhNDM4OGM2YzhhXkEyXkFqcGdeQXVyMTI4MTk2NzMz._V1_Ratio0.8043_AL_.jpg</t>
  </si>
  <si>
    <t>tt12402658</t>
  </si>
  <si>
    <t>Summer Hours</t>
  </si>
  <si>
    <t>https://m.media-amazon.com/images/M/MV5BMTUxNjU0Njc0OV5BMl5BanBnXkFtZTcwNjcyNDY1Mg@@._V1_Ratio0.6762_AL_.jpg</t>
  </si>
  <si>
    <t>tt0836700</t>
  </si>
  <si>
    <t>Summer of Soul (...Or, When the Revolution Could Not Be Televised)</t>
  </si>
  <si>
    <t>https://m.media-amazon.com/images/M/MV5BNDE0MDRkODUtMTEwMC00ZWE2LWEyNzgtYzM5ZmVkZGMwMDg4XkEyXkFqcGdeQXVyMTkxNjUyNQ@@._V1_Ratio0.6762_AL_.jpg</t>
  </si>
  <si>
    <t>tt11422728</t>
  </si>
  <si>
    <t>Summertime</t>
  </si>
  <si>
    <t>https://m.media-amazon.com/images/M/MV5BODM3MDY4MzkwMl5BMl5BanBnXkFtZTgwOTExODUzOTE@._V1_Ratio0.6833_AL_.jpg</t>
  </si>
  <si>
    <t>tt4080768</t>
  </si>
  <si>
    <t>Sunset Blvd.</t>
  </si>
  <si>
    <t>https://m.media-amazon.com/images/M/MV5BMTU0NTkyNzYwMF5BMl5BanBnXkFtZTgwMDU0NDk5MTI@._V1_Ratio0.6762_AL_.jpg</t>
  </si>
  <si>
    <t>tt0043014</t>
  </si>
  <si>
    <t>Sunshine</t>
  </si>
  <si>
    <t>https://m.media-amazon.com/images/M/MV5BMDliNGY4ZGQtMjU5MS00ODhjLWExMDEtNzI1NmIwZDkzZWQwXkEyXkFqcGdeQXVyNTAyODkwOQ@@._V1_Ratio0.6833_AL_.jpg</t>
  </si>
  <si>
    <t>tt0448134</t>
  </si>
  <si>
    <t>Super Mario Bros.</t>
  </si>
  <si>
    <t>https://m.media-amazon.com/images/M/MV5BZGVmZTUyZDAtYjg0MC00NmE5LWE2OTAtM2FjNGI1NWUyMzE0XkEyXkFqcGdeQXVyNjMwMjk0MTQ@._V1_Ratio0.6762_AL_.jpg</t>
  </si>
  <si>
    <t>tt0108255</t>
  </si>
  <si>
    <t>Superbad</t>
  </si>
  <si>
    <t>https://m.media-amazon.com/images/M/MV5BY2VkMDg4ZTYtN2M3Yy00NWZiLWE2ODEtZjU5MjZkYWNkNGIzXkEyXkFqcGdeQXVyODY5Njk4Njc@._V1_Ratio0.6762_AL_.jpg</t>
  </si>
  <si>
    <t>tt0829482</t>
  </si>
  <si>
    <t>Superman</t>
  </si>
  <si>
    <t>https://m.media-amazon.com/images/M/MV5BMzA0YWMwMTUtMTVhNC00NjRkLWE2ZTgtOWEzNjJhYzNiMTlkXkEyXkFqcGdeQXVyNjc1NTYyMjg@._V1_Ratio0.6762_AL_.jpg</t>
  </si>
  <si>
    <t>tt0078346</t>
  </si>
  <si>
    <t>Superman II</t>
  </si>
  <si>
    <t>https://m.media-amazon.com/images/M/MV5BODk2NjgzNTEtYzZhZC00ZTBkLTllMGQtMmMxMzU1NDRkM2RlXkEyXkFqcGdeQXVyNjc1NTYyMjg@._V1_Ratio0.6762_AL_.jpg</t>
  </si>
  <si>
    <t>tt0081573</t>
  </si>
  <si>
    <t>Superman III</t>
  </si>
  <si>
    <t>https://m.media-amazon.com/images/M/MV5BMzI3ZDllMTctNmI2Mi00OGQ4LTk2ZTQtYTJhMjA5ZGI2YmRkXkEyXkFqcGdeQXVyNjUwNzk3NDc@._V1_Ratio0.6762_AL_.jpg</t>
  </si>
  <si>
    <t>tt0086393</t>
  </si>
  <si>
    <t>Superman IV: The Quest for Peace</t>
  </si>
  <si>
    <t>https://m.media-amazon.com/images/M/MV5BMmIwZWY1YTYtNDlhOS00NDRmLWI4MzItNjk2NDc1N2NhYzNlXkEyXkFqcGdeQXVyNTUyMzE4Mzg@._V1_Ratio0.6762_AL_.jpg</t>
  </si>
  <si>
    <t>tt0094074</t>
  </si>
  <si>
    <t>Superman Returns</t>
  </si>
  <si>
    <t>https://m.media-amazon.com/images/M/MV5BNDUzZGRhNzktYTZkMC00YWFiLTljMDEtMTk2OWJhYzAyYmY2XkEyXkFqcGdeQXVyNTIzOTk5ODM@._V1_Ratio0.6762_AL_.jpg</t>
  </si>
  <si>
    <t>tt0348150</t>
  </si>
  <si>
    <t>Suspiria</t>
  </si>
  <si>
    <t>https://m.media-amazon.com/images/M/MV5BZGRjNjljOGEtZjFmMi00YzU1LWIxOWYtZTQzODMzNDQzMzY1XkEyXkFqcGdeQXVyNDE5MTU2MDE@._V1_Ratio0.7046_AL_.jpg</t>
  </si>
  <si>
    <t>tt0076786</t>
  </si>
  <si>
    <t>https://m.media-amazon.com/images/M/MV5BMjQ2MTIyNjM2MF5BMl5BanBnXkFtZTgwMDE3NDMyNjM@._V1_Ratio0.6762_AL_.jpg</t>
  </si>
  <si>
    <t>tt1034415</t>
  </si>
  <si>
    <t>Sweet Bird of Youth</t>
  </si>
  <si>
    <t>https://m.media-amazon.com/images/M/MV5BNjI1NzQ0YjMtNWMzMi00YjFhLWFkYTgtMDMxZmRkYTVlNGZkXkEyXkFqcGdeQXVyMjUxODE0MDY@._V1_Ratio0.6762_AL_.jpg</t>
  </si>
  <si>
    <t>tt0056541</t>
  </si>
  <si>
    <t>Sweet Land</t>
  </si>
  <si>
    <t>https://m.media-amazon.com/images/M/MV5BNzIxMzcwNjY3Ml5BMl5BanBnXkFtZTcwMTc4MjM3NA@@._V1_Ratio0.6762_AL_.jpg</t>
  </si>
  <si>
    <t>tt0428038</t>
  </si>
  <si>
    <t>Swiss Family Robinson</t>
  </si>
  <si>
    <t>https://m.media-amazon.com/images/M/MV5BZDNkMjY1YzUtNjEyYi00Y2U0LTlhZmYtY2M5M2U3YjAyYTRjXkEyXkFqcGdeQXVyNDgyODgxNjE@._V1_Ratio0.6762_AL_.jpg</t>
  </si>
  <si>
    <t>tt0054357</t>
  </si>
  <si>
    <t>Tár</t>
  </si>
  <si>
    <t>https://m.media-amazon.com/images/M/MV5BM2I0ZDcyYzItMGEyNi00YWVhLTlmNTQtOWVlYjE1ZGVhNWM0XkEyXkFqcGdeQXVyMTkxNjUyNQ@@._V1_Ratio0.6762_AL_.jpg</t>
  </si>
  <si>
    <t>tt14444726</t>
  </si>
  <si>
    <t>Tales from the Crypt</t>
  </si>
  <si>
    <t>https://m.media-amazon.com/images/M/MV5BM2M3YWRkN2MtZDg5OC00NmRmLTliNzctMTBkZjQzZTlkYmQ0XkEyXkFqcGdeQXVyNjE5MjUyOTM@._V1_Ratio0.6762_AL_.jpg</t>
  </si>
  <si>
    <t>tt0096708</t>
  </si>
  <si>
    <t>Talk to Her</t>
  </si>
  <si>
    <t>https://m.media-amazon.com/images/M/MV5BMzFhNmQzYWQtMDhmNC00ZGJmLWI5NjYtNmI3MjBiZDNjNjdlXkEyXkFqcGdeQXVyMTI3ODAyMzE2._V1_Ratio0.7046_AL_.jpg</t>
  </si>
  <si>
    <t>tt0287467</t>
  </si>
  <si>
    <t>Tangerine</t>
  </si>
  <si>
    <t>https://m.media-amazon.com/images/M/MV5BMjEzNzY2NjYwOV5BMl5BanBnXkFtZTgwOTY1MDU1NTE@._V1_Ratio0.6833_AL_.jpg</t>
  </si>
  <si>
    <t>tt3824458</t>
  </si>
  <si>
    <t>Tapeheads</t>
  </si>
  <si>
    <t>https://m.media-amazon.com/images/M/MV5BOWE0MGVkYTEtYTc3MS00MWRlLThkZWEtYTI4NjAzNTE4NzAyXkEyXkFqcGdeQXVyMTY5Nzc4MDY@._V1_Ratio0.6762_AL_.jpg</t>
  </si>
  <si>
    <t>tt0096223</t>
  </si>
  <si>
    <t>Team America: World Police</t>
  </si>
  <si>
    <t>https://m.media-amazon.com/images/M/MV5BMTM2Nzc4NjYxMV5BMl5BanBnXkFtZTcwNTM1MTcyMQ@@._V1_Ratio0.7189_AL_.jpg</t>
  </si>
  <si>
    <t>tt0372588</t>
  </si>
  <si>
    <t>Teenage Mutant Ninja Turtles</t>
  </si>
  <si>
    <t>https://m.media-amazon.com/images/M/MV5BNzg3NTQ4NDk5NV5BMl5BanBnXkFtZTgwNzMzNDg4NjE@._V1_Ratio0.6757_AL_.jpg</t>
  </si>
  <si>
    <t>tt0100758</t>
  </si>
  <si>
    <t>Ten Little Indians</t>
  </si>
  <si>
    <t>https://m.media-amazon.com/images/M/MV5BMGY4N2Q2ZjItYjdmNS00YTZkLTk3ZmItYjA2Y2M4YmY4NzMyXkEyXkFqcGdeQXVyMTEwNTQxMjQ@._V1_Ratio0.6762_AL_.jpg</t>
  </si>
  <si>
    <t>tt0092879</t>
  </si>
  <si>
    <t>Tenacious D in the Pick of Destiny</t>
  </si>
  <si>
    <t>https://m.media-amazon.com/images/M/MV5BMTUyMDA3OTc4MV5BMl5BanBnXkFtZTcwNzE5NjkzMQ@@._V1_Ratio0.6762_AL_.jpg</t>
  </si>
  <si>
    <t>tt0365830</t>
  </si>
  <si>
    <t>Tenebrae</t>
  </si>
  <si>
    <t>https://m.media-amazon.com/images/M/MV5BOTRmNGQ5NTAtNGEzYS00Mjk5LThiZDQtOTk4YTEzNTE1MGZkXkEyXkFqcGdeQXVyNjc1NTYyMjg@._V1_Ratio0.6975_AL_.jpg</t>
  </si>
  <si>
    <t>tt0084777</t>
  </si>
  <si>
    <t>Terminator 2: Judgment Day</t>
  </si>
  <si>
    <t>https://m.media-amazon.com/images/M/MV5BMGU2NzRmZjUtOGUxYS00ZjdjLWEwZWItY2NlM2JhNjkxNTFmXkEyXkFqcGdeQXVyNjU0OTQ0OTY@._V1_Ratio0.6762_AL_.jpg</t>
  </si>
  <si>
    <t>tt0103064</t>
  </si>
  <si>
    <t>Terror of Mechagodzilla</t>
  </si>
  <si>
    <t>https://m.media-amazon.com/images/M/MV5BNjIwZDg5MzgtNzFmMS00MWRmLTllY2QtMDMwYjE0YjdjNjAxL2ltYWdlL2ltYWdlXkEyXkFqcGdeQXVyNTMxMjgxMzA@._V1_Ratio0.7046_AL_.jpg</t>
  </si>
  <si>
    <t>tt0073373</t>
  </si>
  <si>
    <t>Tetsuo: The Iron Man</t>
  </si>
  <si>
    <t>https://m.media-amazon.com/images/M/MV5BODYxZTIwMWQtZTdiMS00ODRmLThlODEtNjkwNmE1ZTY1ZjM1XkEyXkFqcGdeQXVyNzc5MjA3OA@@._V1_Ratio0.7046_AL_.jpg</t>
  </si>
  <si>
    <t>tt0096251</t>
  </si>
  <si>
    <t>That Thing You Do!</t>
  </si>
  <si>
    <t>https://m.media-amazon.com/images/M/MV5BOWVmN2ZhZjgtZGEzMy00NDkxLWI5YWQtYTE2ZTk0YzIyMzc0XkEyXkFqcGdeQXVyMTQxNzMzNDI@._V1_Ratio0.6762_AL_.jpg</t>
  </si>
  <si>
    <t>tt0117887</t>
  </si>
  <si>
    <t>The 40-Year-Old Virgin</t>
  </si>
  <si>
    <t>https://m.media-amazon.com/images/M/MV5BNWY1NDI0ZTQtMjJiNS00ODY4LWE1NmUtYTkwNzY3NWQ0ZDZjXkEyXkFqcGdeQXVyMTM0NTc2NDgw._V1_Ratio0.6762_AL_.jpg</t>
  </si>
  <si>
    <t>tt0405422</t>
  </si>
  <si>
    <t>The Abominable Dr. Phibes</t>
  </si>
  <si>
    <t>https://m.media-amazon.com/images/M/MV5BMWIwYjc5ZjEtZGI0Mi00ODVjLWFhODAtOWU3N2Q5NmNlZDFjXkEyXkFqcGdeQXVyMTQxNzMzNDI@._V1_Ratio0.6762_AL_.jpg</t>
  </si>
  <si>
    <t>tt0066740</t>
  </si>
  <si>
    <t>The Act of Killing</t>
  </si>
  <si>
    <t>https://m.media-amazon.com/images/M/MV5BNmZjMDgyMDgtYWI4OS00YjZkLWEyODktNzE0MmViOTFjMDA4XkEyXkFqcGdeQXVyNTA4NzY1MzY@._V1_Ratio0.6762_AL_.jpg</t>
  </si>
  <si>
    <t>tt2375605</t>
  </si>
  <si>
    <t>The Adventures of Elmo in Grouchland</t>
  </si>
  <si>
    <t>https://m.media-amazon.com/images/M/MV5BM2VmNzU4ZGQtYjY1NS00ZTE3LTk5ODItZDQ3ZDFjNTIxYmQwXkEyXkFqcGdeQXVyNjgxNTAwNjQ@._V1_Ratio0.6762_AL_.jpg</t>
  </si>
  <si>
    <t>tt0159421</t>
  </si>
  <si>
    <t>The Adventures of Ichabod and Mr. Toad</t>
  </si>
  <si>
    <t>https://m.media-amazon.com/images/M/MV5BNjAzZDA2MWItZDdjMi00NTBlLTg5OTItYWQ1YTA1NGNiMGVhL2ltYWdlXkEyXkFqcGdeQXVyNjQ2MjQ5NzM@._V1_Ratio0.6762_AL_.jpg</t>
  </si>
  <si>
    <t>tt0041094</t>
  </si>
  <si>
    <t>The Adventures of Priscilla, Queen of the Desert</t>
  </si>
  <si>
    <t>https://m.media-amazon.com/images/M/MV5BMTc5MDU1NzcyN15BMl5BanBnXkFtZTcwMDA0ODYyNA@@._V1_Ratio0.6762_AL_.jpg</t>
  </si>
  <si>
    <t>tt0109045</t>
  </si>
  <si>
    <t>The Adventures of Robin Hood</t>
  </si>
  <si>
    <t>https://m.media-amazon.com/images/M/MV5BYjZjOTU3MTMtYTM5YS00YjZmLThmNmMtODcwOTM1NmRiMWM2XkEyXkFqcGdeQXVyNjc1NTYyMjg@._V1_Ratio0.6762_AL_.jpg</t>
  </si>
  <si>
    <t>tt0029843</t>
  </si>
  <si>
    <t>The Adventures of Tintin</t>
  </si>
  <si>
    <t>https://m.media-amazon.com/images/M/MV5BNDE5MDExNTQ1OF5BMl5BanBnXkFtZTcwMDIxMTM5Ng@@._V1_Ratio0.6762_AL_.jpg</t>
  </si>
  <si>
    <t>tt0983193</t>
  </si>
  <si>
    <t>The Age of Innocence</t>
  </si>
  <si>
    <t>https://m.media-amazon.com/images/M/MV5BMDhkN2FhYTktYWUwNy00NTE5LWJiYjYtMGNlODIyNDc5MWZhXkEyXkFqcGdeQXVyNTAyODkwOQ@@._V1_Ratio0.6762_AL_.jpg</t>
  </si>
  <si>
    <t>tt0106226</t>
  </si>
  <si>
    <t>The Apartment</t>
  </si>
  <si>
    <t>https://m.media-amazon.com/images/M/MV5BNzkwODFjNzItMmMwNi00MTU5LWE2MzktM2M4ZDczZGM1MmViXkEyXkFqcGdeQXVyNDY2MTk1ODk@._V1_Ratio0.6762_AL_.jpg</t>
  </si>
  <si>
    <t>tt0053604</t>
  </si>
  <si>
    <t>https://m.media-amazon.com/images/M/MV5BMTY2NDI2MTc2NV5BMl5BanBnXkFtZTcwNjA2NTQzMw@@._V1_Ratio0.6762_AL_.jpg</t>
  </si>
  <si>
    <t>tt0443680</t>
  </si>
  <si>
    <t>The Assistant</t>
  </si>
  <si>
    <t>https://m.media-amazon.com/images/M/MV5BMjBkMDZkNjctNmZhNi00Mzc5LTk0OTctNzFlMDExYzM3ZDNhXkEyXkFqcGdeQXVyNDY2MjcyOTQ@._V1_Ratio0.6762_AL_.jpg</t>
  </si>
  <si>
    <t>tt9000224</t>
  </si>
  <si>
    <t>The Associate</t>
  </si>
  <si>
    <t>https://m.media-amazon.com/images/M/MV5BOTM1YmU1MjEtOTgyYS00ZjQ1LWJiYWQtMTg0NTAyZDMzN2U1XkEyXkFqcGdeQXVyNzc5MjA3OA@@._V1_Ratio0.6762_AL_.jpg</t>
  </si>
  <si>
    <t>tt0115580</t>
  </si>
  <si>
    <t>The Avengers</t>
  </si>
  <si>
    <t>https://m.media-amazon.com/images/M/MV5BNDYxNjQyMjAtNTdiOS00NGYwLWFmNTAtNThmYjU5ZGI2YTI1XkEyXkFqcGdeQXVyMTMxODk2OTU@._V1_Ratio0.6762_AL_.jpg</t>
  </si>
  <si>
    <t>tt0848228</t>
  </si>
  <si>
    <t>The Awful Truth</t>
  </si>
  <si>
    <t>https://m.media-amazon.com/images/M/MV5BNzMwMTU0MTk2Nl5BMl5BanBnXkFtZTgwMTUyMjkzMjE@._V1_Ratio0.6762_AL_.jpg</t>
  </si>
  <si>
    <t>tt0028597</t>
  </si>
  <si>
    <t>The Bad and the Beautiful</t>
  </si>
  <si>
    <t>https://m.media-amazon.com/images/M/MV5BODhkYzk3N2YtNjU3My00ZWJkLWE1YzMtNzBiM2E3NDJkODA1XkEyXkFqcGdeQXVyNjc0MzMzNjA@._V1_Ratio0.6762_AL_.jpg</t>
  </si>
  <si>
    <t>tt0044391</t>
  </si>
  <si>
    <t>The Bad News Bears</t>
  </si>
  <si>
    <t>https://m.media-amazon.com/images/M/MV5BNTU1ZjNmNjktNjk4Yy00MzdjLTk0YzktMDRlYTllMjE0N2I0XkEyXkFqcGdeQXVyMTQxNzMzNDI@._V1_Ratio0.6762_AL_.jpg</t>
  </si>
  <si>
    <t>tt0074174</t>
  </si>
  <si>
    <t>The Ballad of Buster Scruggs</t>
  </si>
  <si>
    <t>https://m.media-amazon.com/images/M/MV5BYjRkYTI3M2EtZWQ4Ny00OTA2LWFmMTMtY2E4MTEyZmNjOTMxXkEyXkFqcGdeQXVyNDg4NjY5OTQ@._V1_Ratio0.6762_AL_.jpg</t>
  </si>
  <si>
    <t>tt6412452</t>
  </si>
  <si>
    <t>The Ballad of Cable Hogue</t>
  </si>
  <si>
    <t>https://m.media-amazon.com/images/M/MV5BMTQwMjkwNjE0Ml5BMl5BanBnXkFtZTgwOTU5ODIyMTE@._V1_Ratio0.6762_AL_.jpg</t>
  </si>
  <si>
    <t>tt0065446</t>
  </si>
  <si>
    <t>The Banshees of Inisherin</t>
  </si>
  <si>
    <t>https://m.media-amazon.com/images/M/MV5BM2NlZDI0ZDktNTg5OS00ZjQ1LWI4MDEtN2I0MDE5NWRiNzA4XkEyXkFqcGdeQXVyMTY5Nzc4MDY@._V1_Ratio0.6762_AL_.jpg</t>
  </si>
  <si>
    <t>tt11813216</t>
  </si>
  <si>
    <t>The Battery</t>
  </si>
  <si>
    <t>https://m.media-amazon.com/images/M/MV5BMjAxMTk2NDcxM15BMl5BanBnXkFtZTcwMjQ0ODA0OQ@@._V1_Ratio0.6762_AL_.jpg</t>
  </si>
  <si>
    <t>tt2272350</t>
  </si>
  <si>
    <t>The Beanie Bubble</t>
  </si>
  <si>
    <t>https://m.media-amazon.com/images/M/MV5BODEzNzRjY2EtY2U1My00YmZhLTkzMTYtMjhiNjI1ODJlNDE1XkEyXkFqcGdeQXVyMTA3MDk2NDg2._V1_Ratio0.6762_AL_.jpg</t>
  </si>
  <si>
    <t>tt17007120</t>
  </si>
  <si>
    <t>The Beast from 20,000 Fathoms</t>
  </si>
  <si>
    <t>https://m.media-amazon.com/images/M/MV5BOTM4MzNhMzMtNGU5Zi00MWJlLTgzYmEtY2RiM2Y5NGNmNzlhXkEyXkFqcGdeQXVyNTAyODkwOQ@@._V1_Ratio0.6762_AL_.jpg</t>
  </si>
  <si>
    <t>tt0045546</t>
  </si>
  <si>
    <t>The Beatles: Get Back - The Rooftop Concert</t>
  </si>
  <si>
    <t>https://m.media-amazon.com/images/M/MV5BNDg2OTFlMTctMzhiYy00MmU3LTlmZmItMjU4ZWFiNjEyZGEzXkEyXkFqcGdeQXVyMTY5Nzc4MDY@._V1_Ratio0.6762_AL_.jpg</t>
  </si>
  <si>
    <t>tt16899584</t>
  </si>
  <si>
    <t>The Beatles: The First U.S. Visit</t>
  </si>
  <si>
    <t>https://m.media-amazon.com/images/M/MV5BMTUzNTg5NzU0NV5BMl5BanBnXkFtZTcwMTk3OTQyMQ@@._V1_Ratio0.7046_AL_.jpg</t>
  </si>
  <si>
    <t>tt0109228</t>
  </si>
  <si>
    <t>The Beguiled</t>
  </si>
  <si>
    <t>https://m.media-amazon.com/images/M/MV5BMTg5NjY3NDYxMl5BMl5BanBnXkFtZTgwMjI5ODgyMjI@._V1_Ratio0.6762_AL_.jpg</t>
  </si>
  <si>
    <t>tt5592248</t>
  </si>
  <si>
    <t>The Best Man</t>
  </si>
  <si>
    <t>https://m.media-amazon.com/images/M/MV5BMjMzYzM2NDYtZWVhZC00MjkxLTk1MzAtODg5MTY1MjgzODI1XkEyXkFqcGdeQXVyNzUwMDA5NDE@._V1_Ratio0.6762_AL_.jpg</t>
  </si>
  <si>
    <t>tt13400336</t>
  </si>
  <si>
    <t>The Best Years of Our Lives</t>
  </si>
  <si>
    <t>https://m.media-amazon.com/images/M/MV5BY2RmNTRjYzctODI4Ni00MzQyLWEyNTAtNjU0N2JkMTNhNjJkXkEyXkFqcGdeQXVyNjU0OTQ0OTY@._V1_Ratio0.6762_AL_.jpg</t>
  </si>
  <si>
    <t>tt0036868</t>
  </si>
  <si>
    <t>The BFG</t>
  </si>
  <si>
    <t>https://m.media-amazon.com/images/M/MV5BNjAzOTUzNTY3Ml5BMl5BanBnXkFtZTgwMjYwNzE5ODE@._V1_Ratio0.6762_AL_.jpg</t>
  </si>
  <si>
    <t>tt3691740</t>
  </si>
  <si>
    <t>The Big Chill</t>
  </si>
  <si>
    <t>https://m.media-amazon.com/images/M/MV5BYTJmYThmODAtOWU4Ni00YmVlLTk2OTEtM2Y2MWY0ZmM1Njk2XkEyXkFqcGdeQXVyMTUzMDUzNTI3._V1_Ratio0.6762_AL_.jpg</t>
  </si>
  <si>
    <t>tt0085244</t>
  </si>
  <si>
    <t>The Big Country</t>
  </si>
  <si>
    <t>https://m.media-amazon.com/images/M/MV5BNDAwMTViNWEtNmQ0ZC00NGJmLWJjYWMtMGYxMTYxY2Y0Y2MzXkEyXkFqcGdeQXVyMTMxMTY0OTQ@._V1_Ratio0.6762_AL_.jpg</t>
  </si>
  <si>
    <t>tt0051411</t>
  </si>
  <si>
    <t>The Big Lebowski</t>
  </si>
  <si>
    <t>https://m.media-amazon.com/images/M/MV5BMzliZDk0NjctNjhlOC00MWEyLWI3OWYtNjA5ZDYxMTMzNTc5XkEyXkFqcGdeQXVyNTAyODkwOQ@@._V1_Ratio0.6833_AL_.jpg</t>
  </si>
  <si>
    <t>tt0118715</t>
  </si>
  <si>
    <t>The Big Picture</t>
  </si>
  <si>
    <t>https://m.media-amazon.com/images/M/MV5BZWIzZmQxMGYtM2U4YS00MGViLWE2NjMtNzA5MDU0YWE0ZDA1XkEyXkFqcGdeQXVyMTQxNzMzNDI@._V1_Ratio0.6762_AL_.jpg</t>
  </si>
  <si>
    <t>tt0096926</t>
  </si>
  <si>
    <t>The Big Sleep</t>
  </si>
  <si>
    <t>https://m.media-amazon.com/images/M/MV5BMjdiM2IyZmQtODJiYy00NDNkLTllYmItMmFjMDNiYTQyOGVkXkEyXkFqcGdeQXVyNDY2MTk1ODk@._V1_Ratio0.6762_AL_.jpg</t>
  </si>
  <si>
    <t>tt0038355</t>
  </si>
  <si>
    <t>The Bingo Long Traveling All-Stars &amp; Motor Kings</t>
  </si>
  <si>
    <t>https://m.media-amazon.com/images/M/MV5BZGEzMjFlYzUtZjk1OS00YzdlLWJiZDQtMDdkMjlmY2I5MDg5L2ltYWdlL2ltYWdlXkEyXkFqcGdeQXVyNzc5MjA3OA@@._V1_Ratio0.6762_AL_.jpg</t>
  </si>
  <si>
    <t>tt0074207</t>
  </si>
  <si>
    <t>The Bird with the Crystal Plumage</t>
  </si>
  <si>
    <t>https://m.media-amazon.com/images/M/MV5BZGE1YjY3MDEtMTNkNy00ZGI1LWJlYmUtZTZjNTc5Y2YyZjk2XkEyXkFqcGdeQXVyMjUzOTY1NTc@._V1_Ratio0.6762_AL_.jpg</t>
  </si>
  <si>
    <t>tt0065143</t>
  </si>
  <si>
    <t>The Birdcage</t>
  </si>
  <si>
    <t>https://m.media-amazon.com/images/M/MV5BMTM2NjExODYyOF5BMl5BanBnXkFtZTcwNTc0NjgyNA@@._V1_Ratio0.6762_AL_.jpg</t>
  </si>
  <si>
    <t>tt0115685</t>
  </si>
  <si>
    <t>The Bishop's Wife</t>
  </si>
  <si>
    <t>https://m.media-amazon.com/images/M/MV5BNjU4ZTEwY2UtMDg2OS00YTgxLTlkZTQtY2M1ZGM1YTc0NWFmXkEyXkFqcGdeQXVyMDI2NDg0NQ@@._V1_Ratio0.6762_AL_.jpg</t>
  </si>
  <si>
    <t>tt0039190</t>
  </si>
  <si>
    <t>The Black Cauldron</t>
  </si>
  <si>
    <t>https://m.media-amazon.com/images/M/MV5BYjU4MDNmMTYtYzUyNS00ZmRmLWFiYTMtNzdiYjE0NTdlZDI0XkEyXkFqcGdeQXVyNzY1NDgwNjQ@._V1_Ratio0.6762_AL_.jpg</t>
  </si>
  <si>
    <t>tt0088814</t>
  </si>
  <si>
    <t>The Black Hole</t>
  </si>
  <si>
    <t>https://m.media-amazon.com/images/M/MV5BOGEzN2M5YTItZDRkZS00OWMxLTk3MTktZjZkNzExYWRjYjA5XkEyXkFqcGdeQXVyMjI4MjA5MzA@._V1_Ratio0.6762_AL_.jpg</t>
  </si>
  <si>
    <t>tt0078869</t>
  </si>
  <si>
    <t>The Blair Witch Project</t>
  </si>
  <si>
    <t>https://m.media-amazon.com/images/M/MV5BNzQ1NDBlNDItMDAyYS00YTI2LTgwMmYtMzAwMzg4NDFlM2ZmXkEyXkFqcGdeQXVyMTQxNzMzNDI@._V1_Ratio0.6762_AL_.jpg</t>
  </si>
  <si>
    <t>tt0185937</t>
  </si>
  <si>
    <t>The Blob</t>
  </si>
  <si>
    <t>https://m.media-amazon.com/images/M/MV5BOWQ1ODYxYjItMzg0OS00YjM3LWFjNTAtOTQxODUxMDdiYTkxXkEyXkFqcGdeQXVyMTUzMDUzNTI3._V1_Ratio0.6762_AL_.jpg</t>
  </si>
  <si>
    <t>tt0094761</t>
  </si>
  <si>
    <t>The Book of Eli</t>
  </si>
  <si>
    <t>https://m.media-amazon.com/images/M/MV5BNTE1OWI1YzgtZjEyMy00MjQ4LWE0NWMtYTNhYjc0ZDQ3ZGRkXkEyXkFqcGdeQXVyNDQ2MTMzODA@._V1_Ratio0.6762_AL_.jpg</t>
  </si>
  <si>
    <t>tt1037705</t>
  </si>
  <si>
    <t>The Bostonians</t>
  </si>
  <si>
    <t>https://m.media-amazon.com/images/M/MV5BMTQzYzA4MDctY2Q3MC00M2U0LTlmNzgtNGJkMTczYTRiYWI1XkEyXkFqcGdeQXVyMjUzMTYzMDI@._V1_Ratio0.6762_AL_.jpg</t>
  </si>
  <si>
    <t>tt0086992</t>
  </si>
  <si>
    <t>The Bourne Identity</t>
  </si>
  <si>
    <t>https://m.media-amazon.com/images/M/MV5BM2JkNGU0ZGMtZjVjNS00NjgyLWEyOWYtZmRmZGQyN2IxZjA2XkEyXkFqcGdeQXVyNTIzOTk5ODM@._V1_Ratio0.6762_AL_.jpg</t>
  </si>
  <si>
    <t>tt0258463</t>
  </si>
  <si>
    <t>The Box</t>
  </si>
  <si>
    <t>https://m.media-amazon.com/images/M/MV5BMTI4MDA5NjIwM15BMl5BanBnXkFtZTcwNTA2MjY0Mg@@._V1_Ratio0.6762_AL_.jpg</t>
  </si>
  <si>
    <t>tt0362478</t>
  </si>
  <si>
    <t>The Boys in the Band</t>
  </si>
  <si>
    <t>https://m.media-amazon.com/images/M/MV5BMDkyODhlYmUtZWU1OS00NWVhLTk3MjMtMDRjZjBiYTc0OWRhXkEyXkFqcGdeQXVyMjUxMTY3ODM@._V1_Ratio0.6762_AL_.jpg</t>
  </si>
  <si>
    <t>tt10199914</t>
  </si>
  <si>
    <t>The Boys Next Door</t>
  </si>
  <si>
    <t>https://m.media-amazon.com/images/M/MV5BMDMwNDMwYmItZjQwMS00ZmJiLWE1N2EtZWM0NjE1NzE0MzdlL2ltYWdlL2ltYWdlXkEyXkFqcGdeQXVyMjI3ODYyNDU@._V1_Ratio0.6762_AL_.jpg</t>
  </si>
  <si>
    <t>tt0090770</t>
  </si>
  <si>
    <t>The Brady Bunch Movie</t>
  </si>
  <si>
    <t>https://m.media-amazon.com/images/M/MV5BNmVmYzkzY2YtZWNkNC00YzVhLTk4MzYtZWMxZWQ0YzBhZmYzXkEyXkFqcGdeQXVyMTQxNzMzNDI@._V1_Ratio0.6833_AL_.jpg</t>
  </si>
  <si>
    <t>tt0112572</t>
  </si>
  <si>
    <t>The Bride of Frankenstein</t>
  </si>
  <si>
    <t>https://m.media-amazon.com/images/M/MV5BYzQxY2E0MmYtNWY1MS00YjQyLWFmMDUtNDU0ZWEyZmQ3MDI1XkEyXkFqcGdeQXVyMTE2MzQxOTU4._V1_Ratio0.7544_AL_.jpg</t>
  </si>
  <si>
    <t>tt13249084</t>
  </si>
  <si>
    <t>The Brood</t>
  </si>
  <si>
    <t>https://m.media-amazon.com/images/M/MV5BZTQ3NTUzNTUtYzg1My00NzYwLTg5MDItYTlmODJjMjhmNzQ1XkEyXkFqcGdeQXVyMTUzMDUzNTI3._V1_Ratio0.6762_AL_.jpg</t>
  </si>
  <si>
    <t>tt0078908</t>
  </si>
  <si>
    <t>The Brother from Another Planet</t>
  </si>
  <si>
    <t>https://m.media-amazon.com/images/M/MV5BNzQ5NjI4YjktMGMwZS00NDZkLWI0MjktOTI4YjY2Y2I1ZGIxXkEyXkFqcGdeQXVyNjMwMjk0MTQ@._V1_Ratio0.6762_AL_.jpg</t>
  </si>
  <si>
    <t>tt0087004</t>
  </si>
  <si>
    <t>The Brothers Bloom</t>
  </si>
  <si>
    <t>https://m.media-amazon.com/images/M/MV5BMTM3NTY3MDI2NF5BMl5BanBnXkFtZTcwNjUwNTU4MQ@@._V1_Ratio0.6762_AL_.jpg</t>
  </si>
  <si>
    <t>tt0844286</t>
  </si>
  <si>
    <t>The Cabin in the Woods</t>
  </si>
  <si>
    <t>https://m.media-amazon.com/images/M/MV5BNTUxNzYyMjg2N15BMl5BanBnXkFtZTcwMTExNzExNw@@._V1_Ratio0.6762_AL_.jpg</t>
  </si>
  <si>
    <t>tt1259521</t>
  </si>
  <si>
    <t>The Cabinet of Dr. Caligari</t>
  </si>
  <si>
    <t>https://m.media-amazon.com/images/M/MV5BMjA1NzUzNzM1NV5BMl5BanBnXkFtZTcwMzg2MjU0MQ@@._V1_Ratio0.7117_AL_.jpg</t>
  </si>
  <si>
    <t>tt0441741</t>
  </si>
  <si>
    <t>The Cable Guy</t>
  </si>
  <si>
    <t>https://m.media-amazon.com/images/M/MV5BZTM2YmM4NTAtOTQ0NC00YmZkLTkxYTQtMWQyZWJlZTg0ZjUyXkEyXkFqcGdeQXVyMjUzOTY1NTc@._V1_Ratio0.6762_AL_.jpg</t>
  </si>
  <si>
    <t>tt0115798</t>
  </si>
  <si>
    <t>The Chamber</t>
  </si>
  <si>
    <t>https://m.media-amazon.com/images/M/MV5BN2E2ODZjODctZmQ0Mi00YjRkLThjMDEtMGUyYmE1ZDI5MzU3XkEyXkFqcGdeQXVyMTMxMTY0OTQ@._V1_Ratio0.6762_AL_.jpg</t>
  </si>
  <si>
    <t>tt0115862</t>
  </si>
  <si>
    <t>The China Syndrome</t>
  </si>
  <si>
    <t>https://m.media-amazon.com/images/M/MV5BMTY5YTdhODktMWUwMC00MDE1LWI1NmUtZWUyYzU3M2NiNWY2XkEyXkFqcGdeQXVyMTAwMzUyOTc@._V1_Ratio0.6762_AL_.jpg</t>
  </si>
  <si>
    <t>tt0078966</t>
  </si>
  <si>
    <t>The Christmas Ornament</t>
  </si>
  <si>
    <t>https://m.media-amazon.com/images/M/MV5BMmZiNzU3YzMtYjUyZC00YTkzLWE0NzQtYjY0MjI2OWFhZDBhL2ltYWdlL2ltYWdlXkEyXkFqcGdeQXVyNjg5MzE4NTA@._V1_Ratio0.6762_AL_.jpg</t>
  </si>
  <si>
    <t>tt3289944</t>
  </si>
  <si>
    <t>The Claim</t>
  </si>
  <si>
    <t>https://m.media-amazon.com/images/M/MV5BYmVjMzVhNWQtZDkyYS00N2YzLTk3M2QtMTY2ZDgxZDRjOTAxXkEyXkFqcGdeQXVyMjI4MjA5MzA@._V1_Ratio0.6975_AL_.jpg</t>
  </si>
  <si>
    <t>tt0218378</t>
  </si>
  <si>
    <t>The Client</t>
  </si>
  <si>
    <t>https://m.media-amazon.com/images/M/MV5BNGY1NTU2NGUtMDNhZS00ZjE0LWE4ODItZWRmZTkwYjYwMTQ0XkEyXkFqcGdeQXVyMTEwNDU1MzEy._V1_Ratio0.6762_AL_.jpg</t>
  </si>
  <si>
    <t>tt0109446</t>
  </si>
  <si>
    <t>The Collective</t>
  </si>
  <si>
    <t>https://m.media-amazon.com/images/M/MV5BM2JkOWMyYjUtNjdkNS00YTJjLTg5Y2QtN2MyNTg5Yjc3N2EyXkEyXkFqcGdeQXVyMzQwMTY2Nzk@._V1_Ratio0.6975_AL_.jpg</t>
  </si>
  <si>
    <t>tt23556408</t>
  </si>
  <si>
    <t>The Color of Money</t>
  </si>
  <si>
    <t>https://m.media-amazon.com/images/M/MV5BMGUxNDNkZGQtMWEyOS00MzI0LWFmMTUtMmEyNzk1YzBiYzljXkEyXkFqcGdeQXVyNjc1NTYyMjg@._V1_Ratio0.6762_AL_.jpg</t>
  </si>
  <si>
    <t>tt0090863</t>
  </si>
  <si>
    <t>The Color Purple</t>
  </si>
  <si>
    <t>https://m.media-amazon.com/images/M/MV5BYjFjNDgxZWUtOWEzZS00OWUwLTg5ZjUtZjk0OWUzNmZkYWMwXkEyXkFqcGdeQXVyMTAxNzQ1NzI@._V1_Ratio0.6762_AL_.jpg</t>
  </si>
  <si>
    <t>tt1200263</t>
  </si>
  <si>
    <t>The Commitments</t>
  </si>
  <si>
    <t>https://m.media-amazon.com/images/M/MV5BNTRiMmUyMTMtMmI1Ny00MmUyLWJmZGUtNDVhMWMxNDA3OGNiXkEyXkFqcGdeQXVyMTMxODk2OTU@._V1_Ratio0.6762_AL_.jpg</t>
  </si>
  <si>
    <t>tt0101605</t>
  </si>
  <si>
    <t>The Conversation</t>
  </si>
  <si>
    <t>https://m.media-amazon.com/images/M/MV5BNzAwZWRhZTEtOWYwMi00YzQ5LWE1MzQtM2JlZWE0Y2E4ZDg3XkEyXkFqcGdeQXVyMjUzOTY1NTc@._V1_Ratio0.6762_AL_.jpg</t>
  </si>
  <si>
    <t>tt0071360</t>
  </si>
  <si>
    <t>The Cook, the Thief, His Wife &amp; Her Lover</t>
  </si>
  <si>
    <t>https://m.media-amazon.com/images/M/MV5BZTlmM2U5YmQtMTcxYy00MzgyLTkyMDItZjY5Yjc3OTJkMTAzXkEyXkFqcGdeQXVyMTQxNzMzNDI@._V1_Ratio0.6762_AL_.jpg</t>
  </si>
  <si>
    <t>tt0097108</t>
  </si>
  <si>
    <t>The Cowboys</t>
  </si>
  <si>
    <t>https://m.media-amazon.com/images/M/MV5BMzBhNDhmODEtMzFhMS00ZWQ0LTk5ZjItNmNkOTc1NDk0MjQzXkEyXkFqcGdeQXVyMjUzOTY1NTc@._V1_Ratio0.6762_AL_.jpg</t>
  </si>
  <si>
    <t>tt0068421</t>
  </si>
  <si>
    <t>The Craft</t>
  </si>
  <si>
    <t>https://m.media-amazon.com/images/M/MV5BZTBkMWE1NGItZTgxMi00ZTE0LWIzZjAtNzQ5ZGZlZTQxN2EwXkEyXkFqcGdeQXVyMTQxNzMzNDI@._V1_Ratio0.6762_AL_.jpg</t>
  </si>
  <si>
    <t>tt0115963</t>
  </si>
  <si>
    <t>The Crow</t>
  </si>
  <si>
    <t>https://m.media-amazon.com/images/M/MV5BM2Y4ZGVhZjItNjU0OC00MDk1LWI4ZTktYTgwMWJkNDE5OTcxXkEyXkFqcGdeQXVyMTQxNzMzNDI@._V1_Ratio0.6757_AL_.jpg</t>
  </si>
  <si>
    <t>tt0109506</t>
  </si>
  <si>
    <t>The Crush</t>
  </si>
  <si>
    <t>https://m.media-amazon.com/images/M/MV5BNTM5Y2MxNDYtNzE0OC00YTI1LTg2ODQtZDRlMTk1NjMwYTg2XkEyXkFqcGdeQXVyMTQxNzMzNDI@._V1_Ratio0.6762_AL_.jpg</t>
  </si>
  <si>
    <t>tt0106627</t>
  </si>
  <si>
    <t>The Crying Game</t>
  </si>
  <si>
    <t>https://m.media-amazon.com/images/M/MV5BYWU4MjQ3YzUtNTA3YS00YmRmLTk1YjktODM1NGU0MjFiOTUzXkEyXkFqcGdeQXVyMTQxNzMzNDI@._V1_Ratio0.6762_AL_.jpg</t>
  </si>
  <si>
    <t>tt0104036</t>
  </si>
  <si>
    <t>The Curse of Frankenstein</t>
  </si>
  <si>
    <t>https://m.media-amazon.com/images/M/MV5BZTNhNjI3MjktNjkxOS00NGQxLThmYWMtNTE0NTMwNWViZmY5XkEyXkFqcGdeQXVyNjUwMzI2NzU@._V1_Ratio0.7117_AL_.jpg</t>
  </si>
  <si>
    <t>tt0050280</t>
  </si>
  <si>
    <t>The Dark Crystal</t>
  </si>
  <si>
    <t>https://m.media-amazon.com/images/M/MV5BNDQyNDkzZGEtZjE2NC00M2I3LWI1YmItNTcxOTJkMTg3ZmNkXkEyXkFqcGdeQXVyMjUzOTY1NTc@._V1_Ratio0.6762_AL_.jpg</t>
  </si>
  <si>
    <t>tt0083791</t>
  </si>
  <si>
    <t>The Dark Crystal: Age of Resistance</t>
  </si>
  <si>
    <t>https://m.media-amazon.com/images/M/MV5BNjVjODZmYWEtNjZhNC00MTdkLTgyMGYtNDBiODRmMzJkMDdjXkEyXkFqcGdeQXVyNjg2NjQwMDQ@._V1_Ratio0.6762_AL_.jpg</t>
  </si>
  <si>
    <t>tt6905542</t>
  </si>
  <si>
    <t>The Dark Knight</t>
  </si>
  <si>
    <t>https://m.media-amazon.com/images/M/MV5BMTMxNTMwODM0NF5BMl5BanBnXkFtZTcwODAyMTk2Mw@@._V1_Ratio0.6762_AL_.jpg</t>
  </si>
  <si>
    <t>tt0468569</t>
  </si>
  <si>
    <t>The Dark Knight Rises</t>
  </si>
  <si>
    <t>https://m.media-amazon.com/images/M/MV5BMTk4ODQzNDY3Ml5BMl5BanBnXkFtZTcwODA0NTM4Nw@@._V1_Ratio0.6762_AL_.jpg</t>
  </si>
  <si>
    <t>tt1345836</t>
  </si>
  <si>
    <t>The Dawn Patrol</t>
  </si>
  <si>
    <t>https://m.media-amazon.com/images/M/MV5BMjhkMTllNWEtNzdhMi00NDgxLWI3MjgtMzA3NTc0ZGZiOTY1XkEyXkFqcGdeQXVyMDI2NDg0NQ@@._V1_Ratio0.6762_AL_.jpg</t>
  </si>
  <si>
    <t>tt0030044</t>
  </si>
  <si>
    <t>The Day of the Beast</t>
  </si>
  <si>
    <t>https://m.media-amazon.com/images/M/MV5BZWRhMWI2NWUtMTQxNC00MzNmLTk4NWEtMDc3ZDBjNjdkODhkXkEyXkFqcGdeQXVyMTA0MjU0Ng@@._V1_Ratio0.6762_AL_.jpg</t>
  </si>
  <si>
    <t>tt0112922</t>
  </si>
  <si>
    <t>The Day the Earth Stood Still</t>
  </si>
  <si>
    <t>https://m.media-amazon.com/images/M/MV5BMTI5NTg1MzU5Nl5BMl5BanBnXkFtZTcwMDU1ODMwMg@@._V1_Ratio0.6762_AL_.jpg</t>
  </si>
  <si>
    <t>tt0970416</t>
  </si>
  <si>
    <t>The Dead Pool</t>
  </si>
  <si>
    <t>https://m.media-amazon.com/images/M/MV5BMjFiZjVmY2QtMjk4Ni00OWIxLTg4ZDItZWMxMGJlZmUzNWYzXkEyXkFqcGdeQXVyMjUzOTY1NTc@._V1_Ratio0.6757_AL_.jpg</t>
  </si>
  <si>
    <t>tt0094963</t>
  </si>
  <si>
    <t>The Dead Zone</t>
  </si>
  <si>
    <t>https://m.media-amazon.com/images/M/MV5BMDk2ZGVkY2UtZGE0MS00NTY1LThiZjYtYjQxMTAwMjM5M2VlXkEyXkFqcGdeQXVyNTI4MjkwNjA@._V1_Ratio0.6762_AL_.jpg</t>
  </si>
  <si>
    <t>tt0085407</t>
  </si>
  <si>
    <t>The Death of Stalin</t>
  </si>
  <si>
    <t>https://m.media-amazon.com/images/M/MV5BMTcxMDc1NjcyNl5BMl5BanBnXkFtZTgwNDU0NDYxMzI@._V1_Ratio0.6762_AL_.jpg</t>
  </si>
  <si>
    <t>tt4686844</t>
  </si>
  <si>
    <t>The Decent One</t>
  </si>
  <si>
    <t>https://m.media-amazon.com/images/M/MV5BZWFjODZlZmYtNWYwOC00M2RlLWJlMTctYjA1NzIwYTIxODI0XkEyXkFqcGdeQXVyNjc5NTc1MTg@._V1_Ratio0.7544_AL_.jpg</t>
  </si>
  <si>
    <t>tt3508830</t>
  </si>
  <si>
    <t>The Decline of Western Civilization</t>
  </si>
  <si>
    <t>https://m.media-amazon.com/images/M/MV5BMTkzOTg3MzUxMl5BMl5BanBnXkFtZTcwMDg1OTM2MQ@@._V1_Ratio0.6762_AL_.jpg</t>
  </si>
  <si>
    <t>tt0082252</t>
  </si>
  <si>
    <t>The Decline of Western Civilization Part III</t>
  </si>
  <si>
    <t>https://m.media-amazon.com/images/M/MV5BZTdmODE4YzUtMzA2Zi00ZGZkLWI4NjktMjE0MGZkNWIzYTY4XkEyXkFqcGdeQXVyNjYyMTYxMzk@._V1_Ratio0.7046_AL_.jpg</t>
  </si>
  <si>
    <t>tt0138393</t>
  </si>
  <si>
    <t>The Descendants</t>
  </si>
  <si>
    <t>]https://m.media-amazon.com/images/M/MV5BMjAyNTA1MTcyN15BMl5BanBnXkFtZTcwNjEyODczNQ@@._V1_Ratio0.6757_AL_.jpg</t>
  </si>
  <si>
    <t>tt1033575</t>
  </si>
  <si>
    <t>The Devil and Daniel Johnston</t>
  </si>
  <si>
    <t>https://m.media-amazon.com/images/M/MV5BMjE0NTk1NzUyN15BMl5BanBnXkFtZTcwMDUyMzIzMQ@@._V1_Ratio0.6762_AL_.jpg</t>
  </si>
  <si>
    <t>tt0436231</t>
  </si>
  <si>
    <t>The Devil Inside</t>
  </si>
  <si>
    <t>https://m.media-amazon.com/images/M/MV5BMTYwOTg1MTk0NF5BMl5BanBnXkFtZTcwMTA5NTI5Ng@@._V1_Ratio0.6762_AL_.jpg</t>
  </si>
  <si>
    <t>tt1560985</t>
  </si>
  <si>
    <t>The Devil Wears Prada</t>
  </si>
  <si>
    <t>https://m.media-amazon.com/images/M/MV5BZjQ3ZTIzOTItMGNjNC00MWRmLWJlMGEtMjJmMDM5ZDIzZGM3XkEyXkFqcGdeQXVyMTkzODUwNzk@._V1_Ratio0.6762_AL_.jpg</t>
  </si>
  <si>
    <t>tt0458352</t>
  </si>
  <si>
    <t>The Devils</t>
  </si>
  <si>
    <t>https://m.media-amazon.com/images/M/MV5BYTZmNDBkMTEtODIyYS00MmFhLWIwNzUtNmY1OGU0M2Q5OGY1XkEyXkFqcGdeQXVyMjUzOTY1NTc@._V1_Ratio0.6762_AL_.jpg</t>
  </si>
  <si>
    <t>tt0066993</t>
  </si>
  <si>
    <t>The Devil's Advocate</t>
  </si>
  <si>
    <t>https://m.media-amazon.com/images/M/MV5BM2M2MDJhMDgtMmJkYy00MTgzLTkyZTktODM5NzE1MWUyNDA4XkEyXkFqcGdeQXVyNTA4NzY1MzY@._V1_Ratio0.7046_AL_.jpg</t>
  </si>
  <si>
    <t>tt0118971</t>
  </si>
  <si>
    <t>The Devil's Honey</t>
  </si>
  <si>
    <t>https://m.media-amazon.com/images/M/MV5BOWFjNjBiNWUtZjFlZi00ZDM3LTljMDAtNTZjY2JiMGE0ZjhkXkEyXkFqcGdeQXVyMTQxNzMzNDI@._V1_Ratio0.7046_AL_.jpg</t>
  </si>
  <si>
    <t>tt0090903</t>
  </si>
  <si>
    <t>The Devil's Rejects</t>
  </si>
  <si>
    <t>https://m.media-amazon.com/images/M/MV5BZGU4NWMxZTQtNjYwYy00Mjg1LTg4YjQtYTk5M2ZhNTFiMzAxXkEyXkFqcGdeQXVyMTQxNzMzNDI@._V1_Ratio0.6762_AL_.jpg</t>
  </si>
  <si>
    <t>tt0395584</t>
  </si>
  <si>
    <t>The Dirt</t>
  </si>
  <si>
    <t>https://m.media-amazon.com/images/M/MV5BODhiMzkwYTctYzgwOC00MDM2LWExYjQtMzY4MDljZjQ3M2RmXkEyXkFqcGdeQXVyNDg4NjY5OTQ@._V1_Ratio0.6762_AL_.jpg</t>
  </si>
  <si>
    <t>tt0800325</t>
  </si>
  <si>
    <t>The Dreamers</t>
  </si>
  <si>
    <t>https://m.media-amazon.com/images/M/MV5BN2JlNDM0YjQtNjg3NC00MWY0LTk0MmMtMTVkMmU0MDQ4MGMzXkEyXkFqcGdeQXVyMjUzOTY1NTc@._V1_Ratio0.6762_AL_.jpg</t>
  </si>
  <si>
    <t>tt0309987</t>
  </si>
  <si>
    <t>The End of the Tour</t>
  </si>
  <si>
    <t>https://m.media-amazon.com/images/M/MV5BMTUwODU3NjQxNF5BMl5BanBnXkFtZTgwODE2NTE4NTE@._V1_Ratio0.6762_AL_.jpg</t>
  </si>
  <si>
    <t>tt3416744</t>
  </si>
  <si>
    <t>The Eternal Daughter</t>
  </si>
  <si>
    <t>https://m.media-amazon.com/images/M/MV5BMDUwMGI1ZTgtZTg5OC00YWIzLThlMjMtYTczYTYyYjA3NmU1XkEyXkFqcGdeQXVyMTkxNjUyNQ@@._V1_Ratio0.6762_AL_.jpg</t>
  </si>
  <si>
    <t>tt13874422</t>
  </si>
  <si>
    <t>The Exorcist</t>
  </si>
  <si>
    <t>https://m.media-amazon.com/images/M/MV5BYWFlZGY2NDktY2ZjOS00ZWNkLTg0ZDAtZDY4MTM1ODU4ZjljXkEyXkFqcGdeQXVyMjUzOTY1NTc@._V1_Ratio0.6762_AL_.jpg</t>
  </si>
  <si>
    <t>tt0070047</t>
  </si>
  <si>
    <t>The Exorcist III</t>
  </si>
  <si>
    <t>https://m.media-amazon.com/images/M/MV5BN2U2Y2ZmNjAtZDkwMy00MzZiLWEzODYtZGIxODAyMGEwMjFhXkEyXkFqcGdeQXVyMjUzOTY1NTc@._V1_Ratio0.6762_AL_.jpg</t>
  </si>
  <si>
    <t>tt0099528</t>
  </si>
  <si>
    <t>The Fabelmans</t>
  </si>
  <si>
    <t>https://m.media-amazon.com/images/M/MV5BZGM1MzczNmQtMjBmYS00NTRhLWI0MzctNTFkZDc4OGUyODdjXkEyXkFqcGdeQXVyMjMxOTE0ODA@._V1_Ratio0.6762_AL_.jpg</t>
  </si>
  <si>
    <t>tt14208870</t>
  </si>
  <si>
    <t>The Faculty</t>
  </si>
  <si>
    <t>https://m.media-amazon.com/images/M/MV5BZTcwZGNiMWYtMTYwNC00MGVjLWI5OTQtODhkZTU4ZDZjOGNkXkEyXkFqcGdeQXVyMTQxNzMzNDI@._V1_Ratio0.6762_AL_.jpg</t>
  </si>
  <si>
    <t>tt0133751</t>
  </si>
  <si>
    <t>The Farewell</t>
  </si>
  <si>
    <t>https://m.media-amazon.com/images/M/MV5BMWE3MjViNWUtY2VjYS00ZDBjLTllMzYtN2FkY2QwYmRiMDhjXkEyXkFqcGdeQXVyODQzNTE3ODc@._V1_Ratio0.6762_AL_.jpg</t>
  </si>
  <si>
    <t>tt8637428</t>
  </si>
  <si>
    <t>The Fast and the Furious</t>
  </si>
  <si>
    <t>https://m.media-amazon.com/images/M/MV5BNzlkNzVjMDMtOTdhZC00MGE1LTkxODctMzFmMjkwZmMxZjFhXkEyXkFqcGdeQXVyNjU0OTQ0OTY@._V1_Ratio0.6762_AL_.jpg</t>
  </si>
  <si>
    <t>tt0232500</t>
  </si>
  <si>
    <t>The Fast and the Furious: Tokyo Drift</t>
  </si>
  <si>
    <t>https://m.media-amazon.com/images/M/MV5BMTQ2NTMxODEyNV5BMl5BanBnXkFtZTcwMDgxMjA0MQ@@._V1_Ratio0.6762_AL_.jpg</t>
  </si>
  <si>
    <t>tt0463985</t>
  </si>
  <si>
    <t>The Favourite</t>
  </si>
  <si>
    <t>https://m.media-amazon.com/images/M/MV5BMTg1NzQwMDQxNV5BMl5BanBnXkFtZTgwNDg2NDYyNjM@._V1_Ratio0.6762_AL_.jpg</t>
  </si>
  <si>
    <t>tt5083738</t>
  </si>
  <si>
    <t>The Fifth Element</t>
  </si>
  <si>
    <t>https://m.media-amazon.com/images/M/MV5BZWFjYmZmZGQtYzg4YS00ZGE5LTgwYzAtZmQwZjQ2NDliMGVmXkEyXkFqcGdeQXVyNTUyMzE4Mzg@._V1_Ratio0.6975_AL_.jpg</t>
  </si>
  <si>
    <t>tt0119116</t>
  </si>
  <si>
    <t>The Firm</t>
  </si>
  <si>
    <t>https://m.media-amazon.com/images/M/MV5BNDMzNDEwM2EtN2I4YS00NjRjLTk5ZTAtZTg5NjI1OWZhN2FkXkEyXkFqcGdeQXVyMjUzOTY1NTc@._V1_Ratio0.6762_AL_.jpg</t>
  </si>
  <si>
    <t>tt0106918</t>
  </si>
  <si>
    <t>The First Purge</t>
  </si>
  <si>
    <t>https://m.media-amazon.com/images/M/MV5BYmVjMWJhMTYtMzUxMC00ODdhLTk3YzMtZDFhNGUyOGFhYTY0XkEyXkFqcGdeQXVyNDIzMzcwNjc@._V1_Ratio0.6762_AL_.jpg</t>
  </si>
  <si>
    <t>tt6133466</t>
  </si>
  <si>
    <t>The First Wives Club</t>
  </si>
  <si>
    <t>https://m.media-amazon.com/images/M/MV5BOTUxMDkzMTItMzAxMC00MWY5LTk1N2ItMTEzOTRmZDYzOTE4XkEyXkFqcGdeQXVyMjA0MzYwMDY@._V1_Ratio0.6762_AL_.jpg</t>
  </si>
  <si>
    <t>tt0116313</t>
  </si>
  <si>
    <t>The Florida Project</t>
  </si>
  <si>
    <t>https://m.media-amazon.com/images/M/MV5BMjg4ZmY1MmItMjFjOS00ZTg2LWJjNDYtNDM2YmM2NzhiNmZhXkEyXkFqcGdeQXVyNTAzMTY4MDA@._V1_Ratio0.6762_AL_.jpg</t>
  </si>
  <si>
    <t>tt5649144</t>
  </si>
  <si>
    <t>The Fly</t>
  </si>
  <si>
    <t>https://m.media-amazon.com/images/M/MV5BODcxMGMwOGEtMDUxMi00MzE5LTg4YTYtYjk1YjA4MzQxNTNlXkEyXkFqcGdeQXVyNzkwMjQ5NzM@._V1_Ratio0.6762_AL_.jpg</t>
  </si>
  <si>
    <t>tt0091064</t>
  </si>
  <si>
    <t>The Fog</t>
  </si>
  <si>
    <t>https://m.media-amazon.com/images/M/MV5BYmU4MmNmZWYtMmIxMC00MGE3LTljODctNWQ1ZTQ4NDBlNzQ1XkEyXkFqcGdeQXVyMjUzOTY1NTc@._V1_Ratio0.6762_AL_.jpg</t>
  </si>
  <si>
    <t>tt0080749</t>
  </si>
  <si>
    <t>The Forty-Year-Old Version</t>
  </si>
  <si>
    <t>https://m.media-amazon.com/images/M/MV5BMWQwNWFmYWEtZjU1NC00Mjk3LTgzZGQtNTJhODU5OTkxYzhhXkEyXkFqcGdeQXVyMjUxMTY3ODM@._V1_Ratio0.6762_AL_.jpg</t>
  </si>
  <si>
    <t>tt10642834</t>
  </si>
  <si>
    <t>The Four Horsemen of the Apocalypse</t>
  </si>
  <si>
    <t>https://m.media-amazon.com/images/M/MV5BZjVkYzUzYjAtZmM4MS00OWYzLTgwY2YtZDg4ZDMyNTQ0MGEzXkEyXkFqcGdeQXVyNjc1NTYyMjg@._V1_Ratio0.6762_AL_.jpg</t>
  </si>
  <si>
    <t>tt0054890</t>
  </si>
  <si>
    <t>The French Connection</t>
  </si>
  <si>
    <t>https://m.media-amazon.com/images/M/MV5BOTZhY2E3NmItMGIwNi00OTA2LThkYmEtODFiZTM0NGI0ZWU5XkEyXkFqcGdeQXVyNTc1NTQxODI@._V1_Ratio0.7117_AL_.jpg</t>
  </si>
  <si>
    <t>tt0067116</t>
  </si>
  <si>
    <t>The Fugitive</t>
  </si>
  <si>
    <t>https://m.media-amazon.com/images/M/MV5BYmFmOGZjYTItYjY1ZS00OWRiLTk0NDgtMjQ5MzBkYWE2YWE0XkEyXkFqcGdeQXVyNjU0OTQ0OTY@._V1_Ratio0.6762_AL_.jpg</t>
  </si>
  <si>
    <t>tt0106977</t>
  </si>
  <si>
    <t>The Full Monty</t>
  </si>
  <si>
    <t>https://m.media-amazon.com/images/M/MV5BY2NjMGQzZmItMTMwYS00MDA2LWFmZmYtNjA4MTQ2ODNjYzRiXkEyXkFqcGdeQXVyMjUzOTY1NTc@._V1_Ratio0.6762_AL_.jpg</t>
  </si>
  <si>
    <t>tt0119164</t>
  </si>
  <si>
    <t>The Funhouse</t>
  </si>
  <si>
    <t>https://m.media-amazon.com/images/M/MV5BYTNhMWY3N2QtYWY5MC00ZTFhLWJmYTItODZjMmNmMTVjNTRiXkEyXkFqcGdeQXVyMTQxNzMzNDI@._V1_Ratio0.6762_AL_.jpg</t>
  </si>
  <si>
    <t>tt0082427</t>
  </si>
  <si>
    <t>The Game</t>
  </si>
  <si>
    <t>https://m.media-amazon.com/images/M/MV5BNWQ2ODFhNWItNTA4NS00MzkyLTgyYzUtZjlhYWE5MmEzY2Q1XkEyXkFqcGdeQXVyMjUzOTY1NTc@._V1_Ratio0.6762_AL_.jpg</t>
  </si>
  <si>
    <t>tt0119174</t>
  </si>
  <si>
    <t>The General</t>
  </si>
  <si>
    <t>https://m.media-amazon.com/images/M/MV5BYmRiMDFlYjYtOTMwYy00OGY2LWE0Y2QtYzQxOGNhZmUwNTIxXkEyXkFqcGdeQXVyNzkwMjQ5NzM@._V1_Ratio0.6762_AL_.jpg</t>
  </si>
  <si>
    <t>tt0017925</t>
  </si>
  <si>
    <t>The Getaway</t>
  </si>
  <si>
    <t>https://m.media-amazon.com/images/M/MV5BNGFhODJiMzktMDExYS00YTIyLTkxNjgtN2YyZDYyZjliOTYyXkEyXkFqcGdeQXVyMTUzMDUzNTI3._V1_Ratio0.6762_AL_.jpg</t>
  </si>
  <si>
    <t>tt0068638</t>
  </si>
  <si>
    <t>The Gift</t>
  </si>
  <si>
    <t>https://m.media-amazon.com/images/M/MV5BNGFmY2UyMmYtNDY1Yi00NTIwLTk1ZDktOGM2OTQwZDk0NjU5XkEyXkFqcGdeQXVyMjQwMjk0NjI@._V1_Ratio0.6762_AL_.jpg</t>
  </si>
  <si>
    <t>tt4178092</t>
  </si>
  <si>
    <t>The Gingerbread Man</t>
  </si>
  <si>
    <t>https://m.media-amazon.com/images/M/MV5BMTY2MmI1NzYtZTAzMi00OWZiLThmYjMtZTE4YjY3MzA5YmQ1XkEyXkFqcGdeQXVyNjU0NTI0Nw@@._V1_Ratio0.6762_AL_.jpg</t>
  </si>
  <si>
    <t>tt0119196</t>
  </si>
  <si>
    <t>The Girl on the Train</t>
  </si>
  <si>
    <t>https://m.media-amazon.com/images/M/MV5BNzFlMjA0ZmUtZWI0Mi00ZGJkLTlmMmYtZmE1ODZiMjhjMGM0XkEyXkFqcGdeQXVyMTMxODk2OTU@._V1_Ratio0.6762_AL_.jpg</t>
  </si>
  <si>
    <t>tt3631112</t>
  </si>
  <si>
    <t>The Gleaners and I</t>
  </si>
  <si>
    <t>https://m.media-amazon.com/images/M/MV5BZGMwNDlmZGEtYzBjMy00NTdlLWI4ZTEtZTNkOTc0OTM2YzFjXkEyXkFqcGdeQXVyNDg1NjA2OA@@._V1_Ratio0.6833_AL_.jpg</t>
  </si>
  <si>
    <t>tt27331210</t>
  </si>
  <si>
    <t>The Golden Voyage of Sinbad</t>
  </si>
  <si>
    <t>https://m.media-amazon.com/images/M/MV5BNTUyZDFhZTItODZjOC00NGU5LWFkNmEtOGZhNDc1MGRiMDIyL2ltYWdlL2ltYWdlXkEyXkFqcGdeQXVyNjc1NTYyMjg@._V1_Ratio0.6762_AL_.jpg</t>
  </si>
  <si>
    <t>tt0071569</t>
  </si>
  <si>
    <t>The Good Dinosaur</t>
  </si>
  <si>
    <t>https://m.media-amazon.com/images/M/MV5BMTc5MTg2NjQ4MV5BMl5BanBnXkFtZTgwNzcxOTY5NjE@._V1_Ratio0.6762_AL_.jpg</t>
  </si>
  <si>
    <t>tt1979388</t>
  </si>
  <si>
    <t>The Good, the Bad and the Ugly</t>
  </si>
  <si>
    <t>https://m.media-amazon.com/images/M/MV5BNjJlYmNkZGItM2NhYy00MjlmLTk5NmQtNjg1NmM2ODU4OTMwXkEyXkFqcGdeQXVyMjUzOTY1NTc@._V1_Ratio0.6762_AL_.jpg</t>
  </si>
  <si>
    <t>tt0060196</t>
  </si>
  <si>
    <t>The Goonies</t>
  </si>
  <si>
    <t>https://m.media-amazon.com/images/M/MV5BNTNmZDc0ZDEtZjY3Ni00YmVjLTljNWQtMTE3NDAxNWFhMDk4XkEyXkFqcGdeQXVyMTUzMDUzNTI3._V1_Ratio0.6762_AL_.jpg</t>
  </si>
  <si>
    <t>tt0089218</t>
  </si>
  <si>
    <t>The Grand Budapest Hotel</t>
  </si>
  <si>
    <t>https://m.media-amazon.com/images/M/MV5BMzM5NjUxOTEyMl5BMl5BanBnXkFtZTgwNjEyMDM0MDE@._V1_Ratio0.6762_AL_.jpg</t>
  </si>
  <si>
    <t>tt2278388</t>
  </si>
  <si>
    <t>The Great Dictator</t>
  </si>
  <si>
    <t>https://m.media-amazon.com/images/M/MV5BMmExYWJjNTktNGUyZS00ODhmLTkxYzAtNWIzOGEyMGNiMmUwXkEyXkFqcGdeQXVyNjU0OTQ0OTY@._V1_Ratio0.6762_AL_.jpg</t>
  </si>
  <si>
    <t>tt0032553</t>
  </si>
  <si>
    <t>The Great Muppet Caper</t>
  </si>
  <si>
    <t>https://m.media-amazon.com/images/M/MV5BYzViOWEwOTgtOTIyMS00ZDNkLWIzZDAtMWFjYzUwM2I0YjNkXkEyXkFqcGdeQXVyMzI0NDc4ODY@._V1_Ratio0.6762_AL_.jpg</t>
  </si>
  <si>
    <t>tt0082474</t>
  </si>
  <si>
    <t>The Great Silence</t>
  </si>
  <si>
    <t>https://m.media-amazon.com/images/M/MV5BNmZlZDU5MmYtNzg1NC00M2QyLTgwY2YtYzc2YmYxNjgwZjc3XkEyXkFqcGdeQXVyMjA0MzYwMDY@._V1_Ratio0.7260_AL_.jpg</t>
  </si>
  <si>
    <t>tt0063032</t>
  </si>
  <si>
    <t>The Green Knight</t>
  </si>
  <si>
    <t>https://m.media-amazon.com/images/M/MV5BMjMxNTdiNWMtOWY0My00MjM4LTkwNzMtOGI0YThhN2Q4M2I4XkEyXkFqcGdeQXVyMTkxNjUyNQ@@._V1_Ratio0.6762_AL_.jpg</t>
  </si>
  <si>
    <t>tt9243804</t>
  </si>
  <si>
    <t>The Grey Fox</t>
  </si>
  <si>
    <t>https://m.media-amazon.com/images/M/MV5BYjhlNjUxMWUtNDMyYi00M2RhLWE4ZTItZTIzYWM4MjJlMDYxXkEyXkFqcGdeQXVyMjI4MjA5MzA@._V1_Ratio0.6762_AL_.jpg</t>
  </si>
  <si>
    <t>tt0085622</t>
  </si>
  <si>
    <t>The Grifters</t>
  </si>
  <si>
    <t>https://m.media-amazon.com/images/M/MV5BMjNiYzg3OTUtYTQ2Mi00OTAwLWI4OGMtZGNkNDhmZDU4ZGRmXkEyXkFqcGdeQXVyNDkzNTM2ODg@._V1_Ratio0.6762_AL_.jpg</t>
  </si>
  <si>
    <t>tt0099703</t>
  </si>
  <si>
    <t>The Grudge</t>
  </si>
  <si>
    <t>https://m.media-amazon.com/images/M/MV5BMjY3NWZmOTktMmVhZi00M2Q1LTg2MmQtOGE2NmE3MWNlZjY3XkEyXkFqcGdeQXVyMDA4NzMyOA@@._V1_Ratio0.6762_AL_.jpg</t>
  </si>
  <si>
    <t>tt3612126</t>
  </si>
  <si>
    <t>The Handmaiden</t>
  </si>
  <si>
    <t>https://m.media-amazon.com/images/M/MV5BNDJhYTk2MTctZmVmOS00OTViLTgxNjQtMzQxOTRiMDdmNGRjXkEyXkFqcGdeQXVyMTMxODk2OTU@._V1_Ratio0.6975_AL_.jpg</t>
  </si>
  <si>
    <t>tt4016934</t>
  </si>
  <si>
    <t>The Happening</t>
  </si>
  <si>
    <t>https://m.media-amazon.com/images/M/MV5BMTc2MjcwNjI0MF5BMl5BanBnXkFtZTcwMjM4NjM3MQ@@._V1_Ratio0.6762_AL_.jpg</t>
  </si>
  <si>
    <t>tt0949731</t>
  </si>
  <si>
    <t>The Hateful Eight</t>
  </si>
  <si>
    <t>https://m.media-amazon.com/images/M/MV5BMjA1MTc1NTg5NV5BMl5BanBnXkFtZTgwOTM2MDEzNzE@._V1_Ratio0.6762_AL_.jpg</t>
  </si>
  <si>
    <t>tt3460252</t>
  </si>
  <si>
    <t>The Heartbreak Kid</t>
  </si>
  <si>
    <t>https://m.media-amazon.com/images/M/MV5BNjNkOTljY2MtZjZjYy00ZTJiLTgxMWYtY2Y1NzUwMGQ0Mjg0XkEyXkFqcGdeQXVyMTUzMDUzNTI3._V1_Ratio0.6762_AL_.jpg</t>
  </si>
  <si>
    <t>tt0068687</t>
  </si>
  <si>
    <t>The Help</t>
  </si>
  <si>
    <t>https://m.media-amazon.com/images/M/MV5BMTM5OTMyMjIxOV5BMl5BanBnXkFtZTcwNzU4MjIwNQ@@._V1_Ratio0.6762_AL_.jpg</t>
  </si>
  <si>
    <t>tt1454029</t>
  </si>
  <si>
    <t>The Hidden Fortress</t>
  </si>
  <si>
    <t>https://m.media-amazon.com/images/M/MV5BYjJkN2Y5MTktZDRhOS00NTUwLWFiMzEtMTVlNWU4ODM0Y2E5XkEyXkFqcGdeQXVyNjc1NTYyMjg@._V1_Ratio0.7046_AL_.jpg</t>
  </si>
  <si>
    <t>tt0051808</t>
  </si>
  <si>
    <t>The Hills Have Eyes</t>
  </si>
  <si>
    <t>https://m.media-amazon.com/images/M/MV5BMzk0MTg5MzEyOF5BMl5BanBnXkFtZTcwNDUyMzIzMQ@@._V1_Ratio0.6762_AL_.jpg</t>
  </si>
  <si>
    <t>tt0454841</t>
  </si>
  <si>
    <t>The History Boys</t>
  </si>
  <si>
    <t>https://m.media-amazon.com/images/M/MV5BMTQ3NTMxMzY5MF5BMl5BanBnXkFtZTcwMzY4OTQ0MQ@@._V1_Ratio0.6762_AL_.jpg</t>
  </si>
  <si>
    <t>tt0464049</t>
  </si>
  <si>
    <t>The Hitcher</t>
  </si>
  <si>
    <t>https://m.media-amazon.com/images/M/MV5BMTIwOTA3NzI4NF5BMl5BanBnXkFtZTcwNjY2ODA0MQ@@._V1_Ratio0.6762_AL_.jpg</t>
  </si>
  <si>
    <t>tt0455960</t>
  </si>
  <si>
    <t>The Hole</t>
  </si>
  <si>
    <t>https://m.media-amazon.com/images/M/MV5BNjAyNTUyN2QtZDYzNC00MWQwLTk4MWQtYzc3OTQ2ZTFkMDQzL2ltYWdlXkEyXkFqcGdeQXVyNTE4MzAyNDk@._V1_Ratio0.7046_AL_.jpg</t>
  </si>
  <si>
    <t>tt0242527</t>
  </si>
  <si>
    <t>The Holiday</t>
  </si>
  <si>
    <t>https://m.media-amazon.com/images/M/MV5BMTI1MDk4MzA2OF5BMl5BanBnXkFtZTYwMjQ3NDc3._V1_Ratio0.6762_AL_.jpg</t>
  </si>
  <si>
    <t>tt0457939</t>
  </si>
  <si>
    <t>The Host</t>
  </si>
  <si>
    <t>https://m.media-amazon.com/images/M/MV5BMTE3N2IwNmMtOGE0Ny00NWFlLTliNmUtNjY3ODExYjgxNmUyXkEyXkFqcGdeQXVyMTMxODk2OTU@._V1_Ratio0.6762_AL_.jpg</t>
  </si>
  <si>
    <t>tt0468492</t>
  </si>
  <si>
    <t>The Hours</t>
  </si>
  <si>
    <t>https://m.media-amazon.com/images/M/MV5BYTk0ODJkMzItZmRkNy00NThhLTg1ZTQtNDIxNjYwNDJmNjRlXkEyXkFqcGdeQXVyNjk1Njg5NTA@._V1_Ratio0.6762_AL_.jpg</t>
  </si>
  <si>
    <t>tt0274558</t>
  </si>
  <si>
    <t>The House Bunny</t>
  </si>
  <si>
    <t>https://m.media-amazon.com/images/M/MV5BODkxMDg0MjM2OF5BMl5BanBnXkFtZTcwMjc0NTU4MQ@@._V1_Ratio0.6762_AL_.jpg</t>
  </si>
  <si>
    <t>tt0852713</t>
  </si>
  <si>
    <t>The House by the Cemetery</t>
  </si>
  <si>
    <t>https://m.media-amazon.com/images/M/MV5BNDBlNzhkNWEtNjgzNC00ZjA5LTkwYzctMDIzMjAwZDA5ZTU5XkEyXkFqcGdeQXVyMTQxNzMzNDI@._V1_Ratio0.6762_AL_.jpg</t>
  </si>
  <si>
    <t>tt0082966</t>
  </si>
  <si>
    <t>The House with Laughing Windows</t>
  </si>
  <si>
    <t>https://m.media-amazon.com/images/M/MV5BYmM5Zjk2NDMtMGJhMC00NjA3LWIxODAtNjU3MzIwM2ViMzM5XkEyXkFqcGdeQXVyNzc5MjA3OA@@._V1_Ratio0.7117_AL_.jpg</t>
  </si>
  <si>
    <t>tt0074287</t>
  </si>
  <si>
    <t>The Hudsucker Proxy</t>
  </si>
  <si>
    <t>https://m.media-amazon.com/images/M/MV5BMzNkYzI4ZTYtZjJlZC00ZTVjLTk2MDYtYWMwODA0NmFiYTIwXkEyXkFqcGdeQXVyNDk3NzU2MTQ@._V1_Ratio0.6762_AL_.jpg</t>
  </si>
  <si>
    <t>tt0110074</t>
  </si>
  <si>
    <t>The Hunger Games</t>
  </si>
  <si>
    <t>https://m.media-amazon.com/images/M/MV5BMjA4NDg3NzYxMF5BMl5BanBnXkFtZTcwNTgyNzkyNw@@._V1_Ratio0.6762_AL_.jpg</t>
  </si>
  <si>
    <t>tt1392170</t>
  </si>
  <si>
    <t>The Hustler</t>
  </si>
  <si>
    <t>https://m.media-amazon.com/images/M/MV5BNTAwNGNlYWEtNDJlOC00NTE5LWJjNmQtMjExZDU2NDUyZTFlXkEyXkFqcGdeQXVyMjUzOTY1NTc@._V1_Ratio0.6762_AL_.jpg</t>
  </si>
  <si>
    <t>tt0054997</t>
  </si>
  <si>
    <t>The Ice Harvest</t>
  </si>
  <si>
    <t>https://m.media-amazon.com/images/M/MV5BMTcwNzk2MjQyNl5BMl5BanBnXkFtZTcwMjA0MjEzMQ@@._V1_Ratio0.6762_AL_.jpg</t>
  </si>
  <si>
    <t>tt0400525</t>
  </si>
  <si>
    <t>The Immortal Story</t>
  </si>
  <si>
    <t>https://m.media-amazon.com/images/M/MV5BMDNjMDQxNjEtNzU1ZC00YjU5LTkzMTEtYzgxMTAyOTJhODA4XkEyXkFqcGdeQXVyMDY4MzkyNw@@._V1_Ratio0.7758_AL_.jpg</t>
  </si>
  <si>
    <t>tt0063127</t>
  </si>
  <si>
    <t>The Incredible Hulk</t>
  </si>
  <si>
    <t>https://m.media-amazon.com/images/M/MV5BMTUyNzk3MjA1OF5BMl5BanBnXkFtZTcwMTE1Njg2MQ@@._V1_Ratio0.6762_AL_.jpg</t>
  </si>
  <si>
    <t>tt0800080</t>
  </si>
  <si>
    <t>The Incredible Shrinking Man</t>
  </si>
  <si>
    <t>https://m.media-amazon.com/images/M/MV5BOTYxNTI0MjA5OV5BMl5BanBnXkFtZTgwMDA1OTc5MTE@._V1_Ratio0.6762_AL_.jpg</t>
  </si>
  <si>
    <t>tt0050539</t>
  </si>
  <si>
    <t>The Incredibles</t>
  </si>
  <si>
    <t>https://m.media-amazon.com/images/M/MV5BMTY5OTU0OTc2NV5BMl5BanBnXkFtZTcwMzU4MDcyMQ@@._V1_Ratio0.6762_AL_.jpg</t>
  </si>
  <si>
    <t>tt0317705</t>
  </si>
  <si>
    <t>The Innocents</t>
  </si>
  <si>
    <t>https://m.media-amazon.com/images/M/MV5BNDgwNGFmMDMtNGQzMC00Mjc2LWFhNzItYWIxMGJlM2Q2MzZlXkEyXkFqcGdeQXVyODA0MjgyNzM@._V1_Ratio0.6762_AL_.jpg</t>
  </si>
  <si>
    <t>tt4028464</t>
  </si>
  <si>
    <t>The Inspection</t>
  </si>
  <si>
    <t>https://m.media-amazon.com/images/M/MV5BN2ZmMjk1MzEtNzcwNi00YzY0LWJlM2EtMjQ1YWViMTI2YjdhXkEyXkFqcGdeQXVyMTAyMjQ3NzQ1._V1_Ratio0.6762_AL_.jpg</t>
  </si>
  <si>
    <t>tt13495458</t>
  </si>
  <si>
    <t>The Intern</t>
  </si>
  <si>
    <t>https://m.media-amazon.com/images/M/MV5BMTUyNjE5NjI5OF5BMl5BanBnXkFtZTgwNzYzMzU3NjE@._V1_Ratio0.6762_AL_.jpg</t>
  </si>
  <si>
    <t>tt2361509</t>
  </si>
  <si>
    <t>The Invisible Man</t>
  </si>
  <si>
    <t>https://m.media-amazon.com/images/M/MV5BYzc0OGI3NzctNDljYS00MjFiLWIzNjktNjY5MTYwYWRiYWUwXkEyXkFqcGdeQXVyNTU5Mzk0NjE@._V1_Ratio0.6762_AL_.jpg</t>
  </si>
  <si>
    <t>tt1051906</t>
  </si>
  <si>
    <t>The Invitation</t>
  </si>
  <si>
    <t>https://m.media-amazon.com/images/M/MV5BYTk3YWEwOTYtYTFiOS00NjJiLWJiOTAtMTRkZDY1Y2M1MDIyXkEyXkFqcGdeQXVyMTA3MDk2NDg2._V1_Ratio0.6762_AL_.jpg</t>
  </si>
  <si>
    <t>tt12873562</t>
  </si>
  <si>
    <t>The Irishman</t>
  </si>
  <si>
    <t>https://m.media-amazon.com/images/M/MV5BMGUyM2ZiZmUtMWY0OC00NTQ4LThkOGUtNjY2NjkzMDJiMWMwXkEyXkFqcGdeQXVyMzY0MTE3NzU@._V1_Ratio0.6833_AL_.jpg</t>
  </si>
  <si>
    <t>tt1302006</t>
  </si>
  <si>
    <t>The Iron Giant</t>
  </si>
  <si>
    <t>https://m.media-amazon.com/images/M/MV5BYzBjZTNkMzQtZmNkOC00Yzk0LTljMjktZjk3YWVlZjY3NTk2XkEyXkFqcGdeQXVyMTUzMDUzNTI3._V1_Ratio0.6762_AL_.jpg</t>
  </si>
  <si>
    <t>tt0129167</t>
  </si>
  <si>
    <t>The Kentucky Fried Movie</t>
  </si>
  <si>
    <t>https://m.media-amazon.com/images/M/MV5BOGRjZTJiMjYtNjkyZS00NTgwLWI3ODAtMDRlODdkMjQ2YjY3XkEyXkFqcGdeQXVyNjE5MjUyOTM@._V1_Ratio0.6762_AL_.jpg</t>
  </si>
  <si>
    <t>tt0076257</t>
  </si>
  <si>
    <t>The Killer</t>
  </si>
  <si>
    <t>https://m.media-amazon.com/images/M/MV5BNWI3YWZjYWMtNmZkMC00ZDg1LTk1M2MtYzZlODQ2YzlmOTlkXkEyXkFqcGdeQXVyMTAzNDY5MDc1._V1_Ratio0.8683_AL_.jpg</t>
  </si>
  <si>
    <t>tt1136617</t>
  </si>
  <si>
    <t>The Killing</t>
  </si>
  <si>
    <t>https://m.media-amazon.com/images/M/MV5BMTQ5MTUxMzU3Ml5BMl5BanBnXkFtZTgwMDU3NDYxMjE@._V1_Ratio0.6762_AL_.jpg</t>
  </si>
  <si>
    <t>tt1637727</t>
  </si>
  <si>
    <t>The Killing of a Sacred Deer</t>
  </si>
  <si>
    <t>https://m.media-amazon.com/images/M/MV5BMjU4NDcwOTA2NF5BMl5BanBnXkFtZTgwMjE2OTg4MzI@._V1_Ratio0.6762_AL_.jpg</t>
  </si>
  <si>
    <t>tt5715874</t>
  </si>
  <si>
    <t>The Lady Eve</t>
  </si>
  <si>
    <t>https://m.media-amazon.com/images/M/MV5BOTQzNWM4Y2QtMWVhYS00MTNkLTgxMGMtNjM5Y2FmNjQ2MWFiXkEyXkFqcGdeQXVyMTAwMzUyOTc@._V1_Ratio0.6762_AL_.jpg</t>
  </si>
  <si>
    <t>tt0033804</t>
  </si>
  <si>
    <t>The Lady from Shanghai</t>
  </si>
  <si>
    <t>https://m.media-amazon.com/images/M/MV5BNWZkNTYxZjQtN2IwZi00OGExLTg3ZDEtODNjMDFkN2Y5Y2NkL2ltYWdlL2ltYWdlXkEyXkFqcGdeQXVyNjc1NTYyMjg@._V1_Ratio0.6762_AL_.jpg</t>
  </si>
  <si>
    <t>tt0040525</t>
  </si>
  <si>
    <t>The Ladykillers</t>
  </si>
  <si>
    <t>https://m.media-amazon.com/images/M/MV5BMTYwNjUxMTYzM15BMl5BanBnXkFtZTYwNjgwMjY3._V1_Ratio0.6762_AL_.jpg</t>
  </si>
  <si>
    <t>tt0335245</t>
  </si>
  <si>
    <t>The Land Before Time</t>
  </si>
  <si>
    <t>https://m.media-amazon.com/images/M/MV5BNDVhZjVmZWYtYTE0OC00MGFjLWI1YWQtZmJhNmE5NzI4ZWE4XkEyXkFqcGdeQXVyMzczMzE2ODM@._V1_Ratio0.6762_AL_.jpg</t>
  </si>
  <si>
    <t>tt0095489</t>
  </si>
  <si>
    <t>The Last Airbender</t>
  </si>
  <si>
    <t>https://m.media-amazon.com/images/M/MV5BMTM1NjE0NDA0MV5BMl5BanBnXkFtZTcwODE4NDg1Mw@@._V1_Ratio0.6762_AL_.jpg</t>
  </si>
  <si>
    <t>tt0938283</t>
  </si>
  <si>
    <t>The Last American Virgin</t>
  </si>
  <si>
    <t>https://m.media-amazon.com/images/M/MV5BNGZlZGYzMGEtYzdjOS00ZjljLWI5NDAtNmMxODYyOWM2MjdmXkEyXkFqcGdeQXVyMTQxNzMzNDI@._V1_Ratio0.6762_AL_.jpg</t>
  </si>
  <si>
    <t>tt0084234</t>
  </si>
  <si>
    <t>The Last Black Man in San Francisco</t>
  </si>
  <si>
    <t>https://m.media-amazon.com/images/M/MV5BNTQ5OTUwYjQtYmM5Ni00YTY5LWFiOWEtYTg1MTg2Y2NmY2JhXkEyXkFqcGdeQXVyMTAzNjk5MDI4._V1_Ratio0.6762_AL_.jpg</t>
  </si>
  <si>
    <t>tt4353250</t>
  </si>
  <si>
    <t>The Last Boy Scout</t>
  </si>
  <si>
    <t>https://m.media-amazon.com/images/M/MV5BYjJmYWE3ODEtZDljNi00YmQwLWE3ZDYtYzE0MTdmNGRlNjZkXkEyXkFqcGdeQXVyMTUzMDUzNTI3._V1_Ratio0.6762_AL_.jpg</t>
  </si>
  <si>
    <t>tt0102266</t>
  </si>
  <si>
    <t>The Last Duel</t>
  </si>
  <si>
    <t>https://m.media-amazon.com/images/M/MV5BZGExZTUzYWQtYWJjZi00OTI4LTk4OGYtNTA2YzcwMmNiZTMxXkEyXkFqcGdeQXVyMTEyMjM2NDc2._V1_Ratio0.6762_AL_.jpg</t>
  </si>
  <si>
    <t>tt4244994</t>
  </si>
  <si>
    <t>The Last Exorcism</t>
  </si>
  <si>
    <t>https://m.media-amazon.com/images/M/MV5BNDc4Mjk2MjA0NF5BMl5BanBnXkFtZTcwMzMyNjQ3Mw@@._V1_Ratio0.6762_AL_.jpg</t>
  </si>
  <si>
    <t>tt1320244</t>
  </si>
  <si>
    <t>The Last House on the Left</t>
  </si>
  <si>
    <t>https://m.media-amazon.com/images/M/MV5BMjExMTM4MDAwOF5BMl5BanBnXkFtZTcwODcyMDIzMg@@._V1_Ratio0.6762_AL_.jpg</t>
  </si>
  <si>
    <t>tt0844708</t>
  </si>
  <si>
    <t>The Last of Sheila</t>
  </si>
  <si>
    <t>https://m.media-amazon.com/images/M/MV5BOWU1NTIxNDMtZmEyNS00NjkzLTg4NzUtMmVkZTA0N2IwODM4XkEyXkFqcGdeQXVyMTUzMDUzNTI3._V1_Ratio0.6762_AL_.jpg</t>
  </si>
  <si>
    <t>tt0070291</t>
  </si>
  <si>
    <t>The Last Seduction</t>
  </si>
  <si>
    <t>https://m.media-amazon.com/images/M/MV5BZmYwYWRhY2MtNTU3NS00M2E0LWI5YjUtY2M1NGJkM2Y4NTdmXkEyXkFqcGdeQXVyNjU0NTI0Nw@@._V1_Ratio0.6762_AL_.jpg</t>
  </si>
  <si>
    <t>tt0110308</t>
  </si>
  <si>
    <t>The Last Starfighter</t>
  </si>
  <si>
    <t>https://m.media-amazon.com/images/M/MV5BNjIzMWIzMmUtM2E0MC00OTExLWIzYzEtNWIzNzg3M2VjZmQ5XkEyXkFqcGdeQXVyNTAyODkwOQ@@._V1_Ratio0.6762_AL_.jpg</t>
  </si>
  <si>
    <t>tt0087597</t>
  </si>
  <si>
    <t>The Last Unicorn</t>
  </si>
  <si>
    <t>https://m.media-amazon.com/images/M/MV5BYWNmNzZiOTktYWUyNy00NDg4LWE3YTAtMDA5ZTFhNDEzZGRhXkEyXkFqcGdeQXVyMTY5Nzc4MDY@._V1_Ratio0.6762_AL_.jpg</t>
  </si>
  <si>
    <t>tt0084237</t>
  </si>
  <si>
    <t>The Laundromat</t>
  </si>
  <si>
    <t>https://m.media-amazon.com/images/M/MV5BMjFjMGVmYjUtNGVmYy00NTAwLWJhNjAtZGFkYjgzNzI3YTY4XkEyXkFqcGdeQXVyMTkxNjUyNQ@@._V1_Ratio0.6762_AL_.jpg</t>
  </si>
  <si>
    <t>tt5865326</t>
  </si>
  <si>
    <t>The Lawnmower Man</t>
  </si>
  <si>
    <t>https://m.media-amazon.com/images/M/MV5BYWZhODdkMTEtMzBmNy00NzU5LWIzYjMtYTkwNWE3YTRjOTZkXkEyXkFqcGdeQXVyMTQxNzMzNDI@._V1_Ratio0.6762_AL_.jpg</t>
  </si>
  <si>
    <t>tt0104692</t>
  </si>
  <si>
    <t>The Left Hand of God</t>
  </si>
  <si>
    <t>https://m.media-amazon.com/images/M/MV5BNjk1YzliMGEtM2JmZC00MjVkLWJjOWItZmFiMTIwN2RlMGZmL2ltYWdlL2ltYWdlXkEyXkFqcGdeQXVyNjQzNDI3NzY@._V1_Ratio0.6762_AL_.jpg</t>
  </si>
  <si>
    <t>tt0048291</t>
  </si>
  <si>
    <t>The Legend of Drunken Master</t>
  </si>
  <si>
    <t>https://m.media-amazon.com/images/M/MV5BZmRiZTZiMWEtZGVlNS00YzU1LTkxZjYtODNiMDEyYTIxYjA0XkEyXkFqcGdeQXVyMTQxNzMzNDI@._V1_Ratio0.6762_AL_.jpg</t>
  </si>
  <si>
    <t>tt0111512</t>
  </si>
  <si>
    <t>The Lego Batman Movie</t>
  </si>
  <si>
    <t>https://m.media-amazon.com/images/M/MV5BMTcyNTEyOTY0M15BMl5BanBnXkFtZTgwOTAyNzU3MDI@._V1_Ratio0.6762_AL_.jpg</t>
  </si>
  <si>
    <t>tt4116284</t>
  </si>
  <si>
    <t>The Life and Times of Judge Roy Bean</t>
  </si>
  <si>
    <t>https://m.media-amazon.com/images/M/MV5BYjAyZTVjMWYtYzdlYy00NGViLTllODEtNDJkZGZlMjhkZDhiXkEyXkFqcGdeQXVyMjUxODE0MDY@._V1_Ratio0.6762_AL_.jpg</t>
  </si>
  <si>
    <t>tt0068853</t>
  </si>
  <si>
    <t>The Lighthouse</t>
  </si>
  <si>
    <t>https://m.media-amazon.com/images/M/MV5BZmE0MGJhNmYtOWNjYi00Njc5LWE2YjEtMWMxZTVmODUwMmMxXkEyXkFqcGdeQXVyMTkxNjUyNQ@@._V1_Ratio0.6762_AL_.jpg</t>
  </si>
  <si>
    <t>tt7984734</t>
  </si>
  <si>
    <t>The Limey</t>
  </si>
  <si>
    <t>https://m.media-amazon.com/images/M/MV5BNzA1MzgyNzMtNWRiOC00MDY3LTlkYjQtZGZjMWU4NWEyZWVmXkEyXkFqcGdeQXVyNTc1NTQxODI@._V1_Ratio0.6762_AL_.jpg</t>
  </si>
  <si>
    <t>tt0165854</t>
  </si>
  <si>
    <t>The Lincoln Lawyer</t>
  </si>
  <si>
    <t>https://m.media-amazon.com/images/M/MV5BYmE0YjNkZjUtZmM5YS00NTFlLWJjOWUtODFiNzkwM2Q3OWJhXkEyXkFqcGdeQXVyMTkxNjUyNQ@@._V1_Ratio0.6762_AL_.jpg</t>
  </si>
  <si>
    <t>tt13833978</t>
  </si>
  <si>
    <t>The Lion in Winter</t>
  </si>
  <si>
    <t>https://m.media-amazon.com/images/M/MV5BMTkzNzYyMzA5N15BMl5BanBnXkFtZTgwODcwODQ3MDI@._V1_Ratio0.6762_AL_.jpg</t>
  </si>
  <si>
    <t>tt0063227</t>
  </si>
  <si>
    <t>The Lion King</t>
  </si>
  <si>
    <t>https://m.media-amazon.com/images/M/MV5BYTYxNGMyZTYtMjE3MS00MzNjLWFjNmYtMDk3N2FmM2JiM2M1XkEyXkFqcGdeQXVyNjY5NDU4NzI@._V1_Ratio0.6762_AL_.jpg</t>
  </si>
  <si>
    <t>tt0110357</t>
  </si>
  <si>
    <t>The Little Mermaid</t>
  </si>
  <si>
    <t>https://m.media-amazon.com/images/M/MV5BYTUxYjczMWUtYzlkZC00NTcwLWE3ODQtN2I2YTIxOTU0ZTljXkEyXkFqcGdeQXVyMTkxNjUyNQ@@._V1_Ratio0.6762_AL_.jpg</t>
  </si>
  <si>
    <t>tt5971474</t>
  </si>
  <si>
    <t>The Little Prince</t>
  </si>
  <si>
    <t>https://m.media-amazon.com/images/M/MV5BNjg0OTM5OTQyNV5BMl5BanBnXkFtZTgwNDg5NDQ0NTE@._V1_Ratio0.7402_AL_.jpg</t>
  </si>
  <si>
    <t>tt1754656</t>
  </si>
  <si>
    <t>The Little Rascals</t>
  </si>
  <si>
    <t>https://m.media-amazon.com/images/M/MV5BM2JlNzMzM2MtY2M0Mi00ZjcxLWFkOTYtYzk1ZTY4MDA2NjFhXkEyXkFqcGdeQXVyMjUzOTY1NTc@._V1_Ratio0.6762_AL_.jpg</t>
  </si>
  <si>
    <t>tt0110366</t>
  </si>
  <si>
    <t>The Living Daylights</t>
  </si>
  <si>
    <t>https://m.media-amazon.com/images/M/MV5BZjI4MjBmYzItYTY5OC00OWYzLWE0NWYtZDQxNDQxM2QzYjA4XkEyXkFqcGdeQXVyNjc1NTYyMjg@._V1_Ratio0.6762_AL_.jpg</t>
  </si>
  <si>
    <t>tt0093428</t>
  </si>
  <si>
    <t>The Lobster</t>
  </si>
  <si>
    <t>https://m.media-amazon.com/images/M/MV5BNDQ1NDE5NzQ1NF5BMl5BanBnXkFtZTgwNzA5OTM2NTE@._V1_Ratio0.7046_AL_.jpg</t>
  </si>
  <si>
    <t>tt3464902</t>
  </si>
  <si>
    <t>The Log</t>
  </si>
  <si>
    <t>https://m.media-amazon.com/images/M/MV5BMjA4NTY4NjI1MF5BMl5BanBnXkFtZTcwMjMwNjQyMQ@@._V1_Ratio0.6762_AL_.jpg</t>
  </si>
  <si>
    <t>tt0211286</t>
  </si>
  <si>
    <t>https://m.media-amazon.com/images/M/MV5BNGZkZjc2ODEtOGY2ZC00NTAxLTkwNmMtNjQyOGFlZTNiNjE4XkEyXkFqcGdeQXVyMjUzOTY1NTc@._V1_Ratio0.6762_AL_.jpg</t>
  </si>
  <si>
    <t>tt0070334</t>
  </si>
  <si>
    <t>The Long Kiss Goodnight</t>
  </si>
  <si>
    <t>https://m.media-amazon.com/images/M/MV5BNTkzOWZkN2QtNDJkYy00OTdjLThlNDQtNDg4MjMyMWE5Y2U5XkEyXkFqcGdeQXVyMTQxNzMzNDI@._V1_Ratio0.6762_AL_.jpg</t>
  </si>
  <si>
    <t>tt0116908</t>
  </si>
  <si>
    <t>The Lookout</t>
  </si>
  <si>
    <t>https://m.media-amazon.com/images/M/MV5BMjkyMzE5Nzg0OV5BMl5BanBnXkFtZTcwNTM3MzU0MQ@@._V1_Ratio0.6762_AL_.jpg</t>
  </si>
  <si>
    <t>tt0427470</t>
  </si>
  <si>
    <t>The Lord of the Rings: The Fellowship of the Ring</t>
  </si>
  <si>
    <t>https://m.media-amazon.com/images/M/MV5BN2EyZjM3NzUtNWUzMi00MTgxLWI0NTctMzY4M2VlOTdjZWRiXkEyXkFqcGdeQXVyNDUzOTQ5MjY@._V1_Ratio0.6762_AL_.jpg</t>
  </si>
  <si>
    <t>tt0120737</t>
  </si>
  <si>
    <t>The Lost Daughter</t>
  </si>
  <si>
    <t>https://m.media-amazon.com/images/M/MV5BZGY5ZTg1YzUtNTUwMy00YTVjLTg5OTItMTc4MmNmYjkxOTE1XkEyXkFqcGdeQXVyODE5NzE3OTE@._V1_Ratio0.6762_AL_.jpg</t>
  </si>
  <si>
    <t>tt9100054</t>
  </si>
  <si>
    <t>The Lost World: Jurassic Park</t>
  </si>
  <si>
    <t>https://m.media-amazon.com/images/M/MV5BMDFlMmM4Y2QtNDg1ZS00MWVlLTlmODgtZDdhYjY5YjdhN2M0XkEyXkFqcGdeQXVyNTI4MjkwNjA@._V1_Ratio0.6833_AL_.jpg</t>
  </si>
  <si>
    <t>tt0119567</t>
  </si>
  <si>
    <t>The Luck of the Irish</t>
  </si>
  <si>
    <t>https://m.media-amazon.com/images/M/MV5BMDIxNmNhMmQtZGU0YS00MDVhLWE3NTQtMzViZjQ1NGMwOTIwXkEyXkFqcGdeQXVyNjc3MjQzNTI@._V1_Ratio0.6762_AL_.jpg</t>
  </si>
  <si>
    <t>tt0274636</t>
  </si>
  <si>
    <t>The Madness of King George</t>
  </si>
  <si>
    <t>https://m.media-amazon.com/images/M/MV5BMjkxN2ZmZjUtNDhkZS00NWZiLWEyNGEtNDFkYmJmM2MzNDg1XkEyXkFqcGdeQXVyMjg1NDcxNDE@._V1_Ratio0.6762_AL_.jpg</t>
  </si>
  <si>
    <t>tt0110428</t>
  </si>
  <si>
    <t>The Magic Christian</t>
  </si>
  <si>
    <t>https://m.media-amazon.com/images/M/MV5BZGQ4MjFmMGUtOGJkYi00ZDczLWI4ZDUtMDMwNWU4ZGQ4Zjk1XkEyXkFqcGdeQXVyMjI4MjA5MzA@._V1_Ratio0.6762_AL_.jpg</t>
  </si>
  <si>
    <t>tt0064622</t>
  </si>
  <si>
    <t>The Magnificent Ambersons</t>
  </si>
  <si>
    <t>https://m.media-amazon.com/images/M/MV5BOTQ4Y2I5MzYtNDJkZS00YTFmLWJkODctMmU3YzQ3ZDhkMWE5XkEyXkFqcGdeQXVyNjc1NTYyMjg@._V1_Ratio0.6762_AL_.jpg</t>
  </si>
  <si>
    <t>tt0035015</t>
  </si>
  <si>
    <t>The Maltese Falcon</t>
  </si>
  <si>
    <t>https://m.media-amazon.com/images/M/MV5BZjIwNGM1ZTUtOThjYS00NDdiLTk2ZDYtNGY5YjJkNzliM2JjL2ltYWdlL2ltYWdlXkEyXkFqcGdeQXVyMDI2NDg0NQ@@._V1_Ratio0.6762_AL_.jpg</t>
  </si>
  <si>
    <t>tt0033870</t>
  </si>
  <si>
    <t>The Man from Laramie</t>
  </si>
  <si>
    <t>https://m.media-amazon.com/images/M/MV5BOWE2ZTA5MjItMjBmMy00MzcyLTk2M2ItYmUyNmRiZjM0Y2E2XkEyXkFqcGdeQXVyMTI1NDQ4NQ@@._V1_Ratio0.6762_AL_.jpg</t>
  </si>
  <si>
    <t>tt0048342</t>
  </si>
  <si>
    <t>The Man Who Shot Liberty Valance</t>
  </si>
  <si>
    <t>https://m.media-amazon.com/images/M/MV5BMGEyNzhkYzktMGMyZS00YzRiLWJlYjktZjJkOTU5ZDY0ZGI4XkEyXkFqcGdeQXVyNjUwNzk3NDc@._V1_Ratio0.6762_AL_.jpg</t>
  </si>
  <si>
    <t>tt0056217</t>
  </si>
  <si>
    <t>The Man Who Wasn't There</t>
  </si>
  <si>
    <t>https://m.media-amazon.com/images/M/MV5BYjEwMGZkYTgtMTA5Ny00OWFhLTgzMWItYjhhMWUxYTIxNDgwXkEyXkFqcGdeQXVyNTc1NTQxODI@._V1_Ratio0.6762_AL_.jpg</t>
  </si>
  <si>
    <t>tt0243133</t>
  </si>
  <si>
    <t>The Man with the Golden Gun</t>
  </si>
  <si>
    <t>https://m.media-amazon.com/images/M/MV5BYjY3YmM1MTItMWE0NC00NjFmLWFkMDgtMWFiZjY5NzQyZGVjXkEyXkFqcGdeQXVyNjc1NTYyMjg@._V1_Ratio0.6762_AL_.jpg</t>
  </si>
  <si>
    <t>tt0071807</t>
  </si>
  <si>
    <t>The Manchurian Candidate</t>
  </si>
  <si>
    <t>https://m.media-amazon.com/images/M/MV5BOTY0ZTA1ZjUtN2MyNi00ZGRmLWExYmMtOTkyNzI1NGQ2Y2RlXkEyXkFqcGdeQXVyNjc1NTYyMjg@._V1_Ratio0.6762_AL_.jpg</t>
  </si>
  <si>
    <t>tt0056218</t>
  </si>
  <si>
    <t>The Mangler</t>
  </si>
  <si>
    <t>https://m.media-amazon.com/images/M/MV5BOGY5MmRkNTMtMGNmNi00MTQwLWE1MzAtMTVjMTlmZGExMTY0L2ltYWdlXkEyXkFqcGdeQXVyMTQxNzMzNDI@._V1_Ratio0.6762_AL_.jpg</t>
  </si>
  <si>
    <t>tt0113762</t>
  </si>
  <si>
    <t>The Martian</t>
  </si>
  <si>
    <t>https://m.media-amazon.com/images/M/MV5BMTc2MTQ3MDA1Nl5BMl5BanBnXkFtZTgwODA3OTI4NjE@._V1_Ratio0.6762_AL_.jpg</t>
  </si>
  <si>
    <t>tt3659388</t>
  </si>
  <si>
    <t>The Master</t>
  </si>
  <si>
    <t>https://m.media-amazon.com/images/M/MV5BMTQ2NjQ5MzMwMF5BMl5BanBnXkFtZTcwMjczNTAzOA@@._V1_Ratio0.6762_AL_.jpg</t>
  </si>
  <si>
    <t>tt1560747</t>
  </si>
  <si>
    <t>The Matrix</t>
  </si>
  <si>
    <t>https://m.media-amazon.com/images/M/MV5BNzQzOTk3OTAtNDQ0Zi00ZTVkLWI0MTEtMDllZjNkYzNjNTc4L2ltYWdlXkEyXkFqcGdeQXVyNjU0OTQ0OTY@._V1_Ratio0.6762_AL_.jpg</t>
  </si>
  <si>
    <t>tt0133093</t>
  </si>
  <si>
    <t>The Meaning of Life</t>
  </si>
  <si>
    <t>https://m.media-amazon.com/images/M/MV5BZWJkNGY5MDAtYmVkMy00NzdiLTk5MzctMzA0MjMxMDY2NGYwXkEyXkFqcGdeQXVyMTQxNzMzNDI@._V1_Ratio0.6762_AL_.jpg</t>
  </si>
  <si>
    <t>tt0085959</t>
  </si>
  <si>
    <t>The Merchant of Venice</t>
  </si>
  <si>
    <t>https://m.media-amazon.com/images/M/MV5BMGJiNGUxZGYtM2U2YS00ZjJlLThlNjQtYTVkNWUxZGRmYTk4XkEyXkFqcGdeQXVyMTMxMTY0OTQ@._V1_Ratio0.6762_AL_.jpg</t>
  </si>
  <si>
    <t>tt0379889</t>
  </si>
  <si>
    <t>The Mighty Ducks</t>
  </si>
  <si>
    <t>https://m.media-amazon.com/images/M/MV5BZTc4YzQ4NTMtZjc2Yy00OWY1LWIxNGMtZTJkMmFiN2M4ZGViL2ltYWdlL2ltYWdlXkEyXkFqcGdeQXVyMTQxNzMzNDI@._V1_Ratio0.6762_AL_.jpg</t>
  </si>
  <si>
    <t>tt0104868</t>
  </si>
  <si>
    <t>The Miracle of Morgan's Creek</t>
  </si>
  <si>
    <t>https://m.media-amazon.com/images/M/MV5BMjVhNzI3MmUtNDFhOS00NGMyLWFiNGUtODM1MDBiZDhjM2E1XkEyXkFqcGdeQXVyMzg1ODEwNQ@@._V1_Ratio0.6762_AL_.jpg</t>
  </si>
  <si>
    <t>tt0037077</t>
  </si>
  <si>
    <t>The Mirror Crack'd</t>
  </si>
  <si>
    <t>https://m.media-amazon.com/images/M/MV5BN2EyY2MxYjktMzBiNC00ZDZiLTk3NGYtMGZiNzkxNzc4OTUxXkEyXkFqcGdeQXVyNDY2MTk1ODk@._V1_Ratio0.6762_AL_.jpg</t>
  </si>
  <si>
    <t>tt0081163</t>
  </si>
  <si>
    <t>The Mirror Has Two Faces</t>
  </si>
  <si>
    <t>https://m.media-amazon.com/images/M/MV5BMDFjOWY0YWItZWNhOC00YmQyLWJhNDktMzEzNWZhMTg2YTQ2XkEyXkFqcGdeQXVyNDAxNjkxNjQ@._V1_Ratio0.6762_AL_.jpg</t>
  </si>
  <si>
    <t>tt0117057</t>
  </si>
  <si>
    <t>The Mist</t>
  </si>
  <si>
    <t>https://m.media-amazon.com/images/M/MV5BMTU2NjQyNDY1Ml5BMl5BanBnXkFtZTcwMTk1MDU1MQ@@._V1_Ratio0.6833_AL_.jpg</t>
  </si>
  <si>
    <t>tt0884328</t>
  </si>
  <si>
    <t>The Mistletoe Promise</t>
  </si>
  <si>
    <t>https://m.media-amazon.com/images/M/MV5BZDIwZWJhMDYtZjU5My00YzFjLWIwOTEtODg2MDZkOWJiNjI2XkEyXkFqcGdeQXVyNjg5MzE4NTA@._V1_Ratio0.6762_AL_.jpg</t>
  </si>
  <si>
    <t>tt5921218</t>
  </si>
  <si>
    <t>The Mitchells vs the Machines</t>
  </si>
  <si>
    <t>https://m.media-amazon.com/images/M/MV5BMjdkZjNjNDItYzc4MC00NTkxLTk1MWEtY2UyZjY5MjUwNDNkXkEyXkFqcGdeQXVyMTA1OTcyNDQ4._V1_Ratio0.6762_AL_.jpg</t>
  </si>
  <si>
    <t>tt7979580</t>
  </si>
  <si>
    <t>The Money Pit</t>
  </si>
  <si>
    <t>https://m.media-amazon.com/images/M/MV5BZDlhMGE5YzQtYzJlMC00ZjAzLTk0MjUtZDFjMDZmZDBhZmE0XkEyXkFqcGdeQXVyMTUzMDUzNTI3._V1_Ratio0.6762_AL_.jpg</t>
  </si>
  <si>
    <t>tt0091541</t>
  </si>
  <si>
    <t>The Monster Squad</t>
  </si>
  <si>
    <t>https://m.media-amazon.com/images/M/MV5BOTk2OTFlYmQtYzVkNy00ZjM5LThkOGMtOTg0Y2JmZGYwOWY0XkEyXkFqcGdeQXVyMTQxNzMzNDI@._V1_Ratio0.6762_AL_.jpg</t>
  </si>
  <si>
    <t>tt0093560</t>
  </si>
  <si>
    <t>The Mosquito Coast</t>
  </si>
  <si>
    <t>https://m.media-amazon.com/images/M/MV5BYjg2YTFjMzAtNTU1My00MWY2LTg4OGEtNmE5YjFhZjY2ZDlmXkEyXkFqcGdeQXVyMDM2NDM2MQ@@._V1_Ratio0.6762_AL_.jpg</t>
  </si>
  <si>
    <t>tt11041132</t>
  </si>
  <si>
    <t>The Mummy</t>
  </si>
  <si>
    <t>https://m.media-amazon.com/images/M/MV5BOTJiYjBhZDgtMjhiOC00MTIzLThlNGMtMmI1NjIwM2M3YTI5XkEyXkFqcGdeQXVyMTQxNzMzNDI@._V1_Ratio0.6762_AL_.jpg</t>
  </si>
  <si>
    <t>tt0120616</t>
  </si>
  <si>
    <t>The Muppet Christmas Carol</t>
  </si>
  <si>
    <t>https://m.media-amazon.com/images/M/MV5BN2Y0NWRkNWItZWEwNi00MDNlLWJmZDYtNTkwYzI5Nzg4MjVjXkEyXkFqcGdeQXVyMTMxODk2OTU@._V1_Ratio0.6762_AL_.jpg</t>
  </si>
  <si>
    <t>tt0104940</t>
  </si>
  <si>
    <t>The Muppet Movie</t>
  </si>
  <si>
    <t>https://m.media-amazon.com/images/M/MV5BMGQ0OGM5YjItYzYyMi00NmVmLWI3ODMtMTY2NGRkZmI5MWU2XkEyXkFqcGdeQXVyMzI0NDc4ODY@._V1_Ratio0.6762_AL_.jpg</t>
  </si>
  <si>
    <t>tt0079588</t>
  </si>
  <si>
    <t>The Muppets Take Manhattan</t>
  </si>
  <si>
    <t>https://m.media-amazon.com/images/M/MV5BNmFiYTU2YjEtNjcxNy00MzViLTljMGEtNWI4OTU0ZTRhZTM1L2ltYWdlL2ltYWdlXkEyXkFqcGdeQXVyNDIwODAwNzg@._V1_Ratio0.6833_AL_.jpg</t>
  </si>
  <si>
    <t>tt0087755</t>
  </si>
  <si>
    <t>The Music Man</t>
  </si>
  <si>
    <t>https://m.media-amazon.com/images/M/MV5BMTU4YWE5NzMtZmFlYS00MjQwLTk0YzctZjJhMGZmZGYwNTA3XkEyXkFqcGdeQXVyNjc1NTYyMjg@._V1_Ratio0.6762_AL_.jpg</t>
  </si>
  <si>
    <t>tt0056262</t>
  </si>
  <si>
    <t>The Naked Gun: From the Files of Police Squad!</t>
  </si>
  <si>
    <t>https://m.media-amazon.com/images/M/MV5BODk1ZWM4ZjItMjFhZi00MDMxLTgxNmYtODFhNWZlZTkwM2UwXkEyXkFqcGdeQXVyMTQxNzMzNDI@._V1_Ratio0.6762_AL_.jpg</t>
  </si>
  <si>
    <t>tt0095705</t>
  </si>
  <si>
    <t>The Naked Spur</t>
  </si>
  <si>
    <t>https://m.media-amazon.com/images/M/MV5BMGYwODI3ZTAtMWRiZC00NjhjLWEzNjYtMDQ0YjJmMWFlYmQ1L2ltYWdlXkEyXkFqcGdeQXVyMDI2NDg0NQ@@._V1_Ratio0.6762_AL_.jpg</t>
  </si>
  <si>
    <t>tt0044953</t>
  </si>
  <si>
    <t>The Natural</t>
  </si>
  <si>
    <t>https://m.media-amazon.com/images/M/MV5BZGU5NDU4ZTctYjE2YS00NTUxLWIzMTAtMTMxNTgxODAzNDI5XkEyXkFqcGdeQXVyMTAwMzUyOTc@._V1_Ratio0.6762_AL_.jpg</t>
  </si>
  <si>
    <t>tt0087781</t>
  </si>
  <si>
    <t>The Net</t>
  </si>
  <si>
    <t>https://m.media-amazon.com/images/M/MV5BNjE4MjQyNjUtZTNmYy00ZmNlLTk2ODUtN2YzODIwNDdkM2EwXkEyXkFqcGdeQXVyMjUzOTY1NTc@._V1_Ratio0.6762_AL_.jpg</t>
  </si>
  <si>
    <t>tt0113957</t>
  </si>
  <si>
    <t>The NeverEnding Story</t>
  </si>
  <si>
    <t>https://m.media-amazon.com/images/M/MV5BM2YwNWExYjItODZmOC00MTRjLWFlYmEtODFmNGI5M2E5NzYxXkEyXkFqcGdeQXVyMTMxODk2OTU@._V1_Ratio0.6762_AL_.jpg</t>
  </si>
  <si>
    <t>tt0088323</t>
  </si>
  <si>
    <t>The New Legend of Shaolin</t>
  </si>
  <si>
    <t>https://m.media-amazon.com/images/M/MV5BMTQ2Mzc2MTE2MV5BMl5BanBnXkFtZTgwODE2NTkwMzE@._V1_Ratio0.7544_AL_.jpg</t>
  </si>
  <si>
    <t>tt0110054</t>
  </si>
  <si>
    <t>The New Mutants</t>
  </si>
  <si>
    <t>https://m.media-amazon.com/images/M/MV5BZDQ2NTdmNDgtMGIwMS00ODE2LTk5M2EtZGZhYzc4MWRlNTU3XkEyXkFqcGdeQXVyNTc4MjczMTM@._V1_Ratio0.6762_AL_.jpg</t>
  </si>
  <si>
    <t>tt4682266</t>
  </si>
  <si>
    <t>The New World</t>
  </si>
  <si>
    <t>https://m.media-amazon.com/images/M/MV5BMTdjNjQ5ZTAtODJlZi00MzcyLWJjY2UtNDZhNTJkYjlkNGY5XkEyXkFqcGdeQXVyMTQxNzMzNDI@._V1_Ratio0.6762_AL_.jpg</t>
  </si>
  <si>
    <t>tt0402399</t>
  </si>
  <si>
    <t>The Night House</t>
  </si>
  <si>
    <t>https://m.media-amazon.com/images/M/MV5BZmIwNjJhOGYtNDcyNi00Yjc4LThiNTktMDM2ZjFhM2YxMTljXkEyXkFqcGdeQXVyODk4OTc3MTY@._V1_Ratio0.6762_AL_.jpg</t>
  </si>
  <si>
    <t>tt9731534</t>
  </si>
  <si>
    <t>The Night of the Hunter</t>
  </si>
  <si>
    <t>https://m.media-amazon.com/images/M/MV5BMDhjNzhmMTMtZTRkOC00NTdjLTg3N2ItZmQ1ZDU0NGY5OTk5XkEyXkFqcGdeQXVyNDY2MTk1ODk@._V1_Ratio0.6833_AL_.jpg</t>
  </si>
  <si>
    <t>tt0048424</t>
  </si>
  <si>
    <t>The Notebook</t>
  </si>
  <si>
    <t>https://m.media-amazon.com/images/M/MV5BMTk3OTM5Njg5M15BMl5BanBnXkFtZTYwMzA0ODI3._V1_Ratio0.6762_AL_.jpg</t>
  </si>
  <si>
    <t>tt0332280</t>
  </si>
  <si>
    <t>The Nun's Story</t>
  </si>
  <si>
    <t>https://m.media-amazon.com/images/M/MV5BNjc1ZTk1ZWUtN2E0Yi00YzBkLWI5ZjAtZmFmNDJkNTk3NzhkXkEyXkFqcGdeQXVyMTUzMDUzNTI3._V1_Ratio0.6762_AL_.jpg</t>
  </si>
  <si>
    <t>tt0053131</t>
  </si>
  <si>
    <t>The Object of My Affection</t>
  </si>
  <si>
    <t>https://m.media-amazon.com/images/M/MV5BYmNjODYxOTMtNTBhMS00MmVhLWFiODUtYzYxMDA1MzNmZTEyXkEyXkFqcGdeQXVyMTMxMTY0OTQ@._V1_Ratio0.6762_AL_.jpg</t>
  </si>
  <si>
    <t>tt0120772</t>
  </si>
  <si>
    <t>The Old Dark House</t>
  </si>
  <si>
    <t>https://m.media-amazon.com/images/M/MV5BYzI5MTRjYWQtN2U2ZS00ZDZiLTlkYWQtOTgwZGFlYTA0NTZjXkEyXkFqcGdeQXVyNjc1NTYyMjg@._V1_Ratio0.6762_AL_.jpg</t>
  </si>
  <si>
    <t>tt0023293</t>
  </si>
  <si>
    <t>The Old Man &amp; the Gun</t>
  </si>
  <si>
    <t>https://m.media-amazon.com/images/M/MV5BOTk3NjU5MjIxM15BMl5BanBnXkFtZTgwNjU0OTU2NTM@._V1_Ratio0.6762_AL_.jpg</t>
  </si>
  <si>
    <t>tt2837574</t>
  </si>
  <si>
    <t>The Omega Man</t>
  </si>
  <si>
    <t>https://m.media-amazon.com/images/M/MV5BMjI0YzMxNTEtNTU0OS00NWVhLTlmMTQtZTMzYmNlNDMxMDdkXkEyXkFqcGdeQXVyMTUzMDUzNTI3._V1_Ratio0.6762_AL_.jpg</t>
  </si>
  <si>
    <t>tt0067525</t>
  </si>
  <si>
    <t>The Omen</t>
  </si>
  <si>
    <t>https://m.media-amazon.com/images/M/MV5BZmNjZDcwNTMtMjQxMy00ZTY5LTg4M2YtYjA5NDliNjNhYzQ3XkEyXkFqcGdeQXVyNjc1NTYyMjg@._V1_Ratio0.6762_AL_.jpg</t>
  </si>
  <si>
    <t>tt0075005</t>
  </si>
  <si>
    <t>The Onion Movie</t>
  </si>
  <si>
    <t>https://m.media-amazon.com/images/M/MV5BNDdkMDUxMmUtNWQ1Yi00OWY3LWI2ZDktOTBmNzVkMTAwODM5XkEyXkFqcGdeQXVyMTY5Nzc4MDY@._V1_Ratio0.7544_AL_.jpg</t>
  </si>
  <si>
    <t>tt0392878</t>
  </si>
  <si>
    <t>The Other Side of the Mirror: Bob Dylan at the Newport Folk Festival</t>
  </si>
  <si>
    <t>https://m.media-amazon.com/images/M/MV5BOTMwMDE0OTY4Nl5BMl5BanBnXkFtZTgwMjA4NDI3NTE@._V1_Ratio0.6762_AL_.jpg</t>
  </si>
  <si>
    <t>tt1134837</t>
  </si>
  <si>
    <t>The Others</t>
  </si>
  <si>
    <t>https://m.media-amazon.com/images/M/MV5BMTAxMDE4Mzc3ODNeQTJeQWpwZ15BbWU4MDY2Mjg4MDcx._V1_Ratio0.6833_AL_.jpg</t>
  </si>
  <si>
    <t>tt0230600</t>
  </si>
  <si>
    <t>The Ox-Bow Incident</t>
  </si>
  <si>
    <t>https://m.media-amazon.com/images/M/MV5BOTBjMDhlM2EtY2RmMC00YzUyLTk5MGEtNThhN2ZhNWIzMTI4XkEyXkFqcGdeQXVyMDI2NDg0NQ@@._V1_Ratio0.6762_AL_.jpg</t>
  </si>
  <si>
    <t>tt0036244</t>
  </si>
  <si>
    <t>The Pacifier</t>
  </si>
  <si>
    <t>https://m.media-amazon.com/images/M/MV5BMTE5MTcxOTQxNl5BMl5BanBnXkFtZTYwMzk3Nzg2._V1_Ratio0.6762_AL_.jpg</t>
  </si>
  <si>
    <t>tt0395699</t>
  </si>
  <si>
    <t>The Palm Beach Story</t>
  </si>
  <si>
    <t>https://m.media-amazon.com/images/M/MV5BMjU3MTlmNmUtZmMxZS00YTNmLTlkZWQtOTBhYjNkYjkyMWUxXkEyXkFqcGdeQXVyMTMxMTY0OTQ@._V1_Ratio0.6762_AL_.jpg</t>
  </si>
  <si>
    <t>tt0035169</t>
  </si>
  <si>
    <t>The Parallax View</t>
  </si>
  <si>
    <t>https://m.media-amazon.com/images/M/MV5BMzljZDcyNGEtYWMyOC00MTJmLTljMzEtYmJiZjY1NDA1ZDU4XkEyXkFqcGdeQXVyMjI4MjA5MzA@._V1_Ratio0.6762_AL_.jpg</t>
  </si>
  <si>
    <t>tt0071970</t>
  </si>
  <si>
    <t>The Pelican Brief</t>
  </si>
  <si>
    <t>https://m.media-amazon.com/images/M/MV5BMjYwNGRmMGUtMmI0ZC00MGM0LWI2MTQtNGM0ZGNkMzRhNmY5XkEyXkFqcGdeQXVyODU2MDg1NzU@._V1_Ratio0.6762_AL_.jpg</t>
  </si>
  <si>
    <t>tt0107798</t>
  </si>
  <si>
    <t>The People Under the Stairs</t>
  </si>
  <si>
    <t>https://m.media-amazon.com/images/M/MV5BYjViYTA2MTAtOTNiZi00NTJjLTgyODAtNzM0NWE1MjljNTgxXkEyXkFqcGdeQXVyMjUzOTY1NTc@._V1_Ratio0.6762_AL_.jpg</t>
  </si>
  <si>
    <t>tt0105121</t>
  </si>
  <si>
    <t>The Perfect Storm</t>
  </si>
  <si>
    <t>https://m.media-amazon.com/images/M/MV5BOGU2MWRiYmQtMDY1MS00OTUzLTkzYTktYjE5YTE4MTI0NzRkL2ltYWdlL2ltYWdlXkEyXkFqcGdeQXVyMTQxNzMzNDI@._V1_Ratio0.6757_AL_.jpg</t>
  </si>
  <si>
    <t>tt0177971</t>
  </si>
  <si>
    <t>The Perks of Being a Wallflower</t>
  </si>
  <si>
    <t>https://m.media-amazon.com/images/M/MV5BZThjMmQ5YjktMTUyMC00MjljLWJmMTAtOWIzNDIzY2VhNzQ0XkEyXkFqcGdeQXVyMTAyNjg4NjE0._V1_Ratio0.6762_AL_.jpg</t>
  </si>
  <si>
    <t>tt1659337</t>
  </si>
  <si>
    <t>The Petrified Forest</t>
  </si>
  <si>
    <t>https://m.media-amazon.com/images/M/MV5BOTg2ZDE2OWUtOTA1NS00YzgxLWI2MTItN2UxYTBlOWEzODYxXkEyXkFqcGdeQXVyMTY5Nzc4MDY@._V1_Ratio0.6762_AL_.jpg</t>
  </si>
  <si>
    <t>tt0028096</t>
  </si>
  <si>
    <t>The Philadelphia Story</t>
  </si>
  <si>
    <t>https://m.media-amazon.com/images/M/MV5BYjQ4ZDA4NGMtMTkwYi00NThiLThhZDUtZTEzNTAxOWYyY2E4XkEyXkFqcGdeQXVyMjUxODE0MDY@._V1_Ratio0.6833_AL_.jpg</t>
  </si>
  <si>
    <t>tt0032904</t>
  </si>
  <si>
    <t>The Place Beyond the Pines</t>
  </si>
  <si>
    <t>https://m.media-amazon.com/images/M/MV5BMjc1OTEwNjU4N15BMl5BanBnXkFtZTcwNzUzNDIwOQ@@._V1_Ratio0.6762_AL_.jpg</t>
  </si>
  <si>
    <t>tt1817273</t>
  </si>
  <si>
    <t>The Plague Dogs</t>
  </si>
  <si>
    <t>https://m.media-amazon.com/images/M/MV5BNDA1ZDU3M2ItNTdmZC00NjlkLWJhN2UtYjY3YWI3Y2FhMThhXkEyXkFqcGdeQXVyMTQxNzMzNDI@._V1_Ratio0.6762_AL_.jpg</t>
  </si>
  <si>
    <t>tt0084509</t>
  </si>
  <si>
    <t>The Player</t>
  </si>
  <si>
    <t>https://m.media-amazon.com/images/M/MV5BMjM5MDg0MjU3Ml5BMl5BanBnXkFtZTgwODQ0NjYxMTE@._V1_Ratio0.6762_AL_.jpg</t>
  </si>
  <si>
    <t>tt0105151</t>
  </si>
  <si>
    <t>The Polar Express</t>
  </si>
  <si>
    <t>https://m.media-amazon.com/images/M/MV5BMTM1NTU0NTE4MV5BMl5BanBnXkFtZTcwMTQ0MjEzMw@@._V1_Ratio0.6762_AL_.jpg</t>
  </si>
  <si>
    <t>tt0338348</t>
  </si>
  <si>
    <t>The Pool</t>
  </si>
  <si>
    <t>https://m.media-amazon.com/images/M/MV5BYzRlYzJlZTktNjY1NC00NGZmLThjYzQtOGUyMWZmZWFkZWUxXkEyXkFqcGdeQXVyMTQxNzMzNDI@._V1_Ratio0.7046_AL_.jpg</t>
  </si>
  <si>
    <t>tt9128686</t>
  </si>
  <si>
    <t>The Post</t>
  </si>
  <si>
    <t>https://m.media-amazon.com/images/M/MV5BMjQyMjEwOTIwNV5BMl5BanBnXkFtZTgwOTkzNTMxNDM@._V1_Ratio0.6762_AL_.jpg</t>
  </si>
  <si>
    <t>tt6294822</t>
  </si>
  <si>
    <t>The Power of the Dog</t>
  </si>
  <si>
    <t>https://m.media-amazon.com/images/M/MV5BZGRhYjE2NWUtN2FkNy00NGI3LTkxYWMtMDk4Yjg5ZjI3MWI2XkEyXkFqcGdeQXVyMTEyMjM2NDc2._V1_Ratio0.6762_AL_.jpg</t>
  </si>
  <si>
    <t>tt10293406</t>
  </si>
  <si>
    <t>The Predator</t>
  </si>
  <si>
    <t>https://m.media-amazon.com/images/M/MV5BNjZjN2QzNjYtYWZkMi00OWQ4LWFjNDctYjcyMjM2ZDNjOWMyXkEyXkFqcGdeQXVyMjMwNDgzNjc@._V1_Ratio0.6762_AL_.jpg</t>
  </si>
  <si>
    <t>tt3829266</t>
  </si>
  <si>
    <t>The Prestige</t>
  </si>
  <si>
    <t>https://m.media-amazon.com/images/M/MV5BMjA4NDI0MTIxNF5BMl5BanBnXkFtZTYwNTM0MzY2._V1_Ratio0.6762_AL_.jpg</t>
  </si>
  <si>
    <t>tt0482571</t>
  </si>
  <si>
    <t>The Princess Bride</t>
  </si>
  <si>
    <t>https://m.media-amazon.com/images/M/MV5BYzdiOTVjZmQtNjAyNy00YjA2LTk5ZTAtNmJkMGQ5N2RmNjUxXkEyXkFqcGdeQXVyMjUzOTY1NTc@._V1_Ratio0.6904_AL_.jpg</t>
  </si>
  <si>
    <t>tt0093779</t>
  </si>
  <si>
    <t>The Princess Diaries</t>
  </si>
  <si>
    <t>https://m.media-amazon.com/images/M/MV5BMzcwYjEwMzEtZTZmMi00ZGFhLWJhZjItMDAzNDVkNjZmM2U5L2ltYWdlL2ltYWdlXkEyXkFqcGdeQXVyMTQxNzMzNDI@._V1_Ratio0.6975_AL_.jpg</t>
  </si>
  <si>
    <t>tt0247638</t>
  </si>
  <si>
    <t>The Private Life of Sherlock Holmes</t>
  </si>
  <si>
    <t>https://m.media-amazon.com/images/M/MV5BNTg2ODQyOGQtNWVhMi00MDI2LTg3OTktZjA4MTJmYzQwYTFjXkEyXkFqcGdeQXVyNjc1NTYyMjg@._V1_Ratio0.6762_AL_.jpg</t>
  </si>
  <si>
    <t>tt0066249</t>
  </si>
  <si>
    <t>The Proposition</t>
  </si>
  <si>
    <t>https://m.media-amazon.com/images/M/MV5BNzEzNGQ0ZjEtNzI0MC00ZWE5LTk3YWYtOGExY2ZjZjY5YTgyXkEyXkFqcGdeQXVyNjc5NjEzNA@@._V1_Ratio0.6762_AL_.jpg</t>
  </si>
  <si>
    <t>tt0421238</t>
  </si>
  <si>
    <t>The Public Enemy</t>
  </si>
  <si>
    <t>https://m.media-amazon.com/images/M/MV5BYjMzMDU3NmEtYjA0Zi00MzQ1LWIwMzEtMzVhZjY0MTI4NjcxXkEyXkFqcGdeQXVyNTcwNjUwNzk@._V1_Ratio0.6762_AL_.jpg</t>
  </si>
  <si>
    <t>tt0022286</t>
  </si>
  <si>
    <t>The Quatermass Xperiment</t>
  </si>
  <si>
    <t>https://m.media-amazon.com/images/M/MV5BMTg0ODgyOTg5NV5BMl5BanBnXkFtZTgwMTI5OTgwMzE@._V1_Ratio0.7117_AL_.jpg</t>
  </si>
  <si>
    <t>tt0049646</t>
  </si>
  <si>
    <t>The Queen Mary</t>
  </si>
  <si>
    <t>https://m.media-amazon.com/images/M/MV5BYzkzOTc5NTYtYzlkMy00MDc4LTkyOTQtNGVkMDYwMDM3NGUwXkEyXkFqcGdeQXVyNTM1MDYxMjQ@._V1_Ratio0.6762_AL_.jpg</t>
  </si>
  <si>
    <t>tt3463938</t>
  </si>
  <si>
    <t>The Quick and the Dead</t>
  </si>
  <si>
    <t>https://m.media-amazon.com/images/M/MV5BOTI2ZTZmMmItMmM3YS00ZjUwLWJiODMtMmRjMWM4NDE0OWFhXkEyXkFqcGdeQXVyMTQxNzMzNDI@._V1_Ratio0.6762_AL_.jpg</t>
  </si>
  <si>
    <t>tt0114214</t>
  </si>
  <si>
    <t>The Rainmaker</t>
  </si>
  <si>
    <t>https://m.media-amazon.com/images/M/MV5BMjdlMjI2ZjgtN2ViOS00ZmI0LWE0ZTMtZjg1ZjczYWYzOGZjL2ltYWdlL2ltYWdlXkEyXkFqcGdeQXVyNjc1NTYyMjg@._V1_Ratio0.6762_AL_.jpg</t>
  </si>
  <si>
    <t>tt0119978</t>
  </si>
  <si>
    <t>The Red Shoes</t>
  </si>
  <si>
    <t>https://m.media-amazon.com/images/M/MV5BOWRmNGEwZjUtZjEwNS00OGZmLThhMmEtZTJlMTU5MGQ3ZWUwXkEyXkFqcGdeQXVyNjc1NTYyMjg@._V1_Ratio0.6762_AL_.jpg</t>
  </si>
  <si>
    <t>tt0040725</t>
  </si>
  <si>
    <t>The Remains of the Day</t>
  </si>
  <si>
    <t>https://m.media-amazon.com/images/M/MV5BNDYwOThlMDAtYWUwMS00MjY5LTliMGUtZWFiYTA5MjYwZDAyXkEyXkFqcGdeQXVyNjY1NTQ0NDg@._V1_Ratio0.6762_AL_.jpg</t>
  </si>
  <si>
    <t>tt0107943</t>
  </si>
  <si>
    <t>The Report</t>
  </si>
  <si>
    <t>https://m.media-amazon.com/images/M/MV5BZGI3ZGNkOGItNWU3ZS00NDIyLTljZjEtZTk5NzkxMjYwMjEzXkEyXkFqcGdeQXVyMTkxNjUyNQ@@._V1_Ratio0.6762_AL_.jpg</t>
  </si>
  <si>
    <t>tt8236336</t>
  </si>
  <si>
    <t>The Return of the Living Dead</t>
  </si>
  <si>
    <t>https://m.media-amazon.com/images/M/MV5BNmNlM2RmZTEtNGVhNS00MjU3LWI1OWUtMWI5MThlYTVjM2M5XkEyXkFqcGdeQXVyMTUzMDUzNTI3._V1_Ratio0.6762_AL_.jpg</t>
  </si>
  <si>
    <t>tt0089907</t>
  </si>
  <si>
    <t>The Right Stuff</t>
  </si>
  <si>
    <t>https://m.media-amazon.com/images/M/MV5BOTUwMDA3MTYtZjhjMi00ODFmLTg5ZTAtYzgwN2NlODgzMmUwXkEyXkFqcGdeQXVyNjc1NTYyMjg@._V1_Ratio0.6762_AL_.jpg</t>
  </si>
  <si>
    <t>tt0086197</t>
  </si>
  <si>
    <t>The Ring</t>
  </si>
  <si>
    <t>https://m.media-amazon.com/images/M/MV5BNDA2NTg2NjE4Ml5BMl5BanBnXkFtZTYwMjYxMDg5._V1_Ratio0.6762_AL_.jpg</t>
  </si>
  <si>
    <t>tt0298130</t>
  </si>
  <si>
    <t>The Rock</t>
  </si>
  <si>
    <t>https://m.media-amazon.com/images/M/MV5BZDJjOTE0N2EtMmRlZS00NzU0LWE0ZWQtM2Q3MWMxNjcwZjBhXkEyXkFqcGdeQXVyNDk3NzU2MTQ@._V1_Ratio0.6762_AL_.jpg</t>
  </si>
  <si>
    <t>tt0117500</t>
  </si>
  <si>
    <t>The Rocketeer</t>
  </si>
  <si>
    <t>https://m.media-amazon.com/images/M/MV5BN2ZiMjkwNWYtZWRjNy00YTYxLWI1ZWYtODI0NTA5YTg4ZDIxXkEyXkFqcGdeQXVyNDA5ODIzMDk@._V1_Ratio0.6757_AL_.jpg</t>
  </si>
  <si>
    <t>tt0102803</t>
  </si>
  <si>
    <t>The Rocky Horror Picture Show</t>
  </si>
  <si>
    <t>https://m.media-amazon.com/images/M/MV5BOGIzYjM3YzMtMjk5ZS00NDY2LTllMjEtNjYwZjhmMDNhMDBkXkEyXkFqcGdeQXVyODUzMjQxMTA@._V1_Ratio0.6762_AL_.jpg</t>
  </si>
  <si>
    <t>tt0073629</t>
  </si>
  <si>
    <t>The Room</t>
  </si>
  <si>
    <t>https://m.media-amazon.com/images/M/MV5BN2IwYzc4MjEtMzJlMS00MDJlLTkzNDAtN2E4NGNkZjg0MDgxXkEyXkFqcGdeQXVyMjQwMDg0Ng@@._V1_Ratio0.6975_AL_.jpg</t>
  </si>
  <si>
    <t>tt0368226</t>
  </si>
  <si>
    <t>The Roommate</t>
  </si>
  <si>
    <t>https://m.media-amazon.com/images/M/MV5BZGM0ZTEwOWEtODM5ZS00OGQzLTg5N2YtNzA0OGU0ZTQ5YTY1XkEyXkFqcGdeQXVyMTA5NTExNDAw._V1_Ratio0.6762_AL_.jpg</t>
  </si>
  <si>
    <t>tt1265990</t>
  </si>
  <si>
    <t>The Royal Tenenbaums</t>
  </si>
  <si>
    <t>https://m.media-amazon.com/images/M/MV5BYmUzODQ5MGItZTZlNy00MDBhLWIxMmItMjg4Y2QyNDFlMWQ2XkEyXkFqcGdeQXVyMTMxODk2OTU@._V1_Ratio0.6762_AL_.jpg</t>
  </si>
  <si>
    <t>tt0265666</t>
  </si>
  <si>
    <t>The Rules of the Game</t>
  </si>
  <si>
    <t>https://m.media-amazon.com/images/M/MV5BYTE4NjYxMGEtZmQxZi00YWVmLWJjZTctYTJmNDFmZGEwNDVhXkEyXkFqcGdeQXVyNzkwMjQ5NzM@._V1_Ratio0.7260_AL_.jpg</t>
  </si>
  <si>
    <t>tt0031885</t>
  </si>
  <si>
    <t>The Russians Are Coming the Russians Are Coming</t>
  </si>
  <si>
    <t>https://m.media-amazon.com/images/M/MV5BZGNlMzJlNWQtZjk3NC00ZDA5LTg0N2MtOTc2NmJkYmI5MjM1XkEyXkFqcGdeQXVyNjE5MjUyOTM@._V1_Ratio0.6762_AL_.jpg</t>
  </si>
  <si>
    <t>tt0060921</t>
  </si>
  <si>
    <t>The Sandlot</t>
  </si>
  <si>
    <t>https://m.media-amazon.com/images/M/MV5BODllYjM1ODItYjBmOC00MzkwLWJmM2YtMjMyZDU3MGJhNjc4L2ltYWdlL2ltYWdlXkEyXkFqcGdeQXVyMTQxNzMzNDI@._V1_Ratio0.6762_AL_.jpg</t>
  </si>
  <si>
    <t>tt0108037</t>
  </si>
  <si>
    <t>The Scorpion King</t>
  </si>
  <si>
    <t>https://m.media-amazon.com/images/M/MV5BMjkxNTAwNTQ0M15BMl5BanBnXkFtZTYwMTQwMjM3._V1_Ratio0.6762_AL_.jpg</t>
  </si>
  <si>
    <t>tt0277296</t>
  </si>
  <si>
    <t>The Scout</t>
  </si>
  <si>
    <t>https://m.media-amazon.com/images/M/MV5BYTllMzNmNzItN2IzNC00YjhmLThiMmItY2RmODBiMGE2NjMxXkEyXkFqcGdeQXVyMTQxNzMzNDI@._V1_Ratio0.6762_AL_.jpg</t>
  </si>
  <si>
    <t>tt0111094</t>
  </si>
  <si>
    <t>The Serpent and the Rainbow</t>
  </si>
  <si>
    <t>https://m.media-amazon.com/images/M/MV5BNjEzZjdjMzMtMGM5Mi00Y2JmLWFjYTEtYjcxNjA3NjdkNGQ3XkEyXkFqcGdeQXVyMjUzOTY1NTc@._V1_Ratio0.6762_AL_.jpg</t>
  </si>
  <si>
    <t>tt0096071</t>
  </si>
  <si>
    <t>The Seventh Seal</t>
  </si>
  <si>
    <t>https://m.media-amazon.com/images/M/MV5BOWM3MmE0OGYtOGVlNC00OWE1LTk5ZTAtYmUwMDIwM2ZlNWJiXkEyXkFqcGdeQXVyMjUzOTY1NTc@._V1_Ratio0.6904_AL_.jpg</t>
  </si>
  <si>
    <t>tt0050976</t>
  </si>
  <si>
    <t>The Shadow</t>
  </si>
  <si>
    <t>https://m.media-amazon.com/images/M/MV5BYWM3Y2FiN2QtZjhlYS00MzU5LWJmNDgtNzAyOWZlNWM1MDEyXkEyXkFqcGdeQXVyNjExODE1MDc@._V1_Ratio0.7027_AL_.jpg</t>
  </si>
  <si>
    <t>tt0111143</t>
  </si>
  <si>
    <t>The Shining</t>
  </si>
  <si>
    <t>https://m.media-amazon.com/images/M/MV5BZWFlYmY2MGEtZjVkYS00YzU4LTg0YjQtYzY1ZGE3NTA5NGQxXkEyXkFqcGdeQXVyMTQxNzMzNDI@._V1_Ratio0.6762_AL_.jpg</t>
  </si>
  <si>
    <t>tt0081505</t>
  </si>
  <si>
    <t>The Silence of the Lambs</t>
  </si>
  <si>
    <t>https://m.media-amazon.com/images/M/MV5BNjNhZTk0ZmEtNjJhMi00YzFlLWE1MmEtYzM1M2ZmMGMwMTU4XkEyXkFqcGdeQXVyNjU0OTQ0OTY@._V1_Ratio0.6762_AL_.jpg</t>
  </si>
  <si>
    <t>tt0102926</t>
  </si>
  <si>
    <t>The Sisters Brothers</t>
  </si>
  <si>
    <t>https://m.media-amazon.com/images/M/MV5BOTZmNTI1MzMtMGY0ZS00YTRlLWI4OTktYzE3YzZjZjJkNDVlXkEyXkFqcGdeQXVyMjM4NTM5NDY@._V1_Ratio0.6762_AL_.jpg</t>
  </si>
  <si>
    <t>tt4971344</t>
  </si>
  <si>
    <t>The Sixth Sense</t>
  </si>
  <si>
    <t>https://m.media-amazon.com/images/M/MV5BMWM4NTFhYjctNzUyNi00NGMwLTk3NTYtMDIyNTZmMzRlYmQyXkEyXkFqcGdeQXVyMTAwMzUyOTc@._V1_Ratio0.6762_AL_.jpg</t>
  </si>
  <si>
    <t>tt0167404</t>
  </si>
  <si>
    <t>The skin I live in</t>
  </si>
  <si>
    <t>https://m.media-amazon.com/images/M/MV5BODBkYjQzNmYtZDU4Ny00ODAxLTg4NDEtNTc5MGY4ODY5ODYzXkEyXkFqcGdeQXVyNTgzNzEzNQ@@._V1_Ratio0.7544_AL_.jpg</t>
  </si>
  <si>
    <t>tt12887846</t>
  </si>
  <si>
    <t>The Social Network</t>
  </si>
  <si>
    <t>https://m.media-amazon.com/images/M/MV5BOGUyZDUxZjEtMmIzMC00MzlmLTg4MGItZWJmMzBhZjE0Mjc1XkEyXkFqcGdeQXVyMTMxODk2OTU@._V1_Ratio0.6762_AL_.jpg</t>
  </si>
  <si>
    <t>tt1285016</t>
  </si>
  <si>
    <t>The Sound of Music</t>
  </si>
  <si>
    <t>https://m.media-amazon.com/images/M/MV5BNWFhNjg3YjctMjg2Ny00YjBkLTg5M2EtMTk2MjA1NDY3NzQ2XkEyXkFqcGdeQXVyMTA0MTM5NjI2._V1_Ratio0.6762_AL_.jpg</t>
  </si>
  <si>
    <t>tt0059742</t>
  </si>
  <si>
    <t>The Souvenir</t>
  </si>
  <si>
    <t>https://m.media-amazon.com/images/M/MV5BMTk2NjY3NDYzN15BMl5BanBnXkFtZTgwOTUxNzg0NzM@._V1_Ratio0.6762_AL_.jpg</t>
  </si>
  <si>
    <t>tt6920356</t>
  </si>
  <si>
    <t>The Souvenir: Part II</t>
  </si>
  <si>
    <t>https://m.media-amazon.com/images/M/MV5BODllMjY0MWYtNTMzMi00MDU4LTllZjItY2ViMDkwNDRmZTI0XkEyXkFqcGdeQXVyMDA4NzMyOA@@._V1_Ratio0.6762_AL_.jpg</t>
  </si>
  <si>
    <t>tt6992978</t>
  </si>
  <si>
    <t>The Spanish Prisoner</t>
  </si>
  <si>
    <t>https://m.media-amazon.com/images/M/MV5BNzg1NTQ1ZDMtYjBkNS00NTU5LTliNjgtOGVhNGY0ZjYyY2U3XkEyXkFqcGdeQXVyNjU0NTI0Nw@@._V1_Ratio0.6904_AL_.jpg</t>
  </si>
  <si>
    <t>tt0120176</t>
  </si>
  <si>
    <t>The Spy Who Came in from the Cold</t>
  </si>
  <si>
    <t>https://m.media-amazon.com/images/M/MV5BN2Q0MzU4ZDEtY2FiOS00YmU2LTlkNTUtMDYxMjA4OTU3Mjk4XkEyXkFqcGdeQXVyMTUzMDUzNTI3._V1_Ratio0.6762_AL_.jpg</t>
  </si>
  <si>
    <t>tt0059749</t>
  </si>
  <si>
    <t>The Spy Who Dumped Me</t>
  </si>
  <si>
    <t>https://m.media-amazon.com/images/M/MV5BNDY1MTA0NjgyN15BMl5BanBnXkFtZTgwMTEzNDQ4NTM@._V1_Ratio0.6762_AL_.jpg</t>
  </si>
  <si>
    <t>tt6663582</t>
  </si>
  <si>
    <t>The Spy Who Loved Me</t>
  </si>
  <si>
    <t>https://m.media-amazon.com/images/M/MV5BZDJhOTgyMTUtMDVhOS00MzRlLTk0MjYtYjI5NzhhMTExMTc1XkEyXkFqcGdeQXVyNDY2MTk1ODk@._V1_Ratio0.6762_AL_.jpg</t>
  </si>
  <si>
    <t>tt0076752</t>
  </si>
  <si>
    <t>The Stepford Wives</t>
  </si>
  <si>
    <t>https://m.media-amazon.com/images/M/MV5BMjEzNTM4ODM1OF5BMl5BanBnXkFtZTcwNjg4NzAzMw@@._V1_Ratio0.6762_AL_.jpg</t>
  </si>
  <si>
    <t>tt0327162</t>
  </si>
  <si>
    <t>The Sting</t>
  </si>
  <si>
    <t>https://m.media-amazon.com/images/M/MV5BNGU3NjQ4YTMtZGJjOS00YTQ3LThmNmItMTI5MDE2ODI3NzY3XkEyXkFqcGdeQXVyMjUzOTY1NTc@._V1_Ratio0.6762_AL_.jpg</t>
  </si>
  <si>
    <t>tt0070735</t>
  </si>
  <si>
    <t>The Story of Robin Hood and His Merrie Men</t>
  </si>
  <si>
    <t>https://m.media-amazon.com/images/M/MV5BYjhiZTM3ZWMtNGE0Zi00NGQxLTk5MjctMTNiNGUyMDliNjczXkEyXkFqcGdeQXVyMTY5Nzc4MDY@._V1_Ratio0.6762_AL_.jpg</t>
  </si>
  <si>
    <t>tt0045197</t>
  </si>
  <si>
    <t>The Sugarland Express</t>
  </si>
  <si>
    <t>https://m.media-amazon.com/images/M/MV5BY2ZlMTgxZDItOGVlMS00MWE3LTk1ODItMjJiMWI0NGZlZTY1XkEyXkFqcGdeQXVyMjUzOTY1NTc@._V1_Ratio0.6762_AL_.jpg</t>
  </si>
  <si>
    <t>tt0072226</t>
  </si>
  <si>
    <t>The Super Mario Bros. Movie</t>
  </si>
  <si>
    <t>https://m.media-amazon.com/images/M/MV5BOTJhNzlmNzctNTU5Yy00N2YwLThhMjQtZDM0YjEzN2Y0ZjNhXkEyXkFqcGdeQXVyMTEwMTQ4MzU5._V1_Ratio0.6762_AL_.jpg</t>
  </si>
  <si>
    <t>tt6718170</t>
  </si>
  <si>
    <t>The Sure Thing</t>
  </si>
  <si>
    <t>https://m.media-amazon.com/images/M/MV5BNGYxYTI4MTktN2Q0OS00NjRlLTlkZDUtOTRjY2VjYjRlYjZlXkEyXkFqcGdeQXVyMjA0MzYwMDY@._V1_Ratio0.6762_AL_.jpg</t>
  </si>
  <si>
    <t>tt0090103</t>
  </si>
  <si>
    <t>The Sword in the Stone</t>
  </si>
  <si>
    <t>https://m.media-amazon.com/images/M/MV5BODc2MjAyZDYtNWYwZi00YTQwLWE0ZDMtMjM2NTJmYWMxMmQ0XkEyXkFqcGdeQXVyNTQxMTIxMTk@._V1_Ratio0.6762_AL_.jpg</t>
  </si>
  <si>
    <t>tt0057546</t>
  </si>
  <si>
    <t>The Talented Mr. Ripley</t>
  </si>
  <si>
    <t>https://m.media-amazon.com/images/M/MV5BODA3NDhiZjYtYTk2NS00ZWYwLTljYTQtMjU0NzcyMGEzNTU2L2ltYWdlL2ltYWdlXkEyXkFqcGdeQXVyMTQxNzMzNDI@._V1_Ratio0.6762_AL_.jpg</t>
  </si>
  <si>
    <t>tt0134119</t>
  </si>
  <si>
    <t>The Taming of The Shrew</t>
  </si>
  <si>
    <t>https://m.media-amazon.com/images/M/MV5BYTI5MmMzZjYtZTk5Yi00ZmRjLTkzODUtMWNkY2UwMTE0ZGFiXkEyXkFqcGdeQXVyNjE5MjUyOTM@._V1_Ratio0.6762_AL_.jpg</t>
  </si>
  <si>
    <t>tt0061407</t>
  </si>
  <si>
    <t>The Ten</t>
  </si>
  <si>
    <t>https://m.media-amazon.com/images/M/MV5BNzc4MjU2MzY2N15BMl5BanBnXkFtZTcwNjExNTk0MQ@@._V1_Ratio0.6833_AL_.jpg</t>
  </si>
  <si>
    <t>tt0811106</t>
  </si>
  <si>
    <t>The Ten Commandments</t>
  </si>
  <si>
    <t>https://m.media-amazon.com/images/M/MV5BODcxYjUxZDgtYTQ5Zi00YmQ1LWJmZmItODZkOTYyNDhiNWM3XkEyXkFqcGdeQXVyNjc1NTYyMjg@._V1_Ratio0.6762_AL_.jpg</t>
  </si>
  <si>
    <t>tt0049833</t>
  </si>
  <si>
    <t>The Terminal</t>
  </si>
  <si>
    <t>https://m.media-amazon.com/images/M/MV5BYzY3YzNlZjctZTNiNC00MjUzLTlhM2ItNjdkNzAwMDhmYmRmXkEyXkFqcGdeQXVyMjgyNjk3MzE@._V1_Ratio0.6762_AL_.jpg</t>
  </si>
  <si>
    <t>tt0362227</t>
  </si>
  <si>
    <t>The Terminator</t>
  </si>
  <si>
    <t>https://m.media-amazon.com/images/M/MV5BYTViNzMxZjEtZGEwNy00MDNiLWIzNGQtZDY2MjQ1OWViZjFmXkEyXkFqcGdeQXVyNzkwMjQ5NzM@._V1_Ratio0.6762_AL_.jpg</t>
  </si>
  <si>
    <t>tt0088247</t>
  </si>
  <si>
    <t>The Texas Chain Saw Massacre</t>
  </si>
  <si>
    <t>https://m.media-amazon.com/images/M/MV5BZDI3OWE0ZWMtNGJjOS00N2E4LWFiOTAtZjQ4OTNiNzIwN2NkXkEyXkFqcGdeQXVyMTQxNzMzNDI@._V1_Ratio0.6762_AL_.jpg</t>
  </si>
  <si>
    <t>tt0072271</t>
  </si>
  <si>
    <t>The Texas Chainsaw Massacre</t>
  </si>
  <si>
    <t>https://m.media-amazon.com/images/M/MV5BZDg2NDJkOGYtMjM3My00Mzc2LWJiYjktODFlMzBjNmQwMTEyXkEyXkFqcGdeQXVyMTQxNzMzNDI@._V1_Ratio0.6762_AL_.jpg</t>
  </si>
  <si>
    <t>tt0324216</t>
  </si>
  <si>
    <t>The Texas Chainsaw Massacre 2</t>
  </si>
  <si>
    <t>https://m.media-amazon.com/images/M/MV5BMTBhNWIyYTAtNTA2Yi00OWVkLWE5OWUtNWY2ZjI5MTUwMmVjXkEyXkFqcGdeQXVyMTUzMDUzNTI3._V1_Ratio0.6762_AL_.jpg</t>
  </si>
  <si>
    <t>tt0092076</t>
  </si>
  <si>
    <t>The Thin Man</t>
  </si>
  <si>
    <t>https://m.media-amazon.com/images/M/MV5BY2FlMDAxZjItNzFhNS00ZDJlLWE4ZjAtOTkyMTJlODZkYjUwXkEyXkFqcGdeQXVyMTMxMTY0OTQ@._V1_Ratio0.6762_AL_.jpg</t>
  </si>
  <si>
    <t>tt0025878</t>
  </si>
  <si>
    <t>The Thing</t>
  </si>
  <si>
    <t>https://m.media-amazon.com/images/M/MV5BNGViZWZmM2EtNGYzZi00ZDAyLTk3ODMtNzIyZTBjN2Y1NmM1XkEyXkFqcGdeQXVyNTAyODkwOQ@@._V1_Ratio0.6762_AL_.jpg</t>
  </si>
  <si>
    <t>tt0084787</t>
  </si>
  <si>
    <t>The Thirteenth Year</t>
  </si>
  <si>
    <t>https://m.media-amazon.com/images/M/MV5BMjk4YjA0YzUtNDk5NS00NmViLTlmYWUtYTlhYzYzMmNhZmQ1XkEyXkFqcGdeQXVyNjk1Njg5NTA@._V1_Ratio0.7544_AL_.jpg</t>
  </si>
  <si>
    <t>tt0200208</t>
  </si>
  <si>
    <t>The Times of Harvey Milk</t>
  </si>
  <si>
    <t>https://m.media-amazon.com/images/M/MV5BNDJmMGM2OTYtMjhlZC00YTkyLTk3NTgtNmFmNzdmNDg2N2M3XkEyXkFqcGdeQXVyNjc1NTYyMjg@._V1_Ratio0.6762_AL_.jpg</t>
  </si>
  <si>
    <t>tt0088275</t>
  </si>
  <si>
    <t>The Toolbox Murders</t>
  </si>
  <si>
    <t>https://m.media-amazon.com/images/M/MV5BMmVhMDNkMWQtYzAxYS00ZDI2LWFjOTUtZjMwYTNmMTRiOTRmXkEyXkFqcGdeQXVyMTQxNzMzNDI@._V1_Ratio0.6762_AL_.jpg</t>
  </si>
  <si>
    <t>tt0078405</t>
  </si>
  <si>
    <t>The Tree of Life</t>
  </si>
  <si>
    <t>https://m.media-amazon.com/images/M/MV5BMTMwNjQ0NjMzN15BMl5BanBnXkFtZTcwNjMxMTkyNA@@._V1_Ratio0.6833_AL_.jpg</t>
  </si>
  <si>
    <t>tt0478304</t>
  </si>
  <si>
    <t>The Truman Show</t>
  </si>
  <si>
    <t>https://m.media-amazon.com/images/M/MV5BMDIzODcyY2EtMmY2MC00ZWVlLTgwMzAtMjQwOWUyNmJjNTYyXkEyXkFqcGdeQXVyNDk3NzU2MTQ@._V1_Ratio0.6762_AL_.jpg</t>
  </si>
  <si>
    <t>tt0120382</t>
  </si>
  <si>
    <t>The Trust</t>
  </si>
  <si>
    <t>https://m.media-amazon.com/images/M/MV5BMTA4NjE3OTk1MzdeQTJeQWpwZ15BbWU4MDMwMTk1Mjgx._V1_Ratio0.6762_AL_.jpg</t>
  </si>
  <si>
    <t>tt3733774</t>
  </si>
  <si>
    <t>The Turning</t>
  </si>
  <si>
    <t>https://m.media-amazon.com/images/M/MV5BY2ZiMzVkNzktZjlmMy00MWE1LWJkMjgtZTFiMWYyYTU3M2FjXkEyXkFqcGdeQXVyMDM2NDM2MQ@@._V1_Ratio0.6762_AL_.jpg</t>
  </si>
  <si>
    <t>tt7510346</t>
  </si>
  <si>
    <t>The TV Set</t>
  </si>
  <si>
    <t>https://m.media-amazon.com/images/M/MV5BODAyMjEzOTE0NF5BMl5BanBnXkFtZTcwMTc1NjU0MQ@@._V1_Ratio0.6762_AL_.jpg</t>
  </si>
  <si>
    <t>tt0473709</t>
  </si>
  <si>
    <t>The Twilight Saga: Breaking Dawn - Part 2</t>
  </si>
  <si>
    <t>https://m.media-amazon.com/images/M/MV5BMTcyMzUyMzY1OF5BMl5BanBnXkFtZTcwNDQ4ODk1OA@@._V1_Ratio0.6762_AL_.jpg</t>
  </si>
  <si>
    <t>tt1673434</t>
  </si>
  <si>
    <t>The Untouchables</t>
  </si>
  <si>
    <t>https://m.media-amazon.com/images/M/MV5BYTVjYWJmMWQtYWU4Ni00MWY3LWI2YmMtNTI5MDE0MWVmMmEzL2ltYWdlXkEyXkFqcGdeQXVyMTQxNzMzNDI@._V1_Ratio0.6762_AL_.jpg</t>
  </si>
  <si>
    <t>tt0094226</t>
  </si>
  <si>
    <t>The Usual Suspects</t>
  </si>
  <si>
    <t>https://m.media-amazon.com/images/M/MV5BYTViNjMyNmUtNDFkNC00ZDRlLThmMDUtZDU2YWE4NGI2ZjVmXkEyXkFqcGdeQXVyNjU0OTQ0OTY@._V1_Ratio0.6762_AL_.jpg</t>
  </si>
  <si>
    <t>tt0114814</t>
  </si>
  <si>
    <t>The Valley of Gwangi</t>
  </si>
  <si>
    <t>https://m.media-amazon.com/images/M/MV5BYWNlNjk0MTAtMjExYi00Yjc4LWEyNzEtZjlkYjllNjNkMzliXkEyXkFqcGdeQXVyMTQxNzMzNDI@._V1_Ratio0.6762_AL_.jpg</t>
  </si>
  <si>
    <t>tt0065163</t>
  </si>
  <si>
    <t>The Verdict</t>
  </si>
  <si>
    <t>https://m.media-amazon.com/images/M/MV5BNTFkYTk4MDktMjkwYS00ZmQzLTkzYzItODgyMjZhY2E2ZGI2XkEyXkFqcGdeQXVyMTUzMDUzNTI3._V1_Ratio0.6762_AL_.jpg</t>
  </si>
  <si>
    <t>tt0084855</t>
  </si>
  <si>
    <t>The Village</t>
  </si>
  <si>
    <t>https://m.media-amazon.com/images/M/MV5BMWExMWYxN2MtYmU1YS00Mjk5LWI3OTEtYTg3NDIwZTA2MTE2L2ltYWdlXkEyXkFqcGdeQXVyNTAyODkwOQ@@._V1_Ratio0.6762_AL_.jpg</t>
  </si>
  <si>
    <t>tt0368447</t>
  </si>
  <si>
    <t>The Villainess</t>
  </si>
  <si>
    <t>https://m.media-amazon.com/images/M/MV5BZGFlNDViM2QtOTk1ZC00ZDk3LWFhODctZjAwYjdiZDgyNzE2XkEyXkFqcGdeQXVyMzg2MzE2OTE@._V1_Ratio0.7046_AL_.jpg</t>
  </si>
  <si>
    <t>tt6777338</t>
  </si>
  <si>
    <t>The Virgin Spring</t>
  </si>
  <si>
    <t>https://m.media-amazon.com/images/M/MV5BNDgyNmMzYmYtYzAwZi00NGU4LWJjYmQtNzY0MmUyNDQ1NzBlXkEyXkFqcGdeQXVyMjUzOTY1NTc@._V1_Ratio0.6762_AL_.jpg</t>
  </si>
  <si>
    <t>tt0053976</t>
  </si>
  <si>
    <t>The Virgin Suicides</t>
  </si>
  <si>
    <t>https://m.media-amazon.com/images/M/MV5BNTMyMjI3MmItODIzNS00OWNiLWE5NTQtYmNhNGNlOTYyYWExXkEyXkFqcGdeQXVyMTA0MjU0Ng@@._V1_Ratio0.6762_AL_.jpg</t>
  </si>
  <si>
    <t>tt0159097</t>
  </si>
  <si>
    <t>The Visit</t>
  </si>
  <si>
    <t>https://m.media-amazon.com/images/M/MV5BMTg3OTM2OTc5MV5BMl5BanBnXkFtZTgwMjMxNDM0NTE@._V1_Ratio0.6762_AL_.jpg</t>
  </si>
  <si>
    <t>tt3567288</t>
  </si>
  <si>
    <t>The Warriors</t>
  </si>
  <si>
    <t>https://m.media-amazon.com/images/M/MV5BYTU2MWRiMTMtYzAzZi00NGYzLTlkMDEtNWQ3MzZlNTJlNzZkL2ltYWdlL2ltYWdlXkEyXkFqcGdeQXVyNjc1NTYyMjg@._V1_Ratio0.6762_AL_.jpg</t>
  </si>
  <si>
    <t>tt0080120</t>
  </si>
  <si>
    <t>The Watermelon Woman</t>
  </si>
  <si>
    <t>https://m.media-amazon.com/images/M/MV5BODliNDBiODYtYzRmMC00ZDQwLWIyNWEtMDc1NjY5MzA1MWRmXkEyXkFqcGdeQXVyMTQxNzMzNDI@._V1_Ratio0.6762_AL_.jpg</t>
  </si>
  <si>
    <t>tt0118125</t>
  </si>
  <si>
    <t>The Whole Nine Yards</t>
  </si>
  <si>
    <t>https://m.media-amazon.com/images/M/MV5BMjA4Nzk4NzU4MF5BMl5BanBnXkFtZTYwNzU0MDc3._V1_Ratio0.6762_AL_.jpg</t>
  </si>
  <si>
    <t>tt0190138</t>
  </si>
  <si>
    <t>The Wicker Man</t>
  </si>
  <si>
    <t>https://m.media-amazon.com/images/M/MV5BMzQ2YWYzOWItYmU4OS00OTgyLWI4M2YtMmQ2ZDc5NzRhNDA5XkEyXkFqcGdeQXVyNDE0OTU3NDY@._V1_Ratio0.6762_AL_.jpg</t>
  </si>
  <si>
    <t>tt0070917</t>
  </si>
  <si>
    <t>https://m.media-amazon.com/images/M/MV5BOGQwN2UyM2YtNzNhOC00YjU5LWI0ZDgtZjMxZjM5ZmI0YjRmXkEyXkFqcGdeQXVyMTMxMTY0OTQ@._V1_Ratio0.6904_AL_.jpg</t>
  </si>
  <si>
    <t>tt0450345</t>
  </si>
  <si>
    <t>The Wild and Wonderful Whites of West Virginia</t>
  </si>
  <si>
    <t>https://m.media-amazon.com/images/M/MV5BMjE3NTU1NjY5M15BMl5BanBnXkFtZTcwOTE2ODg3OA@@._V1_Ratio0.6762_AL_.jpg</t>
  </si>
  <si>
    <t>tt1396227</t>
  </si>
  <si>
    <t>The Wild Bunch</t>
  </si>
  <si>
    <t>https://m.media-amazon.com/images/M/MV5BNGUyYTZmOWItMDJhMi00N2IxLWIyNDMtNjUxM2ZiYmU5YWU1XkEyXkFqcGdeQXVyNjc1NTYyMjg@._V1_Ratio0.6762_AL_.jpg</t>
  </si>
  <si>
    <t>tt0065214</t>
  </si>
  <si>
    <t>The Witcher</t>
  </si>
  <si>
    <t>https://m.media-amazon.com/images/M/MV5BMDEwOWVlY2EtMWI0ZC00OWVmLWJmZGItYTk3YjYzN2Y0YmFkXkEyXkFqcGdeQXVyMTUzMTg2ODkz._V1_Ratio0.6762_AL_.jpg</t>
  </si>
  <si>
    <t>tt5180504</t>
  </si>
  <si>
    <t>The Wizard</t>
  </si>
  <si>
    <t>https://m.media-amazon.com/images/M/MV5BMWE5MjU0YTEtNjA3My00ZDAxLTgzYWEtNzBjNTA0Y2NjMDYyXkEyXkFqcGdeQXVyMTQxNzMzNDI@._V1_Ratio0.6762_AL_.jpg</t>
  </si>
  <si>
    <t>tt0098663</t>
  </si>
  <si>
    <t>The Wizard of Oz</t>
  </si>
  <si>
    <t>https://m.media-amazon.com/images/M/MV5BNjUyMTc4MDExMV5BMl5BanBnXkFtZTgwNDg0NDIwMjE@._V1_Ratio0.6762_AL_.jpg</t>
  </si>
  <si>
    <t>tt0032138</t>
  </si>
  <si>
    <t>The Wolf Man</t>
  </si>
  <si>
    <t>https://m.media-amazon.com/images/M/MV5BODRmMDBjMTYtZmJiZi00Mzk3LWFhZDAtMDExNDFhMWQzNzEyXkEyXkFqcGdeQXVyNDY2MTk1ODk@._V1_Ratio0.6762_AL_.jpg</t>
  </si>
  <si>
    <t>tt0034398</t>
  </si>
  <si>
    <t>The Wolf of Wall Street</t>
  </si>
  <si>
    <t>https://m.media-amazon.com/images/M/MV5BMjIxMjgxNTk0MF5BMl5BanBnXkFtZTgwNjIyOTg2MDE@._V1_Ratio0.6762_AL_.jpg</t>
  </si>
  <si>
    <t>tt0993846</t>
  </si>
  <si>
    <t>The Wolverine</t>
  </si>
  <si>
    <t>https://m.media-amazon.com/images/M/MV5BNzg1MDQxMTQ2OF5BMl5BanBnXkFtZTcwMTk3MjAzOQ@@._V1_Ratio0.6762_AL_.jpg</t>
  </si>
  <si>
    <t>tt1430132</t>
  </si>
  <si>
    <t>The Woman King</t>
  </si>
  <si>
    <t>https://m.media-amazon.com/images/M/MV5BY2I4MDIwYWUtOWMxNC00ZTIzLWE3OGYtOWUyMmIwZGE2NjU4XkEyXkFqcGdeQXVyMTUzMTg2ODkz._V1_Ratio0.8043_AL_.jpg</t>
  </si>
  <si>
    <t>tt8093700</t>
  </si>
  <si>
    <t>The Wonderful Ice Cream Suit</t>
  </si>
  <si>
    <t>https://m.media-amazon.com/images/M/MV5BMTgzODYyMTc1OF5BMl5BanBnXkFtZTYwNzQ2MTk5._V1_Ratio0.6762_AL_.jpg</t>
  </si>
  <si>
    <t>tt0129634</t>
  </si>
  <si>
    <t>The World Is Not Enough</t>
  </si>
  <si>
    <t>https://m.media-amazon.com/images/M/MV5BMTZiZGY5MjEtNjU3Yi00OGJmLTlkMDAtOGQ5MTY4NDAxMDE0XkEyXkFqcGdeQXVyMTUzMDUzNTI3._V1_Ratio0.6762_AL_.jpg</t>
  </si>
  <si>
    <t>tt0143145</t>
  </si>
  <si>
    <t>The Worst Person in the World</t>
  </si>
  <si>
    <t>https://m.media-amazon.com/images/M/MV5BOWZkMGY2MzgtMTA0My00OTAxLTk0MDEtNWNjMWVhZGMyNGJiXkEyXkFqcGdeQXVyMTk4NTIzMzI@._V1_Ratio0.7117_AL_.jpg</t>
  </si>
  <si>
    <t>tt10370710</t>
  </si>
  <si>
    <t>The Wrestler</t>
  </si>
  <si>
    <t>https://m.media-amazon.com/images/M/MV5BMTc5MjYyOTg4MF5BMl5BanBnXkFtZTcwNDc2MzQwMg@@._V1_Ratio0.6762_AL_.jpg</t>
  </si>
  <si>
    <t>tt1125849</t>
  </si>
  <si>
    <t>The Young Girls of Rochefort</t>
  </si>
  <si>
    <t>https://m.media-amazon.com/images/M/MV5BYjhjMjUwNTctMzAwOC00NTM4LTg4MDAtMmY1MjUwODUzZTFiXkEyXkFqcGdeQXVyMTUzMDUzNTI3._V1_Ratio0.6762_AL_.jpg</t>
  </si>
  <si>
    <t>tt0062873</t>
  </si>
  <si>
    <t>Theater of Blood</t>
  </si>
  <si>
    <t>https://m.media-amazon.com/images/M/MV5BMTQwODcwNTIyNl5BMl5BanBnXkFtZTcwOTUyMTM4NA@@._V1_Ratio0.6762_AL_.jpg</t>
  </si>
  <si>
    <t>tt0070791</t>
  </si>
  <si>
    <t>There Will Be Blood</t>
  </si>
  <si>
    <t>https://m.media-amazon.com/images/M/MV5BMjAxODQ4MDU5NV5BMl5BanBnXkFtZTcwMDU4MjU1MQ@@._V1_Ratio0.6762_AL_.jpg</t>
  </si>
  <si>
    <t>tt0469494</t>
  </si>
  <si>
    <t>They Live</t>
  </si>
  <si>
    <t>https://m.media-amazon.com/images/M/MV5BMTQ3MjM3ODU1NV5BMl5BanBnXkFtZTgwMjU3NDU2MTE@._V1_Ratio0.6762_AL_.jpg</t>
  </si>
  <si>
    <t>tt0096256</t>
  </si>
  <si>
    <t>Thief</t>
  </si>
  <si>
    <t>https://m.media-amazon.com/images/M/MV5BMGE2NWY0MzctYmRmYS00YzY1LWJlZTItYzc1YjQ4Y2MxZTkwXkEyXkFqcGdeQXVyNjc5NjEzNA@@._V1_Ratio0.6762_AL_.jpg</t>
  </si>
  <si>
    <t>tt0083190</t>
  </si>
  <si>
    <t>This Is Spinal Tap</t>
  </si>
  <si>
    <t>https://m.media-amazon.com/images/M/MV5BMTQ2MTIzMzg5Nl5BMl5BanBnXkFtZTgwOTc5NDI1MDE@._V1_Ratio0.6762_AL_.jpg</t>
  </si>
  <si>
    <t>tt0088258</t>
  </si>
  <si>
    <t>This Property Is Condemned</t>
  </si>
  <si>
    <t>https://m.media-amazon.com/images/M/MV5BMWUzMWZjMGMtNjE4ZC00M2NlLWIzOTctMzc5ZTUxMjJkYjUwXkEyXkFqcGdeQXVyNjUwNzk3NDc@._V1_Ratio0.6762_AL_.jpg</t>
  </si>
  <si>
    <t>tt0061089</t>
  </si>
  <si>
    <t>Thor</t>
  </si>
  <si>
    <t>https://m.media-amazon.com/images/M/MV5BOGE4NzU1YTAtNzA3Mi00ZTA2LTg2YmYtMDJmMThiMjlkYjg2XkEyXkFqcGdeQXVyNTgzMDMzMTg@._V1_Ratio0.6762_AL_.jpg</t>
  </si>
  <si>
    <t>tt0800369</t>
  </si>
  <si>
    <t>Thor: Love and Thunder</t>
  </si>
  <si>
    <t>https://m.media-amazon.com/images/M/MV5BYmMxZWRiMTgtZjM0Ny00NDQxLWIxYWQtZDdlNDNkOTEzYTdlXkEyXkFqcGdeQXVyMTkxNjUyNQ@@._V1_Ratio0.6762_AL_.jpg</t>
  </si>
  <si>
    <t>tt10648342</t>
  </si>
  <si>
    <t>Thor: Ragnarok</t>
  </si>
  <si>
    <t>https://m.media-amazon.com/images/M/MV5BMjMyNDkzMzI1OF5BMl5BanBnXkFtZTgwODcxODg5MjI@._V1_Ratio0.6762_AL_.jpg</t>
  </si>
  <si>
    <t>tt3501632</t>
  </si>
  <si>
    <t>Thor: The Dark World</t>
  </si>
  <si>
    <t>https://m.media-amazon.com/images/M/MV5BMTQyNzAwOTUxOF5BMl5BanBnXkFtZTcwMTE0OTc5OQ@@._V1_Ratio0.7046_AL_.jpg</t>
  </si>
  <si>
    <t>tt1981115</t>
  </si>
  <si>
    <t>Three Amigos!</t>
  </si>
  <si>
    <t>https://m.media-amazon.com/images/M/MV5BNTE5NDQ1NTMyNl5BMl5BanBnXkFtZTcwNjY5MDQ3NA@@._V1_Ratio0.6762_AL_.jpg</t>
  </si>
  <si>
    <t>tt0092086</t>
  </si>
  <si>
    <t>Three Colors: Red</t>
  </si>
  <si>
    <t>https://m.media-amazon.com/images/M/MV5BYTg1MmNiMjItMmY4Yy00ZDQ3LThjMzYtZGQ0ZTQzNTdkMGQ1L2ltYWdlL2ltYWdlXkEyXkFqcGdeQXVyMTQxNzMzNDI@._V1_Ratio0.6762_AL_.jpg</t>
  </si>
  <si>
    <t>tt0111495</t>
  </si>
  <si>
    <t>Three Days of the Condor</t>
  </si>
  <si>
    <t>https://m.media-amazon.com/images/M/MV5BMjQ1MmI4ODYtMTQwYi00OWM3LWFkOTQtZGJmMjViNTI4MDBiXkEyXkFqcGdeQXVyMjUzOTY1NTc@._V1_Ratio0.6762_AL_.jpg</t>
  </si>
  <si>
    <t>tt0073802</t>
  </si>
  <si>
    <t>Three Identical Strangers</t>
  </si>
  <si>
    <t>https://m.media-amazon.com/images/M/MV5BMTc0NWM3ZGItMzlmZC00NDRmLWJlZmUtMjkzZjNlYmNhYTc1XkEyXkFqcGdeQXVyNzgxMzYzNjA@._V1_Ratio0.6762_AL_.jpg</t>
  </si>
  <si>
    <t>tt7664504</t>
  </si>
  <si>
    <t>Three Kings</t>
  </si>
  <si>
    <t>https://m.media-amazon.com/images/M/MV5BMDU0ZDI3YmMtZDc1NS00ZGE0LWFlOTAtM2UzOTYwNDA3ZmE5XkEyXkFqcGdeQXVyNjk1Njg5NTA@._V1_Ratio0.6757_AL_.jpg</t>
  </si>
  <si>
    <t>tt0120188</t>
  </si>
  <si>
    <t>Three O'Clock High</t>
  </si>
  <si>
    <t>https://m.media-amazon.com/images/M/MV5BMWNiMTU4MTEtZDAzMy00ODU2LWE0OGMtOGQ5NDQ1MjUzMTM3XkEyXkFqcGdeQXVyNDIwODAwNzg@._V1_Ratio0.6762_AL_.jpg</t>
  </si>
  <si>
    <t>tt0094138</t>
  </si>
  <si>
    <t>Throne of Blood</t>
  </si>
  <si>
    <t>https://m.media-amazon.com/images/M/MV5BNGYxZjA2M2ItYTRmNS00NzRmLWJkYzgtYTdiNGFlZDI5ZjNmXkEyXkFqcGdeQXVyNDE5MTU2MDE@._V1_Ratio0.6904_AL_.jpg</t>
  </si>
  <si>
    <t>tt0050613</t>
  </si>
  <si>
    <t>Thunderball</t>
  </si>
  <si>
    <t>https://m.media-amazon.com/images/M/MV5BZGNhYjM3ZmQtMTRlZS00YmZiLWFhYjktYWE3ZTk0MGY0MTIwXkEyXkFqcGdeQXVyNjc1NTYyMjg@._V1_Ratio0.6762_AL_.jpg</t>
  </si>
  <si>
    <t>tt0059800</t>
  </si>
  <si>
    <t>THX 1138</t>
  </si>
  <si>
    <t>https://m.media-amazon.com/images/M/MV5BZDI3MDRjMzMtMDA1ZS00NDdmLWEwZWUtYzJmMzQyYmIxN2E4XkEyXkFqcGdeQXVyMTUzMDUzNTI3._V1_Ratio0.6762_AL_.jpg</t>
  </si>
  <si>
    <t>tt0066434</t>
  </si>
  <si>
    <t>tick, tick... BOOM!</t>
  </si>
  <si>
    <t>https://m.media-amazon.com/images/M/MV5BZmMyMmE0M2UtN2E2MC00YzVmLTkwODgtOTVhYjVlOTBhY2RjXkEyXkFqcGdeQXVyODk4OTc3MTY@._V1_Ratio0.6762_AL_.jpg</t>
  </si>
  <si>
    <t>tt8721424</t>
  </si>
  <si>
    <t>Tigerland</t>
  </si>
  <si>
    <t>https://m.media-amazon.com/images/M/MV5BMDNjYTBkYjItY2NhNC00ZTVjLWFjNmEtY2FmMTBmODMyNjdhXkEyXkFqcGdeQXVyMTUzMDUzNTI3._V1_Ratio0.6762_AL_.jpg</t>
  </si>
  <si>
    <t>tt0170691</t>
  </si>
  <si>
    <t>Tigers Are Not Afraid</t>
  </si>
  <si>
    <t>https://m.media-amazon.com/images/M/MV5BM2Q0MTkyMmQtMGJmOS00M2E5LTkxZjktZjlkZjAzYjk2MTA4XkEyXkFqcGdeQXVyMTQxNzMzNDI@._V1_Ratio0.6833_AL_.jpg</t>
  </si>
  <si>
    <t>tt27566554</t>
  </si>
  <si>
    <t>Time</t>
  </si>
  <si>
    <t>https://m.media-amazon.com/images/M/MV5BNmNjMTg5M2QtNTMxZS00ZjQxLWFjNTgtZTIxZTQ5OTI2NGJjXkEyXkFqcGdeQXVyODE0OTU5Nzg@._V1_Ratio0.6762_AL_.jpg</t>
  </si>
  <si>
    <t>tt11416746</t>
  </si>
  <si>
    <t>Time of the Wolf</t>
  </si>
  <si>
    <t>https://m.media-amazon.com/images/M/MV5BMjAyMjAxNzI3N15BMl5BanBnXkFtZTcwODkyMzE5Nw@@._V1_Ratio1.0036_AL_.jpg</t>
  </si>
  <si>
    <t>tt0307568</t>
  </si>
  <si>
    <t>Timecop</t>
  </si>
  <si>
    <t>https://m.media-amazon.com/images/M/MV5BMDliZmQ3NWQtODFlNi00MTFhLWIyYjgtYzFmN2E0NmU2MWExXkEyXkFqcGdeQXVyMjUzOTY1NTc@._V1_Ratio0.6762_AL_.jpg</t>
  </si>
  <si>
    <t>tt0111438</t>
  </si>
  <si>
    <t>Timecrimes</t>
  </si>
  <si>
    <t>https://m.media-amazon.com/images/M/MV5BYTFkOGFlNmQtZTI4Zi00OGQwLTk2ODctYmRlOGFiZGNjN2Q2XkEyXkFqcGdeQXVyMTA0MjU0Ng@@._V1_Ratio0.7046_AL_.jpg</t>
  </si>
  <si>
    <t>tt0480669</t>
  </si>
  <si>
    <t>Titanic</t>
  </si>
  <si>
    <t>https://m.media-amazon.com/images/M/MV5BMDdmZGU3NDQtY2E5My00ZTliLWIzOTUtMTY4ZGI1YjdiNjk3XkEyXkFqcGdeQXVyNTA4NzY1MzY@._V1_Ratio0.6762_AL_.jpg</t>
  </si>
  <si>
    <t>tt0120338</t>
  </si>
  <si>
    <t>Titus</t>
  </si>
  <si>
    <t>https://m.media-amazon.com/images/M/MV5BOTE0ZWY5N2UtZTlmMy00NGIwLTg4MGItMzkzYTY5OTYyOWIyXkEyXkFqcGdeQXVyMTQxNzMzNDI@._V1_Ratio0.6762_AL_.jpg</t>
  </si>
  <si>
    <t>tt0120866</t>
  </si>
  <si>
    <t>To Kill a Mockingbird</t>
  </si>
  <si>
    <t>https://m.media-amazon.com/images/M/MV5BNmVmYzcwNzMtMWM1NS00MWIyLThlMDEtYzUwZDgzODE1NmE2XkEyXkFqcGdeQXVyNzkwMjQ5NzM@._V1_Ratio0.6762_AL_.jpg</t>
  </si>
  <si>
    <t>tt0056592</t>
  </si>
  <si>
    <t>To Wong Foo, Thanks for Everything! Julie Newmar</t>
  </si>
  <si>
    <t>https://m.media-amazon.com/images/M/MV5BYjZmOTU3MjYtY2NhNi00ZmMxLWE5ZDgtNGVlYjVmOWMxYzI4XkEyXkFqcGdeQXVyMTQxNzMzNDI@._V1_Ratio0.6762_AL_.jpg</t>
  </si>
  <si>
    <t>tt0114682</t>
  </si>
  <si>
    <t>Tokyo Gore Police</t>
  </si>
  <si>
    <t>https://m.media-amazon.com/images/M/MV5BNTUwNjJhZmItZjc5OS00NjFhLThiNWYtZmZhYmE5ZDllZmM5XkEyXkFqcGdeQXVyNzc5MjA3OA@@._V1_Ratio0.7189_AL_.jpg</t>
  </si>
  <si>
    <t>tt1183732</t>
  </si>
  <si>
    <t>Tomb Raider</t>
  </si>
  <si>
    <t>https://m.media-amazon.com/images/M/MV5BOTY4NDcyZGQtYmVlNy00ODgwLTljYTMtYzQ2OTE3NDhjODMwXkEyXkFqcGdeQXVyNzYzODM3Mzg@._V1_Ratio0.6762_AL_.jpg</t>
  </si>
  <si>
    <t>tt1365519</t>
  </si>
  <si>
    <t>Tombstone</t>
  </si>
  <si>
    <t>https://m.media-amazon.com/images/M/MV5BODRkYzA4MGItODE2MC00ZjkwLWI2NDEtYzU1NzFiZGU1YzA0XkEyXkFqcGdeQXVyNTAyODkwOQ@@._V1_Ratio0.6762_AL_.jpg</t>
  </si>
  <si>
    <t>tt0108358</t>
  </si>
  <si>
    <t>Tommy</t>
  </si>
  <si>
    <t>https://m.media-amazon.com/images/M/MV5BMjlhZWMyNjItNWU5OS00NGQzLWI4YWYtYThjYjk3OTlmZDA5XkEyXkFqcGdeQXVyMzMyODMwMTI@._V1_Ratio0.6762_AL_.jpg</t>
  </si>
  <si>
    <t>tt0073812</t>
  </si>
  <si>
    <t>Tommy Boy</t>
  </si>
  <si>
    <t>https://m.media-amazon.com/images/M/MV5BNTMwZGU3MGUtZWE0Ni00YzExLWIyY2MtMmNmMDlmYTdmNzFkXkEyXkFqcGdeQXVyNjExODE1MDc@._V1_Ratio0.6762_AL_.jpg</t>
  </si>
  <si>
    <t>tt0114694</t>
  </si>
  <si>
    <t>Tomorrow Never Dies</t>
  </si>
  <si>
    <t>https://m.media-amazon.com/images/M/MV5BMTM1MTk2ODQxNV5BMl5BanBnXkFtZTcwOTY5MDg0NA@@._V1_Ratio0.6762_AL_.jpg</t>
  </si>
  <si>
    <t>tt0120347</t>
  </si>
  <si>
    <t>Tongues Untied</t>
  </si>
  <si>
    <t>https://m.media-amazon.com/images/M/MV5BOGI1M2ZiY2EtMTgyYi00OTNlLTg3NzYtZjBjNGFhOTBkMmVjXkEyXkFqcGdeQXVyNDE2OTk5NDk@._V1_Ratio0.7544_AL_.jpg</t>
  </si>
  <si>
    <t>tt0103099</t>
  </si>
  <si>
    <t>Toni Erdmann</t>
  </si>
  <si>
    <t>https://m.media-amazon.com/images/M/MV5BODljM2M4NDItZjZkZi00MTZkLTljMjEtMWE1NGU5NDJjMGVhL2ltYWdlL2ltYWdlXkEyXkFqcGdeQXVyMTMxODk2OTU@._V1_Ratio0.6762_AL_.jpg</t>
  </si>
  <si>
    <t>tt4048272</t>
  </si>
  <si>
    <t>Top Gun</t>
  </si>
  <si>
    <t>https://m.media-amazon.com/images/M/MV5BZjQxYTA3ODItNzgxMy00N2Y2LWJlZGMtMTRlM2JkZjI1ZDhhXkEyXkFqcGdeQXVyNDk3NzU2MTQ@._V1_Ratio0.6762_AL_.jpg</t>
  </si>
  <si>
    <t>tt0092099</t>
  </si>
  <si>
    <t>Torso</t>
  </si>
  <si>
    <t>https://m.media-amazon.com/images/M/MV5BNzI0NmQxYTQtMmRjZC00M2E3LTljMWUtMTlhZGRiYjE1NzQxXkEyXkFqcGdeQXVyMTUzMDUzNTI3._V1_Ratio0.6762_AL_.jpg</t>
  </si>
  <si>
    <t>tt0069920</t>
  </si>
  <si>
    <t>Total Recall</t>
  </si>
  <si>
    <t>https://m.media-amazon.com/images/M/MV5BYzU1YmJjMGEtMjY4Yy00MTFlLWE3NTUtNzI3YjkwZTMxZjZmXkEyXkFqcGdeQXVyNDc2NjEyMw@@._V1_Ratio0.6762_AL_.jpg</t>
  </si>
  <si>
    <t>tt0100802</t>
  </si>
  <si>
    <t>Touch of Evil</t>
  </si>
  <si>
    <t>https://m.media-amazon.com/images/M/MV5BOTA1MjA3M2EtMmJjZS00OWViLTkwMTEtM2E5ZDk0NTAyNGJiXkEyXkFqcGdeQXVyNzkwMjQ5NzM@._V1_Ratio0.6762_AL_.jpg</t>
  </si>
  <si>
    <t>tt0052311</t>
  </si>
  <si>
    <t>Toy Story</t>
  </si>
  <si>
    <t>https://m.media-amazon.com/images/M/MV5BMDU2ZWJlMjktMTRhMy00ZTA5LWEzNDgtYmNmZTEwZTViZWJkXkEyXkFqcGdeQXVyNDQ2OTk4MzI@._V1_Ratio0.6762_AL_.jpg</t>
  </si>
  <si>
    <t>tt0114709</t>
  </si>
  <si>
    <t>Toy Story 2</t>
  </si>
  <si>
    <t>https://m.media-amazon.com/images/M/MV5BMWM5ZDcxMTYtNTEyNS00MDRkLWI3YTItNThmMGExMWY4NDIwXkEyXkFqcGdeQXVyNjUwNzk3NDc@._V1_Ratio0.6762_AL_.jpg</t>
  </si>
  <si>
    <t>tt0120363</t>
  </si>
  <si>
    <t>Toy Story 3</t>
  </si>
  <si>
    <t>https://m.media-amazon.com/images/M/MV5BMTgxOTY4Mjc0MF5BMl5BanBnXkFtZTcwNTA4MDQyMw@@._V1_Ratio0.7117_AL_.jpg</t>
  </si>
  <si>
    <t>tt0435761</t>
  </si>
  <si>
    <t>Toy Story 4</t>
  </si>
  <si>
    <t>https://m.media-amazon.com/images/M/MV5BMTYzMDM4NzkxOV5BMl5BanBnXkFtZTgwNzM1Mzg2NzM@._V1_Ratio0.6762_AL_.jpg</t>
  </si>
  <si>
    <t>tt1979376</t>
  </si>
  <si>
    <t>Trading Christmas</t>
  </si>
  <si>
    <t>https://m.media-amazon.com/images/M/MV5BODA2Njg0MjY2MF5BMl5BanBnXkFtZTgwNDk1NzAxMzE@._V1_Ratio0.6762_AL_.jpg</t>
  </si>
  <si>
    <t>tt2008491</t>
  </si>
  <si>
    <t>Trading Places</t>
  </si>
  <si>
    <t>https://m.media-amazon.com/images/M/MV5BZGVjNTBiYWUtY2MwOC00NTg1LWJiNWMtNzM5MTBkYzE5NjQxXkEyXkFqcGdeQXVyMTUzMDUzNTI3._V1_Ratio0.6762_AL_.jpg</t>
  </si>
  <si>
    <t>tt0086465</t>
  </si>
  <si>
    <t>Transformers: Rise of the Beasts</t>
  </si>
  <si>
    <t>https://m.media-amazon.com/images/M/MV5BZTNiNDA4NmMtNTExNi00YmViLWJkMDAtMDAxNmRjY2I2NDVjXkEyXkFqcGdeQXVyMDM2NDM2MQ@@._V1_Ratio0.6762_AL_.jpg</t>
  </si>
  <si>
    <t>tt5090568</t>
  </si>
  <si>
    <t>Treasure Island</t>
  </si>
  <si>
    <t>https://m.media-amazon.com/images/M/MV5BZWNkZWFiMGUtNTU5OS00MmVkLTg1MTctMDk5MjRjYmU1YTkwXkEyXkFqcGdeQXVyMDI2NDg0NQ@@._V1_Ratio0.6762_AL_.jpg</t>
  </si>
  <si>
    <t>tt0025907</t>
  </si>
  <si>
    <t>Tremors</t>
  </si>
  <si>
    <t>https://m.media-amazon.com/images/M/MV5BMTEzNjkwMzIyMjZeQTJeQWpwZ15BbWU4MDI2NTU5ODYx._V1_Ratio0.6762_AL_.jpg</t>
  </si>
  <si>
    <t>tt0100814</t>
  </si>
  <si>
    <t>Tremors 3: Back to Perfection</t>
  </si>
  <si>
    <t>https://m.media-amazon.com/images/M/MV5BZjg2MjNlMWEtZjMwZS00ZDc4LTkxNGQtOGRlMGI2ZDA5ZDRkXkEyXkFqcGdeQXVyMTQxNzMzNDI@._V1_Ratio0.6762_AL_.jpg</t>
  </si>
  <si>
    <t>tt0259685</t>
  </si>
  <si>
    <t>Tremors 4: The Legend Begins</t>
  </si>
  <si>
    <t>https://m.media-amazon.com/images/M/MV5BNGExYzc5YzYtMTRjNy00ZTJiLWJiNDktZDk0MzllMmVhZWIyXkEyXkFqcGdeQXVyMTQxNzMzNDI@._V1_Ratio0.6762_AL_.jpg</t>
  </si>
  <si>
    <t>tt0334541</t>
  </si>
  <si>
    <t>Tremors 5: Bloodlines</t>
  </si>
  <si>
    <t>https://m.media-amazon.com/images/M/MV5BMjczMDQxMDUxOV5BMl5BanBnXkFtZTgwOTAxMjE1NjE@._V1_Ratio0.7117_AL_.jpg</t>
  </si>
  <si>
    <t>tt4180514</t>
  </si>
  <si>
    <t>Tremors II: Aftershocks</t>
  </si>
  <si>
    <t>https://m.media-amazon.com/images/M/MV5BNWI0MjY1NjgtYzI0MS00Yzg4LWIyNzgtZmY4YmJmOTNjYTg4XkEyXkFqcGdeQXVyMTQxNzMzNDI@._V1_Ratio0.6833_AL_.jpg</t>
  </si>
  <si>
    <t>tt0114720</t>
  </si>
  <si>
    <t>Tremors: A Cold Day in Hell</t>
  </si>
  <si>
    <t>https://m.media-amazon.com/images/M/MV5BZDM3MTQ4MjYtNDk3Zi00NTliLTkxZjQtOTI1Yzg1NjViOWJkXkEyXkFqcGdeQXVyMTg2NjYzOA@@._V1_Ratio0.7117_AL_.jpg</t>
  </si>
  <si>
    <t>tt6086082</t>
  </si>
  <si>
    <t>Tremors: Shrieker Island</t>
  </si>
  <si>
    <t>https://m.media-amazon.com/images/M/MV5BMDc0NTkwZWQtZDJkZC00MWVjLWIyZWMtYTEyZTJmNmM1Y2IwXkEyXkFqcGdeQXVyMTY5Nzc4MDY@._V1_Ratio0.7046_AL_.jpg</t>
  </si>
  <si>
    <t>tt8322060</t>
  </si>
  <si>
    <t>Triangle</t>
  </si>
  <si>
    <t>https://m.media-amazon.com/images/M/MV5BY2VlODI5ZmMtZDExYS00OWI4LWJiMWItZWZkZWRkNzlmZWI2XkEyXkFqcGdeQXVyMTQxNzMzNDI@._V1_Ratio0.6762_AL_.jpg</t>
  </si>
  <si>
    <t>tt1187064</t>
  </si>
  <si>
    <t>Triangle of Sadness</t>
  </si>
  <si>
    <t>https://m.media-amazon.com/images/M/MV5BNDRiZjc0ZDMtMjhlYi00ZjAzLTg0MDQtZDI2NGEyYTBlN2M2XkEyXkFqcGdeQXVyMTA2MDU0NjM5._V1_Ratio0.6762_AL_.jpg</t>
  </si>
  <si>
    <t>tt7322224</t>
  </si>
  <si>
    <t>Trick or Treat</t>
  </si>
  <si>
    <t>https://m.media-amazon.com/images/M/MV5BZGM2MTAwYWEtNzhlYi00OTc1LWJiZTQtYzY0NDA0MzY5NDU3XkEyXkFqcGdeQXVyMTQxNzMzNDI@._V1_Ratio0.6762_AL_.jpg</t>
  </si>
  <si>
    <t>tt0092112</t>
  </si>
  <si>
    <t>Trick 'r Treat</t>
  </si>
  <si>
    <t>https://m.media-amazon.com/images/M/MV5BYmIyY2E5YjMtZDA3NC00MmIzLWFkZmItNzVlODllZWNlZmRkXkEyXkFqcGdeQXVyNTIzOTk5ODM@._V1_Ratio0.6762_AL_.jpg</t>
  </si>
  <si>
    <t>tt0862856</t>
  </si>
  <si>
    <t>Tromeo and Juliet</t>
  </si>
  <si>
    <t>https://m.media-amazon.com/images/M/MV5BNzAzYjdkNmMtNGIyMC00Mzk1LThkYWQtNjI0ZmNiNWMxMWY4XkEyXkFqcGdeQXVyNjMwMjk0MTQ@._V1_Ratio0.6904_AL_.jpg</t>
  </si>
  <si>
    <t>tt0114733</t>
  </si>
  <si>
    <t>Tron</t>
  </si>
  <si>
    <t>https://m.media-amazon.com/images/M/MV5BZjgxYzk3NjItNDliMC00YzE5LWEzZDQtZjJjZWUyNjE2MGFkXkEyXkFqcGdeQXVyMTUzMDUzNTI3._V1_Ratio0.6762_AL_.jpg</t>
  </si>
  <si>
    <t>tt0084827</t>
  </si>
  <si>
    <t>TRON: Legacy</t>
  </si>
  <si>
    <t>https://m.media-amazon.com/images/M/MV5BMTk4NTk4MTk1OF5BMl5BanBnXkFtZTcwNTE2MDIwNA@@._V1_Ratio0.6762_AL_.jpg</t>
  </si>
  <si>
    <t>tt1104001</t>
  </si>
  <si>
    <t>True Grit</t>
  </si>
  <si>
    <t>https://m.media-amazon.com/images/M/MV5BMTU5MjU3MTI4OF5BMl5BanBnXkFtZTcwMTQxOTAxNA@@._V1_Ratio0.6762_AL_.jpg</t>
  </si>
  <si>
    <t>tt1403865</t>
  </si>
  <si>
    <t>True History of the Kelly Gang</t>
  </si>
  <si>
    <t>https://m.media-amazon.com/images/M/MV5BYjIxN2M2YWMtMDYwOC00MDZiLWIwOTUtYTYzZmNjMTNiYjhjXkEyXkFqcGdeQXVyMTkxNjUyNQ@@._V1_Ratio0.6762_AL_.jpg</t>
  </si>
  <si>
    <t>tt4844140</t>
  </si>
  <si>
    <t>True Lies</t>
  </si>
  <si>
    <t>https://m.media-amazon.com/images/M/MV5BYzg5YmUyNGMtMThiNS00MjA2LTgwZDctNDlhM2RkZDNmZmRkXkEyXkFqcGdeQXVyNDk3NzU2MTQ@._V1_Ratio0.6762_AL_.jpg</t>
  </si>
  <si>
    <t>tt0111503</t>
  </si>
  <si>
    <t>True Romance</t>
  </si>
  <si>
    <t>https://m.media-amazon.com/images/M/MV5BYWRhYWJjNGEtMjNhNi00NzFkLTk1ZGUtNjNmM2FlNTNhNWRjXkEyXkFqcGdeQXVyNzkwMjQ5NzM@._V1_Ratio0.6762_AL_.jpg</t>
  </si>
  <si>
    <t>tt0108399</t>
  </si>
  <si>
    <t>Twelfth Night</t>
  </si>
  <si>
    <t>https://m.media-amazon.com/images/M/MV5BM2UxYTEwZWUtZTNkMC00NGU1LWE1MTctZmM0ZTdlOGRjODk5XkEyXkFqcGdeQXVyMTMxMTY0OTQ@._V1_Ratio0.6833_AL_.jpg</t>
  </si>
  <si>
    <t>tt0117991</t>
  </si>
  <si>
    <t>Twin Peaks: Fire Walk with Me</t>
  </si>
  <si>
    <t>https://m.media-amazon.com/images/M/MV5BMzc5ODcyNTYtMDAwNy00MDhjLWFmOWUtNGVhMDRlYjE1YzNjXkEyXkFqcGdeQXVyMTQxNzMzNDI@._V1_Ratio0.6762_AL_.jpg</t>
  </si>
  <si>
    <t>tt0105665</t>
  </si>
  <si>
    <t>Twister</t>
  </si>
  <si>
    <t>https://m.media-amazon.com/images/M/MV5BODExYTM0MzEtZGY2Yy00N2ExLTkwZjItNGYzYTRmMWZlOGEzXkEyXkFqcGdeQXVyNDk3NzU2MTQ@._V1_Ratio0.6762_AL_.jpg</t>
  </si>
  <si>
    <t>tt0117998</t>
  </si>
  <si>
    <t>Two for the Road</t>
  </si>
  <si>
    <t>https://m.media-amazon.com/images/M/MV5BNzg2ZjhmZjItNWVkYi00ODQ0LWI4NTUtNGY4NmNjNGUwNDkxXkEyXkFqcGdeQXVyMTAwMzUyOTc@._V1_Ratio0.6762_AL_.jpg</t>
  </si>
  <si>
    <t>tt0062407</t>
  </si>
  <si>
    <t>Two Turtle Doves</t>
  </si>
  <si>
    <t>https://m.media-amazon.com/images/M/MV5BNGYyNGIzMTQtNjU0Mi00NGE5LTgxM2EtYWM2OTQwMzU5ODBkXkEyXkFqcGdeQXVyNTQ2NjI3NDQ@._V1_Ratio0.6762_AL_.jpg</t>
  </si>
  <si>
    <t>tt10493490</t>
  </si>
  <si>
    <t>U.S. Marshals</t>
  </si>
  <si>
    <t>https://m.media-amazon.com/images/M/MV5BYmM1MTVhMzctMWVhNi00NDM0LWJlNGItMDE4ZTY0ZTAwODgzXkEyXkFqcGdeQXVyMjUzOTY1NTc@._V1_Ratio0.6762_AL_.jpg</t>
  </si>
  <si>
    <t>tt0120873</t>
  </si>
  <si>
    <t>Ulzana's Raid</t>
  </si>
  <si>
    <t>https://m.media-amazon.com/images/M/MV5BNDk4ZDIzMGUtZmU5YS00ZmI3LTllZGEtMTE3ZGM0YmE0ZjA3XkEyXkFqcGdeQXVyMTUzMDUzNTI3._V1_Ratio0.6762_AL_.jpg</t>
  </si>
  <si>
    <t>tt0069436</t>
  </si>
  <si>
    <t>Unbreakable</t>
  </si>
  <si>
    <t>https://m.media-amazon.com/images/M/MV5BMDIwMjAxNzktNmEzYS00ZDY5LWEyZjktM2Y0MmUzZDkyYmZkXkEyXkFqcGdeQXVyNTA4NzY1MzY@._V1_Ratio0.6762_AL_.jpg</t>
  </si>
  <si>
    <t>tt0217869</t>
  </si>
  <si>
    <t>Under the Skin</t>
  </si>
  <si>
    <t>https://m.media-amazon.com/images/M/MV5BMTU1MDEwMDg4Nl5BMl5BanBnXkFtZTgwOTk3NTcxMTE@._V1_Ratio0.6762_AL_.jpg</t>
  </si>
  <si>
    <t>tt1441395</t>
  </si>
  <si>
    <t>Underground</t>
  </si>
  <si>
    <t>https://m.media-amazon.com/images/M/MV5BNzI4YTVmMWEtMWQ3MS00OGE1LWE5YjMtNjc4NWJmYjRmZTQyXkEyXkFqcGdeQXVyNTA4NzY1MzY@._V1_Ratio0.6975_AL_.jpg</t>
  </si>
  <si>
    <t>tt0114787</t>
  </si>
  <si>
    <t>Underwater</t>
  </si>
  <si>
    <t>https://m.media-amazon.com/images/M/MV5BM2IyZjQ3YjktOWQ2ZC00M2VhLTgwMzUtYTIyYWRmODI1YmYzXkEyXkFqcGdeQXVyNjc5NjEzNA@@._V1_Ratio0.6762_AL_.jpg</t>
  </si>
  <si>
    <t>tt5774060</t>
  </si>
  <si>
    <t>Unforgiven</t>
  </si>
  <si>
    <t>https://m.media-amazon.com/images/M/MV5BODM3YWY4NmQtN2Y3Ni00OTg0LWFhZGQtZWE3ZWY4MTJlOWU4XkEyXkFqcGdeQXVyNjU0OTQ0OTY@._V1_Ratio0.6762_AL_.jpg</t>
  </si>
  <si>
    <t>tt0105695</t>
  </si>
  <si>
    <t>Unfriended</t>
  </si>
  <si>
    <t>https://m.media-amazon.com/images/M/MV5BMzdlNWI2MjYtMWY3ZC00N2EzLWIzNTgtZDY2NGI4OTY3Yzc5XkEyXkFqcGdeQXVyMjQwMjk0NjI@._V1_Ratio0.6762_AL_.jpg</t>
  </si>
  <si>
    <t>tt3713166</t>
  </si>
  <si>
    <t>Unlawful Entry</t>
  </si>
  <si>
    <t>https://m.media-amazon.com/images/M/MV5BMGFlMTI4ZTMtMDZkZi00YTQ2LWIzNzQtNmZlMjliNmUwMmRlXkEyXkFqcGdeQXVyMjUzOTY1NTc@._V1_Ratio0.6762_AL_.jpg</t>
  </si>
  <si>
    <t>tt0105699</t>
  </si>
  <si>
    <t>Unsane</t>
  </si>
  <si>
    <t>https://m.media-amazon.com/images/M/MV5BNTYzMDYzMzA1MV5BMl5BanBnXkFtZTgwODUzODg2NDM@._V1_Ratio0.6762_AL_.jpg</t>
  </si>
  <si>
    <t>tt7153766</t>
  </si>
  <si>
    <t>Unstoppable</t>
  </si>
  <si>
    <t>https://m.media-amazon.com/images/M/MV5BMjI4NDQwMDM0N15BMl5BanBnXkFtZTcwMzY1ODMwNA@@._V1_Ratio0.6762_AL_.jpg</t>
  </si>
  <si>
    <t>tt0477080</t>
  </si>
  <si>
    <t>Up</t>
  </si>
  <si>
    <t>https://m.media-amazon.com/images/M/MV5BYjBkM2RjMzItM2M3Ni00N2NjLWE3NzMtMGY4MzE4MDAzMTRiXkEyXkFqcGdeQXVyNDUzOTQ5MjY@._V1_Ratio0.6762_AL_.jpg</t>
  </si>
  <si>
    <t>tt1049413</t>
  </si>
  <si>
    <t>Up in the Air</t>
  </si>
  <si>
    <t>https://m.media-amazon.com/images/M/MV5BMTI3MzYxMTA4NF5BMl5BanBnXkFtZTcwMDE4ODg3Mg@@._V1_Ratio0.6762_AL_.jpg</t>
  </si>
  <si>
    <t>tt1193138</t>
  </si>
  <si>
    <t>Urban Legend</t>
  </si>
  <si>
    <t>https://m.media-amazon.com/images/M/MV5BNjYxYmQ5YTUtZWVkNy00MjU4LTk2OTktZTAwNzU0MDI2OTdhXkEyXkFqcGdeQXVyMjUzOTY1NTc@._V1_Ratio0.6762_AL_.jpg</t>
  </si>
  <si>
    <t>tt0146336</t>
  </si>
  <si>
    <t>Urban Legends: Final Cut</t>
  </si>
  <si>
    <t>https://m.media-amazon.com/images/M/MV5BNjlkMmFjNTQtMWFjYy00ZTJjLWJhODMtM2EzODNhMTJiMGU2XkEyXkFqcGdeQXVyMjUzOTY1NTc@._V1_Ratio0.6762_AL_.jpg</t>
  </si>
  <si>
    <t>tt0192731</t>
  </si>
  <si>
    <t>Us</t>
  </si>
  <si>
    <t>https://m.media-amazon.com/images/M/MV5BZTliNWJhM2YtNDc1MC00YTk1LWE2MGYtZmE4M2Y5ODdlNzQzXkEyXkFqcGdeQXVyMzY0MTE3NzU@._V1_Ratio0.6762_AL_.jpg</t>
  </si>
  <si>
    <t>tt6857112</t>
  </si>
  <si>
    <t>Vacation</t>
  </si>
  <si>
    <t>https://m.media-amazon.com/images/M/MV5BYTliYWU3ZGEtNjkwYi00ZWQ3LTlhOTgtNTQ4YzhmMjVjY2EwXkEyXkFqcGdeQXVyMjMwNDgzNjc@._V1_Ratio0.7027_AL_.jpg</t>
  </si>
  <si>
    <t>tt1524930</t>
  </si>
  <si>
    <t>Vagabond</t>
  </si>
  <si>
    <t>https://m.media-amazon.com/images/M/MV5BNDYwNjViZWUtMDU0NC00OTNmLTlmNWItNjFkODM1ZjgwZTZhXkEyXkFqcGdeQXVyNjc3MjQzNTI@._V1_Ratio0.7046_AL_.jpg</t>
  </si>
  <si>
    <t>tt8523042</t>
  </si>
  <si>
    <t>Valley Girl</t>
  </si>
  <si>
    <t>https://m.media-amazon.com/images/M/MV5BMjA4NzI5OTgyMV5BMl5BanBnXkFtZTgwODgwNjU1MDE@._V1_Ratio0.6762_AL_.jpg</t>
  </si>
  <si>
    <t>tt0086525</t>
  </si>
  <si>
    <t>Vampire's Kiss</t>
  </si>
  <si>
    <t>https://m.media-amazon.com/images/M/MV5BMTM1MDAyMDYxMV5BMl5BanBnXkFtZTcwNDQwMzc3NA@@._V1_Ratio0.6762_AL_.jpg</t>
  </si>
  <si>
    <t>tt0098577</t>
  </si>
  <si>
    <t>Victor/Victoria</t>
  </si>
  <si>
    <t>https://m.media-amazon.com/images/M/MV5BYWQyZjNjMTYtYjkzMS00YTg1LWIxNDYtZTg3ZWI5MmFlYzhhXkEyXkFqcGdeQXVyMjUzOTY1NTc@._V1_Ratio0.6762_AL_.jpg</t>
  </si>
  <si>
    <t>tt0084865</t>
  </si>
  <si>
    <t>Visiting Hours</t>
  </si>
  <si>
    <t>https://m.media-amazon.com/images/M/MV5BY2JiOGNmZGQtYWE3ZC00MTIzLWE0ZGYtYWRlNTdkMmQ0NTYwXkEyXkFqcGdeQXVyMTUzMDUzNTI3._V1_Ratio0.6762_AL_.jpg</t>
  </si>
  <si>
    <t>tt0083296</t>
  </si>
  <si>
    <t>Volver</t>
  </si>
  <si>
    <t>https://m.media-amazon.com/images/M/MV5BYThlMDg5MGYtZDJiNi00MTFjLWEyZWEtZGQzYmQzMmQ0OWE3XkEyXkFqcGdeQXVyMzIzNDU1NTY@._V1_Ratio0.6975_AL_.jpg</t>
  </si>
  <si>
    <t>tt0441909</t>
  </si>
  <si>
    <t>Vox Lux</t>
  </si>
  <si>
    <t>https://m.media-amazon.com/images/M/MV5BOTU2YjVhNjMtMGQ4ZC00ZmUyLWJlZjAtNTgyZjhjZmQwNWUwXkEyXkFqcGdeQXVyMDA4NzMyOA@@._V1_Ratio0.6762_AL_.jpg</t>
  </si>
  <si>
    <t>tt5960374</t>
  </si>
  <si>
    <t>Wait Until Dark</t>
  </si>
  <si>
    <t>https://m.media-amazon.com/images/M/MV5BMTBiNTZmZGEtZDEwNy00MWNmLWIzZjYtOGI1NThmNzZhMjY0XkEyXkFqcGdeQXVyMTUzMDUzNTI3._V1_Ratio0.6762_AL_.jpg</t>
  </si>
  <si>
    <t>tt0062467</t>
  </si>
  <si>
    <t>Waiting to Exhale</t>
  </si>
  <si>
    <t>https://m.media-amazon.com/images/M/MV5BYzcyMDY2YWQtYWJhYy00OGQ2LTk4NzktYWJkNDYwZWJmY2RjXkEyXkFqcGdeQXVyMTA0MjU0Ng@@._V1_Ratio0.6762_AL_.jpg</t>
  </si>
  <si>
    <t>tt0114885</t>
  </si>
  <si>
    <t>Waitress</t>
  </si>
  <si>
    <t>https://m.media-amazon.com/images/M/MV5BNzVmZjdiOGMtNTQ0Yi00ZDE3LThkZjYtYTc4YTMyNzgzMjg3XkEyXkFqcGdeQXVyMTUzMDUzNTI3._V1_Ratio0.6762_AL_.jpg</t>
  </si>
  <si>
    <t>tt0473308</t>
  </si>
  <si>
    <t>Walking on Sunshine</t>
  </si>
  <si>
    <t>https://m.media-amazon.com/images/M/MV5BMzQwNDczNzItZjdkNy00ODEyLWFiMGMtNzk0OWZlOWJlMGI4XkEyXkFqcGdeQXVyMTA4NjE0NjEy._V1_Ratio0.6762_AL_.jpg</t>
  </si>
  <si>
    <t>tt2107861</t>
  </si>
  <si>
    <t>War Horse</t>
  </si>
  <si>
    <t>https://m.media-amazon.com/images/M/MV5BMjExNzkxOTYyNl5BMl5BanBnXkFtZTcwODA0MjU4Ng@@._V1_Ratio0.6762_AL_.jpg</t>
  </si>
  <si>
    <t>tt1568911</t>
  </si>
  <si>
    <t>War of the God Monsters</t>
  </si>
  <si>
    <t>https://m.media-amazon.com/images/M/MV5BYzBmYWIxZDktZDQ4MS00OTZlLTlmNmItZWQ5ZmI0ZjE5MDM4XkEyXkFqcGdeQXVyMTE3NTg3Njg3._V1_Ratio1.7794_AL_.jpg</t>
  </si>
  <si>
    <t>tt19633092</t>
  </si>
  <si>
    <t>War of the Worlds</t>
  </si>
  <si>
    <t>https://m.media-amazon.com/images/M/MV5BNDUyODAzNDI1Nl5BMl5BanBnXkFtZTcwMDA2NDAzMw@@._V1_Ratio0.6762_AL_.jpg</t>
  </si>
  <si>
    <t>tt0407304</t>
  </si>
  <si>
    <t>WarGames</t>
  </si>
  <si>
    <t>https://m.media-amazon.com/images/M/MV5BZDA4M2UwMzUtZDkxMy00YjYwLTliZGEtNGMwYzI0NTgwMjA3XkEyXkFqcGdeQXVyMjUzOTY1NTc@._V1_Ratio0.6762_AL_.jpg</t>
  </si>
  <si>
    <t>tt0086567</t>
  </si>
  <si>
    <t>Wasp Network</t>
  </si>
  <si>
    <t>https://m.media-amazon.com/images/M/MV5BOWJkNjQxMjUtOGNhMC00MjJiLTg4OWQtYTdkNzYxMWE4NDQ1XkEyXkFqcGdeQXVyMTMxODk2OTU@._V1_Ratio0.7189_AL_.jpg</t>
  </si>
  <si>
    <t>tt6760876</t>
  </si>
  <si>
    <t>Waves</t>
  </si>
  <si>
    <t>https://m.media-amazon.com/images/M/MV5BMWE2OTdiY2MtM2ViNy00NmExLWIxZjYtYTVkNGJkNzgwYjVmXkEyXkFqcGdeQXVyNjgzMjQ0MTA@._V1_Ratio0.6762_AL_.jpg</t>
  </si>
  <si>
    <t>tt8652728</t>
  </si>
  <si>
    <t>Wayne's World</t>
  </si>
  <si>
    <t>https://m.media-amazon.com/images/M/MV5BMDAyNDY3MjUtYmJjYS00Zjc5LTlhM2MtNzgzYjNlOWVkZjkzL2ltYWdlL2ltYWdlXkEyXkFqcGdeQXVyNjU0OTQ0OTY@._V1_Ratio0.6762_AL_.jpg</t>
  </si>
  <si>
    <t>tt0105793</t>
  </si>
  <si>
    <t>Weekend</t>
  </si>
  <si>
    <t>https://m.media-amazon.com/images/M/MV5BNDE3MDQzNDA3Nl5BMl5BanBnXkFtZTcwMjk3NTU4Ng@@._V1_Ratio0.7046_AL_.jpg</t>
  </si>
  <si>
    <t>tt1714210</t>
  </si>
  <si>
    <t>Wendy and Lucy</t>
  </si>
  <si>
    <t>https://m.media-amazon.com/images/M/MV5BMTI3MTE1NjAwNV5BMl5BanBnXkFtZTcwMDM3MzMwMg@@._V1_Ratio0.6762_AL_.jpg</t>
  </si>
  <si>
    <t>tt1152850</t>
  </si>
  <si>
    <t>We're No Angels</t>
  </si>
  <si>
    <t>https://m.media-amazon.com/images/M/MV5BNmVkYzY0YWMtYTdjZS00NTYxLWJhODItZTE2MDdhYzZlZWZlXkEyXkFqcGdeQXVyMjUzOTY1NTc@._V1_Ratio0.6762_AL_.jpg</t>
  </si>
  <si>
    <t>tt0098625</t>
  </si>
  <si>
    <t>https://m.media-amazon.com/images/M/MV5BZjI3NjI3NDQtY2RmYS00NTJjLWI0YTQtNTE4NmZiN2UzMWJjXkEyXkFqcGdeQXVyMTUzMTg2ODkz._V1_Ratio0.6762_AL_.jpg</t>
  </si>
  <si>
    <t>tt15318872</t>
  </si>
  <si>
    <t>Werewolf of London</t>
  </si>
  <si>
    <t>https://m.media-amazon.com/images/M/MV5BOGI2YWQ2OTItMDI3Ny00MzE2LTg4ZWYtYzVjYjAwMTExYjI4XkEyXkFqcGdeQXVyMTY5Nzc4MDY@._V1_Ratio0.6762_AL_.jpg</t>
  </si>
  <si>
    <t>tt0027194</t>
  </si>
  <si>
    <t>West Side Story</t>
  </si>
  <si>
    <t>https://m.media-amazon.com/images/M/MV5BMTM0NDAxOTI5MF5BMl5BanBnXkFtZTcwNjI4Mjg3NA@@._V1_Ratio0.6762_AL_.jpg</t>
  </si>
  <si>
    <t>tt0055614</t>
  </si>
  <si>
    <t>https://m.media-amazon.com/images/M/MV5BMzQ5ZDZhZDItZTNmZi00MWQ0LWJlNDUtZTE4ZWJmODNlM2Y3XkEyXkFqcGdeQXVyMDA4NzMyOA@@._V1_Ratio0.6762_AL_.jpg</t>
  </si>
  <si>
    <t>tt3581652</t>
  </si>
  <si>
    <t>Wet Hot American Summer</t>
  </si>
  <si>
    <t>https://m.media-amazon.com/images/M/MV5BZjdjYjlhNTctNDY0Yi00ZTM4LWE1MWItYWUzNmYwYWU0OTI4XkEyXkFqcGdeQXVyMTQxNzMzNDI@._V1_Ratio0.6762_AL_.jpg</t>
  </si>
  <si>
    <t>tt0243655</t>
  </si>
  <si>
    <t>What a Way to Go!</t>
  </si>
  <si>
    <t>https://m.media-amazon.com/images/M/MV5BOTE4MTI0MTQtNjEzZS00YTk4LTkwNzktYzE1YTZlMDc1ODcwXkEyXkFqcGdeQXVyNjQzNDI3NzY@._V1_Ratio0.6762_AL_.jpg</t>
  </si>
  <si>
    <t>tt0058743</t>
  </si>
  <si>
    <t>When the Wind Blows</t>
  </si>
  <si>
    <t>https://m.media-amazon.com/images/M/MV5BZGZmYTlkZmUtYmU5ZS00YzkyLTkyODQtNWVjMDdmZDdkZWU4XkEyXkFqcGdeQXVyODY2ODk0MDQ@._V1_Ratio0.6762_AL_.jpg</t>
  </si>
  <si>
    <t>tt0090315</t>
  </si>
  <si>
    <t>Where the Red Fern Grows</t>
  </si>
  <si>
    <t>https://m.media-amazon.com/images/M/MV5BMDcxMjU3MjMtMWE2Yi00OGY3LTlmNjEtNzhiNTI2NDFjMTIzXkEyXkFqcGdeQXVyMjY2NDc0OTQ@._V1_Ratio0.7117_AL_.jpg</t>
  </si>
  <si>
    <t>tt0072402</t>
  </si>
  <si>
    <t>White Christmas</t>
  </si>
  <si>
    <t>https://m.media-amazon.com/images/M/MV5BYjI0ZTk0ZjQtZTMzOS00NDdmLTk0YzUtZTQ4NGRkNWFhZTkxXkEyXkFqcGdeQXVyNjc1NTYyMjg@._V1_Ratio0.6762_AL_.jpg</t>
  </si>
  <si>
    <t>tt0047673</t>
  </si>
  <si>
    <t>White God</t>
  </si>
  <si>
    <t>https://m.media-amazon.com/images/M/MV5BNjk4MzkyOTQwNF5BMl5BanBnXkFtZTgwODE5MTk1MzE@._V1_Ratio0.6762_AL_.jpg</t>
  </si>
  <si>
    <t>tt2844798</t>
  </si>
  <si>
    <t>White Men Can't Jump</t>
  </si>
  <si>
    <t>https://m.media-amazon.com/images/M/MV5BMGViMTFiODAtN2QzZC00ZWFlLTg1ZjUtMTMyNjVjNDVhYjczXkEyXkFqcGdeQXVyMTUzMDUzNTI3._V1_Ratio0.6762_AL_.jpg</t>
  </si>
  <si>
    <t>tt0105812</t>
  </si>
  <si>
    <t>White Palace</t>
  </si>
  <si>
    <t>https://m.media-amazon.com/images/M/MV5BN2QzNmQ0MzUtNGY5NS00ODVhLWFhMTgtYjM4MmVmNGFlNjFhXkEyXkFqcGdeQXVyMTA0MjU0Ng@@._V1_Ratio0.6833_AL_.jpg</t>
  </si>
  <si>
    <t>tt0103251</t>
  </si>
  <si>
    <t>Who Framed Roger Rabbit</t>
  </si>
  <si>
    <t>https://m.media-amazon.com/images/M/MV5BMDhiOTM2OTctODk3Ny00NWI4LThhZDgtNGQ4NjRiYjFkZGQzXkEyXkFqcGdeQXVyMTA0MjU0Ng@@._V1_Ratio0.6762_AL_.jpg</t>
  </si>
  <si>
    <t>tt0096438</t>
  </si>
  <si>
    <t>Why Did I Get Married?</t>
  </si>
  <si>
    <t>https://m.media-amazon.com/images/M/MV5BMjAzMDM0Nzg3OV5BMl5BanBnXkFtZTcwNzMxOTI1MQ@@._V1_Ratio0.6762_AL_.jpg</t>
  </si>
  <si>
    <t>tt0906108</t>
  </si>
  <si>
    <t>Wide Awake</t>
  </si>
  <si>
    <t>https://m.media-amazon.com/images/M/MV5BMmU1OTcwYTEtZjZhNS00NDU5LWJiMzQtNzdmZTExYmE0ODlkXkEyXkFqcGdeQXVyNjMwMjk0MTQ@._V1_Ratio0.6762_AL_.jpg</t>
  </si>
  <si>
    <t>tt0120510</t>
  </si>
  <si>
    <t>Widows</t>
  </si>
  <si>
    <t>https://m.media-amazon.com/images/M/MV5BMjM3ODc5NDEyOF5BMl5BanBnXkFtZTgwMTI4MDcxNjM@._V1_Ratio0.6762_AL_.jpg</t>
  </si>
  <si>
    <t>tt4218572</t>
  </si>
  <si>
    <t>Wild at Heart</t>
  </si>
  <si>
    <t>https://m.media-amazon.com/images/M/MV5BODJiNmU0YzgtMGU1MS00M2YzLWI1NDctOGQwYWRiODZkM2YwXkEyXkFqcGdeQXVyNjc5NjEzNA@@._V1_Ratio0.6762_AL_.jpg</t>
  </si>
  <si>
    <t>tt0100935</t>
  </si>
  <si>
    <t>Wild Things</t>
  </si>
  <si>
    <t>https://m.media-amazon.com/images/M/MV5BODMyYTlkNWYtODAzMC00ZjFiLWE3YjctMGUyMzM1MDk3ZDFlXkEyXkFqcGdeQXVyMTQxNzMzNDI@._V1_Ratio0.6762_AL_.jpg</t>
  </si>
  <si>
    <t>tt0120890</t>
  </si>
  <si>
    <t>Wildlife</t>
  </si>
  <si>
    <t>https://m.media-amazon.com/images/M/MV5BOTNlZWY2ZGQtY2U1ZS00Mjc5LWExNjgtM2Q4YzQyYTlmNjZhXkEyXkFqcGdeQXVyODY3Nzc0OTk@._V1_Ratio0.6762_AL_.jpg</t>
  </si>
  <si>
    <t>tt5929754</t>
  </si>
  <si>
    <t>Willard</t>
  </si>
  <si>
    <t>https://m.media-amazon.com/images/M/MV5BNDVkNGUyMjktMTU2NS00YzFkLTkzOTgtNjU1Zjc4Yjc0YzRhXkEyXkFqcGdeQXVyMTQxNzMzNDI@._V1_Ratio0.6762_AL_.jpg</t>
  </si>
  <si>
    <t>tt0310357</t>
  </si>
  <si>
    <t>Willow</t>
  </si>
  <si>
    <t>https://m.media-amazon.com/images/M/MV5BNTliMTA3ZTUtYzJkMC00M2UzLTllYmItNjc1MzFhOTJmMmJjXkEyXkFqcGdeQXVyOTYyMTY2NzQ@._V1_Ratio0.6762_AL_.jpg</t>
  </si>
  <si>
    <t>tt0096446</t>
  </si>
  <si>
    <t>Winchester '73</t>
  </si>
  <si>
    <t>https://m.media-amazon.com/images/M/MV5BZmI1ZmJkMzgtODE1My00OTMxLTkwYjktOWYwMWQ1ZDgzNDk2XkEyXkFqcGdeQXVyMTY5Nzc4MDY@._V1_Ratio0.6762_AL_.jpg</t>
  </si>
  <si>
    <t>tt0043137</t>
  </si>
  <si>
    <t>Window Wonderland</t>
  </si>
  <si>
    <t>https://m.media-amazon.com/images/M/MV5BMzM4ZTNhNTItY2RmNy00M2U0LThlYTMtOWMyZmZhMjdkOGE0L2ltYWdlL2ltYWdlXkEyXkFqcGdeQXVyNjg5MzE4NTA@._V1_Ratio0.6762_AL_.jpg</t>
  </si>
  <si>
    <t>tt2994382</t>
  </si>
  <si>
    <t>Winter's Child</t>
  </si>
  <si>
    <t>https://m.media-amazon.com/images/M/MV5BZjY5OTQ2ZGMtZTMwOS00NTkxLTg5ODAtMWE3MjQxOTM2ZGIyL2ltYWdlL2ltYWdlXkEyXkFqcGdeQXVyMzU0NzkwMDg@._V1_Ratio0.7189_AL_.jpg</t>
  </si>
  <si>
    <t>tt0097278</t>
  </si>
  <si>
    <t>Witness</t>
  </si>
  <si>
    <t>https://m.media-amazon.com/images/M/MV5BZWQzYmM5OGYtMDJlOC00M2RlLThhYzgtNjZiOWYxNjlhMDJmL2ltYWdlL2ltYWdlXkEyXkFqcGdeQXVyNjc1NTYyMjg@._V1_Ratio0.6762_AL_.jpg</t>
  </si>
  <si>
    <t>tt0090329</t>
  </si>
  <si>
    <t>Witness for the Prosecution</t>
  </si>
  <si>
    <t>https://m.media-amazon.com/images/M/MV5BNDQwODU5OWYtNDcyNi00MDQ1LThiOGMtZDkwNWJiM2Y3MDg0XkEyXkFqcGdeQXVyMDI2NDg0NQ@@._V1_Ratio0.6762_AL_.jpg</t>
  </si>
  <si>
    <t>tt0051201</t>
  </si>
  <si>
    <t>Wolf Creek</t>
  </si>
  <si>
    <t>https://m.media-amazon.com/images/M/MV5BMTIzMjYwNTU4N15BMl5BanBnXkFtZTcwMjk0OTgzMQ@@._V1_Ratio0.6762_AL_.jpg</t>
  </si>
  <si>
    <t>tt0416315</t>
  </si>
  <si>
    <t>Women on the Verge of a Nervous Breakdown</t>
  </si>
  <si>
    <t>https://m.media-amazon.com/images/M/MV5BYWM1NWFjMDItODg5OS00MWUwLWFjNWUtOGZkZWM3NmRiMWNjXkEyXkFqcGdeQXVyMTA0MjU0Ng@@._V1_Ratio0.7046_AL_.jpg</t>
  </si>
  <si>
    <t>tt0095675</t>
  </si>
  <si>
    <t>Women Talking</t>
  </si>
  <si>
    <t>https://m.media-amazon.com/images/M/MV5BYTZmMmQ4OWYtM2JmNC00NzY0LWJhODUtOTRmMWMyOTU4OWQ4XkEyXkFqcGdeQXVyMjkwOTAyMDU@._V1_Ratio0.6762_AL_.jpg</t>
  </si>
  <si>
    <t>tt13669038</t>
  </si>
  <si>
    <t>Working Girl</t>
  </si>
  <si>
    <t>https://m.media-amazon.com/images/M/MV5BYTE5ZTA5OGUtNGVmOS00NWM3LWFhNDQtN2QzOGJmY2M2OGYwXkEyXkFqcGdeQXVyMjUzOTY1NTc@._V1_Ratio0.6762_AL_.jpg</t>
  </si>
  <si>
    <t>tt0096463</t>
  </si>
  <si>
    <t>World's Greatest Dad</t>
  </si>
  <si>
    <t>https://m.media-amazon.com/images/M/MV5BNDZhMThjMDMtYTY4Mi00YmVjLTgxZDYtZDQzZjdmNjNhZGVmXkEyXkFqcGdeQXVyNTA4NzY1MzY@._V1_Ratio0.6762_AL_.jpg</t>
  </si>
  <si>
    <t>tt1262981</t>
  </si>
  <si>
    <t>X2: X-Men United</t>
  </si>
  <si>
    <t>https://m.media-amazon.com/images/M/MV5BNDk0NjYxMzIzOF5BMl5BanBnXkFtZTYwMTc1MjU3._V1_Ratio0.6762_AL_.jpg</t>
  </si>
  <si>
    <t>tt0290334</t>
  </si>
  <si>
    <t>Xanadu</t>
  </si>
  <si>
    <t>https://m.media-amazon.com/images/M/MV5BYTlkNWQyMjAtZGE2Yi00YWU2LWI5N2EtOGIwYjJjOTkxNzNhXkEyXkFqcGdeQXVyNzc5MjA3OA@@._V1_Ratio0.6762_AL_.jpg</t>
  </si>
  <si>
    <t>tt0081777</t>
  </si>
  <si>
    <t>X-Men</t>
  </si>
  <si>
    <t>https://m.media-amazon.com/images/M/MV5BZmIyMDk5NGYtYjQ5NS00ZWQxLTg2YzQtZDk1ZmM4ZDBlN2E3XkEyXkFqcGdeQXVyMTQxNzMzNDI@._V1_Ratio0.6762_AL_.jpg</t>
  </si>
  <si>
    <t>tt0120903</t>
  </si>
  <si>
    <t>X-Men Origins: Wolverine</t>
  </si>
  <si>
    <t>https://m.media-amazon.com/images/M/MV5BZWRhMzdhMzEtZTViNy00YWYyLTgxZmUtMTMwMWM0NTEyMjk3XkEyXkFqcGdeQXVyNTIzOTk5ODM@._V1_Ratio0.6762_AL_.jpg</t>
  </si>
  <si>
    <t>tt0458525</t>
  </si>
  <si>
    <t>X-Men: Apocalypse</t>
  </si>
  <si>
    <t>https://m.media-amazon.com/images/M/MV5BMjU1ODM1MzYxN15BMl5BanBnXkFtZTgwOTA4NDE2ODE@._V1_Ratio0.6762_AL_.jpg</t>
  </si>
  <si>
    <t>tt3385516</t>
  </si>
  <si>
    <t>X-Men: Dark Phoenix</t>
  </si>
  <si>
    <t>https://m.media-amazon.com/images/M/MV5BMmZmYTgwZGItNDIxMS00MmRkLWEzODQtYTllNzM0ZWE1NmQ5XkEyXkFqcGdeQXVyODQzNTE3ODc@._V1_Ratio0.6762_AL_.jpg</t>
  </si>
  <si>
    <t>tt6565702</t>
  </si>
  <si>
    <t>X-Men: Days of Future Past</t>
  </si>
  <si>
    <t>https://m.media-amazon.com/images/M/MV5BNjk3MGZhMjEtOTM4NC00NzE2LTk2NzctZDc4YTUwN2E3NDhhXkEyXkFqcGdeQXVyNDc2NjEyMw@@._V1_Ratio0.6762_AL_.jpg</t>
  </si>
  <si>
    <t>tt1877832</t>
  </si>
  <si>
    <t>X-Men: First Class</t>
  </si>
  <si>
    <t>https://m.media-amazon.com/images/M/MV5BMTg5OTMxNzk4Nl5BMl5BanBnXkFtZTcwOTk1MjAwNQ@@._V1_Ratio0.6762_AL_.jpg</t>
  </si>
  <si>
    <t>tt1270798</t>
  </si>
  <si>
    <t>X-Men: The Last Stand</t>
  </si>
  <si>
    <t>https://m.media-amazon.com/images/M/MV5BNDBhNDJiMWEtOTg4Yi00NTYzLWEzOGMtMjNmNjAxNTBlMzY3XkEyXkFqcGdeQXVyNTIzOTk5ODM@._V1_Ratio0.6904_AL_.jpg</t>
  </si>
  <si>
    <t>tt0376994</t>
  </si>
  <si>
    <t>xXx</t>
  </si>
  <si>
    <t>https://m.media-amazon.com/images/M/MV5BYjYwMzg4MTAtYTQ3NC00MjdlLWEzNGEtNzQwYzA3OGZmZWYyXkEyXkFqcGdeQXVyMjUzOTY1NTc@._V1_Ratio0.6762_AL_.jpg</t>
  </si>
  <si>
    <t>tt0295701</t>
  </si>
  <si>
    <t>Yellow Submarine</t>
  </si>
  <si>
    <t>https://m.media-amazon.com/images/M/MV5BMGExODFmMjQtZTgxOC00ZDE0LWJmM2MtOTQzM2YzNDZlMzNmL2ltYWdlL2ltYWdlXkEyXkFqcGdeQXVyNjc1NTYyMjg@._V1_Ratio0.6762_AL_.jpg</t>
  </si>
  <si>
    <t>tt0063823</t>
  </si>
  <si>
    <t>Yojimbo</t>
  </si>
  <si>
    <t>https://m.media-amazon.com/images/M/MV5BZThiZjAzZjgtNDU3MC00YThhLThjYWUtZGRkYjc2ZWZlOTVjXkEyXkFqcGdeQXVyNTA4NzY1MzY@._V1_Ratio0.6762_AL_.jpg</t>
  </si>
  <si>
    <t>tt0055630</t>
  </si>
  <si>
    <t>You Can Count on Me</t>
  </si>
  <si>
    <t>https://m.media-amazon.com/images/M/MV5BZTNmZGNkODUtZWZhMi00NGMwLWEzZWMtNTEzNzU3ZmUxNWZmXkEyXkFqcGdeQXVyMTAwMzUyOTc@._V1_Ratio0.6762_AL_.jpg</t>
  </si>
  <si>
    <t>tt0203230</t>
  </si>
  <si>
    <t>You Only Live Twice</t>
  </si>
  <si>
    <t>https://m.media-amazon.com/images/M/MV5BNDMzZmIyZWEtYWZlNi00NjNiLWFhMGEtNGNmMjgwYWFiMjUwXkEyXkFqcGdeQXVyMjUzOTY1NTc@._V1_Ratio0.6762_AL_.jpg</t>
  </si>
  <si>
    <t>tt0062512</t>
  </si>
  <si>
    <t>Young Adult</t>
  </si>
  <si>
    <t>https://m.media-amazon.com/images/M/MV5BMTc4NzgyMjQwMV5BMl5BanBnXkFtZTcwNjMxODcwNw@@._V1_Ratio0.6762_AL_.jpg</t>
  </si>
  <si>
    <t>tt1625346</t>
  </si>
  <si>
    <t>Young at Heart</t>
  </si>
  <si>
    <t>https://m.media-amazon.com/images/M/MV5BZDliMDAyODgtMDFjMy00MjYzLThiZGEtMzhkYjczN2NiYmVjL2ltYWdlXkEyXkFqcGdeQXVyNjE5MjUyOTM@._V1_Ratio0.6762_AL_.jpg</t>
  </si>
  <si>
    <t>tt0047688</t>
  </si>
  <si>
    <t>Young Frankenstein</t>
  </si>
  <si>
    <t>https://m.media-amazon.com/images/M/MV5BMTEwNjg2MjM2ODFeQTJeQWpwZ15BbWU4MDQ1MDU5OTEx._V1_Ratio0.6762_AL_.jpg</t>
  </si>
  <si>
    <t>tt0072431</t>
  </si>
  <si>
    <t>Young Guns</t>
  </si>
  <si>
    <t>https://m.media-amazon.com/images/M/MV5BODA0MWZhNjctZWUxYy00OThjLWJkNGQtZjNlNGMzY2Y0MDBjXkEyXkFqcGdeQXVyMjY3MjUzNDk@._V1_Ratio0.6762_AL_.jpg</t>
  </si>
  <si>
    <t>tt0096487</t>
  </si>
  <si>
    <t>Your Name.</t>
  </si>
  <si>
    <t>https://m.media-amazon.com/images/M/MV5BODRmZDVmNzUtZDA4ZC00NjhkLWI2M2UtN2M0ZDIzNDcxYThjL2ltYWdlXkEyXkFqcGdeQXVyNTk0MzMzODA@._V1_Ratio0.6762_AL_.jpg</t>
  </si>
  <si>
    <t>tt5311514</t>
  </si>
  <si>
    <t>You're Next</t>
  </si>
  <si>
    <t>https://m.media-amazon.com/images/M/MV5BMTQwODAxMTE1NF5BMl5BanBnXkFtZTcwNTQ0MjY3OQ@@._V1_Ratio0.6762_AL_.jpg</t>
  </si>
  <si>
    <t>tt1853739</t>
  </si>
  <si>
    <t>Zack Snyder's Justice League</t>
  </si>
  <si>
    <t>https://m.media-amazon.com/images/M/MV5BYjI3NDg0ZTEtMDEwYS00YWMyLThjYjktMTNlM2NmYjc1OGRiXkEyXkFqcGdeQXVyMTEyMjM2NDc2._V1_Ratio0.6762_AL_.jpg</t>
  </si>
  <si>
    <t>tt12361974</t>
  </si>
  <si>
    <t>Zandalee</t>
  </si>
  <si>
    <t>https://m.media-amazon.com/images/M/MV5BNzg5ODRlMjMtYmExYi00Y2NlLThhNmEtNzlhNWYyZjg4MDk2XkEyXkFqcGdeQXVyNjU0NTI0Nw@@._V1_Ratio0.6762_AL_.jpg</t>
  </si>
  <si>
    <t>tt0101004</t>
  </si>
  <si>
    <t>Zenon: Girl of the 21st Century</t>
  </si>
  <si>
    <t>https://m.media-amazon.com/images/M/MV5BMDljNGI1M2ItNjVhMy00YWViLWE1N2EtOGM4ZjcwNzY4YTIwXkEyXkFqcGdeQXVyNjc3MjQzNTI@._V1_Ratio0.6762_AL_.jpg</t>
  </si>
  <si>
    <t>tt0186726</t>
  </si>
  <si>
    <t>Zero Day</t>
  </si>
  <si>
    <t>https://m.media-amazon.com/images/M/MV5BNmI2MmE4NjItYWNiZi00MTEyLTk3OTgtYmEzYWI2ZmRkMzJjXkEyXkFqcGdeQXVyMTQxNzMzNDI@._V1_Ratio0.6975_AL_.jpg</t>
  </si>
  <si>
    <t>tt0365960</t>
  </si>
  <si>
    <t>Zodiac</t>
  </si>
  <si>
    <t>https://m.media-amazon.com/images/M/MV5BN2UwNDc5NmEtNjVjZS00OTI5LWE5YjctMWM3ZjBiZGYwMGI2XkEyXkFqcGdeQXVyNzkwMjQ5NzM@._V1_Ratio0.6762_AL_.jpg</t>
  </si>
  <si>
    <t>tt0443706</t>
  </si>
  <si>
    <t>Zola</t>
  </si>
  <si>
    <t>https://m.media-amazon.com/images/M/MV5BNjNjMWJhYTktZDk5Ny00OWM3LTlmYzYtYmEwMDM3NGYwNmUxXkEyXkFqcGdeQXVyMTkxNjUyNQ@@._V1_Ratio0.6762_AL_.jpg</t>
  </si>
  <si>
    <t>tt5439812</t>
  </si>
  <si>
    <t>Zombie</t>
  </si>
  <si>
    <t>https://m.media-amazon.com/images/M/MV5BYjhiMjMxZGEtY2VmZC00OTVmLWExNTQtYmUyNjZiNDJlMWM4XkEyXkFqcGdeQXVyMTQxNzMzNDI@._V1_Ratio0.6762_AL_.jpg</t>
  </si>
  <si>
    <t>tt0080057</t>
  </si>
  <si>
    <t>Zombieland</t>
  </si>
  <si>
    <t>https://m.media-amazon.com/images/M/MV5BMTU5MDg0NTQ1N15BMl5BanBnXkFtZTcwMjA4Mjg3Mg@@._V1_Ratio0.7189_AL_.jpg</t>
  </si>
  <si>
    <t>tt1156398</t>
  </si>
  <si>
    <t>https://m.media-amazon.com/images/M/MV5BMzc1YTIyNjctYzhlNy00ZmYzLWI2ZWQtMzk4MmQwYzA0NGQ1XkEyXkFqcGdeQXVyMTQxNzMzNDI@._V1_Ratio0.6757_AL_.jpg</t>
  </si>
  <si>
    <t>tt0077402</t>
  </si>
  <si>
    <t>C.R.A.Z.Y.</t>
  </si>
  <si>
    <t>https://m.media-amazon.com/images/M/MV5BMTU3MDc2MjUwMV5BMl5BanBnXkFtZTcwNzQyMDAzMQ@@._V1_Ratio0.7027_AL_.jpg</t>
  </si>
  <si>
    <t>tt0401085</t>
  </si>
  <si>
    <t>Ant-Man and the Wasp</t>
  </si>
  <si>
    <t>https://m.media-amazon.com/images/M/MV5BYjcyYTk0N2YtMzc4ZC00Y2E0LWFkNDgtNjE1MzZmMGE1YjY1XkEyXkFqcGdeQXVyMTMxODk2OTU@._V1_Ratio0.6757_AL_.jpg</t>
  </si>
  <si>
    <t>tt5095030</t>
  </si>
  <si>
    <t>The Descent</t>
  </si>
  <si>
    <t>https://m.media-amazon.com/images/M/MV5BMjA5NzQ1NTgwNV5BMl5BanBnXkFtZTcwNjUxMzUzMw@@._V1_Ratio0.6757_AL_.jpg</t>
  </si>
  <si>
    <t>tt0435625</t>
  </si>
  <si>
    <t>Mission: Impossible</t>
  </si>
  <si>
    <t>https://m.media-amazon.com/images/M/MV5BMTc3NjI2MjU0Nl5BMl5BanBnXkFtZTgwNDk3ODYxMTE@._V1_Ratio0.6757_AL_.jpg</t>
  </si>
  <si>
    <t>tt0117060</t>
  </si>
  <si>
    <t>https://m.media-amazon.com/images/M/MV5BNGViZWZmM2EtNGYzZi00ZDAyLTk3ODMtNzIyZTBjN2Y1NmM1XkEyXkFqcGdeQXVyNTAyODkwOQ@@._V1_Ratio0.6757_AL_.jpg</t>
  </si>
  <si>
    <t>tt0905372</t>
  </si>
  <si>
    <t>The Connection</t>
  </si>
  <si>
    <t>https://m.media-amazon.com/images/M/MV5BNDQwNDQ4MDc3Ml5BMl5BanBnXkFtZTgwNTU3MTg5NjE@._V1_Ratio0.7568_AL_.jpg</t>
  </si>
  <si>
    <t>tt0054763</t>
  </si>
  <si>
    <t>National Treasure</t>
  </si>
  <si>
    <t>https://m.media-amazon.com/images/M/MV5BMTY3NTc4OTYxMF5BMl5BanBnXkFtZTcwMjk5NzUyMw@@._V1_Ratio0.6757_AL_.jpg</t>
  </si>
  <si>
    <t>tt0368891</t>
  </si>
  <si>
    <t>The Hobbit</t>
  </si>
  <si>
    <t>https://m.media-amazon.com/images/M/MV5BNWEyOTlhNjMtZjNlMC00Y2QyLTljMjUtZjUzMzIyYTlmNjM1XkEyXkFqcGdeQXVyNjc5NjEzNA@@._V1_Ratio0.6757_AL_.jpg</t>
  </si>
  <si>
    <t>tt0077687</t>
  </si>
  <si>
    <t>John Wick</t>
  </si>
  <si>
    <t>https://m.media-amazon.com/images/M/MV5BMTU2NjA1ODgzMF5BMl5BanBnXkFtZTgwMTM2MTI4MjE@._V1_Ratio0.6757_AL_.jpg</t>
  </si>
  <si>
    <t>tt2911666</t>
  </si>
  <si>
    <t>Speak</t>
  </si>
  <si>
    <t>https://m.media-amazon.com/images/M/MV5BMTg4MzY0NzUzMl5BMl5BanBnXkFtZTYwOTE4Mjc2._V1_Ratio0.6757_AL_.jpg</t>
  </si>
  <si>
    <t>tt0378793</t>
  </si>
  <si>
    <t>Frankenstein</t>
  </si>
  <si>
    <t>https://m.media-amazon.com/images/M/MV5BMTQ0Njc1MjM0OF5BMl5BanBnXkFtZTgwNTY2NTUyMjE@._V1_Ratio0.6757_AL_.jpg</t>
  </si>
  <si>
    <t>tt0021884</t>
  </si>
  <si>
    <t>Stuck</t>
  </si>
  <si>
    <t>https://m.media-amazon.com/images/M/MV5BNTdkNTk5Y2ItMmM4Mi00ZWRkLWEzNWMtODY5YzQ5YmJjNmFhXkEyXkFqcGdeQXVyMTQxNzMzNDI@._V1_Ratio0.6757_AL_.jpg</t>
  </si>
  <si>
    <t>tt0758786</t>
  </si>
  <si>
    <t>Bubble</t>
  </si>
  <si>
    <t>https://m.media-amazon.com/images/M/MV5BOWVmMTI2ODEtODJhNy00YTAxLWJkODgtZTZkNzAzNTZiMmExXkEyXkFqcGdeQXVyMTQxNzMzNDI@._V1_Ratio0.7027_AL_.jpg</t>
  </si>
  <si>
    <t>tt0454792</t>
  </si>
  <si>
    <t>Creepshow</t>
  </si>
  <si>
    <t>https://m.media-amazon.com/images/M/MV5BOTU3NGIyZTctOWEyMS00MGIyLWFkZWMtMTg0ODE2MjExNGZlXkEyXkFqcGdeQXVyMTQxNzMzNDI@._V1_Ratio0.6757_AL_.jpg</t>
  </si>
  <si>
    <t>tt0083767</t>
  </si>
  <si>
    <t>Disappearing Acts</t>
  </si>
  <si>
    <t>https://m.media-amazon.com/images/M/MV5BOTg1ZjY3NzQtOGViMy00NzQ2LThiNjItYTBlZThlNTRlYzAyXkEyXkFqcGdeQXVyMTMxMTY0OTQ@._V1_Ratio0.6837_AL_.jpg</t>
  </si>
  <si>
    <t>tt0243220</t>
  </si>
  <si>
    <t>The Four of the Apocalypse...</t>
  </si>
  <si>
    <t>https://m.media-amazon.com/images/M/MV5BMTU2NDAyNjcyMV5BMl5BanBnXkFtZTgwNjk4MzMzOTE@._V1_Ratio0.7568_AL_.jpg</t>
  </si>
  <si>
    <t>tt0073594</t>
  </si>
  <si>
    <t>City of the Living Dead</t>
  </si>
  <si>
    <t>https://m.media-amazon.com/images/M/MV5BZmU3MTFlNDktMDA0OS00NTc0LTg1Y2MtNTI2NTQ5MDAxMmJhXkEyXkFqcGdeQXVyMTQxNzMzNDI@._V1_Ratio0.7027_AL_.jpg</t>
  </si>
  <si>
    <t>tt0081318</t>
  </si>
  <si>
    <t>The Beyond</t>
  </si>
  <si>
    <t>https://m.media-amazon.com/images/M/MV5BYjdhMDAzODYtYTg0ZS00OThiLWJmZTEtNjY0ZDJhMTMzMGIxXkEyXkFqcGdeQXVyMTQxNzMzNDI@._V1_Ratio0.6757_AL_.jpg</t>
  </si>
  <si>
    <t>tt0082307</t>
  </si>
  <si>
    <t>The Town That Dreaded Sundown</t>
  </si>
  <si>
    <t>https://m.media-amazon.com/images/M/MV5BMTUwNzUyNjEwM15BMl5BanBnXkFtZTgwOTk3MTc2MjE@._V1_Ratio0.6757_AL_.jpg</t>
  </si>
  <si>
    <t>tt2561546</t>
  </si>
  <si>
    <t>Lincoln</t>
  </si>
  <si>
    <t>https://m.media-amazon.com/images/M/MV5BMTQzNzczMDUyNV5BMl5BanBnXkFtZTcwNjM2ODEzOA@@._V1_Ratio0.6757_AL_.jpg</t>
  </si>
  <si>
    <t>tt0443272</t>
  </si>
  <si>
    <t>WALL·E</t>
  </si>
  <si>
    <t>https://m.media-amazon.com/images/M/MV5BMjExMTg5OTU0NF5BMl5BanBnXkFtZTcwMjMxMzMzMw@@._V1_Ratio0.6757_AL_.jpg</t>
  </si>
  <si>
    <t>tt0910970</t>
  </si>
  <si>
    <t>https://m.media-amazon.com/images/M/MV5BMmRjZGUyMzYtMjMyYy00ZTFkLWEyZjktYjA5NjY4MjgzZTcxXkEyXkFqcGdeQXVyNjc5NjEzNA@@._V1_Ratio0.6757_AL_.jpg</t>
  </si>
  <si>
    <t>tt0087056</t>
  </si>
  <si>
    <t>The Hunger</t>
  </si>
  <si>
    <t>https://m.media-amazon.com/images/M/MV5BNTY3YWM5ZTEtMzA5Yy00ZGQ2LTg0M2EtNDc2YjE3MzVkODlhXkEyXkFqcGdeQXVyMTQxNzMzNDI@._V1_Ratio0.6757_AL_.jpg</t>
  </si>
  <si>
    <t>tt0085701</t>
  </si>
  <si>
    <t>Bullet in the Head</t>
  </si>
  <si>
    <t>https://m.media-amazon.com/images/M/MV5BOWJiMjNhMGEtYjRiMC00ZWIwLThiNTYtNTNhN2UyOTZkYmNmL2ltYWdlXkEyXkFqcGdeQXVyNTAyODkwOQ@@._V1_Ratio0.6757_AL_.jpg</t>
  </si>
  <si>
    <t>tt0099426</t>
  </si>
  <si>
    <t>Piranha</t>
  </si>
  <si>
    <t>https://m.media-amazon.com/images/M/MV5BMTAwZWUwOTMtMmY0ZS00NmJkLTlmNzMtZjk4Y2E2NTJkOWNjXkEyXkFqcGdeQXVyMzg1ODEwNQ@@._V1_Ratio0.6757_AL_.jpg</t>
  </si>
  <si>
    <t>tt0078087</t>
  </si>
  <si>
    <t>Below</t>
  </si>
  <si>
    <t>https://m.media-amazon.com/images/M/MV5BNTUxOGY0MTMtOWNkZS00NThlLWIzZDktMWJmMjQ4N2IyNWY4XkEyXkFqcGdeQXVyMTQxNzMzNDI@._V1_Ratio0.6757_AL_.jpg</t>
  </si>
  <si>
    <t>tt0276816</t>
  </si>
  <si>
    <t>https://m.media-amazon.com/images/M/MV5BMmM4YzQxMmYtYTRjMy00MWFjLWFmY2YtZDBiYmI5ZjVlMWQxXkEyXkFqcGdeQXVyNjc1NTYyMjg@._V1_Ratio0.6757_AL_.jpg</t>
  </si>
  <si>
    <t>tt0051744</t>
  </si>
  <si>
    <t>Eddie Murphy: Delirious</t>
  </si>
  <si>
    <t>https://m.media-amazon.com/images/M/MV5BMTQ5MDcyODU0Nl5BMl5BanBnXkFtZTcwMTgxNjA0MQ@@._V1_Ratio0.7297_AL_.jpg</t>
  </si>
  <si>
    <t>tt0085474</t>
  </si>
  <si>
    <t>Star Wars: Detours</t>
  </si>
  <si>
    <t>https://m.media-amazon.com/images/M/MV5BODRhYTE2NDItZTY2Zi00MjI5LTk5MzYtNTU5NmQzYWZiZDIyXkEyXkFqcGdeQXVyNDU1Mjg2ODQ@._V1_Ratio0.7297_AL_.jpg</t>
  </si>
  <si>
    <t>tt2362866</t>
  </si>
  <si>
    <t>Manifest Destiny</t>
  </si>
  <si>
    <t>https://m.media-amazon.com/images/M/MV5BMTg4MTk5MjIyMl5BMl5BanBnXkFtZTgwMTA5MjE1NjE@._V1_Ratio1.7838_AL_.jpg</t>
  </si>
  <si>
    <t>tt4468892</t>
  </si>
  <si>
    <t>God's Country</t>
  </si>
  <si>
    <t>https://m.media-amazon.com/images/M/MV5BMTMwMWFlNjYtZTI1Yi00NGRhLTliOTgtNTJiNzNkOTM2N2Y3XkEyXkFqcGdeQXVyMTQxNzMzNDI@._V1_Ratio0.7568_AL_.jpg</t>
  </si>
  <si>
    <t>tt0091125</t>
  </si>
  <si>
    <t>Collective</t>
  </si>
  <si>
    <t>https://m.media-amazon.com/images/M/MV5BNDc5MTA2ZjgtOWU4OC00YjU4LTk3ZGUtYmMwZjRhODJiYTdiXkEyXkFqcGdeQXVyMTA2MDU0NjM5._V1_Ratio0.7027_AL_.jpg</t>
  </si>
  <si>
    <t>tt10706602</t>
  </si>
  <si>
    <t>The Queen</t>
  </si>
  <si>
    <t>https://m.media-amazon.com/images/M/MV5BMTQ3NTMxODg1Ml5BMl5BanBnXkFtZTcwMjEyMjczMQ@@._V1_Ratio0.6757_AL_.jpg</t>
  </si>
  <si>
    <t>tt0436697</t>
  </si>
  <si>
    <t>Mac and Me</t>
  </si>
  <si>
    <t>https://m.media-amazon.com/images/M/MV5BMTllYjI2ZTktMWRlMS00ZWI4LWIzNmYtMWI2YmE3ZWU2ZDQ2XkEyXkFqcGdeQXVyMTQxNzMzNDI@._V1_Ratio0.6757_AL_.jpg</t>
  </si>
  <si>
    <t>tt0095560</t>
  </si>
  <si>
    <t>The Hand of God</t>
  </si>
  <si>
    <t>https://m.media-amazon.com/images/M/MV5BNmNlYzgwYTAtNDZjMS00YmU3LWFjODYtOWY5MzRhNDVhMzM2XkEyXkFqcGdeQXVyMTU3NDU4MDg2._V1_Ratio0.6762_AL_.jpg</t>
  </si>
  <si>
    <t>tt12680684</t>
  </si>
  <si>
    <t>Mass</t>
  </si>
  <si>
    <t>https://m.media-amazon.com/images/M/MV5BZGM3MDg1YzYtMzM0MS00ZGY2LWE4ZjctZDZhYmZlYjVlZGE5XkEyXkFqcGdeQXVyNjY1MTg4Mzc@._V1_Ratio0.6757_AL_.jpg</t>
  </si>
  <si>
    <t>tt11389748</t>
  </si>
  <si>
    <t>Chocolate</t>
  </si>
  <si>
    <t>https://m.media-amazon.com/images/M/MV5BMDY4YThkOWEtOWQyYy00MjRhLTg0YzctNDhlNzg4MGRkYmEwXkEyXkFqcGdeQXVyMTQxNzMzNDI@._V1_Ratio0.6757_AL_.jpg</t>
  </si>
  <si>
    <t>tt1183252</t>
  </si>
  <si>
    <t>Somewhere</t>
  </si>
  <si>
    <t>https://m.media-amazon.com/images/M/MV5BMTg1MzE1NDA0M15BMl5BanBnXkFtZTcwODM2MDY1Mw@@._V1_Ratio0.6757_AL_.jpg</t>
  </si>
  <si>
    <t>tt1421051</t>
  </si>
  <si>
    <t>Darkness</t>
  </si>
  <si>
    <t>https://m.media-amazon.com/images/M/MV5BYjE1NTI3ZjItYzVjMi00NWY3LThjNTctNjhhNzU5ZjEwZTZkXkEyXkFqcGdeQXVyMTQxNzMzNDI@._V1_Ratio0.7027_AL_.jpg</t>
  </si>
  <si>
    <t>tt0273517</t>
  </si>
  <si>
    <t>The Believer</t>
  </si>
  <si>
    <t>https://m.media-amazon.com/images/M/MV5BYTg5NjRlY2EtOGE5ZC00NzlmLTg1Y2ItMTMyMTBkYjIyZDVmXkEyXkFqcGdeQXVyMTQ4NDY5OTc@._V1_Ratio0.7027_AL_.jpg</t>
  </si>
  <si>
    <t>tt0247199</t>
  </si>
  <si>
    <t>Imagine</t>
  </si>
  <si>
    <t>https://m.media-amazon.com/images/M/MV5BYWRiN2EwZWYtMGI2Yy00Y2ZiLTg1ZGEtZTk3ZWJlYjJlZjVhXkEyXkFqcGdeQXVyNDYxOTY1Njg@._V1_Ratio0.6757_AL_.jpg</t>
  </si>
  <si>
    <t>tt0172586</t>
  </si>
  <si>
    <t>Help!</t>
  </si>
  <si>
    <t>https://m.media-amazon.com/images/M/MV5BMjZlNjAyNjItMDEwNy00OTExLWIzOTEtNDI0MTAzMWY4YThmXkEyXkFqcGdeQXVyNjUwMzI2NzU@._V1_Ratio0.7027_AL_.jpg</t>
  </si>
  <si>
    <t>tt0059260</t>
  </si>
  <si>
    <t>Cléo from 5 to 7</t>
  </si>
  <si>
    <t>https://m.media-amazon.com/images/M/MV5BNmUxMmY3YTAtMmQ4Ni00Y2ZkLWE4NTEtYjM5OGI0M2NlNzcxXkEyXkFqcGdeQXVyMTA0MTM5NjI2._V1_Ratio0.6757_AL_.jpg</t>
  </si>
  <si>
    <t>Le Bonheur</t>
  </si>
  <si>
    <t>https://m.media-amazon.com/images/M/MV5BM2M1YTM0NjEtZDg0OC00YjU4LTg1YzQtMWRhZTk4OWM4MTBjXkEyXkFqcGdeQXVyMTY4NzU1ODI5._V1_Ratio0.7027_AL_.jpg</t>
  </si>
  <si>
    <t>tt0058985</t>
  </si>
  <si>
    <t>The Witch</t>
  </si>
  <si>
    <t>https://m.media-amazon.com/images/M/MV5BMTUyNzkwMzAxOF5BMl5BanBnXkFtZTgwMzc1OTk1NjE@._V1_Ratio0.6757_AL_.jpg</t>
  </si>
  <si>
    <t>tt4263482</t>
  </si>
  <si>
    <t>Student Bodies</t>
  </si>
  <si>
    <t>https://m.media-amazon.com/images/M/MV5BNTRmOWY0NmYtNGIzYi00NzBlLTk0ZmItOGVhNjlmYTQ2OGFmXkEyXkFqcGdeQXVyMTQxNzMzNDI@._V1_Ratio0.6757_AL_.jpg</t>
  </si>
  <si>
    <t>tt0083133</t>
  </si>
  <si>
    <t>Stray Dog</t>
  </si>
  <si>
    <t>https://m.media-amazon.com/images/M/MV5BNDVlMTFkYWUtYTU1NC00ZmMzLThkMGItODhlYjJhZWExYjE3XkEyXkFqcGdeQXVyMzAxNjg3MjQ@._V1_Ratio0.7838_AL_.jpg</t>
  </si>
  <si>
    <t>tt0041699</t>
  </si>
  <si>
    <t>What If…?</t>
  </si>
  <si>
    <t>https://m.media-amazon.com/images/M/MV5BOGYwYTA5M2QtMTk3Zi00ZjdjLWFkNDUtYzg4MjM0ZGI0MGU1XkEyXkFqcGdeQXVyODIyOTEyMzY@._V1_Ratio0.6757_AL_.jpg</t>
  </si>
  <si>
    <t>tt10168312</t>
  </si>
  <si>
    <t>The Falcon and the Winter Soldier</t>
  </si>
  <si>
    <t>https://m.media-amazon.com/images/M/MV5BODNiODVmYjItM2MyMC00ZWQyLTgyMGYtNzJjMmVmZTY2OTJjXkEyXkFqcGdeQXVyNzk3NDUzNTc@._V1_Ratio0.6757_AL_.jpg</t>
  </si>
  <si>
    <t>tt9208876</t>
  </si>
  <si>
    <t>Moon Knight</t>
  </si>
  <si>
    <t>https://m.media-amazon.com/images/M/MV5BYTc5OWNhYjktMThlOS00ODUxLTgwNDQtZjdjYjkyM2IwZTZlXkEyXkFqcGdeQXVyNTA3MTU2MjE@._V1_Ratio0.6757_AL_.jpg</t>
  </si>
  <si>
    <t>tt10234724</t>
  </si>
  <si>
    <t>Hawkeye</t>
  </si>
  <si>
    <t>https://m.media-amazon.com/images/M/MV5BMGQ1OWNlY2QtMGY1NC00ZDkxLWJhZTktMzg5Mzk5YWY1YzA1XkEyXkFqcGdeQXVyMTU5OTc2NTk@._V1_Ratio0.6757_AL_.jpg</t>
  </si>
  <si>
    <t>tt10160804</t>
  </si>
  <si>
    <t>Loki</t>
  </si>
  <si>
    <t>https://m.media-amazon.com/images/M/MV5BYTY0YTgwZjUtYzJiNy00ZDQ2LWFlZmItZThhMjExMjI5YWQ2XkEyXkFqcGdeQXVyMTM1NjM2ODg1._V1_Ratio0.6757_AL_.jpg</t>
  </si>
  <si>
    <t>tt9140554</t>
  </si>
  <si>
    <t>Wandavision</t>
  </si>
  <si>
    <t>https://m.media-amazon.com/images/M/MV5BZGEwYmMwZmMtMTQ3MS00YWNhLWEwMmQtZTU5YTIwZmJjZGQ0XkEyXkFqcGdeQXVyMTI5MzA5MjA1._V1_Ratio0.6757_AL_.jpg</t>
  </si>
  <si>
    <t>tt9140560</t>
  </si>
  <si>
    <t>Ms. Marvel</t>
  </si>
  <si>
    <t>https://m.media-amazon.com/images/M/MV5BZmQ3OTZkNDUtNTU0Mi00ZjE4LTgyNTUtY2E4NWRmNDUxMzkyXkEyXkFqcGdeQXVyMDM2NDM2MQ@@._V1_Ratio0.6757_AL_.jpg</t>
  </si>
  <si>
    <t>tt10857164</t>
  </si>
  <si>
    <t>She-Hulk: Attorney at Law</t>
  </si>
  <si>
    <t>https://m.media-amazon.com/images/M/MV5BMjU4MTkxNzktNzUyYy00NDM2LWE5NGQtNjJlN2Q0N2MxZDAxXkEyXkFqcGdeQXVyMTkxNjUyNQ@@._V1_Ratio0.6757_AL_.jpg</t>
  </si>
  <si>
    <t>tt10857160</t>
  </si>
  <si>
    <t>Transformers</t>
  </si>
  <si>
    <t>https://m.media-amazon.com/images/M/MV5BN2YwOWM4ODgtZTMzMi00ZmFmLTk5NTEtNmY4ZDcwNzQxNDhjXkEyXkFqcGdeQXVyNTI0NzAyNjY@._V1_Ratio0.6757_AL_.jpg</t>
  </si>
  <si>
    <t>tt0418279</t>
  </si>
  <si>
    <t>Duel</t>
  </si>
  <si>
    <t>https://m.media-amazon.com/images/M/MV5BNzRkNjE4NjQtZTQ2NC00YTg1LThiZTMtNmRhYmQzODBlMDc2XkEyXkFqcGdeQXVyNjc1NTYyMjg@._V1_Ratio0.6757_AL_.jpg</t>
  </si>
  <si>
    <t>tt0067023</t>
  </si>
  <si>
    <t>Mirror, Mirror</t>
  </si>
  <si>
    <t>https://m.media-amazon.com/images/M/MV5BNjUyYzI2NWQtMzU3YS00OTA4LWIzMDUtNDEzMmVhYTkxNmVlXkEyXkFqcGdeQXVyMzU3MTQ0MDE@._V1_Ratio2.0641_AL_.jpg</t>
  </si>
  <si>
    <t>tt0117058</t>
  </si>
  <si>
    <t>Punks</t>
  </si>
  <si>
    <t>https://m.media-amazon.com/images/M/MV5BMDIyOWIwMzAtMzJiNy00OTBlLWE2MzUtZjBlYTBlYTVmNThiXkEyXkFqcGdeQXVyMTY5Nzc4MDY@._V1_Ratio0.7297_AL_.jpg</t>
  </si>
  <si>
    <t>tt0160710</t>
  </si>
  <si>
    <t>The Train</t>
  </si>
  <si>
    <t>https://m.media-amazon.com/images/M/MV5BNTc2MmJhYzYtOTY2Zi00YWJlLTkzNDYtYWFjYzVhYjQzNGM2XkEyXkFqcGdeQXVyNjc1NTYyMjg@._V1_Ratio0.6757_AL_.jpg</t>
  </si>
  <si>
    <t>tt0059825</t>
  </si>
  <si>
    <t>Mickey</t>
  </si>
  <si>
    <t>https://m.media-amazon.com/images/M/MV5BMTIwODc1MzA4OF5BMl5BanBnXkFtZTcwNzUwMjgyMQ@@._V1_Ratio0.7027_AL_.jpg</t>
  </si>
  <si>
    <t>tt0277895</t>
  </si>
  <si>
    <t>Byzantium</t>
  </si>
  <si>
    <t>https://m.media-amazon.com/images/M/MV5BMjE5NTMyMjM2OF5BMl5BanBnXkFtZTcwOTUzMjk2Nw@@._V1_Ratio0.6757_AL_.jpg</t>
  </si>
  <si>
    <t>tt1531901</t>
  </si>
  <si>
    <t>Philadelphia</t>
  </si>
  <si>
    <t>https://m.media-amazon.com/images/M/MV5BNDE0MWE1ZTMtOWFkMS00YjdiLTkwZTItMDljYjY3MjM0NTk5XkEyXkFqcGdeQXVyNDYyMDk5MTU@._V1_Ratio0.6757_AL_.jpg</t>
  </si>
  <si>
    <t>tt0107818</t>
  </si>
  <si>
    <r>
      <t>Alien</t>
    </r>
    <r>
      <rPr>
        <vertAlign val="superscript"/>
        <sz val="11"/>
        <color theme="1"/>
        <rFont val="Calibri"/>
        <family val="2"/>
      </rPr>
      <t>3</t>
    </r>
  </si>
  <si>
    <t>f17fbd26-0c71-4611-9752-f9c459d372d0</t>
  </si>
  <si>
    <t>d81187e5-41f0-4068-8dd6-bc7fdf7153e1</t>
  </si>
  <si>
    <t>b98bf388-6e86-40c6-94c4-9f7270a0d94d</t>
  </si>
  <si>
    <t>78ad10af-e43b-40e7-940b-87567cd17592</t>
  </si>
  <si>
    <t>8b1f8ec7-3905-4610-992a-e3ab3bfbbece</t>
  </si>
  <si>
    <t>72bb122d-6f80-4d5b-8f62-3c110a32e150</t>
  </si>
  <si>
    <t>ca3ab6e8-fdef-4c33-841d-b9b96c121ed6</t>
  </si>
  <si>
    <t>3c8580cb-bd43-4c98-a239-053bcd445d51</t>
  </si>
  <si>
    <t>d9299134-20f2-4c16-b2ed-e0aa98d0ae79</t>
  </si>
  <si>
    <t>cccc54a8-db08-467e-a777-f39934719a5d</t>
  </si>
  <si>
    <t>86be1a1c-5712-4f41-ab6e-c5161aa7ba0b</t>
  </si>
  <si>
    <t>75b638df-5bff-4854-add1-ac7dc32c80b8</t>
  </si>
  <si>
    <t>1db1fd48-2b51-43cd-8f02-6a9456082e78</t>
  </si>
  <si>
    <t>51658ffd-0201-49f1-9894-e7482ca357e1</t>
  </si>
  <si>
    <t>fe5595fc-7eb3-4f32-8380-489f2bebc065</t>
  </si>
  <si>
    <t>e5634a1b-27ab-4495-ae46-efe22414cf46</t>
  </si>
  <si>
    <t>b10a1ff3-89c1-4c6d-b281-55538a286b37</t>
  </si>
  <si>
    <t>c681b7bf-e2f4-4f45-85f0-bd16f023f90a</t>
  </si>
  <si>
    <t>d4d7acb3-0e4c-4c32-b2c9-08a981e0dd67</t>
  </si>
  <si>
    <t>39b3ffa9-f012-4755-aab4-c486fdfcff67</t>
  </si>
  <si>
    <t>a9179e85-48ad-4685-b22a-2850d323e757</t>
  </si>
  <si>
    <t>552d689f-e6d5-4fba-8b71-4248cda3c3e4</t>
  </si>
  <si>
    <t>b6fe0520-dc4e-4820-9df9-cbb4c970951e</t>
  </si>
  <si>
    <t>05e14b2d-5194-4e45-95ca-5a1e620a28ad</t>
  </si>
  <si>
    <t>3556a1d4-f963-4a5f-a9c3-4f5cfe7adf63</t>
  </si>
  <si>
    <t>aefc1706-b059-414d-8965-8173726eaa6f</t>
  </si>
  <si>
    <t>a7a5c606-322c-462e-966b-a330edcbe0c8</t>
  </si>
  <si>
    <t>a419a1c3-2836-4d9e-a0f9-e317fc7fa06b</t>
  </si>
  <si>
    <t>7e08dc72-0ed2-4c56-ac28-6d4f05a570a4</t>
  </si>
  <si>
    <t>72cc8e3a-aa5c-4b66-8303-c65444318c6b</t>
  </si>
  <si>
    <t>0d134c45-70eb-4603-b89b-4c62495fd39f</t>
  </si>
  <si>
    <t>236c22d9-c7ed-4b06-915a-3bd7eef6bffe</t>
  </si>
  <si>
    <t>fed5d3ba-4ae2-48bb-85bd-7a5fb6be743e</t>
  </si>
  <si>
    <t>cfceee95-df23-46d4-9985-9bf5f08dc0da</t>
  </si>
  <si>
    <t>a3b3e8b5-bcb8-485f-8f26-08d4c0d02412</t>
  </si>
  <si>
    <t>629422a8-eb97-4363-b7d6-1c76a87f9dc2</t>
  </si>
  <si>
    <t>9171485e-be75-4a9b-bf5c-48240930873a</t>
  </si>
  <si>
    <t>611e891a-67a5-4b45-8324-fdd51d08a653</t>
  </si>
  <si>
    <t>4b679024-e44d-4bd0-85c5-71879e58cb74</t>
  </si>
  <si>
    <t>7a49bb7e-0fa7-4720-a41e-4e96192e1461</t>
  </si>
  <si>
    <t>79ddf877-7ffb-43e5-a785-11b83196d73e</t>
  </si>
  <si>
    <t>9914e64e-55b2-41f6-9ca8-c17ebb299e09</t>
  </si>
  <si>
    <t>97a7adcd-ae67-4477-8459-bdc87c4bb290</t>
  </si>
  <si>
    <t>6b6d2c81-366d-4ccd-9e56-8acc8932a9da</t>
  </si>
  <si>
    <t>784144b1-c354-404c-b8f8-340373786e2a</t>
  </si>
  <si>
    <t>6aaada1d-8e54-4237-a1c1-d968a3106ad3</t>
  </si>
  <si>
    <t>66782c05-9a97-4f04-af24-925700980dbb</t>
  </si>
  <si>
    <t>512b7639-3327-4e0b-a037-af0e82c3bfa2</t>
  </si>
  <si>
    <t>951a356e-4500-49fc-8ee8-c054b3b74244</t>
  </si>
  <si>
    <t>f0e34239-f723-42f4-9876-a5a6d87f73ad</t>
  </si>
  <si>
    <t>99024356-9ab7-45e8-bedc-a179a23e3cc8</t>
  </si>
  <si>
    <t>920e2f01-c7b3-4802-9eed-fcfb3210320c</t>
  </si>
  <si>
    <t>5f7c0584-a82d-40cd-a4b2-a12a72d6f72e</t>
  </si>
  <si>
    <t>efb56bca-873c-4e96-b2d7-4b7dfb149f84</t>
  </si>
  <si>
    <t>0774ae8d-9085-4cf1-89e4-6cf3c832df98</t>
  </si>
  <si>
    <t>57ec4020-b5c1-4a9f-ad02-fdd66d635957</t>
  </si>
  <si>
    <t>cb0b97dc-35f5-4a32-b2b6-5e2db70dabb7</t>
  </si>
  <si>
    <t>0ab40693-eadd-4777-a9f2-562602fa5eb4</t>
  </si>
  <si>
    <t>68f6a221-9e45-477f-b4ee-5c50f6df2c25</t>
  </si>
  <si>
    <t>a6917dc8-25f1-486d-949a-df3561286637</t>
  </si>
  <si>
    <t>21cd2931-ba52-41f3-950c-b4b5c4f768fc</t>
  </si>
  <si>
    <t>cfc44276-1c7b-42f6-b33a-aced4adf6fc6</t>
  </si>
  <si>
    <t>b7dccb6d-c15a-4e1c-8a2d-ae05ce5bf925</t>
  </si>
  <si>
    <t>71d36927-e89b-4da7-a23c-0e5c5dbe3018</t>
  </si>
  <si>
    <t>b8ee03b2-a5a4-42d2-bc95-599fd7a9218a</t>
  </si>
  <si>
    <t>c4de81e9-7d1a-4d6f-9919-ae741f8235b2</t>
  </si>
  <si>
    <t>323cc86c-a2f0-4fe9-adcb-6c3bc52cfe13</t>
  </si>
  <si>
    <t>7242f831-9c0a-4a00-bf00-66f08728302e</t>
  </si>
  <si>
    <t>6d678112-af8d-4321-98d3-6767ed6727ac</t>
  </si>
  <si>
    <t>1c092ce1-6576-4fa8-b900-f292260a078d</t>
  </si>
  <si>
    <t>4728751b-205d-403c-956f-737a91c8edc1</t>
  </si>
  <si>
    <t>4edd026e-bf98-4d65-916b-2884d5854ff1</t>
  </si>
  <si>
    <t>70943546-0157-4235-80a8-938bb4c331f9</t>
  </si>
  <si>
    <t>3a8b9ee8-1aa9-496e-8e56-01071d184edd</t>
  </si>
  <si>
    <t>66ac6f49-3f9e-467f-95c9-bb5104091b12</t>
  </si>
  <si>
    <t>00be45ea-a873-4851-a3ec-20fd99c21836</t>
  </si>
  <si>
    <t>b92910f5-3d77-4a73-9dc8-d2f5c6e300a3</t>
  </si>
  <si>
    <t>553c1c8f-7475-4758-b165-82d4410a3e36</t>
  </si>
  <si>
    <t>d411f3fe-5daa-438f-a64e-735d3a9a1758</t>
  </si>
  <si>
    <t>ccac85d8-86b8-4811-a13c-abfa7e5bd328</t>
  </si>
  <si>
    <t>ba8ab4d1-286a-4103-b409-34ac32e4f85e</t>
  </si>
  <si>
    <t>70431dee-c19b-4455-bbed-c8afbd70cd03</t>
  </si>
  <si>
    <t>20d83961-6a44-4cb1-ab94-2af3dc3ee8bb</t>
  </si>
  <si>
    <t>103750d9-7927-458e-b520-065c235ea19c</t>
  </si>
  <si>
    <t>c156244a-1a89-4ea7-8a16-623b99128ef1</t>
  </si>
  <si>
    <t>ccd3e7cf-6f3d-48d5-afe3-712639c36e0b</t>
  </si>
  <si>
    <t>19f57772-be93-4c2f-ae82-acc43042211f</t>
  </si>
  <si>
    <t>b67cf505-1fdb-420d-b1f3-e7df16338445</t>
  </si>
  <si>
    <t>ba93b05c-b63d-472f-acaa-174d9310f338</t>
  </si>
  <si>
    <t>86432acf-c680-4836-9afd-b2f6b460b814</t>
  </si>
  <si>
    <t>3cdd94ab-dccd-44bd-aa3d-221f3310d8b6</t>
  </si>
  <si>
    <t>a3dd2bf4-19c1-4c68-8770-0b7ad2e427b0</t>
  </si>
  <si>
    <t>5e357147-9777-4e07-8191-16db17779a56</t>
  </si>
  <si>
    <t>c76cfb78-ddbd-4acb-91ec-34c59ed59afb</t>
  </si>
  <si>
    <t>a4b50eed-f915-4c27-9035-ece1aab1feb9</t>
  </si>
  <si>
    <t>75d8f2b2-80e2-4cf5-99fd-ca6142a12790</t>
  </si>
  <si>
    <t>ca4fe956-7389-4309-af5e-68fec64f0e71</t>
  </si>
  <si>
    <t>345d4acf-a910-4a70-8710-b313c03a947c</t>
  </si>
  <si>
    <t>e5060e2d-250c-4e1a-83a2-d358b369318f</t>
  </si>
  <si>
    <t>a02f4fea-66e3-4929-95cc-6c0c78cca352</t>
  </si>
  <si>
    <t>e571563b-c048-46b5-95b0-92dba820a401</t>
  </si>
  <si>
    <t>e7bbe3b7-1883-4777-bdaf-abf84ca5d73c</t>
  </si>
  <si>
    <t>fe255d08-3058-4eb9-80a9-01253f7d8f30</t>
  </si>
  <si>
    <t>8daa49bd-9ab5-4f64-911d-efcc96cd6379</t>
  </si>
  <si>
    <t>bc042c7f-179f-4a25-a932-b99126df65f9</t>
  </si>
  <si>
    <t>945420c4-75a5-41b2-a6f2-1118546c2e5a</t>
  </si>
  <si>
    <t>826e54b7-9213-4c35-ae9a-a81ffc6fb16b</t>
  </si>
  <si>
    <t>61137686-966d-4612-8284-f60c86cf4e80</t>
  </si>
  <si>
    <t>badc9440-4d3c-440b-a380-111b099322bd</t>
  </si>
  <si>
    <t>1f19ce97-37db-4017-bfac-1fbc4a7c5e2f</t>
  </si>
  <si>
    <t>5004c4d4-dff4-46fe-8b4a-75ba9df43fa5</t>
  </si>
  <si>
    <t>6e6d3f62-7749-44bb-9302-19c70c133d6d</t>
  </si>
  <si>
    <t>12d11aab-951e-43bc-8a4c-f3bc684b340c</t>
  </si>
  <si>
    <t>fa1debcb-764f-43d4-8649-6b6dc51277b7</t>
  </si>
  <si>
    <t>64681ee7-731e-4048-a59e-d0c8a9420cd3</t>
  </si>
  <si>
    <t>43e46742-c7b3-41c2-a63d-57e1b924821b</t>
  </si>
  <si>
    <t>954e4f3b-df68-4b93-bea0-830dfc8dff29</t>
  </si>
  <si>
    <t>ea20be81-eb5c-46da-87cf-40b5cc7f4579</t>
  </si>
  <si>
    <t>e0e771e5-9bc9-47c2-bb46-5b95a119a14e</t>
  </si>
  <si>
    <t>7ee3cf7a-9a51-44f0-86cf-4a6130a6fd62</t>
  </si>
  <si>
    <t>ae62555f-288a-49bb-aa9e-e4ebeb09724d</t>
  </si>
  <si>
    <t>f3812ac3-066d-4e5c-9ac8-97a9bf864fac</t>
  </si>
  <si>
    <t>ebdf674a-3265-47b2-93f1-0b4c12ab9c27</t>
  </si>
  <si>
    <t>a79550df-62a8-4419-8f5a-c3902eeef943</t>
  </si>
  <si>
    <t>76955460-23e3-4388-9dbc-d52798184db6</t>
  </si>
  <si>
    <t>4376ce3c-319f-4698-a5de-ed488a4c1152</t>
  </si>
  <si>
    <t>355eb65e-2a38-4b3a-8037-0305238c0f2b</t>
  </si>
  <si>
    <t>02ff90a2-6d4f-4555-8b5e-0b65ee46ed3a</t>
  </si>
  <si>
    <t>08b858f4-62cf-49ae-a765-b6a98aeb4ed7</t>
  </si>
  <si>
    <t>b2fa9ea6-8fe2-477a-a27a-22b606de81b2</t>
  </si>
  <si>
    <t>41c773da-9b5e-4d5f-9abc-46d70ee5b8cd</t>
  </si>
  <si>
    <t>c295bc2e-7815-4720-a5fb-661e9e3a331d</t>
  </si>
  <si>
    <t>f7f6a51a-b9cd-433f-a8b3-9751525977e4</t>
  </si>
  <si>
    <t>a7ea6aa3-7201-4109-8883-ff6294bc73ae</t>
  </si>
  <si>
    <t>0f9be60f-3cbc-487b-b40c-4d8eee2c8ce3</t>
  </si>
  <si>
    <t>e93f61e0-df05-43c5-b6a3-2887bc6979af</t>
  </si>
  <si>
    <t>18cae2ee-cb7b-465d-b055-e220715c2e88</t>
  </si>
  <si>
    <t>fad30db3-1a57-4b4d-8bd8-0e20c608a925</t>
  </si>
  <si>
    <t>200f45af-c297-4aa4-9a1c-3c02ea68ebab</t>
  </si>
  <si>
    <t>fbdb0668-3450-49eb-8330-fa2e3c9e6957</t>
  </si>
  <si>
    <t>417d755f-82be-4d29-83d1-88c2cef0cebd</t>
  </si>
  <si>
    <t>097ce3b2-d448-4aa1-b26a-cf962384bc83</t>
  </si>
  <si>
    <t>9c9308fe-0043-4dbd-8a24-1a16e3d05a02</t>
  </si>
  <si>
    <t>127151e0-39f8-473f-bf78-6a7e842a7f62</t>
  </si>
  <si>
    <t>ec6b8688-a5ca-4682-9b26-0e01f738d288</t>
  </si>
  <si>
    <t>a032c955-c74c-47b1-b0f1-fff6d265a652</t>
  </si>
  <si>
    <t>6980943e-e290-4853-ae26-f34cbb3aa730</t>
  </si>
  <si>
    <t>5581b659-07c1-443b-9e74-1ea2d08c7f6f</t>
  </si>
  <si>
    <t>5688b64e-9fd1-466e-bf7d-f2c2509abec5</t>
  </si>
  <si>
    <t>e4f0f663-539b-44e6-b558-94667f856770</t>
  </si>
  <si>
    <t>da25b862-811d-4485-be80-a79410fcce9c</t>
  </si>
  <si>
    <t>c2b6f140-f409-431b-8842-36bd9968ee92</t>
  </si>
  <si>
    <t>b89b187d-1984-42ef-a34c-67147d1080c6</t>
  </si>
  <si>
    <t>21e17045-ad91-4304-b762-9c9d4e61fcd0</t>
  </si>
  <si>
    <t>6867dfaf-78b2-4ce3-acbc-ceeb83a5064a</t>
  </si>
  <si>
    <t>d8c38c7c-894f-4e32-bee7-4880a430ed15</t>
  </si>
  <si>
    <t>ba7e20d9-287d-4446-93de-39352c468800</t>
  </si>
  <si>
    <t>d63908c9-73ba-4f4c-be58-fc6a37aa265d</t>
  </si>
  <si>
    <t>4015038c-06e9-4bcf-ab13-7d172febabfd</t>
  </si>
  <si>
    <t>0415b5b9-01ee-40d0-9e4d-ff49f684229d</t>
  </si>
  <si>
    <t>77a6de03-4c0b-4287-8736-303f8a5e399e</t>
  </si>
  <si>
    <t>d994866f-8919-4aa8-b940-836c96719da6</t>
  </si>
  <si>
    <t>da9828bc-da3b-4df6-aa0d-dd4c43bbf2b9</t>
  </si>
  <si>
    <t>b5a13db1-9817-4453-8f79-8b5780e6f601</t>
  </si>
  <si>
    <t>dfd63f9e-7cf4-42a4-ae34-a86fc4d258c5</t>
  </si>
  <si>
    <t>221cec15-1f5e-46b9-ba36-7482461d6dc7</t>
  </si>
  <si>
    <t>74afd656-b5bf-40c9-b4b4-19c49fc50ace</t>
  </si>
  <si>
    <t>696d8476-54c8-4849-b866-c26b9aca5522</t>
  </si>
  <si>
    <t>f7e25cd6-1037-4709-b1fb-16e28ea48292</t>
  </si>
  <si>
    <t>cbc6f05c-909e-41b0-af5f-059c47186676</t>
  </si>
  <si>
    <t>e8350fea-98e6-404e-a2f1-3a95c8ef804b</t>
  </si>
  <si>
    <t>5d864500-84d7-4dd1-8424-a3014da09b18</t>
  </si>
  <si>
    <t>fbb71889-d9e9-469e-8a3f-1dfe057acbba</t>
  </si>
  <si>
    <t>d73533bd-1d80-446e-8f1b-41bd9c8033bf</t>
  </si>
  <si>
    <t>ef06fa52-181f-4069-b00b-c665802b0c78</t>
  </si>
  <si>
    <t>23982cb5-6591-4166-bae0-fa2d12943931</t>
  </si>
  <si>
    <t>fa2a77fb-8851-4aa5-bf2a-ee45e4bb6b7f</t>
  </si>
  <si>
    <t>e7593fe7-ee57-4f6f-accf-68c593333bd2</t>
  </si>
  <si>
    <t>ae94311d-d9d5-4688-b9b1-34a45d56769a</t>
  </si>
  <si>
    <t>d3ce7681-9882-4298-bb53-5fe080171cb0</t>
  </si>
  <si>
    <t>c58f0189-8b7d-4ffd-824f-5b79e16e7a2c</t>
  </si>
  <si>
    <t>f3f1f507-d28e-49de-844a-cd14c6662ba2</t>
  </si>
  <si>
    <t>25a15fc2-c6d1-4441-a321-6b54a1ab72c6</t>
  </si>
  <si>
    <t>d94cdd16-8b1f-4556-bc57-bc93f0c73985</t>
  </si>
  <si>
    <t>96dcdc0c-f78b-4556-b582-7d8b463f9e12</t>
  </si>
  <si>
    <t>61b6684e-e160-443c-9214-9a7cad31f2e3</t>
  </si>
  <si>
    <t>49afbec2-fb58-4834-87bf-ef549135d860</t>
  </si>
  <si>
    <t>0a797b78-a4bf-43e4-8427-53281a1eb516</t>
  </si>
  <si>
    <t>0206caab-7665-40c7-83b6-de3043f3a8a8</t>
  </si>
  <si>
    <t>1669c306-297e-4784-8f02-8d4448fb16fd</t>
  </si>
  <si>
    <t>d8c17291-8203-4af2-a2b9-7eb82d79964c</t>
  </si>
  <si>
    <t>2970e523-014d-46c4-ae6f-d693e7f32ffb</t>
  </si>
  <si>
    <t>1ea11d5e-d2e9-491c-b7ca-8ad14a43b9dd</t>
  </si>
  <si>
    <t>37c2b151-4759-4748-ab1b-10b3387db848</t>
  </si>
  <si>
    <t>478bbce0-57da-4ee1-ad3b-56661ba85cc6</t>
  </si>
  <si>
    <t>63f064f7-7b99-44b7-8070-e7cc67d870e1</t>
  </si>
  <si>
    <t>88986f2d-3175-470d-ac59-d8f49669ba6b</t>
  </si>
  <si>
    <t>f2f63bb6-3f6d-4308-89a8-c9755115268d</t>
  </si>
  <si>
    <t>d85e6267-885b-46e5-8b1a-0d9078193c01</t>
  </si>
  <si>
    <t>d35ecb09-73af-4eab-bf1a-01a5f29995f2</t>
  </si>
  <si>
    <t>94e3c039-2b45-4c4f-9d69-c8833ff07667</t>
  </si>
  <si>
    <t>04029f7d-c964-4064-abdd-9c8d51052b3a</t>
  </si>
  <si>
    <t>0052a000-46f7-4d87-abe0-c4cb5c609f9f</t>
  </si>
  <si>
    <t>d5c146f6-4a4b-4495-a980-b3c4ff6a6c48</t>
  </si>
  <si>
    <t>a288d21a-261f-4438-9204-7886e4e52ff2</t>
  </si>
  <si>
    <t>aed20093-7f94-4d70-8754-c1159ea577a9</t>
  </si>
  <si>
    <t>7d433c02-ab3d-4d93-bd0d-203c3c196ef6</t>
  </si>
  <si>
    <t>92c9dbbc-74c7-4710-bddf-900f8667fa21</t>
  </si>
  <si>
    <t>70fb1493-b723-4ee2-801d-c28ef38d1d5d</t>
  </si>
  <si>
    <t>ec512226-4f98-4f62-be7c-a2d51d2de577</t>
  </si>
  <si>
    <t>b707d493-736c-489b-9810-288de27a473b</t>
  </si>
  <si>
    <t>07912ba1-f4eb-4ba6-b447-53f5502ea78a</t>
  </si>
  <si>
    <t>c53d3d5f-e274-470e-9607-d3e58c3add93</t>
  </si>
  <si>
    <t>e4ec0a96-d0e0-43f0-85c2-89d8f4a33b6d</t>
  </si>
  <si>
    <t>a0dbfc70-b634-4822-b38d-5f86184b97e5</t>
  </si>
  <si>
    <t>a9fcbd1a-c244-48ce-827c-ba8860a61a1d</t>
  </si>
  <si>
    <t>3eee4138-b2fc-4ac2-ba2b-bb8b2afe03f9</t>
  </si>
  <si>
    <t>32dbc25d-d865-4aa1-8ebe-839126488f26</t>
  </si>
  <si>
    <t>bee5540b-6b74-4839-94db-005977698777</t>
  </si>
  <si>
    <t>b80ca3f6-7862-4c3d-9616-4b2434e37174</t>
  </si>
  <si>
    <t>9695a5fe-d80d-416b-8fd8-3bb0d19ea63d</t>
  </si>
  <si>
    <t>3803b982-0e56-4035-b7c2-aba0d1e5d60b</t>
  </si>
  <si>
    <t>b81d5a8c-8386-4e39-9591-275cabd26ef2</t>
  </si>
  <si>
    <t>940757ba-884b-44ed-9778-8beed95b8e4b</t>
  </si>
  <si>
    <t>24ffcf3d-4830-42d2-90d4-7a7f24eb9024</t>
  </si>
  <si>
    <t>a0fc6ff2-41df-4bf3-b8de-5aa9fa216751</t>
  </si>
  <si>
    <t>4fda015e-d7e8-41ce-90f2-1a6e2511cd0a</t>
  </si>
  <si>
    <t>e24f8f9c-37d5-4e74-84e3-70d11d0f082d</t>
  </si>
  <si>
    <t>603952f3-8d2e-4ce0-a071-05f04a3359da</t>
  </si>
  <si>
    <t>35ba2b15-c2ef-41c7-a6a2-63e3a0292607</t>
  </si>
  <si>
    <t>5fb5d236-95c9-4855-adc1-ecda04926a52</t>
  </si>
  <si>
    <t>5614f1e5-d0e7-4536-bb4a-6a761eedd05c</t>
  </si>
  <si>
    <t>51fb67e9-74e4-4f1e-84b4-29fe0e1ff5a3</t>
  </si>
  <si>
    <t>93122667-5d29-425f-9d90-ea184a1041c2</t>
  </si>
  <si>
    <t>4caac7c1-c0dd-4d02-bdf3-a3686c1503de</t>
  </si>
  <si>
    <t>7c4866ba-ca4e-4b91-8c9e-01ce2e09d395</t>
  </si>
  <si>
    <t>8d18cf15-7b57-4c9a-b907-8e4e0f34d2f9</t>
  </si>
  <si>
    <t>ebd9a17f-322a-4e19-92a3-ffa236f59f5a</t>
  </si>
  <si>
    <t>aa0f5f48-f183-4288-8c6b-cd0a8fd9dc2c</t>
  </si>
  <si>
    <t>0bd45840-6038-4891-8e4f-e8707c6a6303</t>
  </si>
  <si>
    <t>3c58b4e8-6eb4-465c-9b1d-4936fa4372c5</t>
  </si>
  <si>
    <t>d06ae864-5fd9-43c1-976e-d00570a64739</t>
  </si>
  <si>
    <t>f473a6e4-ea27-4a8f-acb5-9413c07569cc</t>
  </si>
  <si>
    <t>4758ff68-e555-4ad5-bb26-398482edbac0</t>
  </si>
  <si>
    <t>df323eca-2ad4-4585-976b-e6cb3b929413</t>
  </si>
  <si>
    <t>eaafb814-1bac-4e9c-94d7-3dcccef4526f</t>
  </si>
  <si>
    <t>61a336c7-dc14-44ec-a49b-360c72747921</t>
  </si>
  <si>
    <t>a859f4b5-4a22-439a-94e2-7ea1be81c34d</t>
  </si>
  <si>
    <t>9b55b529-333a-4fa2-b1d7-f4759e316461</t>
  </si>
  <si>
    <t>bdef0a7d-da75-4945-b05a-2443b597fde6</t>
  </si>
  <si>
    <t>f8cc7c95-bf73-40ec-93f0-a2c809743320</t>
  </si>
  <si>
    <t>7cf41b83-698f-4b98-be2f-340566a7a790</t>
  </si>
  <si>
    <t>a8f1f784-cee7-4d71-89a9-cc1651654076</t>
  </si>
  <si>
    <t>afb2e678-4402-49ce-ad6d-920a9db67ba9</t>
  </si>
  <si>
    <t>6a849f00-98e5-4d54-916d-21ffd85e878f</t>
  </si>
  <si>
    <t>4a2ed182-8140-4bf5-893d-d685225fb798</t>
  </si>
  <si>
    <t>ee5b39ad-80d4-4302-abb4-0d7c27de2c62</t>
  </si>
  <si>
    <t>d650e336-fa90-4eea-9da0-d313502d41ab</t>
  </si>
  <si>
    <t>a11726f8-8475-498a-ab4a-c89438ad0beb</t>
  </si>
  <si>
    <t>6dbf56db-8778-40e9-93fd-6d79d2fa2f84</t>
  </si>
  <si>
    <t>8dea4571-77e3-4bd6-9471-bd4e508abf80</t>
  </si>
  <si>
    <t>514691d1-8fc3-4df9-9d7e-90ea761b6cd1</t>
  </si>
  <si>
    <t>a6f200bf-eaa7-4bbd-b013-0b1405c24f0b</t>
  </si>
  <si>
    <t>fb7b353e-a484-4b1c-9158-7634dfda34bc</t>
  </si>
  <si>
    <t>ae3bfa8b-fe9f-4a4f-b61f-7d4d4b98feba</t>
  </si>
  <si>
    <t>177be981-17b4-4dc9-ae89-7e442a93773a</t>
  </si>
  <si>
    <t>574e1d52-394d-4a3a-8bc8-7117e0c3a7bb</t>
  </si>
  <si>
    <t>1638eaea-33ac-401f-ad6c-3a9099a8cd03</t>
  </si>
  <si>
    <t>ca9329e4-e400-4258-bc25-55446fe7914c</t>
  </si>
  <si>
    <t>02479c1e-ea60-43e7-962d-f2040c26d6c9</t>
  </si>
  <si>
    <t>7989849c-d3e2-4af8-9ab2-43d2b8d797e8</t>
  </si>
  <si>
    <t>f293ef13-a665-4b94-b729-1ad621944786</t>
  </si>
  <si>
    <t>9ee77fac-4da4-4e70-8587-50a77d7c02ee</t>
  </si>
  <si>
    <t>268f403d-58cc-4efd-9763-6ee4d7675e72</t>
  </si>
  <si>
    <t>1eafd9ba-2640-4145-84b4-29d6ea8e03dc</t>
  </si>
  <si>
    <t>0d5876c9-5874-4f17-9087-ca93b3a18a8a</t>
  </si>
  <si>
    <t>f48322de-c7ce-4ef5-8788-58a5ec98cdec</t>
  </si>
  <si>
    <t>c7412076-202f-494d-a901-2a71b157b6c1</t>
  </si>
  <si>
    <t>c5631d96-39ac-4d67-9510-23951c65110a</t>
  </si>
  <si>
    <t>06a93522-60bb-4858-9761-c979b1c6fabc</t>
  </si>
  <si>
    <t>3a6039f5-da12-4230-8745-510874944153</t>
  </si>
  <si>
    <t>689d83ca-bb28-489d-a673-8ad4aea78a94</t>
  </si>
  <si>
    <t>e2d598cd-f428-43d9-bb38-1e61273331d6</t>
  </si>
  <si>
    <t>e8b0d936-7b8d-421d-a107-cf87e6c35ae4</t>
  </si>
  <si>
    <t>9446d6bf-d5a1-42d0-a7cf-d513a0a38877</t>
  </si>
  <si>
    <t>439444b8-ae71-431c-a15c-2500706e9e64</t>
  </si>
  <si>
    <t>07eef09b-5438-4d96-9efb-252d008a8f10</t>
  </si>
  <si>
    <t>800fea90-6602-458f-aab0-9cdf1d6c97d3</t>
  </si>
  <si>
    <t>9d368e3e-a4a3-4260-9517-b4b4a6a743b4</t>
  </si>
  <si>
    <t>fa3e2983-f650-4c2a-9c16-c5bbeecc1e4d</t>
  </si>
  <si>
    <t>a23eb767-ded7-414e-a09f-65c8c3530f70</t>
  </si>
  <si>
    <t>e82eec4e-6fe5-4dd2-9e2f-5f75f46afde4</t>
  </si>
  <si>
    <t>d7e234ee-47d8-40fe-8c07-f972ee6df73a</t>
  </si>
  <si>
    <t>dbf8f3ba-4b64-476d-81cd-682e8ba4d2a2</t>
  </si>
  <si>
    <t>6ad337d7-b29f-44fe-9bc1-e5acf1267ca9</t>
  </si>
  <si>
    <t>df2f03cd-6879-48d5-a4c4-d8fdcc07e456</t>
  </si>
  <si>
    <t>0c627661-1d39-41a9-9918-43df04575faa</t>
  </si>
  <si>
    <t>9baeab86-795f-4826-8304-e08af79f4ad1</t>
  </si>
  <si>
    <t>66b157e5-da5e-4a70-9b08-7c89efe017d9</t>
  </si>
  <si>
    <t>d669d303-6f23-4faa-bf06-5c95d0f89d8c</t>
  </si>
  <si>
    <t>580fd640-281b-4220-9242-e24f36dd04ce</t>
  </si>
  <si>
    <t>742859bd-0b81-4c05-ba52-4fb7b3b46964</t>
  </si>
  <si>
    <t>16562909-c75e-4f99-abdb-84914e08339e</t>
  </si>
  <si>
    <t>6d066e35-1e81-4c4f-ae56-712f7b4f7994</t>
  </si>
  <si>
    <t>d0a81f77-1d35-4a7a-a0cd-5a5b38456aaa</t>
  </si>
  <si>
    <t>944e876c-79a6-4423-9e1d-e981778d50ce</t>
  </si>
  <si>
    <t>c7e79b50-1c2e-4e33-b443-eae503662f52</t>
  </si>
  <si>
    <t>96d504d2-fb12-401d-abcd-ac8cb19856a6</t>
  </si>
  <si>
    <t>2fe1cf95-dc6f-467e-a20a-3b69aaf36f8a</t>
  </si>
  <si>
    <t>52704042-144e-40c6-a943-2a60d02b46b5</t>
  </si>
  <si>
    <t>c3af8aba-92ad-4024-beba-15b3dff46ec2</t>
  </si>
  <si>
    <t>7c72d016-b9e5-4fe3-a49d-8e2f295545ef</t>
  </si>
  <si>
    <t>54680df0-dacc-40a7-a584-4d15585ecf56</t>
  </si>
  <si>
    <t>c481a37f-f9f9-44ed-8dca-e2bc26fba10a</t>
  </si>
  <si>
    <t>c7b8ae21-7686-4a4d-9bb7-e02dd7d5e426</t>
  </si>
  <si>
    <t>68f08a1c-b5a0-42f0-a8ad-32c3562cd5f2</t>
  </si>
  <si>
    <t>d765c431-ff31-4ff8-94e7-00aa146dcbef</t>
  </si>
  <si>
    <t>2c98cb88-2201-4cf1-aa61-d5f8d3cf2456</t>
  </si>
  <si>
    <t>2e150e04-5efe-4c00-905a-f10930584c3f</t>
  </si>
  <si>
    <t>07dfdc87-0868-452b-a52c-30d7ef4d54ed</t>
  </si>
  <si>
    <t>72dac9d5-298e-4b64-b186-9baf12697c80</t>
  </si>
  <si>
    <t>dfaaa977-e5b4-4450-992b-026ac04f925a</t>
  </si>
  <si>
    <t>0b692d02-b8dd-43b2-9ac8-2a85704c5239</t>
  </si>
  <si>
    <t>b2dbb608-b336-4cb8-b7be-bdfe84549587</t>
  </si>
  <si>
    <t>d34c81d1-9318-44b6-85d5-787e18cc5177</t>
  </si>
  <si>
    <t>949798d8-f825-45d3-9238-5da85cc0d43b</t>
  </si>
  <si>
    <t>0dfccb49-e7a1-455f-b980-6bcfdab15c42</t>
  </si>
  <si>
    <t>ca7928eb-03af-4b3d-9da0-2d7629e3e6dc</t>
  </si>
  <si>
    <t>1d30ae1a-6e05-4b97-8e57-9995b6d649f9</t>
  </si>
  <si>
    <t>4e30475d-0332-4bc5-a313-9ebeab05b701</t>
  </si>
  <si>
    <t>1dd968c8-4988-4c79-8e99-c384402f2cc0</t>
  </si>
  <si>
    <t>c2d5b37e-8b3a-4809-9522-d8973340de3d</t>
  </si>
  <si>
    <t>12e92891-150c-46dd-a98f-ef63f9657d86</t>
  </si>
  <si>
    <t>13388ac2-f968-4ad9-a1dd-eec608849acd</t>
  </si>
  <si>
    <t>ed31507d-902e-448a-acd0-fd049b68fce3</t>
  </si>
  <si>
    <t>e7e7f9eb-ff65-495f-9422-5fae2a76d059</t>
  </si>
  <si>
    <t>e038b80c-993f-437f-a41d-4a3c5de62c91</t>
  </si>
  <si>
    <t>9ef1d44a-4d50-473c-934e-3f36e553d9f1</t>
  </si>
  <si>
    <t>cd26983f-ebb0-497d-9198-049eb3437f24</t>
  </si>
  <si>
    <t>4bdb57b6-e703-4d9d-8b52-24740d6679a5</t>
  </si>
  <si>
    <t>bd80a0ee-db58-4930-b55f-6901d5b2b053</t>
  </si>
  <si>
    <t>8ef54140-e2d1-4bd1-84fc-66f0a0b9c70a</t>
  </si>
  <si>
    <t>1a0aac2c-1d1a-4f69-ba39-5d19002cb203</t>
  </si>
  <si>
    <t>c6c78063-5d77-4858-9355-d1cebb3cc265</t>
  </si>
  <si>
    <t>4b5810c2-1d17-49f2-ad4f-ae1496623370</t>
  </si>
  <si>
    <t>1991445a-3455-43df-9157-a9ed1a70250b</t>
  </si>
  <si>
    <t>6a72a477-c88d-46c5-98a2-adb4ad60b448</t>
  </si>
  <si>
    <t>8ffbffba-3f3e-4ada-a5dd-21f4cfdfd0f9</t>
  </si>
  <si>
    <t>cd2111dd-b77a-425f-b5a8-17964d2b572d</t>
  </si>
  <si>
    <t>f2084b21-45e9-44d3-8656-cf01692438ee</t>
  </si>
  <si>
    <t>a3d44830-6413-4af8-8f12-8b7712b8c201</t>
  </si>
  <si>
    <t>6dbcd7e1-67e0-4f8d-9bd3-2e17ae7d9b32</t>
  </si>
  <si>
    <t>66da3790-04b6-40ed-ac24-8673fd3b1906</t>
  </si>
  <si>
    <t>6cd4ff1a-7e15-41b3-847e-146232c8fe75</t>
  </si>
  <si>
    <t>6d5bed4f-27b4-4878-9e7c-9e5c36d7aa3c</t>
  </si>
  <si>
    <t>47c7cc6c-5de0-48cc-a01b-ba5a49a19a9d</t>
  </si>
  <si>
    <t>3dbb895e-2399-4679-96e4-db0793dc8e9a</t>
  </si>
  <si>
    <t>3d77d1f1-a5dd-4a45-97a5-127017e46e85</t>
  </si>
  <si>
    <t>83f624e4-39a4-40bb-bc4b-77a0a790998b</t>
  </si>
  <si>
    <t>78943d0d-7601-41cf-b1ae-f6f5175e552f</t>
  </si>
  <si>
    <t>877f5419-f806-4f8a-8bd0-65c5cb6f476b</t>
  </si>
  <si>
    <t>feb874bc-f2b1-4487-aaac-9c7746e5e172</t>
  </si>
  <si>
    <t>c43c2b99-26ad-433a-b4cf-661b7da77b56</t>
  </si>
  <si>
    <t>a76adc54-f8bc-4794-887a-fe2d0809fc19</t>
  </si>
  <si>
    <t>20c22212-90b1-4314-8b4f-347dae8957fa</t>
  </si>
  <si>
    <t>8ab72df9-8728-471f-b701-16db84ddfd9b</t>
  </si>
  <si>
    <t>405c822b-aef4-43b6-b321-9349aeba9376</t>
  </si>
  <si>
    <t>c7a60db8-5134-4802-9f40-620fe803ae78</t>
  </si>
  <si>
    <t>abb0f50e-8375-4558-a080-22b6a3d5e47d</t>
  </si>
  <si>
    <t>ce759cb6-140b-46ac-8fcc-92fa0b183d20</t>
  </si>
  <si>
    <t>5477fcfa-5e57-438a-afb9-207766fa9d24</t>
  </si>
  <si>
    <t>32ffc896-8a72-433a-bd1b-797894d3bad3</t>
  </si>
  <si>
    <t>4978d402-c90e-4659-9a13-9e52e7495d37</t>
  </si>
  <si>
    <t>00ac1216-8ab9-4d6e-99bb-bfb7f1e32287</t>
  </si>
  <si>
    <t>a48bedc7-f74e-4643-ab0f-dafcb735cc78</t>
  </si>
  <si>
    <t>df611de1-fdc6-422f-9049-aa3ada961f4b</t>
  </si>
  <si>
    <t>feb6f331-8dc0-4f2b-b132-8052d18dfec5</t>
  </si>
  <si>
    <t>c12c2fba-0cba-4510-af14-963aaa7eb783</t>
  </si>
  <si>
    <t>1ee7ef85-2ee7-483d-b20d-4f603db3c344</t>
  </si>
  <si>
    <t>ed9c6fa9-ea84-461d-b427-784dd9eedf1a</t>
  </si>
  <si>
    <t>c738b399-470a-48cc-9afb-278c151a1fb2</t>
  </si>
  <si>
    <t>d1cfeb44-9a5d-4f4f-9e74-ccc33907a0a0</t>
  </si>
  <si>
    <t>c78238be-c3f8-4bb7-9511-7564c1124d98</t>
  </si>
  <si>
    <t>15ef1f1a-c28c-4e3c-8597-d1408ffd150c</t>
  </si>
  <si>
    <t>113f2f37-3e2b-46db-9aeb-ecea27a30343</t>
  </si>
  <si>
    <t>28c2236d-3610-4dd7-aaab-f5b568b44b07</t>
  </si>
  <si>
    <t>7231bfa0-b3dc-4149-a580-ec5a681be53c</t>
  </si>
  <si>
    <t>3f5ab637-3aa6-4e16-8b05-fc94a47ec052</t>
  </si>
  <si>
    <t>8a04b0b8-a67b-4fef-bf09-d1803d35bbc0</t>
  </si>
  <si>
    <t>19345137-20bf-4c8d-bc79-3336957a8402</t>
  </si>
  <si>
    <t>a7ade2e5-b4b1-4e37-ae5c-533901d55120</t>
  </si>
  <si>
    <t>7c3ed8b9-c347-4122-8352-cf9c53bb4c0c</t>
  </si>
  <si>
    <t>eada8a65-bc6c-4852-acff-2120bbf13883</t>
  </si>
  <si>
    <t>4fd84e1a-ea08-4d1e-8863-1a804d546a51</t>
  </si>
  <si>
    <t>fd151fa5-068b-4792-b447-782744819718</t>
  </si>
  <si>
    <t>5d966feb-156d-48a0-82cc-9fe5db8a580b</t>
  </si>
  <si>
    <t>59e4b346-81e6-4396-896b-a4e6696244b8</t>
  </si>
  <si>
    <t>9ea6d175-cc6b-4b59-9069-40b39e6f3e94</t>
  </si>
  <si>
    <t>c71347c9-f05e-471e-bf92-a21b17f09af2</t>
  </si>
  <si>
    <t>6045692b-e5e3-4fce-a310-3849bd11b042</t>
  </si>
  <si>
    <t>623d4cd4-5ae0-4060-8fab-eb481944bdd3</t>
  </si>
  <si>
    <t>8b20dfc2-926f-4af8-909b-e442b77cf838</t>
  </si>
  <si>
    <t>abac3e73-beb2-4c9d-86f0-4403f7ff2798</t>
  </si>
  <si>
    <t>4f59176a-6c30-4ab4-a2a2-1f61fee24abc</t>
  </si>
  <si>
    <t>faa3933d-cf63-4ec2-b66b-9a5f5695681e</t>
  </si>
  <si>
    <t>04394d17-f99d-447b-8cf5-5a053d848e6f</t>
  </si>
  <si>
    <t>99893210-ad66-44e1-a4c5-f01b75ccb027</t>
  </si>
  <si>
    <t>85db3e76-3f7e-4bd7-8301-371184c0f364</t>
  </si>
  <si>
    <t>0bce982c-f0a9-4a00-9284-cf4bf45a3d34</t>
  </si>
  <si>
    <t>5665400d-85d7-4500-a825-374d1341d5e5</t>
  </si>
  <si>
    <t>64744a6f-a629-49e6-a79c-b16efe04417e</t>
  </si>
  <si>
    <t>45f0c49e-4830-4e3b-a50b-dd230b124bb9</t>
  </si>
  <si>
    <t>ee3bd058-d113-441c-b91c-dde785530d08</t>
  </si>
  <si>
    <t>04a6ca4b-4142-487d-9053-dc8d9a5fc556</t>
  </si>
  <si>
    <t>1fe0c62d-0ed0-431c-be41-eef89d05a0af</t>
  </si>
  <si>
    <t>eda14812-45ef-4be2-b32e-523e98d17cb6</t>
  </si>
  <si>
    <t>a1ca7cfc-3cd7-4fca-ae40-0f89274fff6e</t>
  </si>
  <si>
    <t>6f03e51c-d099-4bc4-8068-6c15189d5201</t>
  </si>
  <si>
    <t>4cd87775-0999-4fb6-84d3-6f434c4a7605</t>
  </si>
  <si>
    <t>258b8dcf-54f4-43eb-95e3-76c2b8281bf6</t>
  </si>
  <si>
    <t>50daa594-d69e-4d89-ad89-b83187b2b575</t>
  </si>
  <si>
    <t>ee48f9ff-5117-4b6a-bb81-501965b88d35</t>
  </si>
  <si>
    <t>ebfe89de-e859-46b5-8429-cd016dfb3afd</t>
  </si>
  <si>
    <t>2b532d81-9ccb-4644-ab80-d5a415750e0a</t>
  </si>
  <si>
    <t>6a91f4f6-c370-44eb-81ea-74befeac7158</t>
  </si>
  <si>
    <t>f0170326-7df9-4a3a-8534-63608a95a992</t>
  </si>
  <si>
    <t>e870b387-12e5-4c2c-b410-91d88e468866</t>
  </si>
  <si>
    <t>edd5cf67-2a5e-44a7-bf87-368ccd9fe2c2</t>
  </si>
  <si>
    <t>bec4e34a-bd14-497b-a838-f96fbb8a8fe4</t>
  </si>
  <si>
    <t>33d5e84f-d31d-4b3c-a313-c462c7bf068a</t>
  </si>
  <si>
    <t>0b3edf2b-264d-4f8a-ac17-f1d42a273cfa</t>
  </si>
  <si>
    <t>5920d5f0-240b-4cea-ac9b-5dc4441d888e</t>
  </si>
  <si>
    <t>fcd9bce7-465a-4acd-8d2b-9d2bb7690ec5</t>
  </si>
  <si>
    <t>75e7f594-386e-48b6-8ef3-d92785ba90b4</t>
  </si>
  <si>
    <t>80c7f320-2136-44e8-957a-b6fc4546ac31</t>
  </si>
  <si>
    <t>c2ad34f5-f9bf-4c73-9721-950da2f898d8</t>
  </si>
  <si>
    <t>459968d8-857f-4a07-a41f-6e33e9b9e758</t>
  </si>
  <si>
    <t>38e97fd1-862a-4c65-bb57-393a2c021575</t>
  </si>
  <si>
    <t>8ae4d021-dfa7-4d4d-af56-bf3b4c64203f</t>
  </si>
  <si>
    <t>9c5c8f54-db84-4d43-847f-2b73487d8b3f</t>
  </si>
  <si>
    <t>d102962d-5a94-4089-af08-ea9cbc729142</t>
  </si>
  <si>
    <t>80bbcd84-fc01-4794-a762-793ef1f9ccf6</t>
  </si>
  <si>
    <t>b75bbe97-e500-4592-9889-030e958fcf92</t>
  </si>
  <si>
    <t>3676b952-eeca-4fc8-b9dc-294fb81313ad</t>
  </si>
  <si>
    <t>22ff6ca7-7365-4748-ac02-345429c33da2</t>
  </si>
  <si>
    <t>7d3ca760-6b18-47ca-b8e4-220d334a9489</t>
  </si>
  <si>
    <t>02215d37-e9e2-4c97-94ef-f56f9adf89d5</t>
  </si>
  <si>
    <t>e37acf32-d36d-49da-bea2-1b6575b2f141</t>
  </si>
  <si>
    <t>43ff8909-f35e-4884-839c-c58de99eeb53</t>
  </si>
  <si>
    <t>e33594c0-f3eb-4022-8b62-e8155ed71ace</t>
  </si>
  <si>
    <t>cd0e6afe-522a-47a8-b2f9-9e4cd683ef87</t>
  </si>
  <si>
    <t>5db83669-a51a-42a3-9bdf-ed8ce7c0f77a</t>
  </si>
  <si>
    <t>03dc1b0d-97a0-4823-b769-dcefb7b9e99f</t>
  </si>
  <si>
    <t>afce22ca-4c1a-4d88-b5a9-563abd035c22</t>
  </si>
  <si>
    <t>4c5a9311-9552-457d-894c-5c6b93e01509</t>
  </si>
  <si>
    <t>b04db21f-48b6-418d-bb3f-4dd14501f55d</t>
  </si>
  <si>
    <t>32fb8fb4-5466-434d-a029-40b4c69415a5</t>
  </si>
  <si>
    <t>055ccad6-6a9b-4185-87bc-ccc76c35d8a8</t>
  </si>
  <si>
    <t>cefcda34-3985-4ea7-91e3-e103e32fa42e</t>
  </si>
  <si>
    <t>2afc04a0-c509-4288-8e09-d2a37d47cece</t>
  </si>
  <si>
    <t>ae52c3b0-1989-42eb-9be2-bad77f973c79</t>
  </si>
  <si>
    <t>20922447-5a08-45c3-b759-c1dd843574a8</t>
  </si>
  <si>
    <t>3767138f-b6c3-4543-8977-97c71e0bc9b6</t>
  </si>
  <si>
    <t>60cef481-9737-45df-9616-a0d531323442</t>
  </si>
  <si>
    <t>0daa763e-8415-442b-9c58-0cb97b848976</t>
  </si>
  <si>
    <t>b4cd2a3c-cda2-4333-b5bc-ac872e65f3b4</t>
  </si>
  <si>
    <t>af9cda8c-4635-4f78-8429-9aa03ef687b9</t>
  </si>
  <si>
    <t>9bb48a0c-0613-4008-a5ac-cf06e2eb9e19</t>
  </si>
  <si>
    <t>157eadda-2ddf-41a5-9e7d-686a1a70a24b</t>
  </si>
  <si>
    <t>ec80b039-067e-4265-99cb-10a0b2f6b052</t>
  </si>
  <si>
    <t>aa0d853b-c522-44c4-b075-5ded4baf17b8</t>
  </si>
  <si>
    <t>c820b6e7-f4cb-4fcc-8c21-da0e91a8d534</t>
  </si>
  <si>
    <t>be2307fa-f6e1-43c3-970c-e0e89c5fa7d8</t>
  </si>
  <si>
    <t>9d197ec3-bfe9-46fc-9911-635e44abbb58</t>
  </si>
  <si>
    <t>1f1cb664-0b69-432b-98e4-5d3a76b21f83</t>
  </si>
  <si>
    <t>68b83905-d073-463b-ab0a-047d5731eb0b</t>
  </si>
  <si>
    <t>a69d4443-e510-4c2e-b88d-ba79400205a6</t>
  </si>
  <si>
    <t>12de92ec-7ab0-416f-a311-3cd4934a230c</t>
  </si>
  <si>
    <t>c83753c6-1cad-4e1a-b4e8-31466d73c93a</t>
  </si>
  <si>
    <t>2b1130b0-906e-4f75-99c3-f358b1d9fa93</t>
  </si>
  <si>
    <t>d238bf53-d38e-4134-9b7f-143578b649c4</t>
  </si>
  <si>
    <t>77f3c897-fddb-4eaa-ac53-fa473d694628</t>
  </si>
  <si>
    <t>d8a4a1fb-faa3-4b7f-9aaf-4c58c9cac6e3</t>
  </si>
  <si>
    <t>03eaeed6-e7bf-468d-a833-dacb3d675442</t>
  </si>
  <si>
    <t>b0b67dde-6867-40a2-9f0a-d378588ba354</t>
  </si>
  <si>
    <t>bcd5336a-e07f-4c2b-8c7f-66fef4381089</t>
  </si>
  <si>
    <t>db54f0e4-7ef3-417d-96a4-ee87ae1c2bf3</t>
  </si>
  <si>
    <t>8ac44be8-d9cc-4b99-b9ce-b6fbdec5d1ba</t>
  </si>
  <si>
    <t>479e33d7-d8e3-40c9-b1ae-37dbc8bcd8cc</t>
  </si>
  <si>
    <t>5de055e8-6374-4ac4-aa04-c42dfca990d0</t>
  </si>
  <si>
    <t>8044f96d-c42d-4b39-9d88-99dc76d69608</t>
  </si>
  <si>
    <t>a17a2e25-7265-4af6-8d0f-4299b53f3298</t>
  </si>
  <si>
    <t>66090b5f-0ee2-4ebd-bc00-3a25120405c9</t>
  </si>
  <si>
    <t>26cf7302-b6a5-47a9-a9bd-9a17239a440b</t>
  </si>
  <si>
    <t>14f3a528-d8e3-4f7a-9ae3-439d83fd6a04</t>
  </si>
  <si>
    <t>109fd93b-1518-4b6d-9dfa-bdcec41cd668</t>
  </si>
  <si>
    <t>0021acf4-773d-4b90-8936-a8ae511c6a93</t>
  </si>
  <si>
    <t>ef2d1bd8-90c0-435f-9856-96388f40b3c0</t>
  </si>
  <si>
    <t>459f297c-b803-42dc-9c23-0b4e9b9821d5</t>
  </si>
  <si>
    <t>a254c788-ce88-424d-933c-bd267123422a</t>
  </si>
  <si>
    <t>62d0d653-9684-4cc4-b5a9-e67c403e2182</t>
  </si>
  <si>
    <t>dbf363a6-ed14-4236-8b57-d2991eb0a711</t>
  </si>
  <si>
    <t>525332f4-cf10-4f40-aab6-0ff2dfc81803</t>
  </si>
  <si>
    <t>7ad55438-33ed-4f2c-ba3e-0b15ee4a9858</t>
  </si>
  <si>
    <t>3c8a2c8b-5cfc-403d-b99e-e4024e615daa</t>
  </si>
  <si>
    <t>540aa916-34c7-4434-ad9a-d9dbb49648bc</t>
  </si>
  <si>
    <t>03d0f941-6c2d-4bbe-a891-146162937071</t>
  </si>
  <si>
    <t>41aec535-5d01-4bea-9576-6ecd2021aae7</t>
  </si>
  <si>
    <t>2c172b7f-73ad-46f3-b121-3ec8765208f9</t>
  </si>
  <si>
    <t>aa5820e2-0ab0-45e0-995c-c07723d243ab</t>
  </si>
  <si>
    <t>8fb46da8-a56c-4eee-b083-ad194f4b566c</t>
  </si>
  <si>
    <t>9624adc4-c41a-4063-bb31-b2b713a683bc</t>
  </si>
  <si>
    <t>a3084192-6e42-4de3-9dbe-4b12a1952b87</t>
  </si>
  <si>
    <t>522f1beb-de41-45f6-8dea-81fae9b19c31</t>
  </si>
  <si>
    <t>c71e469a-835b-41e0-b19c-b24afa6a43f1</t>
  </si>
  <si>
    <t>c9bd623a-bf88-4f05-bcbe-aef5874821c0</t>
  </si>
  <si>
    <t>1422ec94-73db-4cd9-bf01-c68da1d1c1dd</t>
  </si>
  <si>
    <t>226dab5a-e4ee-4307-8142-2885161a0c03</t>
  </si>
  <si>
    <t>db001040-2e2e-4550-b953-d6779d0823c3</t>
  </si>
  <si>
    <t>d0647bad-cc9a-40df-91db-edffe128721d</t>
  </si>
  <si>
    <t>f4a16d7d-bc5a-4531-94d5-16e2ae29ca0d</t>
  </si>
  <si>
    <t>e63c3be4-662b-413b-94d6-ba15a0f1961a</t>
  </si>
  <si>
    <t>e5b3b62a-de14-4002-9595-dbee5d6a1286</t>
  </si>
  <si>
    <t>d24079e3-590a-445d-8aa4-5279c62eecaa</t>
  </si>
  <si>
    <t>44679e0a-ef95-4355-a566-d734eebb64d3</t>
  </si>
  <si>
    <t>0fed24b8-8c81-41eb-95d0-342a6273a66b</t>
  </si>
  <si>
    <t>0b13e039-02b1-45eb-b26c-2786cf9a377f</t>
  </si>
  <si>
    <t>71254281-2edb-481d-8d3a-a5a48f7d93eb</t>
  </si>
  <si>
    <t>1a5d5417-d781-47e7-9d1c-75ef1bf3fbe0</t>
  </si>
  <si>
    <t>ba1a7d61-6bb3-4895-bf1a-663acc3411e0</t>
  </si>
  <si>
    <t>8484b3f1-b6c2-4d88-b53c-e9f83b3204c7</t>
  </si>
  <si>
    <t>bac9503e-f95f-4e61-bc6c-f4e5347c9c6a</t>
  </si>
  <si>
    <t>6f629fa4-bb40-48f8-8927-db8e2b3aa91e</t>
  </si>
  <si>
    <t>2c8bbf54-43a1-427a-98fc-830fc8a32dd5</t>
  </si>
  <si>
    <t>0bf3fb51-8a0a-478b-8464-8f004e39bc3a</t>
  </si>
  <si>
    <t>da9b14b6-5a22-4864-b4dc-2ef565eb6aba</t>
  </si>
  <si>
    <t>bbd4c53d-a3a1-43b3-b729-11b1bee78f0c</t>
  </si>
  <si>
    <t>880d63ee-557f-42cb-b5f7-de35833001b9</t>
  </si>
  <si>
    <t>87eb44a4-2183-4598-9474-8f33939aebf6</t>
  </si>
  <si>
    <t>a01da491-ddf2-4316-bdd4-84749a0ef981</t>
  </si>
  <si>
    <t>aa154ee1-3e6a-457b-9fe7-88e9b09a57ff</t>
  </si>
  <si>
    <t>a7028662-f366-49bc-a049-82c34382124e</t>
  </si>
  <si>
    <t>3c9a20eb-8e58-4d14-bb35-d4d7e03b8e56</t>
  </si>
  <si>
    <t>39078ad1-13d1-4772-b495-42891d96f8a5</t>
  </si>
  <si>
    <t>14fae01a-de53-48b3-9433-d380c98b87b2</t>
  </si>
  <si>
    <t>5a9382cf-1ebf-46a4-bff2-4de20f0656d5</t>
  </si>
  <si>
    <t>b159812d-e07c-4ebe-8144-ff5e7b3d48e8</t>
  </si>
  <si>
    <t>3d4549ef-559f-42fc-b4ff-274012b947e1</t>
  </si>
  <si>
    <t>5fc45f3b-6884-4422-acc3-3c99c49bc37a</t>
  </si>
  <si>
    <t>973f7c10-9167-42ed-adfc-f1f3db616fae</t>
  </si>
  <si>
    <t>cc6c8c31-37cb-40d2-a67c-aacb8d3f90bd</t>
  </si>
  <si>
    <t>09c932dc-26f2-4f96-8cdf-4150ad264db8</t>
  </si>
  <si>
    <t>395a3ce3-a962-431b-aadb-779d07b8a8e4</t>
  </si>
  <si>
    <t>e7d6f30b-0337-40b2-aba6-d65e2ba78432</t>
  </si>
  <si>
    <t>b4a2816c-7542-4cf9-85ed-986fff18d914</t>
  </si>
  <si>
    <t>cd164ecc-d2ba-4f7b-a3c8-4d296bbd7f65</t>
  </si>
  <si>
    <t>0b4975f6-1e06-403e-8969-b0021fb69ec7</t>
  </si>
  <si>
    <t>1b55d1db-50e6-438f-97e1-3a010420656c</t>
  </si>
  <si>
    <t>edac3b01-7cca-442e-8ce6-f1c596c51d62</t>
  </si>
  <si>
    <t>7681ef53-0448-47ef-9ede-4aa4848ceafb</t>
  </si>
  <si>
    <t>7d671bf5-23c6-4a47-89ff-7671008f2716</t>
  </si>
  <si>
    <t>4d59124b-c2dc-4e97-a151-9f868f8030fc</t>
  </si>
  <si>
    <t>1a6d9030-f043-491f-9955-20c58f848a61</t>
  </si>
  <si>
    <t>96b07e33-c659-4b43-aced-fdc7affebeb2</t>
  </si>
  <si>
    <t>ed5240eb-c645-49ff-97c8-30b85e506210</t>
  </si>
  <si>
    <t>709d29fd-e39c-4afe-b012-f8590075a8d2</t>
  </si>
  <si>
    <t>5fd6a0ba-5016-44c9-89d8-2770b273dec5</t>
  </si>
  <si>
    <t>aaec573b-3b9a-4e22-9326-4528f837cc55</t>
  </si>
  <si>
    <t>2e99b464-560c-471b-a4ec-838c70b8bb2a</t>
  </si>
  <si>
    <t>3aaaa8f1-4410-403a-aa1e-f2e70da59b12</t>
  </si>
  <si>
    <t>72d978b7-6449-4de6-9b0f-05a89bc6588f</t>
  </si>
  <si>
    <t>5d2e1c2f-de29-4963-a637-e6ecdd6b0477</t>
  </si>
  <si>
    <t>a069e939-1b06-4708-8e6e-b7c14ab9f6a8</t>
  </si>
  <si>
    <t>97168421-e45d-4bfa-82fb-35a238f175c4</t>
  </si>
  <si>
    <t>3a8c5ca6-63c5-48f0-a716-cec8ae448bc5</t>
  </si>
  <si>
    <t>9d41c524-d21b-46ae-8d7d-a559eb84f283</t>
  </si>
  <si>
    <t>259680a8-3937-4fa2-8377-ab4dcbb1eea7</t>
  </si>
  <si>
    <t>d0ab30d6-d477-4e3b-b3cd-ab4c60c6868c</t>
  </si>
  <si>
    <t>ad39898e-0364-4e7c-8866-f51cb8dc56be</t>
  </si>
  <si>
    <t>d5361af7-1a68-4ba9-a429-71fdec5054eb</t>
  </si>
  <si>
    <t>6ae822ba-ea5b-4368-91c8-c29d83a45e43</t>
  </si>
  <si>
    <t>28a1d088-1d92-4c9a-93d5-368565180e16</t>
  </si>
  <si>
    <t>74b545d9-8f44-4f6b-a7f1-9c25bec038aa</t>
  </si>
  <si>
    <t>b6205aff-1457-4660-8fda-dd4ec1575101</t>
  </si>
  <si>
    <t>83f14d8c-5e58-4e62-9b97-b709c6c2ade1</t>
  </si>
  <si>
    <t>2fe92992-6ce8-4260-8d7b-0ca178abf8d0</t>
  </si>
  <si>
    <t>e4ec12e8-6745-4d87-b04c-04ada94a1eb2</t>
  </si>
  <si>
    <t>49394e11-731c-416f-91e4-1893eec185ce</t>
  </si>
  <si>
    <t>d4aea4de-36ca-4c36-bd34-df9c3c3feb75</t>
  </si>
  <si>
    <t>5f787e0f-0dc4-483a-9d98-08407251a13a</t>
  </si>
  <si>
    <t>fab37dfc-e22e-420a-8c41-8b3a7d962668</t>
  </si>
  <si>
    <t>5b82747c-a697-461f-90dd-b27f647dea65</t>
  </si>
  <si>
    <t>d7e63f83-8b20-4b7f-9b7b-91fd2121a563</t>
  </si>
  <si>
    <t>8b12d9fa-0cfc-4944-8afa-65cab655838d</t>
  </si>
  <si>
    <t>23b90d00-9914-4588-b715-c20c4035fe68</t>
  </si>
  <si>
    <t>47170116-9279-4a94-a3bf-7ae45c92d44f</t>
  </si>
  <si>
    <t>cb3b4d7e-3254-4d3e-a33a-92fddefc59db</t>
  </si>
  <si>
    <t>ac585db1-4c1d-4984-9966-5ed7819a7df7</t>
  </si>
  <si>
    <t>7f32d91f-5413-4fdc-90fb-2fa39e0cc7c4</t>
  </si>
  <si>
    <t>60159252-5b21-4b81-aaf9-45caaeeea532</t>
  </si>
  <si>
    <t>daf38bb3-32d7-4f57-a7c1-f2ab9e5228cb</t>
  </si>
  <si>
    <t>b34d921e-e2cd-4928-a3cb-2ebdeb924ae3</t>
  </si>
  <si>
    <t>e9fb17a8-c09d-41d4-850a-29251e37f5b8</t>
  </si>
  <si>
    <t>685545c5-041f-4f4b-9023-0766506befbf</t>
  </si>
  <si>
    <t>9130128d-039b-4327-a72a-de5a2eb1e4f9</t>
  </si>
  <si>
    <t>956b9a8e-7aca-43f7-8875-aacbe6d70703</t>
  </si>
  <si>
    <t>50c79938-1185-45e1-b289-8373db3bda99</t>
  </si>
  <si>
    <t>967c46db-1140-4979-a87f-41ffe06c20c1</t>
  </si>
  <si>
    <t>323d5a59-eefe-4b2b-ad77-404f529ab779</t>
  </si>
  <si>
    <t>7282c691-d1c7-48c3-b151-cc1155a3369b</t>
  </si>
  <si>
    <t>6d0a26f2-610e-4802-aec5-27a676768917</t>
  </si>
  <si>
    <t>8f4a81e7-4ea1-47f2-bece-97e52caabd58</t>
  </si>
  <si>
    <t>9040bed4-02a0-4c6a-8196-3b84e9842caa</t>
  </si>
  <si>
    <t>9bb96a07-bbb6-453b-b982-9c72fe490b99</t>
  </si>
  <si>
    <t>5edcfc2f-75aa-4c5e-8a02-b8afb957c57e</t>
  </si>
  <si>
    <t>109fe8a7-6bb8-44bb-9ed4-d712667c79fb</t>
  </si>
  <si>
    <t>c258bd72-84e0-465a-b40f-715107da58d1</t>
  </si>
  <si>
    <t>d8014e9e-c0b7-4962-8ccc-0e247e44e411</t>
  </si>
  <si>
    <t>bba3ed42-4a02-4edf-89ad-0c098ff58efd</t>
  </si>
  <si>
    <t>4aa361eb-0a62-4d16-8fc0-ec950234e95a</t>
  </si>
  <si>
    <t>43904abe-7158-4569-be4f-0e66889f3040</t>
  </si>
  <si>
    <t>4d7b8ef3-1cd4-4b9a-9e9e-672b60f4dee3</t>
  </si>
  <si>
    <t>0458950f-6af3-41fa-b90a-fad40bf077e6</t>
  </si>
  <si>
    <t>fcabf5e5-b74a-44d6-a8b0-73ef047d09c4</t>
  </si>
  <si>
    <t>cb58878d-7dbb-412e-8232-bc9914dee281</t>
  </si>
  <si>
    <t>2368349b-9c35-4cd7-9d5a-b61a760963ce</t>
  </si>
  <si>
    <t>523ec421-fe1b-493b-920b-c7c727450729</t>
  </si>
  <si>
    <t>e54a4bb9-a30e-4dfa-9991-98c0fcc45eff</t>
  </si>
  <si>
    <t>e6a57687-49d8-4a25-9849-d224896d9077</t>
  </si>
  <si>
    <t>d36fcd17-995d-4296-96ba-8b1f92f73c25</t>
  </si>
  <si>
    <t>7d6ecf93-2a22-42e9-ab1d-d79fa040e187</t>
  </si>
  <si>
    <t>0a62bc38-8cb9-4b11-952d-559099767b8b</t>
  </si>
  <si>
    <t>17566bd3-0cb0-4fe1-bad0-3f2eb53ace76</t>
  </si>
  <si>
    <t>081d3c1e-2ffd-4232-ac42-07743fdc5b6e</t>
  </si>
  <si>
    <t>0c1749bd-168a-44ed-b75b-a86a0a8b30c3</t>
  </si>
  <si>
    <t>617bdd87-7dc3-49e5-b0f1-c07a13ef5820</t>
  </si>
  <si>
    <t>4d66c665-a11b-4698-9ba8-9653f043b812</t>
  </si>
  <si>
    <t>b4c387dc-41e4-4752-bf0f-dac39b85c872</t>
  </si>
  <si>
    <t>0aa03a54-ca81-4efa-aee9-56835ff522da</t>
  </si>
  <si>
    <t>bb64e61b-7d76-471b-91aa-b066493af51a</t>
  </si>
  <si>
    <t>30419e9d-8b19-4a85-aaa7-173faf82a703</t>
  </si>
  <si>
    <t>c2243ec5-2061-4f64-86bd-36ec2a2ba333</t>
  </si>
  <si>
    <t>0cdc9613-a593-4c88-84e4-fa373efd57b6</t>
  </si>
  <si>
    <t>3e2c0e78-8c35-4f3e-b959-a8ccd30e73d6</t>
  </si>
  <si>
    <t>1f08489e-8dd4-4f9b-8a3d-4fffc5d23262</t>
  </si>
  <si>
    <t>05e0f080-2be2-437e-9a9f-a78f3a7135d8</t>
  </si>
  <si>
    <t>d0eec3a6-bffc-4a12-ae35-16d8847bc3a2</t>
  </si>
  <si>
    <t>0ab01004-f54b-42f6-bed2-cd4549593642</t>
  </si>
  <si>
    <t>2696d187-b33c-4904-a5b1-f7a42cd924ea</t>
  </si>
  <si>
    <t>442cd25f-ff74-4605-bdc1-38ccd41bfd89</t>
  </si>
  <si>
    <t>75838081-af2a-4aa6-80bf-21772827274a</t>
  </si>
  <si>
    <t>6edca89f-fe49-495b-a284-768bfe77c05e</t>
  </si>
  <si>
    <t>057c2556-6eb0-4711-aaf3-70f649ec8590</t>
  </si>
  <si>
    <t>f4cff9a0-7ffc-4e7e-9248-8f0aff0ed6ec</t>
  </si>
  <si>
    <t>dbc7839a-4243-4a34-9b54-8b0939914427</t>
  </si>
  <si>
    <t>b1ebd85c-2fa2-4369-9bea-1ae92d0e008a</t>
  </si>
  <si>
    <t>caa80c98-1ecf-4e89-bfff-ec44982f14e4</t>
  </si>
  <si>
    <t>38a82509-4b98-47c9-8adc-c0871e51f03c</t>
  </si>
  <si>
    <t>3667b353-1821-4c9d-88c3-8da030da0e13</t>
  </si>
  <si>
    <t>842dbb78-f1ab-4663-914b-ba46e2881219</t>
  </si>
  <si>
    <t>78e18124-360b-4ae4-8539-bcb4e703bf05</t>
  </si>
  <si>
    <t>cc9ed5a5-7059-4cb9-877b-1b162e9d62b0</t>
  </si>
  <si>
    <t>f58e200a-15e2-4bc9-ab84-b424c4904159</t>
  </si>
  <si>
    <t>95ee3f36-6c84-41e5-afc8-17e0a4e7eee3</t>
  </si>
  <si>
    <t>8ff1b556-e4e7-4232-b454-3932ca8bf5cb</t>
  </si>
  <si>
    <t>5f2d8249-82c9-420b-ade9-b270907510ac</t>
  </si>
  <si>
    <t>9f4408ce-ad1c-499b-a1ee-8407eaa9c143</t>
  </si>
  <si>
    <t>960e29af-b668-4dc4-8e45-9e479cdaccef</t>
  </si>
  <si>
    <t>05948f55-2aed-4c39-85dd-fc1e48d26c85</t>
  </si>
  <si>
    <t>0bae0ff2-c8c3-4db2-ae82-08b824b45efd</t>
  </si>
  <si>
    <t>8406040f-2874-4a05-9dd1-d892ec7e1a59</t>
  </si>
  <si>
    <t>7e70fbe1-d05a-4fa8-b3f5-0e02b5389167</t>
  </si>
  <si>
    <t>9e38908e-17c8-4041-b37e-31dd6d61b558</t>
  </si>
  <si>
    <t>86d06c88-dfe7-4437-b86d-9ea4eae725ca</t>
  </si>
  <si>
    <t>18dda49d-b26c-43c7-9492-7e6cabf5fc15</t>
  </si>
  <si>
    <t>3ad0091e-6545-4ff7-9e66-fabb7565cfd6</t>
  </si>
  <si>
    <t>e88ab4d4-16c2-46a5-9da3-737dd473c093</t>
  </si>
  <si>
    <t>62126852-7b30-4e4d-bc4e-9fe552867ab4</t>
  </si>
  <si>
    <t>903bc9be-7ef2-4f4e-af44-c8f58455af8b</t>
  </si>
  <si>
    <t>a392dea8-c129-4493-bd2d-78321e2fd35f</t>
  </si>
  <si>
    <t>c0f034a3-c618-4be5-8144-e30135cbafa5</t>
  </si>
  <si>
    <t>befd71e0-0bd7-4116-883a-e398ad5a065f</t>
  </si>
  <si>
    <t>a7ead599-e905-4352-9ebd-183312d46034</t>
  </si>
  <si>
    <t>cda58582-61df-4251-94ca-1618fc726e56</t>
  </si>
  <si>
    <t>418159b1-5320-4f14-92dc-23e3d64492ac</t>
  </si>
  <si>
    <t>d3247071-4dce-47bc-909a-9c0d0a27c72f</t>
  </si>
  <si>
    <t>9c7a1b18-b373-44ca-9630-43cdc49bd83e</t>
  </si>
  <si>
    <t>666f6d4b-63ef-419c-b1cc-9ba7792adef4</t>
  </si>
  <si>
    <t>487d59bf-a219-486a-a8e0-af2ec1b03abd</t>
  </si>
  <si>
    <t>58203c54-19d7-40f5-b393-33df4ffbabc1</t>
  </si>
  <si>
    <t>5340717f-f665-4316-8bc2-8e7def8220ba</t>
  </si>
  <si>
    <t>b37f5de7-d3f3-4386-a7b0-fc6ee4f5e8e0</t>
  </si>
  <si>
    <t>09678092-a913-4d00-becf-753b3a934d2b</t>
  </si>
  <si>
    <t>5d3f712f-1023-48f7-b9ae-2de3c184ca98</t>
  </si>
  <si>
    <t>ba3b4633-2a99-46fd-ae66-3b4e2bf9abfc</t>
  </si>
  <si>
    <t>8f05d5ba-cde0-4098-b204-00d2147f689f</t>
  </si>
  <si>
    <t>17a59e87-c7a5-4063-9068-e1ef58e94f08</t>
  </si>
  <si>
    <t>43424671-9bdf-48c0-beb1-7385b69e9c3e</t>
  </si>
  <si>
    <t>0ca7bdab-dc6f-4773-91db-8f441be6a81b</t>
  </si>
  <si>
    <t>7dfcd811-973d-4f1a-9fd1-c933223a5ab0</t>
  </si>
  <si>
    <t>14cd887e-af52-4ff6-a8da-54bd375dad99</t>
  </si>
  <si>
    <t>9a001f12-5d5d-4a79-b88c-4b61bae54b41</t>
  </si>
  <si>
    <t>88e92b9b-fb11-4f00-9c0d-52cf126158cf</t>
  </si>
  <si>
    <t>a2ef87e9-29ee-40eb-8c71-7de9ae2121e3</t>
  </si>
  <si>
    <t>6a4a4ab0-0548-4251-abd2-fec123fda6d4</t>
  </si>
  <si>
    <t>e0fd796a-80f7-452b-a244-4215a764f1a8</t>
  </si>
  <si>
    <t>2aee05db-8edf-40af-bde3-4642fa2ddda1</t>
  </si>
  <si>
    <t>65111eb2-a9d9-4deb-ab7a-2c801b246154</t>
  </si>
  <si>
    <t>488cf806-811c-4cf1-be4f-30137a55a1ff</t>
  </si>
  <si>
    <t>f7edf7b6-8ad7-4fa7-af33-c1d66ff6d988</t>
  </si>
  <si>
    <t>d9e55a5c-8c1c-499c-966e-e3651b4cd13d</t>
  </si>
  <si>
    <t>1ef42b6b-c34f-4923-af65-fc7fb3838bfd</t>
  </si>
  <si>
    <t>fde8f974-aed8-474f-be4c-6b31a3edce41</t>
  </si>
  <si>
    <t>b61bef63-7800-4b61-9e06-419c6db9f9fd</t>
  </si>
  <si>
    <t>5ba9e3f3-de7b-46c4-870a-ecbeed3769c9</t>
  </si>
  <si>
    <t>56191f4a-8607-49d7-97b6-43cc0ef973d8</t>
  </si>
  <si>
    <t>67745420-8760-436c-8515-77189c8ce46e</t>
  </si>
  <si>
    <t>ea6e8b49-6f92-4653-8525-6852779d80bf</t>
  </si>
  <si>
    <t>9d128bae-6de6-4425-863b-1ef77dd47544</t>
  </si>
  <si>
    <t>8f9cec52-d85d-40b1-8545-3912f9ce5488</t>
  </si>
  <si>
    <t>281456e6-3baa-4f83-b634-527cb53eea12</t>
  </si>
  <si>
    <t>f77fae97-4549-4fbc-b404-97dfe8d3a22a</t>
  </si>
  <si>
    <t>318123a3-6629-44ce-9a0a-e121117c4439</t>
  </si>
  <si>
    <t>e6eff7ed-0546-4027-8dcf-387ab7034af8</t>
  </si>
  <si>
    <t>96c662d9-e50d-4034-9fab-ee371e6e740e</t>
  </si>
  <si>
    <t>092c394f-71bf-43ee-a7c3-8eafc921437d</t>
  </si>
  <si>
    <t>c256a5af-1278-4799-9396-b20c4ac3b662</t>
  </si>
  <si>
    <t>d8d85328-d70d-4537-8740-39afea025db3</t>
  </si>
  <si>
    <t>13c1e051-efa8-4660-a55c-e6d52520f2a5</t>
  </si>
  <si>
    <t>30025dc3-ad97-4b77-96a4-f4d3fdd92ac8</t>
  </si>
  <si>
    <t>86f9991e-7ae7-4f96-81d9-3c4a128f45ad</t>
  </si>
  <si>
    <t>c55045dc-e095-4ea4-a104-6c7066722631</t>
  </si>
  <si>
    <t>b39144fa-f3f2-4cd0-9ad1-45bfa50d5129</t>
  </si>
  <si>
    <t>fc515377-d137-41dd-a992-a693f51f3f88</t>
  </si>
  <si>
    <t>4bbe5c06-88fc-431f-93d8-7e5da25c49bb</t>
  </si>
  <si>
    <t>55944809-b5e7-43a5-ad90-a2be88528971</t>
  </si>
  <si>
    <t>e73f7e3b-619e-418f-9803-d3454c65c37b</t>
  </si>
  <si>
    <t>32b5d247-829d-4b51-87df-8e9fe3bebbd3</t>
  </si>
  <si>
    <t>be64643e-8495-47df-a861-e6c09c279d7d</t>
  </si>
  <si>
    <t>bf38c66c-db01-4b8e-a5d5-357ecd435b5c</t>
  </si>
  <si>
    <t>731f4174-add0-4b20-adf4-452f3ee16785</t>
  </si>
  <si>
    <t>0c64ee58-3890-468b-827c-bc2393eaf5ef</t>
  </si>
  <si>
    <t>6947a77a-29a7-4da3-9f72-657e4c7918d4</t>
  </si>
  <si>
    <t>abaaeadd-ef75-4e47-8926-fe9047694bae</t>
  </si>
  <si>
    <t>10811389-aab1-4555-857c-b9199f6fab22</t>
  </si>
  <si>
    <t>ac389ce0-278e-4bc3-9911-5f0e8205d418</t>
  </si>
  <si>
    <t>dd28cf8c-53b1-4ef2-b48f-2596293f20ad</t>
  </si>
  <si>
    <t>b27701ff-9c54-4722-9fb4-0517ead64add</t>
  </si>
  <si>
    <t>b5fe472a-957f-4ad2-ae3f-694ee09f2bce</t>
  </si>
  <si>
    <t>a7a94d50-81a9-4226-b79a-4d2d973fd84a</t>
  </si>
  <si>
    <t>bf8442ba-b7a6-4ef3-a279-64759f0582bf</t>
  </si>
  <si>
    <t>979c9151-c7bb-4921-9e6e-892756d06392</t>
  </si>
  <si>
    <t>f4e4f1cf-318d-4576-9503-599d86445638</t>
  </si>
  <si>
    <t>6ad9a5a9-5dda-4ba6-89ef-ae3ca66c226b</t>
  </si>
  <si>
    <t>9d6d21fd-e9aa-4f6c-b002-39ea7d795693</t>
  </si>
  <si>
    <t>69d547ce-f057-4ba6-8169-a094078af50a</t>
  </si>
  <si>
    <t>b52345ac-41a9-4b1b-912b-4458db490e3a</t>
  </si>
  <si>
    <t>fa835707-e8bd-415f-b711-d75d9a99fe22</t>
  </si>
  <si>
    <t>b9a31378-1a65-4bf5-870d-c00dd7b52d5b</t>
  </si>
  <si>
    <t>a961fffb-47bc-47b6-8cda-385c7d758605</t>
  </si>
  <si>
    <t>3d841e25-5e60-4c59-9fd7-611c5c3822cf</t>
  </si>
  <si>
    <t>c84cb0b2-f3b2-4c33-ae62-fe1eceb83009</t>
  </si>
  <si>
    <t>a1194196-1bf9-458f-928c-4d7a179b5a03</t>
  </si>
  <si>
    <t>cecafafd-e9c2-42c5-8ef0-b3f16a132b8a</t>
  </si>
  <si>
    <t>4efccc79-d111-4ffa-8ce9-81bf5150e719</t>
  </si>
  <si>
    <t>c027d839-d7fe-486b-8360-aa187ec046c1</t>
  </si>
  <si>
    <t>da267761-a3ff-4613-8d8d-f6acc5c0e93e</t>
  </si>
  <si>
    <t>1def3ef0-bd8c-4172-8e16-fbd384e7dec0</t>
  </si>
  <si>
    <t>575f5253-333e-4f54-ac14-36efc8a7ba23</t>
  </si>
  <si>
    <t>5c97753e-f93b-4595-b5e4-b6a03d9623ab</t>
  </si>
  <si>
    <t>49171a40-43a8-467a-bce6-ac317b1e0348</t>
  </si>
  <si>
    <t>8a1d25e1-7f4a-438b-a1b0-0e05debdf323</t>
  </si>
  <si>
    <t>c19e1245-0780-476e-9422-23b0ebdfe519</t>
  </si>
  <si>
    <t>5c279299-fe42-4ada-84ab-e5f91badd80b</t>
  </si>
  <si>
    <t>a45d7a45-0edd-416d-a7aa-69a03d59618e</t>
  </si>
  <si>
    <t>e65bc808-8f6d-4cc7-adb7-8b8afa30eaf1</t>
  </si>
  <si>
    <t>3a3cee40-8c8d-434c-8cea-db49d00ef67f</t>
  </si>
  <si>
    <t>7cb74e59-984e-43bd-8ec2-0f75717feb7f</t>
  </si>
  <si>
    <t>7739d8aa-2c99-495a-9631-f8e2e3174b69</t>
  </si>
  <si>
    <t>d35636d4-33c8-4d2e-bfa4-d8ee4250f5b8</t>
  </si>
  <si>
    <t>edda235f-28fd-4ddf-8399-1cf79eb062b2</t>
  </si>
  <si>
    <t>737ef512-4d75-40aa-9a6d-8859639335ab</t>
  </si>
  <si>
    <t>99fbb31a-d835-4d6a-8870-2497134b825b</t>
  </si>
  <si>
    <t>1084d6db-e69b-493e-9d21-8e63079d59b1</t>
  </si>
  <si>
    <t>ab8f08d5-fcb3-4084-8e88-58e57bddda24</t>
  </si>
  <si>
    <t>7cf6984f-280f-4983-b234-823f6a42ad72</t>
  </si>
  <si>
    <t>53d133f1-b170-47e1-b08a-36caa430cb90</t>
  </si>
  <si>
    <t>76b1357c-e197-4a28-bbef-7746f175365d</t>
  </si>
  <si>
    <t>74542532-5aa1-476a-8643-52597cab5455</t>
  </si>
  <si>
    <t>2b87685d-2de9-44ce-9d11-b14509a84cb2</t>
  </si>
  <si>
    <t>cef3f8fd-a7bf-4d2b-8210-95470e5a9bbf</t>
  </si>
  <si>
    <t>e28a3e7d-9cfc-4330-9cd4-fddb6c41f3b3</t>
  </si>
  <si>
    <t>f49ec3f3-2962-4f67-8332-0cd5b21af3af</t>
  </si>
  <si>
    <t>d1f5bd97-3754-4486-ae95-d26334c5ad21</t>
  </si>
  <si>
    <t>80dbe6f3-18db-4b99-ad82-a7591ba29bc5</t>
  </si>
  <si>
    <t>c9101422-756c-424b-ab5e-55510eb07174</t>
  </si>
  <si>
    <t>2070de15-3c0d-4587-9344-e058e8e48f8c</t>
  </si>
  <si>
    <t>73b85329-7045-43f3-9fd3-b0ba109f1b09</t>
  </si>
  <si>
    <t>c041add9-c40c-4baf-91e5-1cdccbe882a9</t>
  </si>
  <si>
    <t>69ecdd7b-2ff3-4888-9a6d-2dcb45e7a2f4</t>
  </si>
  <si>
    <t>9b772837-485c-4aec-8201-76b4e6d2c9a4</t>
  </si>
  <si>
    <t>431909db-7c7e-402d-881a-da84ec951aae</t>
  </si>
  <si>
    <t>a2f7b772-6032-4036-9d3f-513e969e15db</t>
  </si>
  <si>
    <t>115f0f42-a871-45c0-86fb-e3d1cd147597</t>
  </si>
  <si>
    <t>4df813d4-7e75-4efd-a29f-a2dc9d66e6d5</t>
  </si>
  <si>
    <t>f00f43f6-d28e-4062-825e-f7021ddbb4aa</t>
  </si>
  <si>
    <t>503af2d4-7da0-4fc0-ae96-b2d9573a2556</t>
  </si>
  <si>
    <t>ab8c8547-1453-4f97-a39f-579bf90ffdbd</t>
  </si>
  <si>
    <t>2b0a02b5-276f-43be-8e44-ae2b499dd613</t>
  </si>
  <si>
    <t>0aad1efa-30c8-45ed-a89b-9778cf5e72d3</t>
  </si>
  <si>
    <t>6441028f-2672-4912-8d45-00b26196a949</t>
  </si>
  <si>
    <t>0a8859ff-29e4-42d5-841d-9228f5a23c0a</t>
  </si>
  <si>
    <t>afe849cf-0ff7-450a-96f3-054cf7249db3</t>
  </si>
  <si>
    <t>6f1f92d4-91bc-4d20-8f3a-9726fd7a2672</t>
  </si>
  <si>
    <t>0b59acdf-235f-4b0e-a2af-9cd86c2aa87b</t>
  </si>
  <si>
    <t>fd6a3a13-6407-4296-9344-d6dc5ac72d48</t>
  </si>
  <si>
    <t>b7214a2d-54f1-40b7-829b-c2c8c816ad4a</t>
  </si>
  <si>
    <t>a1796e0b-35da-4408-a7d5-54100982ee49</t>
  </si>
  <si>
    <t>bca7c582-3772-48e9-9666-05cce525a7ff</t>
  </si>
  <si>
    <t>7c943b46-db0a-43a3-87c3-24df506d3923</t>
  </si>
  <si>
    <t>5e117800-193a-4c48-a350-2fd621db3d5d</t>
  </si>
  <si>
    <t>cb0cec4f-df15-4463-9517-5c3cc077f454</t>
  </si>
  <si>
    <t>dd942305-5c3e-4e41-927a-188f95c24769</t>
  </si>
  <si>
    <t>8843fc93-4412-46c4-bb53-cc5ea7f87abd</t>
  </si>
  <si>
    <t>69f28204-57eb-4e81-861a-e30946e7a602</t>
  </si>
  <si>
    <t>1dc5f35d-d627-4157-8ca2-ad4f71385bdf</t>
  </si>
  <si>
    <t>a3f1e1e7-fc9a-4dc3-b6b3-8be69ee932b3</t>
  </si>
  <si>
    <t>0b7f2597-cf58-4082-91ad-4daac4ceecfc</t>
  </si>
  <si>
    <t>e2042a75-a965-488f-b9cf-e20679c24959</t>
  </si>
  <si>
    <t>643efcaf-9962-484a-8e8c-956480ee4004</t>
  </si>
  <si>
    <t>5c0303d0-26ac-49dc-a8f5-8425059c8bfb</t>
  </si>
  <si>
    <t>fe1954ce-fb53-4f79-9413-f8a990026fd2</t>
  </si>
  <si>
    <t>995a0a91-f87c-41ff-9b10-c29d8af3b68c</t>
  </si>
  <si>
    <t>6b2ff7ce-ac34-42fd-bf40-0906afe91bbf</t>
  </si>
  <si>
    <t>adc2a91b-598e-4acd-a137-82726f3f9dd4</t>
  </si>
  <si>
    <t>e91a541f-3fbe-44d1-9800-c829b57ef54d</t>
  </si>
  <si>
    <t>1ded620f-1ef4-4f52-91e2-babef141f7de</t>
  </si>
  <si>
    <t>ce6800c8-64a5-4060-bceb-adbdff7c6ae6</t>
  </si>
  <si>
    <t>0a564d0b-a838-4135-aec7-2f1609c72ae6</t>
  </si>
  <si>
    <t>21f756f7-6764-4d43-8b61-44388b029df5</t>
  </si>
  <si>
    <t>a2dca1f5-05f4-4ed3-b023-63824ca98197</t>
  </si>
  <si>
    <t>c2b71e4f-cb87-4d2c-ba12-f74119d42911</t>
  </si>
  <si>
    <t>c6d2dc37-d8a8-4b09-b6a6-376fa96bbcc7</t>
  </si>
  <si>
    <t>0325f8be-df59-40f6-a539-4291b702a0b8</t>
  </si>
  <si>
    <t>c7732a2c-f2b7-4f74-a72e-f727ed1b613a</t>
  </si>
  <si>
    <t>367a58c8-e723-4463-9a44-de48fdda0b31</t>
  </si>
  <si>
    <t>b8eb51dd-20b0-49e6-b853-c673edcf4329</t>
  </si>
  <si>
    <t>104e808f-2853-497c-b475-429eea276a1d</t>
  </si>
  <si>
    <t>50b5f7d9-b8f7-4929-a59d-4f74dbc079bb</t>
  </si>
  <si>
    <t>e22f917f-5b67-43cb-859b-0e6de843c35c</t>
  </si>
  <si>
    <t>817d47e3-c56c-4937-abd6-9d5bd6a849d2</t>
  </si>
  <si>
    <t>84e39b6e-0b20-4faf-a63d-9817b5196ecb</t>
  </si>
  <si>
    <t>27047ac5-9aec-4b5c-9188-031279343ff5</t>
  </si>
  <si>
    <t>83f91cd1-f0d9-418a-8850-c17e920e80be</t>
  </si>
  <si>
    <t>31712bf6-4b45-403a-8cf1-0c7b2bc7246c</t>
  </si>
  <si>
    <t>922f06f6-e185-497b-a70d-38757de83664</t>
  </si>
  <si>
    <t>50a5ef2b-433c-4967-a249-8562ab3f8ce3</t>
  </si>
  <si>
    <t>5f923394-c4ae-438f-9a48-4d8d86034525</t>
  </si>
  <si>
    <t>7d722c0c-ff48-4d96-a090-c14690cae24f</t>
  </si>
  <si>
    <t>9f71c104-5ea2-4b80-aaf7-65f32d15a5ae</t>
  </si>
  <si>
    <t>8348b5ad-c577-46e1-83f8-a107553f0ab4</t>
  </si>
  <si>
    <t>ecb1caf0-6c24-4876-8900-ec0a9332e023</t>
  </si>
  <si>
    <t>975e445f-b16d-40e6-9e3e-afe0dc79c53f</t>
  </si>
  <si>
    <t>c7ed0770-c07b-4112-8dc8-b573cd75533b</t>
  </si>
  <si>
    <t>fe61c0e1-df3e-4f7c-8454-c60e9180b434</t>
  </si>
  <si>
    <t>12eacd73-8758-44c5-a37f-33d696cd288c</t>
  </si>
  <si>
    <t>ae32099e-07e6-4cf2-aeff-3766d5c64187</t>
  </si>
  <si>
    <t>a56ab4eb-afff-47a7-8bba-b5b8f96b3abc</t>
  </si>
  <si>
    <t>b417e737-801d-41e1-8c70-73f7c0904a85</t>
  </si>
  <si>
    <t>381fc042-6095-40c1-a270-c1a0ccfb41e6</t>
  </si>
  <si>
    <t>1b543a1c-c8fa-44bb-8483-cd26bc73fa64</t>
  </si>
  <si>
    <t>ddc03161-ea80-4fe7-aded-0e20072f6bbc</t>
  </si>
  <si>
    <t>a432e373-2a84-44cf-a2df-32e78615e646</t>
  </si>
  <si>
    <t>00014044-2a31-4bf9-b534-e097341eaf81</t>
  </si>
  <si>
    <t>bd5500ba-7b68-4500-9b6d-49567af5f4d8</t>
  </si>
  <si>
    <t>1c9d2b5d-3566-40d5-bfbb-2ce462a9ffd1</t>
  </si>
  <si>
    <t>ea71451a-d5b3-4871-b977-c81865e93933</t>
  </si>
  <si>
    <t>41cd08e7-9c00-48ff-a5ca-9a28aafc5a68</t>
  </si>
  <si>
    <t>3ffdd0a2-3d74-4e7b-ab79-f00f686e5325</t>
  </si>
  <si>
    <t>464161d3-f57d-4f8b-abed-7511c468da85</t>
  </si>
  <si>
    <t>902b4177-f9b8-4144-8697-2ffb2342d598</t>
  </si>
  <si>
    <t>02cef61f-a559-44a4-aa21-9e594a787632</t>
  </si>
  <si>
    <t>4089612b-9a8d-423a-8f02-a5b71fad4a52</t>
  </si>
  <si>
    <t>a31c9235-74bf-4398-a3f6-a9bdc4899514</t>
  </si>
  <si>
    <t>e46c5927-b9df-4f2e-99ae-d4620dd0488b</t>
  </si>
  <si>
    <t>965b65bf-2fd1-4f73-970a-a0b9908dc3f5</t>
  </si>
  <si>
    <t>c933f546-5319-40e8-8629-2c3a86cf01c7</t>
  </si>
  <si>
    <t>ca33e24b-984c-4bc0-96bc-26c176c568d3</t>
  </si>
  <si>
    <t>7489928b-e2f9-457e-bdc2-607b8e098000</t>
  </si>
  <si>
    <t>2438becb-3c9d-4392-b025-0b2bd7857346</t>
  </si>
  <si>
    <t>c75b8e12-fa4c-4191-9c4b-3ff9921dceaf</t>
  </si>
  <si>
    <t>4724b577-4952-4f77-b66e-b0d8e2f7db63</t>
  </si>
  <si>
    <t>3d4a56f8-3ae6-4704-94b4-ed859af0eb15</t>
  </si>
  <si>
    <t>c3d92a26-7e1f-4ddb-81fa-1b4e6eac0d98</t>
  </si>
  <si>
    <t>1cc017a3-3685-473e-8357-376a0571647e</t>
  </si>
  <si>
    <t>3b32413f-64a6-4047-8127-5829d6a77c60</t>
  </si>
  <si>
    <t>0f52db37-f1c3-4e1b-867c-b2701a78ca5a</t>
  </si>
  <si>
    <t>208e5869-da23-4b59-8caa-c189490f6821</t>
  </si>
  <si>
    <t>9c264001-fd6c-48df-a1a7-e8766af22210</t>
  </si>
  <si>
    <t>c90adc7c-37bf-4a91-b684-d389698803d7</t>
  </si>
  <si>
    <t>f75e1bdb-b734-4b3b-8b96-69a68ab8f744</t>
  </si>
  <si>
    <t>92a938e0-0904-4336-bc96-81d41fc548b3</t>
  </si>
  <si>
    <t>d12866c1-759b-428b-9317-3866f611820d</t>
  </si>
  <si>
    <t>7db09931-909b-4eb4-907c-bd320d839160</t>
  </si>
  <si>
    <t>e31ae256-57b6-44ab-abe3-26cda1f87e13</t>
  </si>
  <si>
    <t>88857487-5678-4898-b6ca-f7b1c3cdd362</t>
  </si>
  <si>
    <t>5f3eb525-8600-4f64-83af-f937d502f1ef</t>
  </si>
  <si>
    <t>f0e4306b-28cf-47a2-91a3-2b219a5f09b6</t>
  </si>
  <si>
    <t>2471c5f1-1e28-49a9-88a9-3513eff9a547</t>
  </si>
  <si>
    <t>05555139-1529-4eb5-88cd-57037eb7e5fa</t>
  </si>
  <si>
    <t>96997a9b-d2b7-470d-bb10-2697426d01cd</t>
  </si>
  <si>
    <t>7be5ddb4-e7a6-4d54-bc65-17c315006921</t>
  </si>
  <si>
    <t>f774e1bc-83a7-4432-85bd-83cc3c9fbdfd</t>
  </si>
  <si>
    <t>3007840c-98e0-4da4-8339-7a92d2514c83</t>
  </si>
  <si>
    <t>efbe7421-6f90-4e3b-be45-4620b8ed6ac8</t>
  </si>
  <si>
    <t>54a5b9ce-e6e4-443a-8373-516b96b3ba8e</t>
  </si>
  <si>
    <t>6dfecced-4e57-473a-a00d-a814364e06e2</t>
  </si>
  <si>
    <t>4390bf8f-056f-41e7-8e39-e9a6c8dfe75b</t>
  </si>
  <si>
    <t>26428fa6-6849-4192-8da2-0ecdf150df26</t>
  </si>
  <si>
    <t>c210f7fa-94ea-4d10-acea-0a5c4be6b610</t>
  </si>
  <si>
    <t>1f27a3f7-aef3-4266-81ca-a95159a57384</t>
  </si>
  <si>
    <t>04ba0c7e-7b79-4eb0-96e3-2f9cf4054fd6</t>
  </si>
  <si>
    <t>ef54d9e1-0589-4440-9bfc-51ae727dc715</t>
  </si>
  <si>
    <t>a6944f22-4587-4918-949c-95043459cf2b</t>
  </si>
  <si>
    <t>0fb220c4-64b8-4175-85fb-3155ce232b38</t>
  </si>
  <si>
    <t>f13a8211-e3c5-47a0-91d2-8175810605ea</t>
  </si>
  <si>
    <t>3f68268d-b85e-464b-a130-f0e56c9a0593</t>
  </si>
  <si>
    <t>42bd0d53-d835-42f1-b54e-2b220b076870</t>
  </si>
  <si>
    <t>5ad5c621-80f6-401f-b74c-bcee3fe225f8</t>
  </si>
  <si>
    <t>aa76ac99-9973-43ff-9c4c-7cf042515a92</t>
  </si>
  <si>
    <t>7556ec8b-ca8a-4590-b4e4-c7a8973eccf3</t>
  </si>
  <si>
    <t>c6755082-ac9c-43c3-89c7-eb7c6522a175</t>
  </si>
  <si>
    <t>d1de6cca-141d-4d17-b477-9fe4e6e80922</t>
  </si>
  <si>
    <t>844df54e-cec7-40a5-9b1d-21834e5158ec</t>
  </si>
  <si>
    <t>98dcf7e2-6b09-4d92-885d-7b1c25acb7a8</t>
  </si>
  <si>
    <t>a3544ed4-90ce-4806-91a5-e0ab1103a64f</t>
  </si>
  <si>
    <t>7707a5e1-24c8-457e-a3df-b37f88e8450f</t>
  </si>
  <si>
    <t>9d811180-8c1d-4440-bf20-938f0732958e</t>
  </si>
  <si>
    <t>4d41fd4d-452b-4d4f-b260-37399b833975</t>
  </si>
  <si>
    <t>222a75d1-8460-4b2c-9f1a-301e0da01989</t>
  </si>
  <si>
    <t>ba1118da-2929-4330-ad91-f0f93fb4c41d</t>
  </si>
  <si>
    <t>3d813418-af44-4f1c-bc04-d3cff88aecd6</t>
  </si>
  <si>
    <t>47309dad-7b0b-48a9-b018-5ac64143f6ca</t>
  </si>
  <si>
    <t>de38a994-add4-427e-b1e4-de71c9dfc00a</t>
  </si>
  <si>
    <t>1e53f2c3-53e8-4505-a614-0be6ea9b52cd</t>
  </si>
  <si>
    <t>e4551042-b14a-45e2-a437-6609c3a3086c</t>
  </si>
  <si>
    <t>120f0ae4-ea0d-4fcd-99b6-bae9fc084dfa</t>
  </si>
  <si>
    <t>6103ff1d-e90f-4d4f-be8a-a1b4633b0353</t>
  </si>
  <si>
    <t>d86e3d79-02fb-408a-bb6b-be3ce545ea36</t>
  </si>
  <si>
    <t>e5d82cac-1be9-4e8f-a600-1077fcee6e51</t>
  </si>
  <si>
    <t>7fa1a7d3-402d-4c80-9666-6f131181665b</t>
  </si>
  <si>
    <t>fa1544b1-1191-4526-a65e-bdf9439be602</t>
  </si>
  <si>
    <t>cb5d866c-cd35-44ec-9bfc-91c6c564bc8b</t>
  </si>
  <si>
    <t>3fdf89d5-6f7d-4da9-a494-d0ffe067982f</t>
  </si>
  <si>
    <t>aa564a7e-0e7e-4024-94e8-44b47db5e8e7</t>
  </si>
  <si>
    <t>9750ed95-c458-44bf-a722-4d6e0747ba91</t>
  </si>
  <si>
    <t>d38788ed-138a-4a04-bf40-640b77eb8d2f</t>
  </si>
  <si>
    <t>b4008064-88e7-4381-9a23-f1ed3f036981</t>
  </si>
  <si>
    <t>288aa8d1-dc5d-4634-979a-0f74e44ffb41</t>
  </si>
  <si>
    <t>5ef83e87-167a-4d54-8bbd-de07d4c6cdf4</t>
  </si>
  <si>
    <t>46556019-8b1d-4fba-b55e-e4c22987a2dd</t>
  </si>
  <si>
    <t>4ca69fc4-3bd9-4284-a523-0e46dda3f2aa</t>
  </si>
  <si>
    <t>0b8aded8-4aab-4f61-be1a-91ced47d7f45</t>
  </si>
  <si>
    <t>9e74af07-0602-4980-b40a-7fd8081c80ad</t>
  </si>
  <si>
    <t>e6ffcce3-a049-4e10-a23f-96860add4c67</t>
  </si>
  <si>
    <t>ba8e32e8-54f8-48f0-979f-7cec2dd61378</t>
  </si>
  <si>
    <t>70d1801c-aa34-44f3-a5e1-3c8c4ee59f1f</t>
  </si>
  <si>
    <t>33257356-7fcd-4889-8aa6-a0861054f818</t>
  </si>
  <si>
    <t>d6985e2f-cfdb-4f83-afab-382ee5d4bc7b</t>
  </si>
  <si>
    <t>3c57dccc-23a4-4f28-be9b-edf78759b9c3</t>
  </si>
  <si>
    <t>7d87bd19-1b4b-497a-a0a1-b198db87405d</t>
  </si>
  <si>
    <t>cdcdbfcd-8dc8-4baa-abd6-a3ac055558db</t>
  </si>
  <si>
    <t>db858ce2-b2f6-4cb5-bfa5-c0a61540c513</t>
  </si>
  <si>
    <t>219aeda1-3635-4a69-9fc2-f121cae06f1f</t>
  </si>
  <si>
    <t>72145ab1-349b-45dc-9b05-21c58d7f6b59</t>
  </si>
  <si>
    <t>6fe672bf-0011-4da1-9b24-820a34c3c3df</t>
  </si>
  <si>
    <t>ab52e8b1-b7d2-4283-a687-47f0ce9620d2</t>
  </si>
  <si>
    <t>422cd8d5-868e-4b6b-a7e7-1defab409590</t>
  </si>
  <si>
    <t>bf11bd3a-e195-432a-86a7-73b98493e236</t>
  </si>
  <si>
    <t>36e5736c-e711-4160-83e2-890063a8c771</t>
  </si>
  <si>
    <t>d72b0380-6470-4c59-b844-da9aa2c842a7</t>
  </si>
  <si>
    <t>cd9ad224-7788-4d30-9036-470734c041ba</t>
  </si>
  <si>
    <t>ef672cd1-529a-44af-b4ac-a07cb3b3ccb9</t>
  </si>
  <si>
    <t>f7edc53d-1951-4920-8da5-430863dc40fd</t>
  </si>
  <si>
    <t>de089305-c050-44ae-b4da-2bc45ae65505</t>
  </si>
  <si>
    <t>d4221937-6613-46c2-997c-1d564f79feae</t>
  </si>
  <si>
    <t>78835def-397a-4c65-b523-8f03ae8ca47f</t>
  </si>
  <si>
    <t>8bec5c2d-a342-43d4-84a5-52d7d08e5717</t>
  </si>
  <si>
    <t>0624c468-1aa2-477d-ba8c-666817b72cc0</t>
  </si>
  <si>
    <t>5203b8f0-7827-457c-90bd-735f6b0f1e21</t>
  </si>
  <si>
    <t>2c1e627a-4a2f-4ac8-afd2-d3e0886f36a6</t>
  </si>
  <si>
    <t>8f9e7527-3693-415d-b714-66b94dff4b24</t>
  </si>
  <si>
    <t>d93fc465-8b77-41c8-9d8e-498138078264</t>
  </si>
  <si>
    <t>d1f980c5-3828-4e37-9d45-e1561d3bf8e9</t>
  </si>
  <si>
    <t>bb7dca4f-11b9-4937-aa95-5618e5671769</t>
  </si>
  <si>
    <t>2a8d8419-2fdc-4a2e-9e9c-0927e086b9b6</t>
  </si>
  <si>
    <t>e865cf01-944d-45c3-baa1-0d3609fd7370</t>
  </si>
  <si>
    <t>b82e505c-2610-4181-bb32-621256c9853c</t>
  </si>
  <si>
    <t>7bc0c71d-e672-4093-8ee5-39d1f621ef44</t>
  </si>
  <si>
    <t>e04bb708-c7a2-4b2b-a3aa-e94b01c6bad5</t>
  </si>
  <si>
    <t>b5506e98-dfae-4933-8087-e2a742759aeb</t>
  </si>
  <si>
    <t>51fc1cdd-169a-4bc7-a0ae-8e32b0af018b</t>
  </si>
  <si>
    <t>7bd1fbf7-6aa1-4e25-a896-28404820c045</t>
  </si>
  <si>
    <t>48c490d8-0cb1-4e3b-9fb7-c58651c523f2</t>
  </si>
  <si>
    <t>9a382a59-e768-440c-a540-871a766dfa55</t>
  </si>
  <si>
    <t>504fda4d-f566-4853-94a4-891c683e58e9</t>
  </si>
  <si>
    <t>01535105-0203-4e14-a152-d940b5487010</t>
  </si>
  <si>
    <t>9f8b719d-350b-4d3a-a408-c5ec3a46a15e</t>
  </si>
  <si>
    <t>9d266f82-dfa5-4a62-932d-5a386bc65baf</t>
  </si>
  <si>
    <t>691f1799-ec44-473b-8257-aa4312c6aac6</t>
  </si>
  <si>
    <t>ae1deb6f-3c61-47e1-997e-ec5f450dde55</t>
  </si>
  <si>
    <t>15de7fba-9dc3-4f24-a7c7-26c98d6e1362</t>
  </si>
  <si>
    <t>88c3ddfb-0f15-4b3d-ba15-166056b104bf</t>
  </si>
  <si>
    <t>954b2cac-6739-481a-97a0-c98cf8e44a1f</t>
  </si>
  <si>
    <t>bd95ae28-97ca-4daf-bcc6-0ddcf432df0e</t>
  </si>
  <si>
    <t>47772a4d-c62c-46df-9898-8254364044bf</t>
  </si>
  <si>
    <t>ca94cb85-4696-4288-89dd-f8be46aa6d3c</t>
  </si>
  <si>
    <t>fc115b4a-5b35-45b4-a0bf-72952e4bd8dd</t>
  </si>
  <si>
    <t>1dc894b4-0a6c-4b35-bfab-2e505425fa52</t>
  </si>
  <si>
    <t>a478ed4d-36e6-4378-ab72-0dc4f41754a6</t>
  </si>
  <si>
    <t>a8ac239a-15c2-4779-92d7-eedfa33847ec</t>
  </si>
  <si>
    <t>d618bd1f-3f49-49eb-84b3-dd3dc2a1b059</t>
  </si>
  <si>
    <t>b46bce3c-edac-416e-a96c-8f9d464f79d7</t>
  </si>
  <si>
    <t>418d5e8b-e442-4c91-bf5c-35d7130d33e1</t>
  </si>
  <si>
    <t>be1edb49-ffdf-46e2-81da-634ab905cd7d</t>
  </si>
  <si>
    <t>114739a6-b085-4791-9a35-3718e51ae717</t>
  </si>
  <si>
    <t>65f45b94-d954-4228-b0ff-3822ff6de8ce</t>
  </si>
  <si>
    <t>145446d8-4997-40f0-a8b7-d4307bf169c4</t>
  </si>
  <si>
    <t>963fb472-99b7-4084-8e46-639a59ca8928</t>
  </si>
  <si>
    <t>bcade92d-171d-49b1-abe4-34349a0e4132</t>
  </si>
  <si>
    <t>83f8a94e-aa68-43a1-8fd3-5bfa14f1da97</t>
  </si>
  <si>
    <t>9fb72e6c-0b1d-4dfb-8225-441e74a5b4a3</t>
  </si>
  <si>
    <t>ded7d521-9f41-48d9-b2cf-3f2282518f75</t>
  </si>
  <si>
    <t>b793eaf3-5a4e-49d3-b0ac-e700c00197e8</t>
  </si>
  <si>
    <t>ffaaeeae-93fd-4b59-9c5e-838f97dfc16b</t>
  </si>
  <si>
    <t>896dd62a-08a2-4e06-ab6d-a5ea8a0ff5d4</t>
  </si>
  <si>
    <t>207b070c-a28a-43da-96e5-7463ef5ab4df</t>
  </si>
  <si>
    <t>b7c95969-ad16-4f7c-b314-be7588885782</t>
  </si>
  <si>
    <t>87cedabc-fdcb-4b50-8a85-8a623c07890f</t>
  </si>
  <si>
    <t>eece0751-7562-47b9-a04c-ba14ca1a37fa</t>
  </si>
  <si>
    <t>754dbf91-a993-4d23-b7b0-da2c6eed6b73</t>
  </si>
  <si>
    <t>2ccdf25f-fdc9-4f67-8773-622ce643354a</t>
  </si>
  <si>
    <t>affd8615-89a0-457e-a75b-062bce1e641d</t>
  </si>
  <si>
    <t>04fd8c2a-463c-4026-81cf-cf67d80f7bc4</t>
  </si>
  <si>
    <t>9d3a9370-79bf-4a98-8542-80cd1eac018c</t>
  </si>
  <si>
    <t>95fac7fd-e89d-48ed-b6a9-1bf8f34656dd</t>
  </si>
  <si>
    <t>0ca47653-e243-4468-b356-e5171c5a8bdc</t>
  </si>
  <si>
    <t>26d22282-d027-4956-bf44-6bc24020e2f0</t>
  </si>
  <si>
    <t>eda7fde3-f693-4a34-bdee-40092f233c94</t>
  </si>
  <si>
    <t>2867fae0-161f-4435-b17b-840432cd2887</t>
  </si>
  <si>
    <t>1f80b6fd-0728-4831-8917-383c73b4c325</t>
  </si>
  <si>
    <t>ff5526d5-6bcc-4531-9f3e-27236a24c6f9</t>
  </si>
  <si>
    <t>148af15f-85a8-47f2-acb3-56497de7ebbd</t>
  </si>
  <si>
    <t>0c9e3dcf-4702-4c56-a760-e5983786b1d2</t>
  </si>
  <si>
    <t>37277cb6-2329-49ae-8773-0243aa674280</t>
  </si>
  <si>
    <t>7eba78b9-2e98-43a3-b85b-45b3ceca4f50</t>
  </si>
  <si>
    <t>aa2ce148-bbc6-460e-98c6-e747b213316f</t>
  </si>
  <si>
    <t>af3b4f39-cfb6-4e67-b100-50382a50b9a1</t>
  </si>
  <si>
    <t>df9517de-0089-4b12-8ae9-4d05ded1caa4</t>
  </si>
  <si>
    <t>55933d76-f435-4d5f-8d29-d2b7222a826e</t>
  </si>
  <si>
    <t>673958ae-7149-4435-a484-e22aa2250967</t>
  </si>
  <si>
    <t>37e458d3-3851-4fdc-8979-beffbb3b51e0</t>
  </si>
  <si>
    <t>09c59c29-5ddb-4f8a-bf08-316e1c7f4436</t>
  </si>
  <si>
    <t>4fe0cfbb-dcb2-4d13-bb20-3939d0be9f10</t>
  </si>
  <si>
    <t>06948bcc-3955-4ad9-a5e9-249bd3bfc414</t>
  </si>
  <si>
    <t>fdd24517-4a83-43d4-a54c-1bc2ab380ed0</t>
  </si>
  <si>
    <t>b43cede3-a867-4b87-82e0-994e3c09fc00</t>
  </si>
  <si>
    <t>25f97f44-d6d1-4e8f-bc51-af2db55d3b9c</t>
  </si>
  <si>
    <t>e7ea7bef-eda3-4d3f-b577-50d56c50dd8f</t>
  </si>
  <si>
    <t>15d078ca-67c1-452c-84bf-ba1c21487840</t>
  </si>
  <si>
    <t>04ce9a37-1746-41bf-94ac-75996c5eed7e</t>
  </si>
  <si>
    <t>92459ed6-32a9-4f6b-a5de-955c411d0a81</t>
  </si>
  <si>
    <t>64e7d3b6-5586-4ffb-b380-eac663ac0288</t>
  </si>
  <si>
    <t>58af1c95-5a67-4ff5-939d-bbd18c3e10e7</t>
  </si>
  <si>
    <t>c6ad4534-0e77-4734-8c0f-c5d9256387f5</t>
  </si>
  <si>
    <t>b744aae9-3f49-4b5a-a022-7abd85456974</t>
  </si>
  <si>
    <t>0fed2de9-2c49-4318-8aa2-523423e16301</t>
  </si>
  <si>
    <t>9837dc7f-893b-4f89-bbd3-9b6ed58d5ec8</t>
  </si>
  <si>
    <t>19f16a36-09ca-4bc4-95e6-97aef9f3013a</t>
  </si>
  <si>
    <t>8edad43b-ef45-4e61-89b2-edb1d699b560</t>
  </si>
  <si>
    <t>288b6fcf-66ed-41d9-8790-dba7243d1fa5</t>
  </si>
  <si>
    <t>01fd5f9d-08d9-4266-8a3c-bfa77b6ee743</t>
  </si>
  <si>
    <t>c3c31dca-4666-41a1-90bd-2a0a0e1ed35b</t>
  </si>
  <si>
    <t>ebfb4784-3603-44ce-8a1e-41ce6841adc6</t>
  </si>
  <si>
    <t>e6d9a60a-c05d-4327-85c5-38efa8f73b06</t>
  </si>
  <si>
    <t>151f33db-32a1-4fad-83ad-871925b612aa</t>
  </si>
  <si>
    <t>96f6a2f8-ca78-44e8-ae7c-c75cf74a1e98</t>
  </si>
  <si>
    <t>5ef74102-6516-4694-b900-6d3807a7f79a</t>
  </si>
  <si>
    <t>605b3bfc-ca22-4cd4-98f3-d36910ce1140</t>
  </si>
  <si>
    <t>bdcd3c9d-47fe-4077-8d46-aa04c3ccc8d9</t>
  </si>
  <si>
    <t>d7edf8a2-fba6-4c89-8e90-05504f957c4c</t>
  </si>
  <si>
    <t>4949a11b-708a-442e-81db-fd8638f38cf3</t>
  </si>
  <si>
    <t>6f690270-20c8-4d4c-877d-1b9d26f637f8</t>
  </si>
  <si>
    <t>be9659f8-be34-4995-a7a8-b26e67e6c4c4</t>
  </si>
  <si>
    <t>5c5f7204-0b03-4599-9281-7509573588d8</t>
  </si>
  <si>
    <t>8008df38-fa9e-4128-b701-bc0ffc5d65e8</t>
  </si>
  <si>
    <t>854b6338-145c-4885-934f-9cd9d5a58f9c</t>
  </si>
  <si>
    <t>67e0cfbc-ac1e-4b59-b93c-a4dbecbaf32d</t>
  </si>
  <si>
    <t>abc615b5-ad29-4757-a540-27f3078bff29</t>
  </si>
  <si>
    <t>06594dc4-ad44-45ca-b0b5-ff3692e34885</t>
  </si>
  <si>
    <t>f244f821-ad04-43f6-b750-69165f5a6783</t>
  </si>
  <si>
    <t>5898a2cb-a979-453c-84a9-84257be465ce</t>
  </si>
  <si>
    <t>15814d34-04e0-46e7-8dc0-4ba74bceb91a</t>
  </si>
  <si>
    <t>372d1f6b-1c27-496c-a24f-cdad61289e73</t>
  </si>
  <si>
    <t>07f3ddba-c201-4a7a-a614-cde27e714b05</t>
  </si>
  <si>
    <t>547e2228-755b-453d-b7c0-8f12a491067c</t>
  </si>
  <si>
    <t>c4c17566-39a0-4755-bbc0-828de737f35c</t>
  </si>
  <si>
    <t>726004d4-e02e-48ec-a970-8000c96cf7ba</t>
  </si>
  <si>
    <t>e72a4a5b-bf07-4248-ab6f-066d84e4bcc4</t>
  </si>
  <si>
    <t>74d42c16-de8e-42df-85ef-6188881525d4</t>
  </si>
  <si>
    <t>920707f8-80b2-4b03-afee-3267ec9f1d2a</t>
  </si>
  <si>
    <t>ce6e8eed-78a5-45f0-a311-e1b486385696</t>
  </si>
  <si>
    <t>fc2df7de-eff8-4939-b7fb-f16ff9e77742</t>
  </si>
  <si>
    <t>9bde798b-d79c-4d8d-a53e-53515236ca04</t>
  </si>
  <si>
    <t>a54cc54d-f601-4377-aa2b-3c626bd3d0dd</t>
  </si>
  <si>
    <t>e3b5df38-6618-4007-a77b-d748ef3a192c</t>
  </si>
  <si>
    <t>2ebe4b65-3f7f-47c4-bcb9-30a7c8995964</t>
  </si>
  <si>
    <t>ac169a8b-3655-459c-880f-d95ffd31232f</t>
  </si>
  <si>
    <t>7e3ab496-bcd6-4077-b06e-44d5190c06ec</t>
  </si>
  <si>
    <t>7662af1d-026c-45cb-bf5f-03f1a2cd153e</t>
  </si>
  <si>
    <t>9c185afc-1b0a-44dd-bed5-2400c414d0e7</t>
  </si>
  <si>
    <t>fc733492-ce1d-4cbf-9b6f-b5c3e0daf75c</t>
  </si>
  <si>
    <t>4336324c-4287-4a8f-a832-3a560701ceaf</t>
  </si>
  <si>
    <t>c10adc55-53ab-4119-b818-9939098b9cdd</t>
  </si>
  <si>
    <t>cc40a554-00e1-4953-907a-4586891587d8</t>
  </si>
  <si>
    <t>b163c5d9-62db-486c-af4e-32d38ed95bcc</t>
  </si>
  <si>
    <t>13a2b646-712e-44ce-a40d-a9f9f789c01c</t>
  </si>
  <si>
    <t>dee90743-7081-4655-9bfc-40f0461dd0b9</t>
  </si>
  <si>
    <t>dd0dd372-4fac-48f1-bd79-a5a4d6e2f48a</t>
  </si>
  <si>
    <t>014d1ae4-f9e3-4d18-9270-46b0dd667b32</t>
  </si>
  <si>
    <t>660cd787-1396-45f4-89ca-85c3b44afa7c</t>
  </si>
  <si>
    <t>d689e5a2-dac4-4a45-a02b-ae1415afef37</t>
  </si>
  <si>
    <t>b76bffe7-6e2a-49a1-a4a6-41015a7903fd</t>
  </si>
  <si>
    <t>c8e3ab24-ed5e-4ca3-ad2d-9a2f98521b12</t>
  </si>
  <si>
    <t>b4f9a258-b1a7-491f-8880-52d09ee43ea9</t>
  </si>
  <si>
    <t>00a4167e-8c21-4212-a821-63e2eec56d1f</t>
  </si>
  <si>
    <t>da5cd383-0b12-4dd2-b2c7-d4ce69d63964</t>
  </si>
  <si>
    <t>9bf1c2ce-4df9-448f-9ac4-f717d62032c2</t>
  </si>
  <si>
    <t>550af9dd-21a5-40e4-b806-f115611137ac</t>
  </si>
  <si>
    <t>d672c4e2-ccc6-4ea7-b79d-98c2a892b51c</t>
  </si>
  <si>
    <t>53a14635-c24f-4d43-a11d-65dd6d772332</t>
  </si>
  <si>
    <t>b251371b-c8f4-443f-93b7-16c5289afac7</t>
  </si>
  <si>
    <t>14a7d00e-9c71-4405-94c4-e499f7c024c2</t>
  </si>
  <si>
    <t>d2c8e381-7f98-4933-a93f-54ee8a312ea0</t>
  </si>
  <si>
    <t>3733a9ae-572b-49c5-9f3f-7433fcc20519</t>
  </si>
  <si>
    <t>813c8c38-8b86-420d-8b0a-dd3a42452d99</t>
  </si>
  <si>
    <t>d6f96107-2484-4e2d-a615-829351ab8f34</t>
  </si>
  <si>
    <t>28c7aa88-a2ac-4e4a-849e-5a3ca51448fe</t>
  </si>
  <si>
    <t>3c12f45f-8462-4801-9d34-141de36404bc</t>
  </si>
  <si>
    <t>994eb148-461e-4423-947f-e6dfe8a92509</t>
  </si>
  <si>
    <t>c0dbc5f7-1a7b-4acc-9258-385beba9ed98</t>
  </si>
  <si>
    <t>f935c92f-961b-468c-ab29-1fa7b1b164a1</t>
  </si>
  <si>
    <t>ac61b1cf-51be-4f45-af52-e5646cbeb307</t>
  </si>
  <si>
    <t>84e91bf0-64b6-4ad4-8b5c-56b013121963</t>
  </si>
  <si>
    <t>02d222e8-42fe-48a3-b2cc-0b56cdee03ad</t>
  </si>
  <si>
    <t>6c756c19-77a4-4040-80ea-afe6db7ab8b8</t>
  </si>
  <si>
    <t>30f86222-60d4-41b4-9c83-016bd4681c1e</t>
  </si>
  <si>
    <t>76adf48f-8c7c-40cc-8a7f-0e81633a9321</t>
  </si>
  <si>
    <t>356b8672-d43f-4c87-bf38-4d0ca5351241</t>
  </si>
  <si>
    <t>63e8b72b-63e2-4f5e-b894-6a883a01fa2b</t>
  </si>
  <si>
    <t>02df4520-671e-4928-b0e3-60a154b0c2d4</t>
  </si>
  <si>
    <t>aee37b1d-665c-49ad-aa55-77bef4f5cbbe</t>
  </si>
  <si>
    <t>3da352ee-65d1-4330-a262-5c0017f48553</t>
  </si>
  <si>
    <t>8cdb084f-2657-4dfb-8e33-e4a315a29272</t>
  </si>
  <si>
    <t>815e9283-453d-4d79-8d93-0dc0330fded7</t>
  </si>
  <si>
    <t>a7bc64f4-705a-4b83-a7b6-a95ed853d8c5</t>
  </si>
  <si>
    <t>243807d4-2b19-41f0-9642-2cc06c9408e2</t>
  </si>
  <si>
    <t>629c8cf1-b6ff-4ce3-b462-3b5dd3e46fd1</t>
  </si>
  <si>
    <t>e9cb7cb6-f7c7-4dd8-957f-634cb7547d82</t>
  </si>
  <si>
    <t>a6b5bb53-62ba-49d5-a4d9-1dc8e3696982</t>
  </si>
  <si>
    <t>f67de6a5-7db4-41e2-b783-a516d742eceb</t>
  </si>
  <si>
    <t>e476cb02-2abe-42eb-8df3-cf759d81ea32</t>
  </si>
  <si>
    <t>21780655-8458-40b9-aa58-934fe62f7ad1</t>
  </si>
  <si>
    <t>37ed0e50-405d-4c4d-9e6c-9e1839c238b2</t>
  </si>
  <si>
    <t>d2fb2950-e3cc-4ddb-ae52-2ce7468bbcec</t>
  </si>
  <si>
    <t>4511ae65-e1bc-4d94-9b12-787af2e7c05d</t>
  </si>
  <si>
    <t>f2c3faf8-bba1-4204-99be-8f4c465a04c6</t>
  </si>
  <si>
    <t>f0c349d9-4e75-482c-b896-cb851bdfa2fb</t>
  </si>
  <si>
    <t>0754796b-e21a-4782-8ae7-725725d0dfa4</t>
  </si>
  <si>
    <t>5a8dd615-3802-4086-81bb-0a25113ccfa3</t>
  </si>
  <si>
    <t>2374c739-a846-4d15-a382-cf559e74b3b4</t>
  </si>
  <si>
    <t>f0ea53ba-ece9-41bd-bda2-873ebf98fa2c</t>
  </si>
  <si>
    <t>c6fbcb97-bae1-4c92-a91d-2cf23c85d4d6</t>
  </si>
  <si>
    <t>91f1ad0a-f2d7-4ee7-b6d3-4737f5381860</t>
  </si>
  <si>
    <t>51d13252-c333-4a01-8032-03c644f79b6e</t>
  </si>
  <si>
    <t>25622be1-7d35-4bf3-988a-6a31f5d2f6aa</t>
  </si>
  <si>
    <t>1b59e7b0-45cf-4b3e-abad-eaa1f73d138c</t>
  </si>
  <si>
    <t>0a0a7e52-f210-4140-9c4c-57e0b74a239b</t>
  </si>
  <si>
    <t>e2c08a6e-92d7-4135-9a8e-25de426903c3</t>
  </si>
  <si>
    <t>898acea5-ba88-4c67-90c5-de62cd656988</t>
  </si>
  <si>
    <t>c8a20d68-6780-4776-ba0c-e732f36591c7</t>
  </si>
  <si>
    <t>0e491600-1108-4e7b-a20e-75d41f7956a6</t>
  </si>
  <si>
    <t>30933183-8ac0-49ca-84b5-3fbd6d269f34</t>
  </si>
  <si>
    <t>e19b3bec-9191-4281-b38f-96ae9b7d1745</t>
  </si>
  <si>
    <t>9be5d1b8-0e5b-4c1e-8c94-8fb714f9cbc4</t>
  </si>
  <si>
    <t>728a9de4-f79e-43ab-adc5-28fb5353a611</t>
  </si>
  <si>
    <t>e4157d49-51af-431e-81c3-8765e3b2a90f</t>
  </si>
  <si>
    <t>ab06575e-ccab-4edf-8521-696b759630f1</t>
  </si>
  <si>
    <t>86ae9c0b-e194-4896-9fce-412aa5370b9a</t>
  </si>
  <si>
    <t>0ef09b22-ea85-4537-aab7-463c421473e1</t>
  </si>
  <si>
    <t>81a319f8-d363-4b56-8df3-d3d2a98dece2</t>
  </si>
  <si>
    <t>c67ffebc-728d-4c70-b1c4-bf08758ab86e</t>
  </si>
  <si>
    <t>cfa15988-8375-4735-aaba-4892837a3d27</t>
  </si>
  <si>
    <t>84caf7cd-4e2f-47e1-a0f3-ed97a79644db</t>
  </si>
  <si>
    <t>70aff949-1554-4b8e-9581-ae4531d0208b</t>
  </si>
  <si>
    <t>24480f77-8f00-41d9-afd2-a6a085f4ada7</t>
  </si>
  <si>
    <t>26aec1a4-bb18-41eb-9fcf-6b83de967e80</t>
  </si>
  <si>
    <t>122994ac-4e56-496c-a5cd-3e02156502c6</t>
  </si>
  <si>
    <t>09e6a870-837c-4102-b520-22561ea2962e</t>
  </si>
  <si>
    <t>ded39d41-7c64-4898-b5c6-ff9a29d870f3</t>
  </si>
  <si>
    <t>42c9d42d-8721-4de7-a1d1-35cad10dabd2</t>
  </si>
  <si>
    <t>9b21a576-87ec-407a-b824-e4f0cebd348e</t>
  </si>
  <si>
    <t>aa03b0d1-bef4-4874-86ca-5c3131751b61</t>
  </si>
  <si>
    <t>466e6c64-28bd-4c4b-bee5-ec74037c00f8</t>
  </si>
  <si>
    <t>eac93d6d-3def-4b3b-8465-3da816ec3ff8</t>
  </si>
  <si>
    <t>1248b6ec-61f1-4532-9601-20c1b4b691e1</t>
  </si>
  <si>
    <t>1f27e577-4a16-4f41-9b75-518b3601a498</t>
  </si>
  <si>
    <t>dec9d026-95ed-4267-a11b-8542fadc93a0</t>
  </si>
  <si>
    <t>5ef19a9e-76c3-4582-a68e-2df75ddf60b7</t>
  </si>
  <si>
    <t>22f3e200-9aa4-4158-8259-946e854d4acf</t>
  </si>
  <si>
    <t>2c9af408-c77a-48f8-9a74-7e29e6837edb</t>
  </si>
  <si>
    <t>f2d1601d-f332-4ac6-b386-c777eda17fd2</t>
  </si>
  <si>
    <t>2fd38b69-71c8-4ef8-8699-c3a980859f62</t>
  </si>
  <si>
    <t>8bed7ecc-bcac-458d-8020-12e9a7003671</t>
  </si>
  <si>
    <t>bd1e8f21-7b0c-4201-967b-ce72b32090c5</t>
  </si>
  <si>
    <t>02dcfede-0eef-4e01-a5be-451c21b7b5dc</t>
  </si>
  <si>
    <t>9a338805-0ba3-48b5-8df0-641bb97ca8ae</t>
  </si>
  <si>
    <t>15464f70-2d1c-4b06-8a73-97b2a7398af1</t>
  </si>
  <si>
    <t>6d43d705-5ed8-43e8-8a8a-a66000f0aa98</t>
  </si>
  <si>
    <t>0765c241-e671-4743-929b-30303af6566b</t>
  </si>
  <si>
    <t>dc0369c9-8e95-4cd7-828c-658035164be2</t>
  </si>
  <si>
    <t>5f6106d2-2088-4f77-a63c-0b859de493c4</t>
  </si>
  <si>
    <t>a229fb01-2635-4337-8c5f-7470e7a4bf25</t>
  </si>
  <si>
    <t>e2fea99d-82b7-4694-9a00-20c77db689a3</t>
  </si>
  <si>
    <t>899ca84e-dad8-4fe4-b746-5c58a20c0085</t>
  </si>
  <si>
    <t>52c555db-3871-4c29-9eec-649789168064</t>
  </si>
  <si>
    <t>49d2db0e-be36-4504-af75-0ee95e1196de</t>
  </si>
  <si>
    <t>5feb1e36-9c94-4552-aace-99cc26c7c3f4</t>
  </si>
  <si>
    <t>967c475f-c0e4-4a0b-98be-d6b1d9b1b06d</t>
  </si>
  <si>
    <t>581c02ea-49ee-43aa-a861-743421b5ab7a</t>
  </si>
  <si>
    <t>810076b2-87ea-4353-8686-6f6f8c96efff</t>
  </si>
  <si>
    <t>90ae9f21-5f78-44bd-8d19-aa0226f77a54</t>
  </si>
  <si>
    <t>3edb96c8-1fb4-4c4b-9b04-d81325aa6b0f</t>
  </si>
  <si>
    <t>fdae5197-82a6-47b9-852b-c1e0e24a13a9</t>
  </si>
  <si>
    <t>cd3f4506-fe47-4f0f-b98b-e0d845e5d35d</t>
  </si>
  <si>
    <t>8474f615-1588-4aeb-8e86-81340100bfe1</t>
  </si>
  <si>
    <t>80e1b7ee-b0f4-42c3-a6ea-fa13a0b60060</t>
  </si>
  <si>
    <t>c4931e77-9369-47ac-be7b-c89c3a535723</t>
  </si>
  <si>
    <t>02c073a9-7e0e-41c1-a2cf-ac24c3275bec</t>
  </si>
  <si>
    <t>91319808-9df1-405f-b033-935435776114</t>
  </si>
  <si>
    <t>613d1b72-cd2a-48fd-949d-f43b47fda43f</t>
  </si>
  <si>
    <t>98a64de0-563d-42aa-9acd-282a3650a0ee</t>
  </si>
  <si>
    <t>eedbccc2-dae7-4120-bcbb-9f48e2beb251</t>
  </si>
  <si>
    <t>232016cc-ed5d-4947-a57b-2d6e86b6eb5f</t>
  </si>
  <si>
    <t>d9498db1-1862-4f6e-9ca2-5a8015f44992</t>
  </si>
  <si>
    <t>99ea6d45-d5a1-4002-b9e7-65b9b94d64b3</t>
  </si>
  <si>
    <t>7c428cce-ade1-4482-b03c-d4fcda48bd19</t>
  </si>
  <si>
    <t>d5447d4f-0cca-4418-8d9d-0f1d7eb2a1cb</t>
  </si>
  <si>
    <t>60b7bf04-7c21-43e6-8e0b-3108efba31de</t>
  </si>
  <si>
    <t>a295214c-3fe1-48d8-9d41-be142b8066c7</t>
  </si>
  <si>
    <t>7d266237-35e2-4628-9f0c-7e09ff16bb9f</t>
  </si>
  <si>
    <t>4b3302cd-e6dc-4559-a70d-bcbdb8f25f4d</t>
  </si>
  <si>
    <t>7e62b391-d2ac-4757-9446-c5e33b8e9dff</t>
  </si>
  <si>
    <t>464eb540-3881-483e-aa46-00eed1df873c</t>
  </si>
  <si>
    <t>67b79e54-bdc6-491c-8f8f-6b889df9ff86</t>
  </si>
  <si>
    <t>cc635cb6-ffc6-475e-b0b7-cdb9dc3512f4</t>
  </si>
  <si>
    <t>d13005d2-09b6-4174-95b9-4e69f9674916</t>
  </si>
  <si>
    <t>a58d5442-a077-4596-a36a-2133d2efb098</t>
  </si>
  <si>
    <t>62a85fce-cf66-4472-aedb-9cc9e3039517</t>
  </si>
  <si>
    <t>1d10548c-4a29-4ae7-97c9-2080a549ff1e</t>
  </si>
  <si>
    <t>941d02c5-2be7-4193-9c0d-55ae1c8def02</t>
  </si>
  <si>
    <t>caee96b6-c44e-4b4a-9de7-001ccd00cc67</t>
  </si>
  <si>
    <t>77146e9e-949a-473e-9dce-7f9f7522c4c0</t>
  </si>
  <si>
    <t>38c7a48a-6227-43a2-a99c-a17c31fe3345</t>
  </si>
  <si>
    <t>8e8bddd1-cc11-4744-9b4e-1467c40e6f06</t>
  </si>
  <si>
    <t>8d08a551-06d6-4c3a-a6df-5d858725726b</t>
  </si>
  <si>
    <t>3ec6936e-3a36-44b4-b358-ac9eb59ccd7d</t>
  </si>
  <si>
    <t>247dd097-2b51-40e1-8214-f32f38de817a</t>
  </si>
  <si>
    <t>9750a59d-5368-4043-b93c-495e4cce59a0</t>
  </si>
  <si>
    <t>b9109816-42d4-4acc-9a15-3ea53e96388b</t>
  </si>
  <si>
    <t>e43a172f-29f7-4e30-a24a-737dd10ce49e</t>
  </si>
  <si>
    <t>b60865dc-4546-41cb-9b7f-dd87b6f3c34e</t>
  </si>
  <si>
    <t>03c13155-79ca-47b3-ac57-6c3fa8768a35</t>
  </si>
  <si>
    <t>f023a65f-a02f-462f-a867-a23ec3b93aca</t>
  </si>
  <si>
    <t>70743e28-42a5-4bbe-8937-8d442b3805ea</t>
  </si>
  <si>
    <t>1edb90d6-1a2a-4a10-9e1b-ab813cfa6eea</t>
  </si>
  <si>
    <t>75ed8187-0ed8-4001-b5f3-ae334d67097c</t>
  </si>
  <si>
    <t>16f04cde-b928-4365-a083-ea7f6ef5e4af</t>
  </si>
  <si>
    <t>810f3c02-25ce-43c1-a37d-e5e9fcd25a32</t>
  </si>
  <si>
    <t>ed7c16f4-7775-436b-8878-a0b076859627</t>
  </si>
  <si>
    <t>7391bb48-2159-43a8-8b09-2d76750bc611</t>
  </si>
  <si>
    <t>8332590d-f73d-41af-9c12-74fff04951f8</t>
  </si>
  <si>
    <t>61107cfc-26f6-4f5e-83c9-d30dea705639</t>
  </si>
  <si>
    <t>f6d357f0-eb69-4876-ba4a-7ea75af15d4f</t>
  </si>
  <si>
    <t>01e35aeb-ebc4-4492-a889-510e424f6cff</t>
  </si>
  <si>
    <t>7b6ea5fc-bf8a-468f-bca4-fe2819f3cec1</t>
  </si>
  <si>
    <t>e676c6be-e7ee-4fb4-8e95-b406335fc386</t>
  </si>
  <si>
    <t>4791b08e-bc03-43fa-8580-c9864f2d6b4c</t>
  </si>
  <si>
    <t>073da6e4-b8dd-44f9-8814-2c132f895fdc</t>
  </si>
  <si>
    <t>8597be1e-d94c-405b-a769-958f34ee52f9</t>
  </si>
  <si>
    <t>b286aae3-b2ff-4d5e-ad55-6b529ad476e6</t>
  </si>
  <si>
    <t>f662f0ed-f511-434c-9588-17fb5a0c24f9</t>
  </si>
  <si>
    <t>a3074158-4bd8-45dd-a8e0-40bf6231b478</t>
  </si>
  <si>
    <t>08ae7088-dbb4-4ba7-8cc9-9a2855abd6fa</t>
  </si>
  <si>
    <t>915e871c-985b-4e17-9d57-8055ecb76313</t>
  </si>
  <si>
    <t>f23fe006-9ced-409c-80a3-bfb85739eb89</t>
  </si>
  <si>
    <t>4eaa271d-ec45-4e3b-b62e-576142150678</t>
  </si>
  <si>
    <t>6d049ccf-6033-4a27-96a2-a66be6801c3e</t>
  </si>
  <si>
    <t>61d630d0-624c-434c-95c2-01b49f01b25f</t>
  </si>
  <si>
    <t>39c9a54c-a603-4b60-8b64-b5a741c61694</t>
  </si>
  <si>
    <t>6218eadd-c57b-4121-b8a0-ebd7c0cd0ee6</t>
  </si>
  <si>
    <t>71b2dece-b6be-4d2e-897c-eed734ed7efd</t>
  </si>
  <si>
    <t>1bdf5ddc-715a-4b3b-a922-28808fe0d315</t>
  </si>
  <si>
    <t>e6baf95d-184e-4479-8038-ce6ce31fbb5d</t>
  </si>
  <si>
    <t>6d99814f-f3b6-4b5e-8755-3f16da0c0ceb</t>
  </si>
  <si>
    <t>48ba668d-d8d3-4e1b-819c-3402766343e2</t>
  </si>
  <si>
    <t>d053b714-75fd-47a9-9fb9-1669c839c8bb</t>
  </si>
  <si>
    <t>b3a40011-1bf2-4ccf-9e96-acf455f5f59e</t>
  </si>
  <si>
    <t>16e54d99-9ab5-49d1-86e3-323e9a1761b4</t>
  </si>
  <si>
    <t>62385c4a-04f0-4840-ae23-788c8d0300b9</t>
  </si>
  <si>
    <t>bd6f7d1f-1935-4b10-80d3-68cd8bdce4fb</t>
  </si>
  <si>
    <t>272d9b60-1e3f-4c97-afea-d2f8ece0ce04</t>
  </si>
  <si>
    <t>23fbc6ff-82fe-42ec-8365-d5a7fce1bc6d</t>
  </si>
  <si>
    <t>257927d5-8fb8-49ab-a2b4-133e046be1bf</t>
  </si>
  <si>
    <t>b932f215-4a86-40fb-b9f5-43e245e22815</t>
  </si>
  <si>
    <t>f41c66c1-f427-4e9d-aa41-d32c8f0edbdf</t>
  </si>
  <si>
    <t>9a045461-765c-4dc2-8284-bc23846b9d1f</t>
  </si>
  <si>
    <t>dfda7c48-d175-4579-ab09-6685f715ec2d</t>
  </si>
  <si>
    <t>71772a58-ae88-4bee-a743-38dd022706f0</t>
  </si>
  <si>
    <t>6a1e364a-4c34-4261-be8d-ff7da5a2d1ce</t>
  </si>
  <si>
    <t>d1a23e65-e7d6-4e8e-ab23-2c99b9ce5961</t>
  </si>
  <si>
    <t>d395b744-fc05-4e81-902c-e1d2eec3ebd6</t>
  </si>
  <si>
    <t>4e71f73b-350d-473f-b678-7cd38b71a2fb</t>
  </si>
  <si>
    <t>cf60665c-3eb9-423a-94b9-df362244e8ca</t>
  </si>
  <si>
    <t>ca27094e-8ccb-4d0f-8544-eab332dd90c8</t>
  </si>
  <si>
    <t>ce447582-0b3a-4d87-8988-2173b82010a7</t>
  </si>
  <si>
    <t>2c2feebb-a0f0-43e2-94c6-e9bcfcb1b900</t>
  </si>
  <si>
    <t>5a91debd-72c3-4938-af0e-b9df029ee47c</t>
  </si>
  <si>
    <t>d2893d27-52c9-4f8e-aa20-50f8b0de487b</t>
  </si>
  <si>
    <t>98e01265-09d5-41d2-9193-88cd9db206f9</t>
  </si>
  <si>
    <t>14d8bcda-4811-4703-9bfb-d426d4ad6a4a</t>
  </si>
  <si>
    <t>991b2c9c-b4ad-444d-9527-649edf5bc952</t>
  </si>
  <si>
    <t>7b3c055c-e73d-4d99-8baa-3efbdf02fa93</t>
  </si>
  <si>
    <t>dd1f5b62-ddce-462e-8806-8f8fc2a669f0</t>
  </si>
  <si>
    <t>807b0349-d800-4242-984b-a57bf84ef641</t>
  </si>
  <si>
    <t>902f2c6b-820d-4e0a-80ba-8d36e254cf9b</t>
  </si>
  <si>
    <t>5e37f1d5-e9be-4ae3-b5d8-70b73dee46b3</t>
  </si>
  <si>
    <t>24677335-c6aa-4c29-96ad-2c727109867a</t>
  </si>
  <si>
    <t>c0e517c7-8c69-41e9-a030-7783ac06ca20</t>
  </si>
  <si>
    <t>2bbec09c-c171-4d02-9b24-469b582b70d3</t>
  </si>
  <si>
    <t>a4479d5f-d6ab-46ed-b258-00fdccb37780</t>
  </si>
  <si>
    <t>af8c9788-e1c4-4cc1-968b-e73e60b3c8cc</t>
  </si>
  <si>
    <t>555589ba-fd0b-4190-ab5d-25ed464de31e</t>
  </si>
  <si>
    <t>4921f233-56f2-45d1-9f21-30bc548fee70</t>
  </si>
  <si>
    <t>c11eeddc-8787-4384-9c35-7e8e9aea8f45</t>
  </si>
  <si>
    <t>62d80bfb-1b3c-4bf0-8d01-99ca1e257cf3</t>
  </si>
  <si>
    <t>dcc5b290-0239-4ce1-a44d-407018ffdede</t>
  </si>
  <si>
    <t>505ffc4e-1b2c-4518-8600-17b63d13e542</t>
  </si>
  <si>
    <t>55627a77-171e-4e0f-ae0f-2cc97c763d02</t>
  </si>
  <si>
    <t>6f210851-37fd-410b-b47e-4424dc887284</t>
  </si>
  <si>
    <t>12b1dfb1-b7a9-4a2b-b598-ff4eac4b3ad7</t>
  </si>
  <si>
    <t>3744a4fc-a1ee-452e-8526-993ee2232888</t>
  </si>
  <si>
    <t>75c26ce7-d42e-4371-912a-49e543b4dfe8</t>
  </si>
  <si>
    <t>131e307c-b121-47a6-ad0f-1fae345453f5</t>
  </si>
  <si>
    <t>e893b8f9-49dd-4c1a-9993-5f89330b5ed3</t>
  </si>
  <si>
    <t>cdfe22f1-83ad-447e-941e-8cd88028c267</t>
  </si>
  <si>
    <t>0db961a1-c713-4989-9e7c-b7a8ce2c9e20</t>
  </si>
  <si>
    <t>563c4b5b-aac8-4aa0-b411-ad25101f4847</t>
  </si>
  <si>
    <t>7244b41d-d924-4ffa-9184-8ec852a2a09f</t>
  </si>
  <si>
    <t>05d50767-83a2-430f-8e76-09741f3d55fb</t>
  </si>
  <si>
    <t>4a6cbbfc-bea9-45d0-b309-422d0bbeec5b</t>
  </si>
  <si>
    <t>acac4f7a-d2e7-4c66-a3b4-9cb455e15b90</t>
  </si>
  <si>
    <t>219cdfd2-858b-4d58-96ef-3f6316e4d25a</t>
  </si>
  <si>
    <t>a55b79a6-8dc2-4eb0-8962-c01d40fbbfd9</t>
  </si>
  <si>
    <t>23648922-567e-4440-8ee5-f142be7b9736</t>
  </si>
  <si>
    <t>327eb7f0-7fbc-4045-a00a-068be355dc72</t>
  </si>
  <si>
    <t>013af466-ed82-4483-98d1-c21c94fa9e28</t>
  </si>
  <si>
    <t>2f45a28f-e18e-4dba-bf05-e4355f3a530d</t>
  </si>
  <si>
    <t>006b6264-32b4-4d89-9415-62fea3d942fc</t>
  </si>
  <si>
    <t>64dd8c45-dc74-42cd-aedf-417e112889f4</t>
  </si>
  <si>
    <t>8ef442b0-063b-45e7-8171-95d34aa20bb3</t>
  </si>
  <si>
    <t>4d1a7d2d-df3d-472b-8f0c-b30f521516f6</t>
  </si>
  <si>
    <t>bd51a4af-d209-4a8e-af46-6baacf059b7a</t>
  </si>
  <si>
    <t>076802f7-fe8e-4387-8488-d36d6fb13c99</t>
  </si>
  <si>
    <t>9697aeb0-3c42-4754-89e4-19c718daa7a9</t>
  </si>
  <si>
    <t>adc53c31-de0c-4c1d-8762-7cd6e0df748f</t>
  </si>
  <si>
    <t>25840901-a98d-43f7-b636-9c791095bd65</t>
  </si>
  <si>
    <t>2f9b1ac5-9337-4c6f-a432-acd55f07d08b</t>
  </si>
  <si>
    <t>ab1022a6-efff-4ef0-ad87-97a64eb9997d</t>
  </si>
  <si>
    <t>692e64a5-8137-422d-b0c9-cb774dc9ee57</t>
  </si>
  <si>
    <t>0c9ee476-d56a-49af-bbaf-ba39c7f21a85</t>
  </si>
  <si>
    <t>071d04ae-b570-4d29-85f9-6a83cb092c52</t>
  </si>
  <si>
    <t>dd8dadb5-0aaf-4bd7-916f-fe43d5c5a209</t>
  </si>
  <si>
    <t>6646186d-70ed-4cc7-84ef-1ed6513c12c3</t>
  </si>
  <si>
    <t>2b900005-d56b-46f4-ace9-d21bdbdf5a21</t>
  </si>
  <si>
    <t>c60a8601-50b3-4613-83a6-afb1e4e545cc</t>
  </si>
  <si>
    <t>1ccc2e14-47ff-4784-b2f5-2bb30bb7ef2a</t>
  </si>
  <si>
    <t>78046e61-af97-4cd9-9a11-4789c77111d4</t>
  </si>
  <si>
    <t>628c6cea-eb33-42db-927b-bd0a71899b2a</t>
  </si>
  <si>
    <t>0be4dcdf-d1b2-4a77-a4cc-50dbde11bc2b</t>
  </si>
  <si>
    <t>6a58fc36-7f38-4bbf-9df4-8d32d3ef1253</t>
  </si>
  <si>
    <t>654f5e9b-6cfa-4d6b-8518-e77389fa0253</t>
  </si>
  <si>
    <t>2328566e-2a71-43d7-a2b6-a4758b845d22</t>
  </si>
  <si>
    <t>7296411c-db0c-4aa1-9aab-d21027575775</t>
  </si>
  <si>
    <t>27a318f1-5c69-4a66-b36c-3c72c3fe1ea0</t>
  </si>
  <si>
    <t>115b8b1f-ebf8-448b-81c0-c5c5072a3af2</t>
  </si>
  <si>
    <t>0e94eded-71a4-4374-a210-c1ee4815c573</t>
  </si>
  <si>
    <t>b1e149d0-681b-44d0-8437-2b0149d077dc</t>
  </si>
  <si>
    <t>4ca25320-19f5-4484-9690-669478870270</t>
  </si>
  <si>
    <t>145f0f93-5824-4162-8a24-1bf364aa45bc</t>
  </si>
  <si>
    <t>e5c7f2f1-d2c2-48c8-b977-316440d2daee</t>
  </si>
  <si>
    <t>34926e9d-7edf-4881-a619-debb1aea649c</t>
  </si>
  <si>
    <t>93e30338-c5d9-4383-981a-7a87741bdcdd</t>
  </si>
  <si>
    <t>d0c4c402-9c77-41c2-8722-0ba283269b16</t>
  </si>
  <si>
    <t>01e215ea-c6e3-442d-b512-ec59155ced5c</t>
  </si>
  <si>
    <t>6e6b7ead-570e-4bc1-9804-7c434cf8a85b</t>
  </si>
  <si>
    <t>c9790fd0-5119-4303-be88-3fd8e536849e</t>
  </si>
  <si>
    <t>3fc92640-a45c-47e1-82bb-5a33a417307e</t>
  </si>
  <si>
    <t>e8204655-ec88-4ba9-acf6-cece3ed6b3ba</t>
  </si>
  <si>
    <t>7c36092e-4002-4992-a04c-44b2b833e941</t>
  </si>
  <si>
    <t>c13a25d9-390e-48b0-8854-4b926555055d</t>
  </si>
  <si>
    <t>78982fa4-3a18-4e94-a4b9-bec2540e0ab8</t>
  </si>
  <si>
    <t>db7bd14c-8bcf-47a0-acf3-18c930dabb92</t>
  </si>
  <si>
    <t>c6a02007-6bb1-434d-9ca9-b3a2af1ef1fc</t>
  </si>
  <si>
    <t>2475dba7-998c-4c63-92b1-6e479ab53f1e</t>
  </si>
  <si>
    <t>dba792ea-a44b-40f4-b172-f88d2079ddf8</t>
  </si>
  <si>
    <t>169d8b4a-4b26-4072-9aae-4d525df3ac9b</t>
  </si>
  <si>
    <t>e81644cb-386d-44b9-be50-2283399ae174</t>
  </si>
  <si>
    <t>53208f06-3e70-47e3-87a4-78a8b375a4d2</t>
  </si>
  <si>
    <t>7d2b36a0-6c55-4b85-929d-511d18dbb5a3</t>
  </si>
  <si>
    <t>2ba930d8-6d63-4eec-8a91-301338ffa7d9</t>
  </si>
  <si>
    <t>6ac16edb-d489-458b-ad9b-49c93b175a3d</t>
  </si>
  <si>
    <t>5dfa02aa-80fb-420d-9da3-a7a882f229b4</t>
  </si>
  <si>
    <t>60be0ad3-413b-4494-bedd-e3d8b0600c84</t>
  </si>
  <si>
    <t>f3c0064d-0242-4ca3-a9bc-24eb3a754bad</t>
  </si>
  <si>
    <t>7af2d9a6-115b-462d-8edd-9763a9ae1092</t>
  </si>
  <si>
    <t>d1d921fa-31e8-4676-ae72-ec4cc6007e23</t>
  </si>
  <si>
    <t>aadb5172-6e4c-4793-aa6b-87984e0bd927</t>
  </si>
  <si>
    <t>f1961c05-425d-4165-a351-a8f550000f49</t>
  </si>
  <si>
    <t>105b1749-9e06-4912-9097-c3f31ae0075e</t>
  </si>
  <si>
    <t>b49ea7d8-9803-4cb6-9df3-0680da4f6ccb</t>
  </si>
  <si>
    <t>84843baa-9d30-4e65-a9b3-ec46fa2a9bc3</t>
  </si>
  <si>
    <t>9db432da-ff03-4f2b-bd66-1941eb78d6d8</t>
  </si>
  <si>
    <t>c152ceb1-81c6-475f-a2f9-4fb72bae31f5</t>
  </si>
  <si>
    <t>a2f3e876-d2e9-4f2b-93ef-075bd8765f2e</t>
  </si>
  <si>
    <t>e236dd5b-3e5c-457f-8a75-44e52db204bb</t>
  </si>
  <si>
    <t>611772bf-4c1c-4aa7-85f4-ffc27eaff6ae</t>
  </si>
  <si>
    <t>ea641f6f-3208-4f2a-8114-bb03d5c7e465</t>
  </si>
  <si>
    <t>faed81d8-0a30-43e9-b69d-d5ee53d7cb46</t>
  </si>
  <si>
    <t>e4284a87-3bd3-4cdc-92e7-805d1ade6cbc</t>
  </si>
  <si>
    <t>92ba03da-651e-4161-a638-7f2bc755fb9e</t>
  </si>
  <si>
    <t>08cd343e-c190-46ab-a876-19d2e09e24dc</t>
  </si>
  <si>
    <t>03c556b8-66ce-43d9-a6de-0a974a4971d2</t>
  </si>
  <si>
    <t>741f3d86-444e-46f9-b3ab-b788888718c1</t>
  </si>
  <si>
    <t>d33bed1c-a2a7-4295-b7f3-4183514a9755</t>
  </si>
  <si>
    <t>ec696483-1731-4ff8-aa49-5cca1e7962d3</t>
  </si>
  <si>
    <t>1ff348fc-9f53-4d7d-9b84-3898d46b5862</t>
  </si>
  <si>
    <t>d52ee463-0419-45a9-912b-d3576ad5baf6</t>
  </si>
  <si>
    <t>5653c20c-bfa1-4ed3-93f8-bd2b0f459314</t>
  </si>
  <si>
    <t>497f0e4d-26b0-4adf-8f26-436546a3551a</t>
  </si>
  <si>
    <t>936e5e0b-3a0b-4290-8e69-b3454d3f13c1</t>
  </si>
  <si>
    <t>32702c7d-5a66-463a-b9c5-179e11b61389</t>
  </si>
  <si>
    <t>45fb06f2-3d85-4ea8-b92c-53b286e27ce3</t>
  </si>
  <si>
    <t>faebbcfc-12a9-45da-bf01-e76ff988140d</t>
  </si>
  <si>
    <t>e8e685db-fc79-4075-b867-d01d49b94ced</t>
  </si>
  <si>
    <t>61558346-180c-4fca-84c5-cefe96ba5ae1</t>
  </si>
  <si>
    <t>c7eecf6f-0e60-485d-b3eb-89783862ea0b</t>
  </si>
  <si>
    <t>5cba5bfa-084a-4e3c-b031-8bd877184910</t>
  </si>
  <si>
    <t>ff9f2b81-ebf7-4512-ae82-5040351e4e85</t>
  </si>
  <si>
    <t>02ba944f-4218-44e6-8d9c-3730d488fe4f</t>
  </si>
  <si>
    <t>769bb21a-d1d1-44f2-b973-90c2da3dbe57</t>
  </si>
  <si>
    <t>6401b38d-3ddd-47c3-abdb-b11b51f70e86</t>
  </si>
  <si>
    <t>91d0da16-4d94-456b-9bc4-4d36a198a900</t>
  </si>
  <si>
    <t>8482027d-e909-4279-84a2-72a1820180aa</t>
  </si>
  <si>
    <t>adb4d632-4685-41fe-ba26-9b5f84c740b6</t>
  </si>
  <si>
    <t>77010e68-b832-4a58-a768-855f2e4f11b4</t>
  </si>
  <si>
    <t>2e1e498c-e4d1-4535-9335-3115e1d467a1</t>
  </si>
  <si>
    <t>9c94c943-9570-449f-9ccb-8094b53fb121</t>
  </si>
  <si>
    <t>f36b9276-227f-4651-a8b9-0daf570b5d63</t>
  </si>
  <si>
    <t>d553fc17-94a9-49a6-8bad-5acfaa244c95</t>
  </si>
  <si>
    <t>1eee56ac-5e49-4c47-8275-345e9eb09cfa</t>
  </si>
  <si>
    <t>d2bf98b3-39e1-4b0c-b599-a853e2f573ab</t>
  </si>
  <si>
    <t>74426036-2479-479a-971f-5eaa1194aeb8</t>
  </si>
  <si>
    <t>979b2ba3-c33b-49f5-8cbb-ecbd4cd676eb</t>
  </si>
  <si>
    <t>a17a0a75-2a4d-4093-b89f-0f628cf20441</t>
  </si>
  <si>
    <t>063fd47b-4d16-43da-ac7f-b860eaee3668</t>
  </si>
  <si>
    <t>43145750-e77e-41b0-bedd-0a36231b2e79</t>
  </si>
  <si>
    <t>cdc01b28-b4f4-4e33-ae40-7f7552f3d336</t>
  </si>
  <si>
    <t>bdf87a61-9ee2-4bd1-a4bd-640d9ca38c33</t>
  </si>
  <si>
    <t>1e305285-c8af-43d6-a297-5df796ed1d51</t>
  </si>
  <si>
    <t>bbc4a10a-3221-4c36-bba7-d3b1dbadf027</t>
  </si>
  <si>
    <t>bb99733a-6066-4ffe-9666-575685842831</t>
  </si>
  <si>
    <t>e8d36c9a-05f9-4767-a91f-665dcf193269</t>
  </si>
  <si>
    <t>28f99ab1-a55c-4bef-97b4-ce1d7f82508d</t>
  </si>
  <si>
    <t>2482694d-7215-4835-9a7a-d572678ced30</t>
  </si>
  <si>
    <t>bf8764af-ec47-405b-af45-967ec4420ae9</t>
  </si>
  <si>
    <t>1c5a902f-9525-47fa-9e60-9767cc8a6caa</t>
  </si>
  <si>
    <t>cc0ffecf-507e-40eb-9012-0f7c7a6187d8</t>
  </si>
  <si>
    <t>9a1c7a11-d23a-4590-8600-d263ee9e1c77</t>
  </si>
  <si>
    <t>7f54bb8d-7f2f-4d9b-aa66-ee699c6540fd</t>
  </si>
  <si>
    <t>ca8dffdf-a43f-4571-b7c5-ead6985a6540</t>
  </si>
  <si>
    <t>feabd024-f792-4010-ad17-82e877301a44</t>
  </si>
  <si>
    <t>c7fbccf0-c44d-4a7c-a09e-6b8ec0547813</t>
  </si>
  <si>
    <t>6f863e7d-ce27-4f06-895b-3f35ac3f31b0</t>
  </si>
  <si>
    <t>1066f372-8271-475a-9671-968bd4a16daf</t>
  </si>
  <si>
    <t>10406ac1-6aaf-49bc-a576-39921897db58</t>
  </si>
  <si>
    <t>c57a6b88-2219-4c2b-a546-2fb4d3ea9a5f</t>
  </si>
  <si>
    <t>7a0457bf-972e-4e31-b3ef-1f2b68b117f8</t>
  </si>
  <si>
    <t>fe6334f5-3636-4594-9ac9-38c0a878ab5d</t>
  </si>
  <si>
    <t>ab7446b3-b714-4b42-b580-38945ce4f049</t>
  </si>
  <si>
    <t>a0d34676-8f67-4837-bbc0-4a9aa794148e</t>
  </si>
  <si>
    <t>5038b811-9878-44e4-b633-dbf93cf0a928</t>
  </si>
  <si>
    <t>8256bcf6-d6d1-4115-8729-f15be57cf480</t>
  </si>
  <si>
    <t>a48d5b75-cc4e-441e-b476-0628edb6c90d</t>
  </si>
  <si>
    <t>49ea85e8-6cae-4000-8210-a73d6346d2b9</t>
  </si>
  <si>
    <t>71dc572c-b783-4989-94b2-a4e90991dcde</t>
  </si>
  <si>
    <t>218523ff-183a-4954-bfc1-abd2582331cd</t>
  </si>
  <si>
    <t>359e048c-1ebe-4862-830d-4a4b21b77bc0</t>
  </si>
  <si>
    <t>e7c45ddf-c266-42f7-bef2-6d4f23a2f17c</t>
  </si>
  <si>
    <t>914b411b-2c33-4d38-8c7b-9f4d2ce12337</t>
  </si>
  <si>
    <t>57e3402a-3407-4745-963f-cca37d660363</t>
  </si>
  <si>
    <t>832edba1-45ca-4d4b-95e4-e8bb7cd97468</t>
  </si>
  <si>
    <t>df710bc6-cd61-41e9-ab46-f6773e8c5302</t>
  </si>
  <si>
    <t>712b55d0-c24c-4ee8-b826-2d08238761b1</t>
  </si>
  <si>
    <t>7164df65-bedb-4cb2-af15-7759be27d815</t>
  </si>
  <si>
    <t>4aa12c83-fbe7-4f2a-9230-27d3a0c862c1</t>
  </si>
  <si>
    <t>603d49cf-d135-425c-9056-a14a0db73c63</t>
  </si>
  <si>
    <t>46446f75-f30a-44e6-90e1-9625ec6b019a</t>
  </si>
  <si>
    <t>f92f8fc4-70e1-4c8c-b9de-1a58744e1383</t>
  </si>
  <si>
    <t>5f2c65b5-31e6-456f-b6b0-6b62e295e9c4</t>
  </si>
  <si>
    <t>06b1853f-4e61-4472-8145-bde32e803dff</t>
  </si>
  <si>
    <t>466d0120-0907-4160-a920-ccc17250d934</t>
  </si>
  <si>
    <t>a1c5d1f3-4388-4958-a205-6d3c43c4af89</t>
  </si>
  <si>
    <t>9068b801-8aa2-4a1d-a192-93e26115a4d1</t>
  </si>
  <si>
    <t>43bf65aa-be43-42d1-ada7-e44ba759ab9a</t>
  </si>
  <si>
    <t>d3986316-cb52-49cf-91a7-a232ce5427f4</t>
  </si>
  <si>
    <t>23eb539c-6ffd-40ce-9647-9d9e08ec6b97</t>
  </si>
  <si>
    <t>5f8e1431-b945-42af-be0e-8b6e28c8f082</t>
  </si>
  <si>
    <t>66cf1201-7f11-40d0-a43f-64436cbaab26</t>
  </si>
  <si>
    <t>4fad69db-2bba-4977-85a8-f5f4dd68bd9e</t>
  </si>
  <si>
    <t>fdb6cc8c-ca3c-4d72-85fd-b2da1c6e71e1</t>
  </si>
  <si>
    <t>0cab48fd-a71c-4973-a082-28589a4c2062</t>
  </si>
  <si>
    <t>9e19f65d-06ad-4444-bd00-4b5447ef18e7</t>
  </si>
  <si>
    <t>1187990d-3e4b-47d2-b51f-b0b3cce8c691</t>
  </si>
  <si>
    <t>4ff91401-1c35-44c6-8c1e-40ee2ac09e99</t>
  </si>
  <si>
    <t>ff87d71b-e902-4928-a91b-edb13815b11e</t>
  </si>
  <si>
    <t>4ea12f12-fe8c-41d4-bff4-65ce6f9f89b5</t>
  </si>
  <si>
    <t>a5fff940-cb42-41a5-8ce0-cf092261483b</t>
  </si>
  <si>
    <t>d87a070d-e79b-4b1f-850d-ea659bf4057f</t>
  </si>
  <si>
    <t>e0679781-16fc-4a09-827d-d51d4714aa6f</t>
  </si>
  <si>
    <t>b45f1b8b-24ed-43dd-8cf1-a4bf494b0153</t>
  </si>
  <si>
    <t>dd1c9218-0efd-492f-af2f-a06b7efc3424</t>
  </si>
  <si>
    <t>aa1cb141-f53a-4351-8b1f-008e6066c830</t>
  </si>
  <si>
    <t>db72e2fe-3d94-4169-869f-9d08c61d0fe1</t>
  </si>
  <si>
    <t>20ed9ee5-1c2b-43f1-bab1-12e3e187d595</t>
  </si>
  <si>
    <t>fc670876-5f0c-48c9-b36d-688f90d246c7</t>
  </si>
  <si>
    <t>d295e4c6-d790-4135-8c53-8c89c55e15e2</t>
  </si>
  <si>
    <t>6ddef333-a0f5-462b-8223-2febbdb05e31</t>
  </si>
  <si>
    <t>cd561a64-3d19-4260-9b0e-629bb35c6151</t>
  </si>
  <si>
    <t>9bb313ca-3b97-47a3-a3e1-c401cf45d582</t>
  </si>
  <si>
    <t>1a78d880-65e5-40c9-b1d2-ea9d49bef41e</t>
  </si>
  <si>
    <t>7972fb59-b065-4a03-91d0-a92139aa3dac</t>
  </si>
  <si>
    <t>cd4cdb8d-c463-490c-a7aa-b1d67eaf5a09</t>
  </si>
  <si>
    <t>44f61961-80b4-464c-ad3e-1118db4e5721</t>
  </si>
  <si>
    <t>a5eaf17b-c616-4804-a77e-81516462eb1c</t>
  </si>
  <si>
    <t>5e62989e-f8ad-460b-b321-e022b7c4a398</t>
  </si>
  <si>
    <t>8dbe7fc2-7e4d-4ee0-baf1-56926539a150</t>
  </si>
  <si>
    <t>158cc3dc-7c21-492f-ac92-ae303210d89a</t>
  </si>
  <si>
    <t>77f43a91-54c0-40f3-af52-d57f369e01a1</t>
  </si>
  <si>
    <t>48d2cacf-f0c4-4918-ae69-33e5972e48c9</t>
  </si>
  <si>
    <t>a7037e17-cc8f-42dd-aa51-b5dae043f9e9</t>
  </si>
  <si>
    <t>8ccb534f-4848-4ab4-a513-3629dc1573c4</t>
  </si>
  <si>
    <t>a6a2302d-1e3d-4a67-97dc-e8bf94869527</t>
  </si>
  <si>
    <t>a2a0bae6-0f62-45ee-923d-f2f2fe5234c7</t>
  </si>
  <si>
    <t>e941bcfb-92b7-426e-a6c7-64e1a6b2a811</t>
  </si>
  <si>
    <t>7da91743-a275-4863-a44f-a85a4f05ae03</t>
  </si>
  <si>
    <t>bcf837d3-df30-41ae-bfc4-2a374629ecae</t>
  </si>
  <si>
    <t>e1981458-9792-4627-8e72-d87e0be2e4db</t>
  </si>
  <si>
    <t>45cc1088-88a0-405a-bc10-5c739bef3035</t>
  </si>
  <si>
    <t>049f8078-11ba-4279-a0ce-b0a17422616b</t>
  </si>
  <si>
    <t>437c0e44-4c73-4f21-b2de-7feb1897723d</t>
  </si>
  <si>
    <t>656f355d-1b74-4e95-a2c0-00cef8986e11</t>
  </si>
  <si>
    <t>ecb14e06-441d-4b54-9380-842049102665</t>
  </si>
  <si>
    <t>a46844e6-e2be-4a4b-bc2e-4cf686b57a59</t>
  </si>
  <si>
    <t>ca10dc18-d3c5-4044-9674-5ac7d381243a</t>
  </si>
  <si>
    <t>7e24b976-70ee-48d4-9ec6-6d2716652895</t>
  </si>
  <si>
    <t>5443eaa7-4cce-4552-b19e-6245966e39e7</t>
  </si>
  <si>
    <t>af059bcb-b046-4907-a9b7-071693920034</t>
  </si>
  <si>
    <t>643cbf20-9e19-4a34-b83e-ca62ae467741</t>
  </si>
  <si>
    <t>3372a15d-fb6f-48cb-b342-75d4b088fb3d</t>
  </si>
  <si>
    <t>70734f13-5ea5-4654-9380-0c8f66719408</t>
  </si>
  <si>
    <t>d03b39f5-a64e-40a8-9fd9-108a31d15069</t>
  </si>
  <si>
    <t>0d84813b-24f2-4943-aa6e-aadd58d5633b</t>
  </si>
  <si>
    <t>e2da97d0-2e18-4e4e-87e0-239a47e59c04</t>
  </si>
  <si>
    <t>de3a3e08-ac26-4737-8631-83d8ad0cccb5</t>
  </si>
  <si>
    <t>3e867e87-d687-4472-92b6-30fbb5f0da62</t>
  </si>
  <si>
    <t>2267c469-c6c4-48f6-a59d-79fe3e3ab022</t>
  </si>
  <si>
    <t>8c8c521a-bd2e-4a2b-ba53-5253100414e8</t>
  </si>
  <si>
    <t>0ff4af14-050f-4b24-905b-b573445dae86</t>
  </si>
  <si>
    <t>dd599698-89db-4ffc-899c-4bf466963ca1</t>
  </si>
  <si>
    <t>cc09ed50-144a-44b5-9f18-d33b0c4284b6</t>
  </si>
  <si>
    <t>d2b36a89-3fd1-4d96-9159-d42970ab307a</t>
  </si>
  <si>
    <t>e257289c-cd2f-418c-a831-25a752b821de</t>
  </si>
  <si>
    <t>58363694-8516-4066-bc72-7157dfac3d31</t>
  </si>
  <si>
    <t>afd6e730-f937-48f1-8324-e5c850bc3b9f</t>
  </si>
  <si>
    <t>52cad3ba-fe3b-40ed-8f4b-08012d3852a8</t>
  </si>
  <si>
    <t>b3ce9709-4180-45fa-b9d9-1ab6262cf06b</t>
  </si>
  <si>
    <t>89d587ab-7482-4646-8d90-3e7dc57b05ae</t>
  </si>
  <si>
    <t>43e39cdf-9f5c-41f6-a510-7f5d70e7ac40</t>
  </si>
  <si>
    <t>e3717dbd-5bd9-4c34-a902-a4798769ac0f</t>
  </si>
  <si>
    <t>c238041c-cbbe-423b-b86f-bedb27a878aa</t>
  </si>
  <si>
    <t>189a61ad-3fd1-4980-8258-63c5a2e549ba</t>
  </si>
  <si>
    <t>32c36c25-cc45-4979-a1b9-8854c8e52ebc</t>
  </si>
  <si>
    <t>0b0b1de5-a184-4bf4-aecd-1b2b002a3ee3</t>
  </si>
  <si>
    <t>5477bceb-770a-4c99-abdd-c0b3894eb0db</t>
  </si>
  <si>
    <t>a8a76444-8905-45b7-a880-3b8d98846c89</t>
  </si>
  <si>
    <t>338d8f24-c5c0-49f7-a396-bd0aada34e4b</t>
  </si>
  <si>
    <t>6a7bfdcb-6805-409d-9fb1-81cc1d7d59d0</t>
  </si>
  <si>
    <t>c65330eb-a8a4-466a-936a-3b4c57339e45</t>
  </si>
  <si>
    <t>803a1e7a-c095-49f5-a07a-2980a7b40e51</t>
  </si>
  <si>
    <t>62419617-1783-431d-9a7d-889a68290848</t>
  </si>
  <si>
    <t>dac9c06c-9d43-43c3-ad8a-bd0b3771ef6f</t>
  </si>
  <si>
    <t>132d1061-077a-49f0-b1ac-afbfa144bed1</t>
  </si>
  <si>
    <t>48bb394c-22f1-4ce6-bf85-1d2797bcbae9</t>
  </si>
  <si>
    <t>9630046c-173b-404e-a725-c69cf3a890dc</t>
  </si>
  <si>
    <t>6370a0d8-0836-416c-a6de-af449515f763</t>
  </si>
  <si>
    <t>25d3ba95-8281-43c3-8842-b5057b8fe107</t>
  </si>
  <si>
    <t>604f1313-8b9d-433c-bc52-5a4ec30e9ae3</t>
  </si>
  <si>
    <t>d04a92db-4bfc-49b1-8eca-e5675081f50e</t>
  </si>
  <si>
    <t>17b809db-c888-4340-9a78-60838ff7cc6b</t>
  </si>
  <si>
    <t>88f638fc-bda7-43a6-bb64-3488ead1c24e</t>
  </si>
  <si>
    <t>973362b1-5457-41ee-8ecd-76dc28386bc1</t>
  </si>
  <si>
    <t>fcc85994-bfdd-44b1-8dc1-6398e68b88e6</t>
  </si>
  <si>
    <t>8a5a677e-d0b9-466d-ae49-8cdeb9d219cc</t>
  </si>
  <si>
    <t>bf96bdd0-d617-4abe-b157-797a1723e15a</t>
  </si>
  <si>
    <t>7c0355c8-de2b-418b-a92b-58d7aeccc801</t>
  </si>
  <si>
    <t>7156293d-e155-417b-91a5-f306d5314b40</t>
  </si>
  <si>
    <t>c88cee7b-0dd8-40fb-99bf-862d91adcc16</t>
  </si>
  <si>
    <t>32aedad9-01af-4905-92ac-8012e9ef5b12</t>
  </si>
  <si>
    <t>be5aa73a-b07e-4227-883d-e6fd49f928fd</t>
  </si>
  <si>
    <t>a4ede12e-c377-48f4-b6c3-fa664c8ba2e7</t>
  </si>
  <si>
    <t>d687c854-475a-4a6e-8ae8-67dac9919f25</t>
  </si>
  <si>
    <t>769e7baa-c3a2-453d-99f4-43d2206f7f36</t>
  </si>
  <si>
    <t>2a92092b-d4eb-4e3b-b68b-d8965229b526</t>
  </si>
  <si>
    <t>528d7356-f683-4715-98e1-f58bbbb1a58a</t>
  </si>
  <si>
    <t>35ea0d7e-9db5-4673-9b44-8706717d6b8a</t>
  </si>
  <si>
    <t>9da0226d-097c-40a5-841a-2660fe2d0a2a</t>
  </si>
  <si>
    <t>eb765d8a-8e09-4f30-8116-96fb2f6d0226</t>
  </si>
  <si>
    <t>c399629a-31b5-469b-ac5d-8db939badbad</t>
  </si>
  <si>
    <t>b5f5ab7c-6fa4-47a0-b8f4-bbec3f9b909c</t>
  </si>
  <si>
    <t>8039c235-ed62-4575-b14d-6350267e201a</t>
  </si>
  <si>
    <t>43458321-ecc1-4c5d-904c-49bc9654d18f</t>
  </si>
  <si>
    <t>f71ab231-cc08-4385-be45-3fc57675c6e4</t>
  </si>
  <si>
    <t>9b173149-86ad-4072-83af-c9bed54d92d8</t>
  </si>
  <si>
    <t>d7ab9d4a-a189-4d9d-bd79-692decdb208a</t>
  </si>
  <si>
    <t>99524824-6893-4c6f-a188-41c96a068d8a</t>
  </si>
  <si>
    <t>7be4b0a7-1e1c-4070-b25d-d1b2beba1c15</t>
  </si>
  <si>
    <t>4e9d447a-17d2-49d3-951a-6aabbd82c99d</t>
  </si>
  <si>
    <t>08b6b239-53b1-49b2-a7be-7d79e3eeacb1</t>
  </si>
  <si>
    <t>2c69f9c9-49c6-4b15-b799-268adc5796c3</t>
  </si>
  <si>
    <t>657afd45-3f03-4dbc-8ed3-da9a10cf8276</t>
  </si>
  <si>
    <t>c49f0b23-f787-4cca-b55a-1d6820f45642</t>
  </si>
  <si>
    <t>677e5b9b-c51a-4fcd-bf84-ddf39fa4d3db</t>
  </si>
  <si>
    <t>4a2c111d-fc3a-4ebf-b436-62f6d628d2e5</t>
  </si>
  <si>
    <t>4dc169b9-fda2-45e3-9fbb-20c15e472482</t>
  </si>
  <si>
    <t>b76457dc-15fd-48ac-b8a8-79730b3830dd</t>
  </si>
  <si>
    <t>696e0a1e-6811-49dc-8d36-21e0428c8e0d</t>
  </si>
  <si>
    <t>b8a09745-be79-4b15-99e3-d2682899910b</t>
  </si>
  <si>
    <t>ae64b7ef-c251-4dae-873a-28e10db4374d</t>
  </si>
  <si>
    <t>49e7ea72-e421-44e5-bacc-be6a872ce15a</t>
  </si>
  <si>
    <t>743b6439-271d-464e-8607-b3a8268497b4</t>
  </si>
  <si>
    <t>216f9412-92ef-409c-ba6f-60de1d08858f</t>
  </si>
  <si>
    <t>59d791ff-77ba-4a6c-9801-5395e970ae4a</t>
  </si>
  <si>
    <t>b92492b6-e586-461d-aab9-f4d5820f1b14</t>
  </si>
  <si>
    <t>f731d235-af60-40c2-a4ec-8255d317918b</t>
  </si>
  <si>
    <t>043f7ed1-7cc3-42dc-92e9-3e8965804d1d</t>
  </si>
  <si>
    <t>9a693937-0ab6-469e-bb75-420783a5d91f</t>
  </si>
  <si>
    <t>9fba7454-0c85-49d0-aeac-68773c57f322</t>
  </si>
  <si>
    <t>7c8011cc-9fdf-4fb6-974d-e727ded003d0</t>
  </si>
  <si>
    <t>876dad0e-54d0-4bdc-b971-d66ac01a0615</t>
  </si>
  <si>
    <t>9ea04ca1-8c3c-4603-99bd-d3c5f987050b</t>
  </si>
  <si>
    <t>06a17c64-3f9a-424c-89b8-34fcaf2520f5</t>
  </si>
  <si>
    <t>fe1bf5bc-d410-4e9f-adac-41e6d8ce819d</t>
  </si>
  <si>
    <t>e6e8b88e-38fa-44d3-90b4-4dc1933968dd</t>
  </si>
  <si>
    <t>046b3866-7355-4d1c-a719-f06e6061cd3e</t>
  </si>
  <si>
    <t>1c23fa19-a9f9-4f80-bd86-a8003897efa8</t>
  </si>
  <si>
    <t>475c5893-7bdf-4ab9-a051-709009843795</t>
  </si>
  <si>
    <t>b091de5d-66ca-416f-aa52-b97af3b29f0b</t>
  </si>
  <si>
    <t>e0a4b847-c087-4316-b77e-33caf89ad2c2</t>
  </si>
  <si>
    <t>33a94386-609d-43e6-8af9-0c249ee59660</t>
  </si>
  <si>
    <t>2153373f-8505-47a1-9570-a89c09327b44</t>
  </si>
  <si>
    <t>8b80c2a3-160a-4f9d-8ba1-5829beabed0c</t>
  </si>
  <si>
    <t>93c43275-11c8-4388-a23b-1d5b10723180</t>
  </si>
  <si>
    <t>7980450c-3fd7-4ed5-abcf-043f7b6c5eca</t>
  </si>
  <si>
    <t>7b30c809-0212-485f-8605-4a916a121aad</t>
  </si>
  <si>
    <t>0625d8db-f398-4ce7-872d-a9e28c32c6e7</t>
  </si>
  <si>
    <t>9dd85094-6ae4-46a9-a854-1cba24da6060</t>
  </si>
  <si>
    <t>95e1c384-67fd-405a-9705-66c334c69681</t>
  </si>
  <si>
    <t>900b5bfc-6342-4933-9441-0c1b2554cf92</t>
  </si>
  <si>
    <t>388b71c2-93ec-4053-a933-e1de4f70257a</t>
  </si>
  <si>
    <t>c422fac5-2c1b-4bee-8ee8-4e644575a960</t>
  </si>
  <si>
    <t>cf75cb11-edfc-4579-ba14-42b816eb7652</t>
  </si>
  <si>
    <t>5ff95ba8-c617-40e2-b7d5-edddf68aaba7</t>
  </si>
  <si>
    <t>b91ad822-340d-4c55-b3fb-6514fe6af7ab</t>
  </si>
  <si>
    <t>ccd5c091-1751-4de9-96af-d071c9de81e7</t>
  </si>
  <si>
    <t>3a18a310-c9bd-4721-a0f3-542ac7e307f8</t>
  </si>
  <si>
    <t>4b2c54fd-a314-4c80-93e9-187b6df4017b</t>
  </si>
  <si>
    <t>59c1f2a4-437e-498b-a0c6-e2ed8a6220b2</t>
  </si>
  <si>
    <t>f3e25ab6-283b-4894-b68b-a94cb5ad552d</t>
  </si>
  <si>
    <t>27e676df-266f-4e6f-8a34-a1693e28e30a</t>
  </si>
  <si>
    <t>96d01071-28e4-4116-8570-98fe7789e763</t>
  </si>
  <si>
    <t>f0dc8298-4a03-4f52-b122-bd6325c0e4c4</t>
  </si>
  <si>
    <t>dbabb8f5-c2c5-49f3-bc97-0708665b7d50</t>
  </si>
  <si>
    <t>3aee2458-5c55-48f0-accc-5a448da28bdc</t>
  </si>
  <si>
    <t>047a279f-eabf-4a68-a95e-3607b8d21a2d</t>
  </si>
  <si>
    <t>0955cccd-5db9-4a29-b19f-08521ced0032</t>
  </si>
  <si>
    <t>469ed9b3-b759-4485-a6cb-63af9f328e8a</t>
  </si>
  <si>
    <t>6cba31d7-b7f2-4ba8-946a-62afb5cffa59</t>
  </si>
  <si>
    <t>6558ba36-f7e4-437f-9b25-bf314a31be9b</t>
  </si>
  <si>
    <t>4bef3062-cccf-4216-935d-c6b967bae912</t>
  </si>
  <si>
    <t>11ff53d0-0054-4cc6-9a59-f1cbaf8f7f41</t>
  </si>
  <si>
    <t>1ad06928-1e51-497b-8017-e042f4ca8a2f</t>
  </si>
  <si>
    <t>98d652e2-6f0d-4219-93f4-a224588d133f</t>
  </si>
  <si>
    <t>306f0501-b5d9-4d64-80d6-b6de2c7dbd0e</t>
  </si>
  <si>
    <t>b8a3b290-df2a-403f-9dcb-008a6c27c2e5</t>
  </si>
  <si>
    <t>601d4f65-7712-4f28-b2bb-e907c295aede</t>
  </si>
  <si>
    <t>e61ded6f-08ba-414e-8f9f-08135408131c</t>
  </si>
  <si>
    <t>54ca4dac-56f9-4349-bcc0-337975205213</t>
  </si>
  <si>
    <t>72bad332-0272-41b4-a1d9-ce7dbaae18ac</t>
  </si>
  <si>
    <t>bc0df2d2-f021-4323-a2be-5e55faae25a0</t>
  </si>
  <si>
    <t>a3a5dcc1-b087-4a82-b09b-d0e3529a4c7e</t>
  </si>
  <si>
    <t>7325d1ee-6783-4bef-ab5c-65f2723245f6</t>
  </si>
  <si>
    <t>a95caf76-af58-48ed-9061-3a67cf25e491</t>
  </si>
  <si>
    <t>bb664ae8-107c-4f57-a951-7b088a38841d</t>
  </si>
  <si>
    <t>055f3b6e-f4b3-4d94-b615-d4c821668f42</t>
  </si>
  <si>
    <t>684d69de-ae4c-4b47-8add-5508ef614d46</t>
  </si>
  <si>
    <t>f6243cf1-9ade-4a02-91d1-ac1bd82e25b7</t>
  </si>
  <si>
    <t>e5cf65d9-e8b8-4c06-9738-de2f89039ce8</t>
  </si>
  <si>
    <t>25142fee-d8b3-4a8e-831d-a5cdbe65ca05</t>
  </si>
  <si>
    <t>70993766-13b4-4893-8a09-5ee77f4b3a64</t>
  </si>
  <si>
    <t>0b342ce3-f2a2-4dfc-a31b-92ad5d4d71fc</t>
  </si>
  <si>
    <t>8f43d57e-3492-4401-bfd2-458f6384ad8f</t>
  </si>
  <si>
    <t>a17724d9-062d-4e62-913c-f379cc156491</t>
  </si>
  <si>
    <t>53aaccd2-b137-44d7-9671-8a39796f1a54</t>
  </si>
  <si>
    <t>3fd8aa93-092d-4bfc-b137-9e276a5f1597</t>
  </si>
  <si>
    <t>cabdd7f4-554a-435c-9485-0b54394b877a</t>
  </si>
  <si>
    <t>d8216024-2165-4cda-a0b9-3055ec9e79f5</t>
  </si>
  <si>
    <t>50263845-01db-4030-a211-4e2a5577f608</t>
  </si>
  <si>
    <t>d2027800-53cb-420d-8de6-7aabf8ba0d6a</t>
  </si>
  <si>
    <t>004ba55c-bb49-4282-be80-c437491c34b7</t>
  </si>
  <si>
    <t>5caa6df9-8d56-4a2e-8a71-7384a3e2cab2</t>
  </si>
  <si>
    <t>55ccdc1b-8f35-4b9a-8848-a0969d0fbd84</t>
  </si>
  <si>
    <t>5d9ead2f-d304-48aa-b066-a72a861b8487</t>
  </si>
  <si>
    <t>6e6362f0-5fcf-4deb-a1d0-9446e732c72a</t>
  </si>
  <si>
    <t>2204efbe-2afe-4a19-9172-0d9bc418052a</t>
  </si>
  <si>
    <t>72b1b3d5-162f-40a3-af36-8e3fdb04fce1</t>
  </si>
  <si>
    <t>33359dc5-1c73-472d-9780-f4635bb11089</t>
  </si>
  <si>
    <t>fb9cbae3-f8cf-41a5-bb92-20627fb9b4d8</t>
  </si>
  <si>
    <t>9b80571a-e057-456f-a7de-ca7bb4a05ed9</t>
  </si>
  <si>
    <t>8e531eb4-aa4c-4d12-8916-c9c08ef130a8</t>
  </si>
  <si>
    <t>f19d8858-5c2c-4acc-a89e-e90638345621</t>
  </si>
  <si>
    <t>54ee8bac-6693-4285-ad93-cf6ba14083c3</t>
  </si>
  <si>
    <t>a05b8560-be52-4d85-9107-3998047a38b1</t>
  </si>
  <si>
    <t>cbca2e4c-1b91-45e0-90b4-11875fb4c657</t>
  </si>
  <si>
    <t>04496fd5-5cf6-408b-ab9f-d45a08c68c40</t>
  </si>
  <si>
    <t>b04e2a7f-10a5-45bd-bf4a-b6265804e529</t>
  </si>
  <si>
    <t>2447c05a-c2c0-4dfa-9ec9-feff528c6ec9</t>
  </si>
  <si>
    <t>475d65ab-c164-4269-b6ff-66ff9ca25f8b</t>
  </si>
  <si>
    <t>e211aeac-e17b-47b9-86a9-b63121551703</t>
  </si>
  <si>
    <t>69a39b22-b248-4a84-a63a-ffa1b0bb0d9d</t>
  </si>
  <si>
    <t>397cae40-529e-4653-8c6f-c16478f108ad</t>
  </si>
  <si>
    <t>f09e2fa5-7dd2-45f6-8b26-34be29cb0d96</t>
  </si>
  <si>
    <t>64abd629-323c-4233-af9d-44f178eabff2</t>
  </si>
  <si>
    <t>d22bf1ae-29ca-4ee8-9e50-328f964633eb</t>
  </si>
  <si>
    <t>fc78e7a0-b5b5-4c13-b994-c7803843b4c8</t>
  </si>
  <si>
    <t>922efebb-404b-41b1-8c43-ade371fa1ba7</t>
  </si>
  <si>
    <t>b470ab6d-62fd-4c98-8efa-2d33d93b5be9</t>
  </si>
  <si>
    <t>fbefa667-54e5-4960-8e96-9d72ef42c4c4</t>
  </si>
  <si>
    <t>a8089a0d-492a-4dfe-83e8-0dacc6c7c9d2</t>
  </si>
  <si>
    <t>12687a4a-a265-47b6-9e90-80a1891303c7</t>
  </si>
  <si>
    <t>89fc4001-1446-4d30-b0d1-244c3f889485</t>
  </si>
  <si>
    <t>82c64aa0-b1bc-4e96-a24e-114928843620</t>
  </si>
  <si>
    <t>788d29d8-a164-4c88-9d99-5640cce5fe4b</t>
  </si>
  <si>
    <t>e19cf084-4d87-4cc2-882f-bc3741dde69a</t>
  </si>
  <si>
    <t>a574f63d-a72d-4b73-a3cd-92267d5e736a</t>
  </si>
  <si>
    <t>649784f5-17a2-4abe-8f68-374bded2dc7d</t>
  </si>
  <si>
    <t>fb48a25e-e843-4dc2-8261-4aa959d8b519</t>
  </si>
  <si>
    <t>0bc3117e-9df9-4b1b-b686-7022c130542b</t>
  </si>
  <si>
    <t>8594fc76-bd9b-49cc-8f05-6653955ec1a5</t>
  </si>
  <si>
    <t>a13d36e2-b0ad-43e1-b8f8-52cd2e2d3efc</t>
  </si>
  <si>
    <t>2ff287df-310b-4932-be8e-9dbbcd2cbac8</t>
  </si>
  <si>
    <t>c7835756-933f-4a67-ba94-cb3186071b59</t>
  </si>
  <si>
    <t>4a9e797e-d2d8-47d4-b5e1-88001be6ba22</t>
  </si>
  <si>
    <t>4d77ee12-3ca1-4a94-9a1b-5cd424dec2bc</t>
  </si>
  <si>
    <t>a2abef13-d810-4509-b9c1-a16e2a1994e1</t>
  </si>
  <si>
    <t>9e83c88b-5a4b-4c33-8242-8e1fc84bace9</t>
  </si>
  <si>
    <t>d9a9489e-d7ba-490b-9756-9a4432614138</t>
  </si>
  <si>
    <t>2f0ce607-fa23-468d-b007-08159d9631fc</t>
  </si>
  <si>
    <t>dfb79635-55dc-4f4a-8a69-c2acf94cac4a</t>
  </si>
  <si>
    <t>f047ad48-e53d-471c-88af-42fcf3626f67</t>
  </si>
  <si>
    <t>dd23a269-ee4f-4163-a879-086e07fb165e</t>
  </si>
  <si>
    <t>8b92f018-ae85-4e8e-b965-81d17e197166</t>
  </si>
  <si>
    <t>a5bd79a1-7b35-4dd5-8b04-530c260ace3a</t>
  </si>
  <si>
    <t>38f104ca-82a9-4c95-8b42-20def1c2808a</t>
  </si>
  <si>
    <t>2be11de9-1bb8-479d-b476-0072fedf167b</t>
  </si>
  <si>
    <t>eaa50a16-4d13-44d5-8e1d-97b5835b49aa</t>
  </si>
  <si>
    <t>817607fb-7a0d-4cf3-8173-ff2bf8c24974</t>
  </si>
  <si>
    <t>fe244a37-8d99-438c-8d8c-b55f474174b9</t>
  </si>
  <si>
    <t>992dc1a8-1b40-46ba-a608-61ab63ab90b5</t>
  </si>
  <si>
    <t>ac42b601-e82a-41f1-9773-46596c23e1bd</t>
  </si>
  <si>
    <t>058d7b22-7867-4bbe-8897-2f39b2cd143a</t>
  </si>
  <si>
    <t>233f0300-3259-46b4-be6c-7a5b5e913ad1</t>
  </si>
  <si>
    <t>5f76cf69-390b-4632-82be-4c28730b1f2c</t>
  </si>
  <si>
    <t>04c5f3d9-9441-43b5-b695-709e1865927f</t>
  </si>
  <si>
    <t>ec729605-97e8-453c-af3d-0c3547c33d0b</t>
  </si>
  <si>
    <t>70f28113-d23b-41e6-ad8c-f163d0492ae6</t>
  </si>
  <si>
    <t>5fe20f6d-500a-41ce-9525-a5441fc364a4</t>
  </si>
  <si>
    <t>0f9f216c-d903-4a40-87c4-ee7d18b4939d</t>
  </si>
  <si>
    <t>a84fc33d-f2a5-4158-8800-09126d13bff0</t>
  </si>
  <si>
    <t>7705b22f-76f0-4b41-84bb-95c1afadd563</t>
  </si>
  <si>
    <t>c05b852f-5480-452e-af11-23e20d4c9887</t>
  </si>
  <si>
    <t>022c9439-cc60-40b4-b4e6-89efdc189da3</t>
  </si>
  <si>
    <t>f9217f9c-2a3b-49d2-b1cc-75785362e96a</t>
  </si>
  <si>
    <t>9038abab-5eaa-4d1f-961b-675d75ee5d64</t>
  </si>
  <si>
    <t>2703f11c-2d92-4609-8273-5164032a0fce</t>
  </si>
  <si>
    <t>c561e243-b8c5-41a2-93a1-7b073247faec</t>
  </si>
  <si>
    <t>6db05973-e00f-4604-be94-e194ae605059</t>
  </si>
  <si>
    <t>4445680f-c914-426b-a72b-ec8fcc2295be</t>
  </si>
  <si>
    <t>f440ec3d-9e3d-4175-9c17-1e86059e7759</t>
  </si>
  <si>
    <t>03e226ce-d92c-4d51-901d-bb1f993ab153</t>
  </si>
  <si>
    <t>dc3bdcf1-6675-4be6-87e2-0c36f9afa9b3</t>
  </si>
  <si>
    <t>3c3b27b3-2f4b-4df7-813d-9a9880b9f0e0</t>
  </si>
  <si>
    <t>7d119116-5def-4a19-8767-575934fe7c8b</t>
  </si>
  <si>
    <t>c9fcd25f-2359-459d-bdf7-ed9304ac5446</t>
  </si>
  <si>
    <t>6c3af857-77de-475a-94fc-966649c9e471</t>
  </si>
  <si>
    <t>d63735f9-1a8e-49da-813b-9f55e3ae8230</t>
  </si>
  <si>
    <t>54bb61d2-6782-47b5-b574-e728c4a19169</t>
  </si>
  <si>
    <t>eca6eb2c-1f4b-4ea4-95d3-5b3cdac701b4</t>
  </si>
  <si>
    <t>a93960bf-9c55-4cb1-aa15-42ae22bb02b3</t>
  </si>
  <si>
    <t>18bf123c-7477-4726-a0a2-f9a9e9ad4f30</t>
  </si>
  <si>
    <t>23384227-4ecd-471c-8de7-13c1f2cce78e</t>
  </si>
  <si>
    <t>5c13894a-39ec-48fe-99fa-1ad793cdaa8c</t>
  </si>
  <si>
    <t>3f8c4f1b-91d8-4458-90e3-8959316549d4</t>
  </si>
  <si>
    <t>8dc4c473-8a7c-4833-819e-2d9e8a375065</t>
  </si>
  <si>
    <t>9491a386-911b-4a3b-a259-062e4f66a7b4</t>
  </si>
  <si>
    <t>98d9fad7-c9c5-4e34-bae3-bdde062d7b50</t>
  </si>
  <si>
    <t>cbc18c44-b811-421d-b573-d8b127c82a04</t>
  </si>
  <si>
    <t>d73b14f8-a8d0-4378-851a-cc3aa6482ea3</t>
  </si>
  <si>
    <t>27c1d77c-fbfe-4706-86ee-85e1a6edf6c9</t>
  </si>
  <si>
    <t>b0c3ec07-70e2-4398-ab1b-f28559e3bdc8</t>
  </si>
  <si>
    <t>bd86053e-31c9-4d10-8697-ead2d9e89da0</t>
  </si>
  <si>
    <t>6564e89a-b9f0-4479-b58f-ebfba2429ae3</t>
  </si>
  <si>
    <t>932a3a82-34ac-4b93-a0d4-91b9393eac4e</t>
  </si>
  <si>
    <t>58e70541-2050-4eb9-bfd3-de84cf9b93ba</t>
  </si>
  <si>
    <t>d60f6f5f-c341-4849-af91-fef95da6bd6a</t>
  </si>
  <si>
    <t>7ab8b3c0-c37c-4496-a3a2-8cccbcf834b3</t>
  </si>
  <si>
    <t>e5eccf59-a76c-4a29-aae9-4d4abbd3ff45</t>
  </si>
  <si>
    <t>930c5e50-0b7d-475b-8bd8-c876b8ca7bb9</t>
  </si>
  <si>
    <t>9e4bc13d-51d7-41d5-913b-eca4679954b0</t>
  </si>
  <si>
    <t>95944229-f77f-4166-a300-45e4f8232e5f</t>
  </si>
  <si>
    <t>21b919e0-5684-4010-8612-de139c48f858</t>
  </si>
  <si>
    <t>3fdb3407-ac19-4e9e-a33f-318bde3ce25e</t>
  </si>
  <si>
    <t>61c458c2-d140-4750-be42-6b2bb6af179e</t>
  </si>
  <si>
    <t>250ab846-ee3d-4d3a-968a-dfd73183a1be</t>
  </si>
  <si>
    <t>47af0a89-8576-4571-8f37-4c70bdfce423</t>
  </si>
  <si>
    <t>522baa28-7f1f-4e3a-bb71-54ef9f94f804</t>
  </si>
  <si>
    <t>1f4eb7e5-d5e5-4bba-bd22-5eb5a7fbbaa2</t>
  </si>
  <si>
    <t>dcca6b99-4c2c-4853-82f8-1156633867a5</t>
  </si>
  <si>
    <t>74a91302-7763-4767-9851-cbbbdc29b0df</t>
  </si>
  <si>
    <t>67aaa569-20c3-48df-8523-a77393b79b0f</t>
  </si>
  <si>
    <t>3add5b73-ed43-4c7b-b2f8-3f6826ddb7fe</t>
  </si>
  <si>
    <t>15246088-5aef-4bc3-a625-07e6037c68b8</t>
  </si>
  <si>
    <t>d1c46872-eb8b-4198-a445-cbaf4314069d</t>
  </si>
  <si>
    <t>632dc02b-af62-4ae2-a6b6-e646ca0a5770</t>
  </si>
  <si>
    <t>ab3978b5-d11f-4d0c-9777-59c5f74feb7f</t>
  </si>
  <si>
    <t>65340cbe-ea1b-439f-b5b3-359def58c05d</t>
  </si>
  <si>
    <t>f33e00b4-2743-4ffc-a239-2a76dd882e7c</t>
  </si>
  <si>
    <t>bb9d1812-7529-4203-a6c6-b5394f06e38b</t>
  </si>
  <si>
    <t>df4b2ad6-04cd-4bb5-8e86-eca95d1a8aba</t>
  </si>
  <si>
    <t>fa5d21e0-4bf5-46f7-8512-968fe79992da</t>
  </si>
  <si>
    <t>5d5e8351-1b3b-492d-a88e-2d1869f8fde7</t>
  </si>
  <si>
    <t>597a51ff-8fcb-4e8e-84fd-39893020b89b</t>
  </si>
  <si>
    <t>2f29b477-1b20-411f-b638-13442e21a473</t>
  </si>
  <si>
    <t>f73623d4-a7cb-4bc5-b411-c6b271498192</t>
  </si>
  <si>
    <t>68d79888-d0b6-48a7-8629-33f52802f293</t>
  </si>
  <si>
    <t>c0503541-80da-45c6-9912-954fc197ecfd</t>
  </si>
  <si>
    <t>180d10db-5756-491c-85fe-ffebd46ea247</t>
  </si>
  <si>
    <t>2f8ee06e-e995-471c-8694-d7adb0cfc619</t>
  </si>
  <si>
    <t>fd78ee2e-3eba-47fc-b726-3892e7da1a12</t>
  </si>
  <si>
    <t>a55eaf98-f450-4d3b-8929-a0452808b96f</t>
  </si>
  <si>
    <t>7b56431c-3cb3-4486-8411-e976e59d3f44</t>
  </si>
  <si>
    <t>e3b5b6f7-66d1-43e8-8a72-36352552dc4b</t>
  </si>
  <si>
    <t>f45bf579-956c-4324-8d92-94009c0adafa</t>
  </si>
  <si>
    <t>84d2f3a7-ed9b-48a8-9ca1-b5d75dd0905c</t>
  </si>
  <si>
    <t>5f45b54a-7337-4e01-807f-ffaa1744d300</t>
  </si>
  <si>
    <t>bf9495e3-e6bb-4f05-9a15-c8f34546f018</t>
  </si>
  <si>
    <t>ca0badcb-e3a7-4ab6-bbde-2d9cf1bd8448</t>
  </si>
  <si>
    <t>9627e0c3-f1fa-4989-86d9-c6cd564160ef</t>
  </si>
  <si>
    <t>3ae7dd09-31a0-46fc-85e2-9776cc519c32</t>
  </si>
  <si>
    <t>f9c6a1af-379b-4a09-a175-bfbb7422d6a2</t>
  </si>
  <si>
    <t>310e09fe-f55e-4de0-a899-d00b55a0140b</t>
  </si>
  <si>
    <t>f13be9a6-5d07-485b-a55b-53a4fb5a8d11</t>
  </si>
  <si>
    <t>e9e62a6f-3296-405d-87cb-1f788905a20b</t>
  </si>
  <si>
    <t>89589fa1-8a35-40d6-a0eb-89862af6b183</t>
  </si>
  <si>
    <t>0ed21060-744a-411e-8ff5-15fb760e7bdf</t>
  </si>
  <si>
    <t>c3d2c1c6-c52e-461b-abbf-bfc572338ad1</t>
  </si>
  <si>
    <t>c8017a84-f656-411b-b22e-57136cbb02bd</t>
  </si>
  <si>
    <t>36fddbe0-01f5-41ef-a641-09cd0a45979b</t>
  </si>
  <si>
    <t>ff39f0fc-9678-47b7-925d-201e1844ffc7</t>
  </si>
  <si>
    <t>25685c0c-474b-4caa-b909-ad9d23538ae9</t>
  </si>
  <si>
    <t>85177a52-db7b-4bc2-8a15-74bab02c0479</t>
  </si>
  <si>
    <t>22aa3a23-128a-4b5d-a347-387e10b8bd98</t>
  </si>
  <si>
    <t>b670b7f7-b3b4-4c7f-afba-643374a46d04</t>
  </si>
  <si>
    <t>624311d6-e892-44cc-a2c4-59607429a5ed</t>
  </si>
  <si>
    <t>15d548e5-21a9-46a0-b274-4d1567fd8e35</t>
  </si>
  <si>
    <t>1d9d327f-0f3d-43ca-a337-466510480bbf</t>
  </si>
  <si>
    <t>dced7820-61e0-4242-b5d7-dda026758a9f</t>
  </si>
  <si>
    <t>2e840f99-1ab1-4934-9a1e-ef171c5fd5a9</t>
  </si>
  <si>
    <t>a1110d6a-a9ae-4f1b-a54d-b224b53cdb10</t>
  </si>
  <si>
    <t>21a3e35e-5e04-4f35-abe9-ee6bacedc26e</t>
  </si>
  <si>
    <t>72d9e074-5b5a-4b1f-b469-a8c050269df8</t>
  </si>
  <si>
    <t>c4529393-9528-4204-8342-6f4032ee0b4c</t>
  </si>
  <si>
    <t>3c866c42-c56a-4a8a-93e9-1a8eeb50b187</t>
  </si>
  <si>
    <t>afd32ec7-2d5b-4ba7-a76f-e4f4a3543942</t>
  </si>
  <si>
    <t>f3353033-c544-4f5f-ad3e-a5be0d47b84e</t>
  </si>
  <si>
    <t>b5c43d43-6370-4122-833b-f80ac40d9bd8</t>
  </si>
  <si>
    <t>5101d1b6-d41a-4b78-ac59-7822132a7321</t>
  </si>
  <si>
    <t>ef644363-84c4-466f-9753-6aca2d4cb534</t>
  </si>
  <si>
    <t>Britt</t>
  </si>
  <si>
    <t>Cody</t>
  </si>
  <si>
    <t>Downs</t>
  </si>
  <si>
    <t>Doug</t>
  </si>
  <si>
    <t>Jones</t>
  </si>
  <si>
    <t>Berman</t>
  </si>
  <si>
    <t>Rozeman</t>
  </si>
  <si>
    <t>2fee6500-3318-49e9-9027-dc7d246c2fbf</t>
  </si>
  <si>
    <t>3f5e55d3-ef6d-446d-80f5-1cb8481af55f</t>
  </si>
  <si>
    <t>1a7c3d1f-8cb0-4bdc-9f16-116f815cc804</t>
  </si>
  <si>
    <t>f8a2d711-686f-468b-ba4a-fe1c8f778a84</t>
  </si>
  <si>
    <t>b7a2ac33-d4da-4554-a189-ca9091553fec</t>
  </si>
  <si>
    <t>1913c3df-8d88-426a-8878-ceef89d7d0b7</t>
  </si>
  <si>
    <t>d01d6ec4-e750-4988-925b-0834eab7c166</t>
  </si>
  <si>
    <t>741f99bb-d949-4525-8f59-a07da0042aa3</t>
  </si>
  <si>
    <t>27038fdf-2c78-4f8d-978e-47d60ee254ac</t>
  </si>
  <si>
    <t>2e276947-946d-4127-b257-b1f467977678</t>
  </si>
  <si>
    <t>e8dd9d13-d53e-4793-9446-5b57bfd711ed</t>
  </si>
  <si>
    <t>5e8fa0ec-5263-4ffe-88c0-76250ba97d89</t>
  </si>
  <si>
    <t>06c46c4f-dcf2-44c1-992e-7750351c170d</t>
  </si>
  <si>
    <t>b646ab7f-1a60-43c6-ae98-ec17454582cb</t>
  </si>
  <si>
    <t>70681282-7a1e-4c53-a813-77416861bae1</t>
  </si>
  <si>
    <t>56c13080-3f26-41e5-bbc1-a62f859aeee9</t>
  </si>
  <si>
    <t>c52589c8-3042-4f61-afe6-e4dc1a1afeac</t>
  </si>
  <si>
    <t>d28caca4-8fac-4378-9942-dc6762b9f7d9</t>
  </si>
  <si>
    <t>a3d4e4e4-e0c4-43a0-acc7-6a9efa10d7f9</t>
  </si>
  <si>
    <t>b2eed5a0-f5ce-4049-9ba0-777af73f5054</t>
  </si>
  <si>
    <t>c23b3a58-fcb9-469e-ae6c-71cc4b8081d6</t>
  </si>
  <si>
    <t>93371181-338e-4a76-a485-365a7e12ed8c</t>
  </si>
  <si>
    <t>7980c516-ee2b-469c-bac0-997042753262</t>
  </si>
  <si>
    <t>0608ad09-8cb7-44ff-87f4-c3d12696fc02</t>
  </si>
  <si>
    <t>IsPatreonOnly</t>
  </si>
  <si>
    <t>Allan Quatermain mini-Super Draft</t>
  </si>
  <si>
    <t>Oz (Live Action) mini-Super Draft</t>
  </si>
  <si>
    <t>x</t>
  </si>
  <si>
    <t>mini-Super</t>
  </si>
  <si>
    <t>1975 Best Picture</t>
  </si>
  <si>
    <t>f3185436-63da-46e3-84e6-aad5c0cc300c</t>
  </si>
  <si>
    <t>d957a8c4-c2d0-4cbb-898b-5ca199fdef1f</t>
  </si>
  <si>
    <t>fc029407-d1a4-4962-bc96-9a28cd93c173</t>
  </si>
  <si>
    <t>81bf79f6-72b1-4264-bbc0-84b610abc69b</t>
  </si>
  <si>
    <t>948d154e-363f-4677-95cb-6fe0260049b7</t>
  </si>
  <si>
    <t>9bf34cbc-51b7-4153-8c38-ce7910c230a2</t>
  </si>
  <si>
    <t>6787d46f-10c5-4b97-9d60-4091b1653e23</t>
  </si>
  <si>
    <t>55687878-d913-4caa-a21d-54c983743d42</t>
  </si>
  <si>
    <t>375e1dea-ec7c-40c4-b631-fe87b9382bb7</t>
  </si>
  <si>
    <t>8386ca20-6b09-4b77-811f-893fdbd19a66</t>
  </si>
  <si>
    <t>af4b7064-b86a-4104-aced-e91ba03da82a</t>
  </si>
  <si>
    <t>162887bc-9c5d-4e2b-9aca-8ed2e58ab670</t>
  </si>
  <si>
    <t>b75bc471-101c-4a39-a519-41f3efccaf10</t>
  </si>
  <si>
    <t>c568c601-c594-4d09-aefd-60835fffc5e7</t>
  </si>
  <si>
    <t>68bd0b9d-f928-47c7-be5f-94c18d34f014</t>
  </si>
  <si>
    <t>995994e0-3786-4dd5-9c7b-0a7300ce8589</t>
  </si>
  <si>
    <t>595023b6-d236-467a-83d9-1f07cebb6b6e</t>
  </si>
  <si>
    <t>acbb20fe-1d7f-4a81-a64c-109f961aa445</t>
  </si>
  <si>
    <t>28bc7cc2-5e42-43ab-b1c6-288e686f7cd1</t>
  </si>
  <si>
    <t>ba19277d-c847-45be-bd75-b4cd2455116c</t>
  </si>
  <si>
    <t>3be7fbc9-64d8-476b-b4c3-58c632b08f67</t>
  </si>
  <si>
    <t>f1a9f3e1-1ecb-4bec-b389-b3b5e59b05a9</t>
  </si>
  <si>
    <t>099d28dd-26f3-4074-98ad-620975a0f920</t>
  </si>
  <si>
    <t>9abceeb1-0d25-47b8-a67b-e9aae978a7d9</t>
  </si>
  <si>
    <t>5b34604a-404a-4951-92e0-7b117b48e707</t>
  </si>
  <si>
    <t>e6b48aec-647b-4557-b6a0-e9f76b8fbc98</t>
  </si>
  <si>
    <t>e62241ad-e76b-47ee-855c-041a5e753a11</t>
  </si>
  <si>
    <t>e6c00d50-f4ba-4b71-b5c1-3a75969dd094</t>
  </si>
  <si>
    <t>9f69bd23-a2d2-4d18-be11-72a61c35cdb9</t>
  </si>
  <si>
    <t>a53e93ad-d781-44ee-95b5-4c4768387ff3</t>
  </si>
  <si>
    <t>400d5869-fc99-4f88-9dd6-fbbe4b3a67e5</t>
  </si>
  <si>
    <t>5122b935-c03b-4df7-ab07-b97f68b7ce45</t>
  </si>
  <si>
    <t>52b183af-f695-4198-b932-1a23e8eb6ec0</t>
  </si>
  <si>
    <t>38468ccc-3fe8-475d-99ef-75c587bd6969</t>
  </si>
  <si>
    <t>77216d25-4a74-4b3a-82c8-516999fe711b</t>
  </si>
  <si>
    <t>486148f6-b0a2-409b-960f-275277d2bf65</t>
  </si>
  <si>
    <t>2a7c0d23-0c89-4f5b-9c41-f77ab1702250</t>
  </si>
  <si>
    <t>4010b329-c2b6-4217-8718-94dcd7d74764</t>
  </si>
  <si>
    <t>d51b1e43-4121-4de2-863c-cf3853187f20</t>
  </si>
  <si>
    <t>e341c35f-08c8-40e5-81d8-3db30014cefe</t>
  </si>
  <si>
    <t>9ed444d6-0938-43a8-97da-8d11b863f1bb</t>
  </si>
  <si>
    <t>94cda846-7f1c-48a6-9b83-74300bc58bb6</t>
  </si>
  <si>
    <t>974ba839-38bf-4035-a761-f250ef007a40</t>
  </si>
  <si>
    <t>ea8171f0-bd2e-44c8-beb5-d632e611ed5f</t>
  </si>
  <si>
    <t>cb21e476-29ec-4b96-aced-9901772256e0</t>
  </si>
  <si>
    <t>55a81771-c33e-427b-bbaa-a2f7c190926d</t>
  </si>
  <si>
    <t>6ce3836c-02a9-4a99-8b28-5cda096790b0</t>
  </si>
  <si>
    <t>9b58438c-832e-4ca5-a5d8-e89c7d6f7764</t>
  </si>
  <si>
    <t>647bbe5d-5873-436d-b0d9-20fe9455c240</t>
  </si>
  <si>
    <t>598aa07f-5b44-4577-a39f-6491ab844a8a</t>
  </si>
  <si>
    <t>ce63d118-38af-442f-b245-be645b796226</t>
  </si>
  <si>
    <t>ed884257-7f7d-432a-a905-6ad222242247</t>
  </si>
  <si>
    <t>7f6461c3-e316-4d17-b10a-fe4ddf5a435e</t>
  </si>
  <si>
    <t>425d40c8-892c-479e-b3aa-88cde6ba7357</t>
  </si>
  <si>
    <t>67d674bd-4862-4513-93de-b2223240ed2d</t>
  </si>
  <si>
    <t>7feeeced-1ab9-421a-819b-69ec76deb3ba</t>
  </si>
  <si>
    <t>c01e99ee-b3bb-4479-a0d9-1bb7b3a3ef4a</t>
  </si>
  <si>
    <t>e1a97f66-d36e-4190-a0bf-2ff3eb823389</t>
  </si>
  <si>
    <t>ea28379e-8b51-4d8c-ba30-d327cac1af05</t>
  </si>
  <si>
    <t>71cf5c14-7ffc-440d-b643-c2ecd92969b5</t>
  </si>
  <si>
    <t>526ad671-8154-4ec4-b6fd-a85f178f1aa1</t>
  </si>
  <si>
    <t>c75efe9f-05ce-400b-a59b-9002a167204a</t>
  </si>
  <si>
    <t>cf5a3ba4-44aa-4f76-86d9-737725f30284</t>
  </si>
  <si>
    <t>74d7f307-a872-49da-bb03-83df1bbe0e00</t>
  </si>
  <si>
    <t>8878e7b7-f07b-46bc-91ad-0706addcfce6</t>
  </si>
  <si>
    <t>a232e557-62f2-4122-ab57-327978c936bb</t>
  </si>
  <si>
    <t>1c07172a-d0fc-46b7-a599-8d1289d02128</t>
  </si>
  <si>
    <t>93582b7e-da97-46a3-a1fb-773845af3a96</t>
  </si>
  <si>
    <t>Host</t>
  </si>
  <si>
    <t>HostId</t>
  </si>
  <si>
    <t>Britt Keller</t>
  </si>
  <si>
    <t>Cody Downs</t>
  </si>
  <si>
    <t>Doug Jones</t>
  </si>
  <si>
    <t>Mark Rozeman</t>
  </si>
  <si>
    <t>Frank Berman</t>
  </si>
  <si>
    <t>TotalPicks</t>
  </si>
  <si>
    <t>TotalDrafters</t>
  </si>
  <si>
    <t>TotalHosts</t>
  </si>
  <si>
    <t>HostReadableId</t>
  </si>
  <si>
    <t>DrafterReadableId</t>
  </si>
  <si>
    <t>601c3f82-3dad-486a-aadc-4564a54a3d1b</t>
  </si>
  <si>
    <t>Chris Owens</t>
  </si>
  <si>
    <t>fb72f02e-ce1d-4af6-9ca5-d6fa920e2551</t>
  </si>
  <si>
    <t>f5d0a374-01c6-4b30-a1df-dabe3ab24cda</t>
  </si>
  <si>
    <t>Jason Revaldt</t>
  </si>
  <si>
    <t>6e2bb113-887a-4d10-a983-5c787ddb4238</t>
  </si>
  <si>
    <t>3bd6032e-8e34-45a0-ac19-174ce21c4c70</t>
  </si>
  <si>
    <t>1cc1359d-3464-4e7f-8514-c8ce4d2bbde9</t>
  </si>
  <si>
    <t>e6000d61-ef69-4e68-9640-097c4b21cbca</t>
  </si>
  <si>
    <t>2020-08-30;2020-09-02</t>
  </si>
  <si>
    <t>2021-11-02;2021-11-10</t>
  </si>
  <si>
    <t>2023-01-02;2023-01-17;2023-01-31</t>
  </si>
  <si>
    <t>2023-01-10;2023-01-24</t>
  </si>
  <si>
    <t>2024-01-01;2024-01-15;2024-01-29</t>
  </si>
  <si>
    <t>2024-11-01;2024-11-11;2024-11-25</t>
  </si>
  <si>
    <t>2024-11-4;2024-11-18</t>
  </si>
  <si>
    <t>2025-01-21;2025-02-04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</si>
</sst>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2"/>
      <color theme="1"/>
      <name val="Aptos Narrow"/>
      <family val="2"/>
      <scheme val="minor"/>
    </font>
    <font>
      <vertAlign val="superscript"/>
      <sz val="8"/>
      <color theme="1"/>
      <name val="Aptos Narrow"/>
      <family val="2"/>
      <scheme val="minor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quotePrefix="1" applyFont="1"/>
    <xf numFmtId="14" fontId="1" fillId="0" borderId="0" xfId="0" applyNumberFormat="1" applyFont="1"/>
    <xf numFmtId="11" fontId="1" fillId="0" borderId="0" xfId="0" applyNumberFormat="1" applyFont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4" fillId="2" borderId="5" xfId="0" applyFont="1" applyFill="1" applyBorder="1"/>
    <xf numFmtId="0" fontId="4" fillId="2" borderId="6" xfId="0" quotePrefix="1" applyFont="1" applyFill="1" applyBorder="1"/>
    <xf numFmtId="14" fontId="4" fillId="2" borderId="7" xfId="0" applyNumberFormat="1" applyFont="1" applyFill="1" applyBorder="1"/>
    <xf numFmtId="0" fontId="1" fillId="0" borderId="0" xfId="0" applyFont="1" applyAlignment="1">
      <alignment vertical="center" wrapText="1"/>
    </xf>
    <xf numFmtId="15" fontId="1" fillId="0" borderId="0" xfId="0" applyNumberFormat="1" applyFont="1"/>
    <xf numFmtId="0" fontId="3" fillId="3" borderId="3" xfId="0" applyFont="1" applyFill="1" applyBorder="1"/>
    <xf numFmtId="0" fontId="6" fillId="2" borderId="1" xfId="0" applyFont="1" applyFill="1" applyBorder="1"/>
    <xf numFmtId="14" fontId="6" fillId="2" borderId="1" xfId="0" applyNumberFormat="1" applyFont="1" applyFill="1" applyBorder="1"/>
    <xf numFmtId="0" fontId="1" fillId="0" borderId="0" xfId="0" applyFont="1" applyAlignment="1">
      <alignment horizontal="left"/>
    </xf>
    <xf numFmtId="0" fontId="1" fillId="0" borderId="0" xfId="1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6" fillId="0" borderId="0" xfId="0" applyFont="1"/>
    <xf numFmtId="14" fontId="6" fillId="0" borderId="0" xfId="0" applyNumberFormat="1" applyFont="1"/>
    <xf numFmtId="0" fontId="1" fillId="0" borderId="0" xfId="1" applyNumberFormat="1" applyFont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80"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border outline="0">
        <top style="medium">
          <color theme="1"/>
        </top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3A6D35-4712-4D75-9FFC-763A0DD23F26}" name="mainfeed_drafts" displayName="mainfeed_drafts" ref="A1:I377" totalsRowShown="0" headerRowDxfId="79" dataDxfId="78">
  <autoFilter ref="A1:I377" xr:uid="{983A6D35-4712-4D75-9FFC-763A0DD23F26}"/>
  <sortState xmlns:xlrd2="http://schemas.microsoft.com/office/spreadsheetml/2017/richdata2" ref="A2:H306">
    <sortCondition ref="D1:D306"/>
  </sortState>
  <tableColumns count="9">
    <tableColumn id="10" xr3:uid="{F353D0D7-FD86-4442-BCEE-C47FE852D5D4}" name="Id" dataDxfId="77"/>
    <tableColumn id="1" xr3:uid="{C406C1FD-96A3-4C42-820C-76318A4D2B33}" name="Title" dataDxfId="76"/>
    <tableColumn id="2" xr3:uid="{68A42623-C5EB-42B2-B6D1-FD9D62178EDE}" name="DraftType" dataDxfId="75">
      <calculatedColumnFormula>IF(mainfeed_drafts[[#This Row],[TotalPicks]]=7,"regular",IF(ISNUMBER(SEARCH("Super",mainfeed_drafts[[#This Row],[Title]])),"super",IF(ISNUMBER(SEARCH("mini",mainfeed_drafts[[#This Row],[Title]])),"mini-mega","mega")))</calculatedColumnFormula>
    </tableColumn>
    <tableColumn id="6" xr3:uid="{7C3C239F-7A38-46AF-A9BC-B08BDC65B39E}" name="EpisodeNumber" dataDxfId="74"/>
    <tableColumn id="7" xr3:uid="{2003FE97-51C3-4E78-98D0-6192BAB77B68}" name="TotalPicks" dataDxfId="73"/>
    <tableColumn id="8" xr3:uid="{578C6313-6D3A-4DFF-B7BE-D5640A9F69D6}" name="TotalDrafters" dataDxfId="72">
      <calculatedColumnFormula>COUNTIF(draft_drafters[EpisodeId],mainfeed_drafts[[#This Row],[Id]])</calculatedColumnFormula>
    </tableColumn>
    <tableColumn id="4" xr3:uid="{75226817-7416-4BEC-9EE5-D0ECB98BC266}" name="TotalHosts" dataDxfId="71">
      <calculatedColumnFormula>COUNTIF(drafts_hosts[EpisodeId],mainfeed_drafts[[#This Row],[Id]])</calculatedColumnFormula>
    </tableColumn>
    <tableColumn id="9" xr3:uid="{231251D2-A4D2-41D4-BA89-E40C84D60F1D}" name="ReleaseDate" dataDxfId="70"/>
    <tableColumn id="3" xr3:uid="{8855AFE6-5EFF-44F4-8171-FA2CBD49C647}" name="IsPatreonOnly" dataDxfId="69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C80118-18E0-4BC2-8F2F-E921C4184F49}" name="hosts" displayName="hosts" ref="A1:E32" totalsRowShown="0" headerRowDxfId="14" dataDxfId="13">
  <autoFilter ref="A1:E32" xr:uid="{64B904D2-BB5E-4FF6-87F4-D3955F9E963E}"/>
  <tableColumns count="5">
    <tableColumn id="1" xr3:uid="{4A15A98A-B002-4174-B8D8-2B8C444FED60}" name="Id" dataDxfId="12"/>
    <tableColumn id="2" xr3:uid="{F8BB8984-2354-41D3-9F63-D857231B5A1C}" name="PrimaryId" dataDxfId="11"/>
    <tableColumn id="4" xr3:uid="{F57187F9-FDE0-47DC-A465-114DE94E8473}" name="FirstName" dataDxfId="10"/>
    <tableColumn id="6" xr3:uid="{D61D2C05-7DBD-481D-A655-B3E344F4B5F3}" name="LastName" dataDxfId="9"/>
    <tableColumn id="3" xr3:uid="{88DD6779-F377-4FE1-B828-4687893DF903}" name="FullName" dataDxfId="8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DA214E-45F0-44C4-B8D8-78A7766793B5}" name="movies" displayName="movies" ref="A1:F2001" totalsRowShown="0" headerRowDxfId="7" dataDxfId="6">
  <autoFilter ref="A1:F2001" xr:uid="{F358678C-3A7D-4CB6-949B-38F1D9F0872A}"/>
  <tableColumns count="6">
    <tableColumn id="1" xr3:uid="{50C71EE7-CD69-4AC3-AFCB-CF8E66AB91CB}" name="ID" dataDxfId="5"/>
    <tableColumn id="2" xr3:uid="{9B95D9C1-62F4-4BBA-A5AB-043DAEE8145F}" name="PrimaryId" dataDxfId="4"/>
    <tableColumn id="3" xr3:uid="{4062E2FE-73CF-488D-A9AF-91277398B9A1}" name="Title" dataDxfId="3"/>
    <tableColumn id="4" xr3:uid="{73EA00CC-102C-46F2-B02F-2FBDE8A9E2F4}" name="Year" dataDxfId="2"/>
    <tableColumn id="5" xr3:uid="{0E93DD61-AE44-44EF-A818-25D9CD0A0ED8}" name="ImageUrl" dataDxfId="1"/>
    <tableColumn id="6" xr3:uid="{6C491C7C-5A71-4AD1-A21B-205CC1B8A4C4}" name="ImdbId" dataDxfId="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08B035-92E6-4D31-B0B7-9B8DBC044462}" name="Table5" displayName="Table5" ref="A1:C55" totalsRowShown="0" headerRowDxfId="68" dataDxfId="67">
  <autoFilter ref="A1:C55" xr:uid="{8408B035-92E6-4D31-B0B7-9B8DBC044462}"/>
  <tableColumns count="3">
    <tableColumn id="1" xr3:uid="{03948B5C-70AD-45F0-8E36-D69FE1DDCEDA}" name="EpisodeNo" dataDxfId="66"/>
    <tableColumn id="2" xr3:uid="{2DC176AB-2A47-4789-A168-C7B6F4C661AD}" name="Title" dataDxfId="65"/>
    <tableColumn id="3" xr3:uid="{F68ECD5E-6E24-47C4-AF5E-1E64D17D90B6}" name="Date" dataDxfId="64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8D14F20-5068-4810-98DE-81A7F7B06828}" name="Table7" displayName="Table7" ref="A1:C3" totalsRowShown="0" headerRowDxfId="63" dataDxfId="61" headerRowBorderDxfId="62" tableBorderDxfId="60">
  <autoFilter ref="A1:C3" xr:uid="{08D14F20-5068-4810-98DE-81A7F7B06828}"/>
  <tableColumns count="3">
    <tableColumn id="1" xr3:uid="{6EF4A670-EEA2-4993-BD15-10F5C02C8FCF}" name="EpisodeNo" dataDxfId="59"/>
    <tableColumn id="2" xr3:uid="{99AF34DD-735F-438D-A1CD-4FA0E842D0C3}" name="Title" dataDxfId="58"/>
    <tableColumn id="3" xr3:uid="{39AA9BDF-46D3-4F05-BB61-09B69814B90B}" name="Date" dataDxfId="57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175AF2-03B1-4A3D-A2A3-943CF72F4608}" name="Table8" displayName="Table8" ref="A1:C12" totalsRowShown="0" headerRowDxfId="56" dataDxfId="55">
  <autoFilter ref="A1:C12" xr:uid="{14175AF2-03B1-4A3D-A2A3-943CF72F4608}"/>
  <tableColumns count="3">
    <tableColumn id="1" xr3:uid="{356138A5-9C01-41D1-B7CA-E1FDF8D3170F}" name="EpisodeNo" dataDxfId="54"/>
    <tableColumn id="2" xr3:uid="{BC2C8419-AA13-44E8-B332-CB72117A8026}" name="Title" dataDxfId="53"/>
    <tableColumn id="3" xr3:uid="{B07937C6-D58E-42DC-B4AD-3A6E94FAF65C}" name="Date" dataDxfId="52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507F18-67B6-4A15-9897-4E5D5CD5936E}" name="Table6" displayName="Table6" ref="A1:C2" totalsRowShown="0" headerRowDxfId="51" headerRowBorderDxfId="50" tableBorderDxfId="49" totalsRowBorderDxfId="48">
  <autoFilter ref="A1:C2" xr:uid="{39507F18-67B6-4A15-9897-4E5D5CD5936E}"/>
  <tableColumns count="3">
    <tableColumn id="1" xr3:uid="{DB178026-67A3-4583-A0B9-DA7518F2B000}" name="EpisodeNo" dataDxfId="47"/>
    <tableColumn id="2" xr3:uid="{509BC312-C124-4EEA-86AE-109951FCF8CC}" name="Title" dataDxfId="46"/>
    <tableColumn id="3" xr3:uid="{A0AD7A13-BB76-4574-BDD1-C85D554CA661}" name="Date" dataDxfId="45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258E54-290C-48DB-B9D5-0D523AF71604}" name="draft_drafters" displayName="draft_drafters" ref="A1:E897" totalsRowShown="0" headerRowDxfId="44" dataDxfId="43">
  <autoFilter ref="A1:E897" xr:uid="{B1258E54-290C-48DB-B9D5-0D523AF71604}"/>
  <tableColumns count="5">
    <tableColumn id="6" xr3:uid="{DD0C2AC8-08F5-4599-A63C-89DBBF06BB02}" name="EpisodeNumber" dataDxfId="42"/>
    <tableColumn id="3" xr3:uid="{E4D20219-E079-4AA8-A4EE-B9EEEB778AA5}" name="Drafters" dataDxfId="41"/>
    <tableColumn id="12" xr3:uid="{7D562832-3E31-4381-8188-70FABD5E36B9}" name="DrafterReadableId" dataDxfId="40">
      <calculatedColumnFormula>_xlfn.XLOOKUP(draft_drafters[[#This Row],[Drafters]],drafters[FullName],drafters[PrimaryId])</calculatedColumnFormula>
    </tableColumn>
    <tableColumn id="1" xr3:uid="{971DCBE6-04DA-4D5B-B19C-D2B091725F81}" name="DrafterId" dataDxfId="39">
      <calculatedColumnFormula>_xlfn.XLOOKUP(draft_drafters[[#This Row],[Drafters]],drafters[FullName],drafters[Id])</calculatedColumnFormula>
    </tableColumn>
    <tableColumn id="13" xr3:uid="{D5C53A71-2718-4E10-A3BA-D3E54960BDF6}" name="EpisodeId" dataDxfId="38">
      <calculatedColumnFormula>_xlfn.XLOOKUP(draft_drafters[[#This Row],[EpisodeNumber]],mainfeed_drafts[EpisodeNumber],mainfeed_drafts[Id])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CC46A5A-9C38-465C-A3D9-788DAE859323}" name="drafts_hosts" displayName="drafts_hosts" ref="A1:E582" totalsRowShown="0" headerRowDxfId="37" dataDxfId="36">
  <autoFilter ref="A1:E582" xr:uid="{45A81724-FF59-4087-A8F2-25ADFE74B23A}"/>
  <tableColumns count="5">
    <tableColumn id="1" xr3:uid="{58DE7746-E955-44A2-A53C-B547F545E406}" name="EpisodeNumber" dataDxfId="35"/>
    <tableColumn id="4" xr3:uid="{20F9829E-C02F-448C-A17B-EF8152F6AFA4}" name="EpisodeId" dataDxfId="34">
      <calculatedColumnFormula>_xlfn.XLOOKUP(drafts_hosts[[#This Row],[EpisodeNumber]],mainfeed_drafts[EpisodeNumber],mainfeed_drafts[Id])</calculatedColumnFormula>
    </tableColumn>
    <tableColumn id="2" xr3:uid="{2594BA62-B07E-4DA8-A20E-A35C0324F12A}" name="Host" dataDxfId="33"/>
    <tableColumn id="3" xr3:uid="{5F8F5525-9E39-4F86-B89C-FE8CCA562422}" name="HostReadableId" dataDxfId="32">
      <calculatedColumnFormula>_xlfn.XLOOKUP(drafts_hosts[[#This Row],[Host]],hosts[FullName],hosts[PrimaryId])</calculatedColumnFormula>
    </tableColumn>
    <tableColumn id="5" xr3:uid="{CA132EFA-89DA-4FE9-ADC7-3F163C44FC78}" name="HostId" dataDxfId="31">
      <calculatedColumnFormula>_xlfn.XLOOKUP(drafts_hosts[[#This Row],[Host]],hosts[FullName],hosts[Id])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31A3B5-585B-4F87-812B-1EB9F50D84CD}" name="draftpicks" displayName="draftpicks" ref="A1:G3457" totalsRowShown="0" headerRowDxfId="30" dataDxfId="29">
  <autoFilter ref="A1:G3457" xr:uid="{0A31A3B5-585B-4F87-812B-1EB9F50D84CD}"/>
  <tableColumns count="7">
    <tableColumn id="1" xr3:uid="{83DA91B6-D91B-421F-B3C7-77F6B5EA5D0C}" name="Episode" dataDxfId="28"/>
    <tableColumn id="2" xr3:uid="{83B0D51D-76FF-4287-89B9-23317EE1D70F}" name="Raw" dataDxfId="27"/>
    <tableColumn id="3" xr3:uid="{0450E46D-FA3D-419A-9A23-CFD4B36B2A37}" name="DraftPosition" dataDxfId="26">
      <calculatedColumnFormula>_xlfn.TEXTBEFORE(draftpicks[[#This Row],[Raw]],".",1)</calculatedColumnFormula>
    </tableColumn>
    <tableColumn id="4" xr3:uid="{4BC48BD6-985D-4E43-8080-84AF4D9CD4C2}" name="Drafter" dataDxfId="25">
      <calculatedColumnFormula>IF(ISNUMBER(SEARCH("commissioner",B2)),TRIM(MID(B2,SEARCH("by",B2)+LEN("by"),SEARCH("removed",B2)-SEARCH("by",B2)-(LEN("by")+1))),IF((LEN(B2)-LEN(SUBSTITUTE(B2,"by","")))/LEN("by")=2,MID(B2,SEARCH("by",B2)+LEN("by "),SEARCH("vetoed",B2)-SEARCH("by",B2)-(LEN("by")+1)),IF((LEN(B2)-LEN(SUBSTITUTE(B2,"by","")))/LEN("by")=3,TRIM(MID(B2,SEARCH("by",B2)+LEN("by"),SEARCH("vetoed",B2)-SEARCH("by",B2)-LEN("by"))),TRIM(_xlfn.TEXTAFTER(B2,"by",1)))))</calculatedColumnFormula>
    </tableColumn>
    <tableColumn id="5" xr3:uid="{E828C4A2-39FC-4EA2-AD01-8EDDF2E23DC9}" name="Movie" dataDxfId="24">
      <calculatedColumnFormula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calculatedColumnFormula>
    </tableColumn>
    <tableColumn id="6" xr3:uid="{890C52D3-DDEA-424C-85B8-8789D7DF767C}" name="BlessingUsed" dataDxfId="23">
      <calculatedColumnFormula>IF(ISNUMBER(SEARCH("veto",draftpicks[[#This Row],[Raw]])),"veto","")</calculatedColumnFormula>
    </tableColumn>
    <tableColumn id="7" xr3:uid="{2D30113F-04C9-4C44-B88C-8FE5AD1FB972}" name="BlessingUsedBy" dataDxfId="22">
      <calculatedColumnFormula>IF(ISNUMBER(SEARCH("veto",B2)),MID(B2,FIND("@",SUBSTITUTE(B2," ","@",LEN(B2)-LEN(SUBSTITUTE(B2," ",""))-1))+1,100),"")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1AD672-F812-47B1-A170-30A89E7A7C4A}" name="drafters" displayName="drafters" ref="A1:E241" totalsRowShown="0" headerRowDxfId="21" dataDxfId="20">
  <autoFilter ref="A1:E241" xr:uid="{581AD672-F812-47B1-A170-30A89E7A7C4A}"/>
  <sortState xmlns:xlrd2="http://schemas.microsoft.com/office/spreadsheetml/2017/richdata2" ref="A2:E240">
    <sortCondition ref="D1:D240"/>
  </sortState>
  <tableColumns count="5">
    <tableColumn id="1" xr3:uid="{A102F196-7682-4634-9B7A-6A8CAAEBDDC8}" name="PrimaryId" dataDxfId="19"/>
    <tableColumn id="2" xr3:uid="{694ACF66-216A-4386-90A2-C254B51AC8E5}" name="Id" dataDxfId="18"/>
    <tableColumn id="5" xr3:uid="{A831688F-49E4-4D7D-8FBC-810470E9997B}" name="FirstName" dataDxfId="17"/>
    <tableColumn id="3" xr3:uid="{38F3D91D-579D-48B5-BA2E-FC8CEF9CC133}" name="LastName" dataDxfId="16"/>
    <tableColumn id="6" xr3:uid="{CFEE072B-ED67-4E43-80F4-D686386A9B97}" name="FullName" dataDxfId="15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hyperlink" Target="https://screendrafts.fandom.com/wiki/Chris_Owens?action=edit&amp;redlink=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creendrafts.fandom.com/wiki/Bryan_Cogman" TargetMode="External"/><Relationship Id="rId2" Type="http://schemas.openxmlformats.org/officeDocument/2006/relationships/hyperlink" Target="https://screendrafts.fandom.com/wiki/Drew_McWeeny" TargetMode="External"/><Relationship Id="rId1" Type="http://schemas.openxmlformats.org/officeDocument/2006/relationships/hyperlink" Target="https://screendrafts.fandom.com/wiki/Joanna_Robinson" TargetMode="External"/><Relationship Id="rId6" Type="http://schemas.openxmlformats.org/officeDocument/2006/relationships/table" Target="../tables/table6.xml"/><Relationship Id="rId5" Type="http://schemas.openxmlformats.org/officeDocument/2006/relationships/hyperlink" Target="https://screendrafts.fandom.com/wiki/Ryan_Marker" TargetMode="External"/><Relationship Id="rId4" Type="http://schemas.openxmlformats.org/officeDocument/2006/relationships/hyperlink" Target="https://screendrafts.fandom.com/wiki/Billy_Ray_Brewton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A993-8046-4F48-A11A-EB2A4E18FEEB}">
  <dimension ref="A1:I377"/>
  <sheetViews>
    <sheetView tabSelected="1" workbookViewId="0">
      <selection activeCell="H309" sqref="H309"/>
    </sheetView>
  </sheetViews>
  <sheetFormatPr defaultRowHeight="15" x14ac:dyDescent="0.25"/>
  <cols>
    <col min="1" max="1" width="47.42578125" style="1" customWidth="1"/>
    <col min="2" max="2" width="47.42578125" style="1" bestFit="1" customWidth="1"/>
    <col min="3" max="3" width="12" style="1" bestFit="1" customWidth="1"/>
    <col min="4" max="4" width="17.85546875" style="1" bestFit="1" customWidth="1"/>
    <col min="5" max="5" width="17.28515625" style="1" customWidth="1"/>
    <col min="6" max="7" width="17.140625" style="1" customWidth="1"/>
    <col min="8" max="8" width="33.140625" style="3" bestFit="1" customWidth="1"/>
    <col min="9" max="9" width="14" style="1" customWidth="1"/>
    <col min="10" max="16384" width="9.140625" style="1"/>
  </cols>
  <sheetData>
    <row r="1" spans="1:9" x14ac:dyDescent="0.25">
      <c r="A1" s="1" t="s">
        <v>549</v>
      </c>
      <c r="B1" s="1" t="s">
        <v>0</v>
      </c>
      <c r="C1" s="1" t="s">
        <v>548</v>
      </c>
      <c r="D1" s="1" t="s">
        <v>546</v>
      </c>
      <c r="E1" s="1" t="s">
        <v>12806</v>
      </c>
      <c r="F1" s="1" t="s">
        <v>12807</v>
      </c>
      <c r="G1" s="1" t="s">
        <v>12808</v>
      </c>
      <c r="H1" s="3" t="s">
        <v>547</v>
      </c>
      <c r="I1" s="1" t="s">
        <v>12725</v>
      </c>
    </row>
    <row r="2" spans="1:9" x14ac:dyDescent="0.25">
      <c r="A2" s="1" t="s">
        <v>1192</v>
      </c>
      <c r="B2" s="1" t="s">
        <v>2</v>
      </c>
      <c r="C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" s="1">
        <v>1</v>
      </c>
      <c r="E2" s="1">
        <v>7</v>
      </c>
      <c r="F2" s="1">
        <f>COUNTIF(draft_drafters[EpisodeId],mainfeed_drafts[[#This Row],[Id]])</f>
        <v>2</v>
      </c>
      <c r="G2" s="1">
        <f>COUNTIF(drafts_hosts[EpisodeId],mainfeed_drafts[[#This Row],[Id]])</f>
        <v>2</v>
      </c>
      <c r="H2" s="23">
        <v>43330</v>
      </c>
      <c r="I2" s="18"/>
    </row>
    <row r="3" spans="1:9" x14ac:dyDescent="0.25">
      <c r="A3" s="1" t="s">
        <v>1193</v>
      </c>
      <c r="B3" s="1" t="s">
        <v>7</v>
      </c>
      <c r="C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" s="1">
        <v>2</v>
      </c>
      <c r="E3" s="1">
        <v>7</v>
      </c>
      <c r="F3" s="1">
        <f>COUNTIF(draft_drafters[EpisodeId],mainfeed_drafts[[#This Row],[Id]])</f>
        <v>2</v>
      </c>
      <c r="G3" s="1">
        <f>COUNTIF(drafts_hosts[EpisodeId],mainfeed_drafts[[#This Row],[Id]])</f>
        <v>1</v>
      </c>
      <c r="H3" s="23">
        <v>43347</v>
      </c>
      <c r="I3" s="18"/>
    </row>
    <row r="4" spans="1:9" x14ac:dyDescent="0.25">
      <c r="A4" s="1" t="s">
        <v>1194</v>
      </c>
      <c r="B4" s="1" t="s">
        <v>9</v>
      </c>
      <c r="C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" s="1">
        <v>3</v>
      </c>
      <c r="E4" s="1">
        <v>7</v>
      </c>
      <c r="F4" s="1">
        <f>COUNTIF(draft_drafters[EpisodeId],mainfeed_drafts[[#This Row],[Id]])</f>
        <v>2</v>
      </c>
      <c r="G4" s="1">
        <f>COUNTIF(drafts_hosts[EpisodeId],mainfeed_drafts[[#This Row],[Id]])</f>
        <v>2</v>
      </c>
      <c r="H4" s="23">
        <v>43361</v>
      </c>
      <c r="I4" s="18"/>
    </row>
    <row r="5" spans="1:9" x14ac:dyDescent="0.25">
      <c r="A5" s="1" t="s">
        <v>1195</v>
      </c>
      <c r="B5" s="1" t="s">
        <v>12</v>
      </c>
      <c r="C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" s="1">
        <v>4</v>
      </c>
      <c r="E5" s="1">
        <v>7</v>
      </c>
      <c r="F5" s="1">
        <f>COUNTIF(draft_drafters[EpisodeId],mainfeed_drafts[[#This Row],[Id]])</f>
        <v>2</v>
      </c>
      <c r="G5" s="1">
        <f>COUNTIF(drafts_hosts[EpisodeId],mainfeed_drafts[[#This Row],[Id]])</f>
        <v>2</v>
      </c>
      <c r="H5" s="23">
        <v>43375</v>
      </c>
      <c r="I5" s="18"/>
    </row>
    <row r="6" spans="1:9" x14ac:dyDescent="0.25">
      <c r="A6" s="1" t="s">
        <v>1196</v>
      </c>
      <c r="B6" s="1" t="s">
        <v>15</v>
      </c>
      <c r="C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" s="1">
        <v>5</v>
      </c>
      <c r="E6" s="1">
        <v>7</v>
      </c>
      <c r="F6" s="1">
        <f>COUNTIF(draft_drafters[EpisodeId],mainfeed_drafts[[#This Row],[Id]])</f>
        <v>2</v>
      </c>
      <c r="G6" s="1">
        <f>COUNTIF(drafts_hosts[EpisodeId],mainfeed_drafts[[#This Row],[Id]])</f>
        <v>2</v>
      </c>
      <c r="H6" s="23">
        <v>43391</v>
      </c>
      <c r="I6" s="18"/>
    </row>
    <row r="7" spans="1:9" x14ac:dyDescent="0.25">
      <c r="A7" s="1" t="s">
        <v>1197</v>
      </c>
      <c r="B7" s="1" t="s">
        <v>17</v>
      </c>
      <c r="C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" s="1">
        <v>6</v>
      </c>
      <c r="E7" s="1">
        <v>7</v>
      </c>
      <c r="F7" s="1">
        <f>COUNTIF(draft_drafters[EpisodeId],mainfeed_drafts[[#This Row],[Id]])</f>
        <v>2</v>
      </c>
      <c r="G7" s="1">
        <f>COUNTIF(drafts_hosts[EpisodeId],mainfeed_drafts[[#This Row],[Id]])</f>
        <v>2</v>
      </c>
      <c r="H7" s="23">
        <v>43403</v>
      </c>
      <c r="I7" s="18"/>
    </row>
    <row r="8" spans="1:9" x14ac:dyDescent="0.25">
      <c r="A8" s="1" t="s">
        <v>1198</v>
      </c>
      <c r="B8" s="1" t="s">
        <v>19</v>
      </c>
      <c r="C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" s="1">
        <v>7</v>
      </c>
      <c r="E8" s="1">
        <v>7</v>
      </c>
      <c r="F8" s="1">
        <f>COUNTIF(draft_drafters[EpisodeId],mainfeed_drafts[[#This Row],[Id]])</f>
        <v>2</v>
      </c>
      <c r="G8" s="1">
        <f>COUNTIF(drafts_hosts[EpisodeId],mainfeed_drafts[[#This Row],[Id]])</f>
        <v>0</v>
      </c>
      <c r="H8" s="23">
        <v>43419</v>
      </c>
      <c r="I8" s="18"/>
    </row>
    <row r="9" spans="1:9" x14ac:dyDescent="0.25">
      <c r="A9" s="1" t="s">
        <v>1199</v>
      </c>
      <c r="B9" s="1" t="s">
        <v>20</v>
      </c>
      <c r="C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" s="1">
        <v>8</v>
      </c>
      <c r="E9" s="1">
        <v>7</v>
      </c>
      <c r="F9" s="1">
        <f>COUNTIF(draft_drafters[EpisodeId],mainfeed_drafts[[#This Row],[Id]])</f>
        <v>2</v>
      </c>
      <c r="G9" s="1">
        <f>COUNTIF(drafts_hosts[EpisodeId],mainfeed_drafts[[#This Row],[Id]])</f>
        <v>2</v>
      </c>
      <c r="H9" s="23">
        <v>43431</v>
      </c>
      <c r="I9" s="18"/>
    </row>
    <row r="10" spans="1:9" x14ac:dyDescent="0.25">
      <c r="A10" s="1" t="s">
        <v>1200</v>
      </c>
      <c r="B10" s="1" t="s">
        <v>23</v>
      </c>
      <c r="C1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" s="1">
        <v>9</v>
      </c>
      <c r="E10" s="1">
        <v>7</v>
      </c>
      <c r="F10" s="1">
        <f>COUNTIF(draft_drafters[EpisodeId],mainfeed_drafts[[#This Row],[Id]])</f>
        <v>2</v>
      </c>
      <c r="G10" s="1">
        <f>COUNTIF(drafts_hosts[EpisodeId],mainfeed_drafts[[#This Row],[Id]])</f>
        <v>2</v>
      </c>
      <c r="H10" s="23">
        <v>43446</v>
      </c>
      <c r="I10" s="18"/>
    </row>
    <row r="11" spans="1:9" x14ac:dyDescent="0.25">
      <c r="A11" s="4" t="s">
        <v>1201</v>
      </c>
      <c r="B11" s="1" t="s">
        <v>26</v>
      </c>
      <c r="C1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" s="1">
        <v>10</v>
      </c>
      <c r="E11" s="1">
        <v>7</v>
      </c>
      <c r="F11" s="1">
        <f>COUNTIF(draft_drafters[EpisodeId],mainfeed_drafts[[#This Row],[Id]])</f>
        <v>2</v>
      </c>
      <c r="G11" s="1">
        <f>COUNTIF(drafts_hosts[EpisodeId],mainfeed_drafts[[#This Row],[Id]])</f>
        <v>2</v>
      </c>
      <c r="H11" s="23">
        <v>43455</v>
      </c>
      <c r="I11" s="18"/>
    </row>
    <row r="12" spans="1:9" x14ac:dyDescent="0.25">
      <c r="A12" s="1" t="s">
        <v>1202</v>
      </c>
      <c r="B12" s="1" t="s">
        <v>28</v>
      </c>
      <c r="C1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" s="1">
        <v>11</v>
      </c>
      <c r="E12" s="1">
        <v>7</v>
      </c>
      <c r="F12" s="1">
        <f>COUNTIF(draft_drafters[EpisodeId],mainfeed_drafts[[#This Row],[Id]])</f>
        <v>2</v>
      </c>
      <c r="G12" s="1">
        <f>COUNTIF(drafts_hosts[EpisodeId],mainfeed_drafts[[#This Row],[Id]])</f>
        <v>2</v>
      </c>
      <c r="H12" s="23">
        <v>43473</v>
      </c>
      <c r="I12" s="18"/>
    </row>
    <row r="13" spans="1:9" x14ac:dyDescent="0.25">
      <c r="A13" s="1" t="s">
        <v>1203</v>
      </c>
      <c r="B13" s="1" t="s">
        <v>30</v>
      </c>
      <c r="C1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" s="1">
        <v>12</v>
      </c>
      <c r="E13" s="1">
        <v>7</v>
      </c>
      <c r="F13" s="1">
        <f>COUNTIF(draft_drafters[EpisodeId],mainfeed_drafts[[#This Row],[Id]])</f>
        <v>2</v>
      </c>
      <c r="G13" s="1">
        <f>COUNTIF(drafts_hosts[EpisodeId],mainfeed_drafts[[#This Row],[Id]])</f>
        <v>2</v>
      </c>
      <c r="H13" s="23">
        <v>43482</v>
      </c>
      <c r="I13" s="18"/>
    </row>
    <row r="14" spans="1:9" x14ac:dyDescent="0.25">
      <c r="A14" s="1" t="s">
        <v>1204</v>
      </c>
      <c r="B14" s="1" t="s">
        <v>1190</v>
      </c>
      <c r="C14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14" s="1">
        <v>14</v>
      </c>
      <c r="E14" s="1">
        <v>17</v>
      </c>
      <c r="F14" s="1">
        <f>COUNTIF(draft_drafters[EpisodeId],mainfeed_drafts[[#This Row],[Id]])</f>
        <v>3</v>
      </c>
      <c r="G14" s="1">
        <f>COUNTIF(drafts_hosts[EpisodeId],mainfeed_drafts[[#This Row],[Id]])</f>
        <v>0</v>
      </c>
      <c r="H14" s="23">
        <v>43494</v>
      </c>
      <c r="I14" s="18"/>
    </row>
    <row r="15" spans="1:9" x14ac:dyDescent="0.25">
      <c r="A15" s="1" t="s">
        <v>1205</v>
      </c>
      <c r="B15" s="1" t="s">
        <v>33</v>
      </c>
      <c r="C1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" s="1">
        <v>15</v>
      </c>
      <c r="E15" s="1">
        <v>7</v>
      </c>
      <c r="F15" s="1">
        <f>COUNTIF(draft_drafters[EpisodeId],mainfeed_drafts[[#This Row],[Id]])</f>
        <v>2</v>
      </c>
      <c r="G15" s="1">
        <f>COUNTIF(drafts_hosts[EpisodeId],mainfeed_drafts[[#This Row],[Id]])</f>
        <v>2</v>
      </c>
      <c r="H15" s="23">
        <v>43508</v>
      </c>
      <c r="I15" s="18"/>
    </row>
    <row r="16" spans="1:9" x14ac:dyDescent="0.25">
      <c r="A16" s="1" t="s">
        <v>1206</v>
      </c>
      <c r="B16" s="1" t="s">
        <v>35</v>
      </c>
      <c r="C1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" s="1">
        <v>16</v>
      </c>
      <c r="E16" s="1">
        <v>7</v>
      </c>
      <c r="F16" s="1">
        <f>COUNTIF(draft_drafters[EpisodeId],mainfeed_drafts[[#This Row],[Id]])</f>
        <v>2</v>
      </c>
      <c r="G16" s="1">
        <f>COUNTIF(drafts_hosts[EpisodeId],mainfeed_drafts[[#This Row],[Id]])</f>
        <v>2</v>
      </c>
      <c r="H16" s="23">
        <v>43522</v>
      </c>
      <c r="I16" s="18"/>
    </row>
    <row r="17" spans="1:9" x14ac:dyDescent="0.25">
      <c r="A17" s="4" t="s">
        <v>1207</v>
      </c>
      <c r="B17" s="1" t="s">
        <v>38</v>
      </c>
      <c r="C1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" s="1">
        <v>17</v>
      </c>
      <c r="E17" s="1">
        <v>7</v>
      </c>
      <c r="F17" s="1">
        <f>COUNTIF(draft_drafters[EpisodeId],mainfeed_drafts[[#This Row],[Id]])</f>
        <v>2</v>
      </c>
      <c r="G17" s="1">
        <f>COUNTIF(drafts_hosts[EpisodeId],mainfeed_drafts[[#This Row],[Id]])</f>
        <v>2</v>
      </c>
      <c r="H17" s="23">
        <v>43529</v>
      </c>
      <c r="I17" s="18"/>
    </row>
    <row r="18" spans="1:9" x14ac:dyDescent="0.25">
      <c r="A18" s="1" t="s">
        <v>1208</v>
      </c>
      <c r="B18" s="1" t="s">
        <v>41</v>
      </c>
      <c r="C1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" s="1">
        <v>18</v>
      </c>
      <c r="E18" s="1">
        <v>7</v>
      </c>
      <c r="F18" s="1">
        <f>COUNTIF(draft_drafters[EpisodeId],mainfeed_drafts[[#This Row],[Id]])</f>
        <v>2</v>
      </c>
      <c r="G18" s="1">
        <f>COUNTIF(drafts_hosts[EpisodeId],mainfeed_drafts[[#This Row],[Id]])</f>
        <v>2</v>
      </c>
      <c r="H18" s="23">
        <v>43537</v>
      </c>
      <c r="I18" s="18"/>
    </row>
    <row r="19" spans="1:9" x14ac:dyDescent="0.25">
      <c r="A19" s="1" t="s">
        <v>1209</v>
      </c>
      <c r="B19" s="1" t="s">
        <v>43</v>
      </c>
      <c r="C1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" s="1">
        <v>19</v>
      </c>
      <c r="E19" s="1">
        <v>7</v>
      </c>
      <c r="F19" s="1">
        <f>COUNTIF(draft_drafters[EpisodeId],mainfeed_drafts[[#This Row],[Id]])</f>
        <v>2</v>
      </c>
      <c r="G19" s="1">
        <f>COUNTIF(drafts_hosts[EpisodeId],mainfeed_drafts[[#This Row],[Id]])</f>
        <v>0</v>
      </c>
      <c r="H19" s="23">
        <v>43544</v>
      </c>
      <c r="I19" s="18"/>
    </row>
    <row r="20" spans="1:9" x14ac:dyDescent="0.25">
      <c r="A20" s="1" t="s">
        <v>1210</v>
      </c>
      <c r="B20" s="1" t="s">
        <v>44</v>
      </c>
      <c r="C2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" s="1">
        <v>20</v>
      </c>
      <c r="E20" s="1">
        <v>7</v>
      </c>
      <c r="F20" s="1">
        <f>COUNTIF(draft_drafters[EpisodeId],mainfeed_drafts[[#This Row],[Id]])</f>
        <v>2</v>
      </c>
      <c r="G20" s="1">
        <f>COUNTIF(drafts_hosts[EpisodeId],mainfeed_drafts[[#This Row],[Id]])</f>
        <v>2</v>
      </c>
      <c r="H20" s="23">
        <v>43551</v>
      </c>
      <c r="I20" s="18"/>
    </row>
    <row r="21" spans="1:9" x14ac:dyDescent="0.25">
      <c r="A21" s="1" t="s">
        <v>1211</v>
      </c>
      <c r="B21" s="1" t="s">
        <v>46</v>
      </c>
      <c r="C2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1" s="1">
        <v>21</v>
      </c>
      <c r="E21" s="1">
        <v>7</v>
      </c>
      <c r="F21" s="1">
        <f>COUNTIF(draft_drafters[EpisodeId],mainfeed_drafts[[#This Row],[Id]])</f>
        <v>2</v>
      </c>
      <c r="G21" s="1">
        <f>COUNTIF(drafts_hosts[EpisodeId],mainfeed_drafts[[#This Row],[Id]])</f>
        <v>2</v>
      </c>
      <c r="H21" s="23">
        <v>43559</v>
      </c>
      <c r="I21" s="18"/>
    </row>
    <row r="22" spans="1:9" x14ac:dyDescent="0.25">
      <c r="A22" s="1" t="s">
        <v>1212</v>
      </c>
      <c r="B22" s="1" t="s">
        <v>49</v>
      </c>
      <c r="C2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2" s="1">
        <v>22</v>
      </c>
      <c r="E22" s="1">
        <v>7</v>
      </c>
      <c r="F22" s="1">
        <f>COUNTIF(draft_drafters[EpisodeId],mainfeed_drafts[[#This Row],[Id]])</f>
        <v>2</v>
      </c>
      <c r="G22" s="1">
        <f>COUNTIF(drafts_hosts[EpisodeId],mainfeed_drafts[[#This Row],[Id]])</f>
        <v>0</v>
      </c>
      <c r="H22" s="23">
        <v>43570</v>
      </c>
      <c r="I22" s="18"/>
    </row>
    <row r="23" spans="1:9" x14ac:dyDescent="0.25">
      <c r="A23" s="1" t="s">
        <v>1213</v>
      </c>
      <c r="B23" s="1" t="s">
        <v>50</v>
      </c>
      <c r="C23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3" s="1">
        <v>23</v>
      </c>
      <c r="E23" s="1">
        <v>21</v>
      </c>
      <c r="F23" s="1">
        <f>COUNTIF(draft_drafters[EpisodeId],mainfeed_drafts[[#This Row],[Id]])</f>
        <v>4</v>
      </c>
      <c r="G23" s="1">
        <f>COUNTIF(drafts_hosts[EpisodeId],mainfeed_drafts[[#This Row],[Id]])</f>
        <v>0</v>
      </c>
      <c r="H23" s="23">
        <v>43578</v>
      </c>
      <c r="I23" s="18"/>
    </row>
    <row r="24" spans="1:9" x14ac:dyDescent="0.25">
      <c r="A24" s="1" t="s">
        <v>1214</v>
      </c>
      <c r="B24" s="1" t="s">
        <v>51</v>
      </c>
      <c r="C2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" s="1">
        <v>24</v>
      </c>
      <c r="E24" s="1">
        <v>7</v>
      </c>
      <c r="F24" s="1">
        <f>COUNTIF(draft_drafters[EpisodeId],mainfeed_drafts[[#This Row],[Id]])</f>
        <v>2</v>
      </c>
      <c r="G24" s="1">
        <f>COUNTIF(drafts_hosts[EpisodeId],mainfeed_drafts[[#This Row],[Id]])</f>
        <v>1</v>
      </c>
      <c r="H24" s="23">
        <v>43586</v>
      </c>
      <c r="I24" s="18"/>
    </row>
    <row r="25" spans="1:9" x14ac:dyDescent="0.25">
      <c r="A25" s="1" t="s">
        <v>1215</v>
      </c>
      <c r="B25" s="1" t="s">
        <v>53</v>
      </c>
      <c r="C2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5" s="1">
        <v>25</v>
      </c>
      <c r="E25" s="1">
        <v>7</v>
      </c>
      <c r="F25" s="1">
        <f>COUNTIF(draft_drafters[EpisodeId],mainfeed_drafts[[#This Row],[Id]])</f>
        <v>2</v>
      </c>
      <c r="G25" s="1">
        <f>COUNTIF(drafts_hosts[EpisodeId],mainfeed_drafts[[#This Row],[Id]])</f>
        <v>2</v>
      </c>
      <c r="H25" s="23">
        <v>43592</v>
      </c>
      <c r="I25" s="18"/>
    </row>
    <row r="26" spans="1:9" x14ac:dyDescent="0.25">
      <c r="A26" s="1" t="s">
        <v>1216</v>
      </c>
      <c r="B26" s="1" t="s">
        <v>56</v>
      </c>
      <c r="C2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6" s="1">
        <v>26</v>
      </c>
      <c r="E26" s="1">
        <v>7</v>
      </c>
      <c r="F26" s="1">
        <f>COUNTIF(draft_drafters[EpisodeId],mainfeed_drafts[[#This Row],[Id]])</f>
        <v>2</v>
      </c>
      <c r="G26" s="1">
        <f>COUNTIF(drafts_hosts[EpisodeId],mainfeed_drafts[[#This Row],[Id]])</f>
        <v>2</v>
      </c>
      <c r="H26" s="23">
        <v>43599</v>
      </c>
      <c r="I26" s="18"/>
    </row>
    <row r="27" spans="1:9" x14ac:dyDescent="0.25">
      <c r="A27" s="1" t="s">
        <v>1217</v>
      </c>
      <c r="B27" s="1" t="s">
        <v>59</v>
      </c>
      <c r="C2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" s="1">
        <v>27</v>
      </c>
      <c r="E27" s="1">
        <v>7</v>
      </c>
      <c r="F27" s="1">
        <f>COUNTIF(draft_drafters[EpisodeId],mainfeed_drafts[[#This Row],[Id]])</f>
        <v>2</v>
      </c>
      <c r="G27" s="1">
        <f>COUNTIF(drafts_hosts[EpisodeId],mainfeed_drafts[[#This Row],[Id]])</f>
        <v>2</v>
      </c>
      <c r="H27" s="23">
        <v>43607</v>
      </c>
      <c r="I27" s="18"/>
    </row>
    <row r="28" spans="1:9" x14ac:dyDescent="0.25">
      <c r="A28" s="1" t="s">
        <v>1218</v>
      </c>
      <c r="B28" s="1" t="s">
        <v>62</v>
      </c>
      <c r="C2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8" s="1">
        <v>28</v>
      </c>
      <c r="E28" s="1">
        <v>7</v>
      </c>
      <c r="F28" s="1">
        <f>COUNTIF(draft_drafters[EpisodeId],mainfeed_drafts[[#This Row],[Id]])</f>
        <v>2</v>
      </c>
      <c r="G28" s="1">
        <f>COUNTIF(drafts_hosts[EpisodeId],mainfeed_drafts[[#This Row],[Id]])</f>
        <v>2</v>
      </c>
      <c r="H28" s="23">
        <v>43617</v>
      </c>
      <c r="I28" s="18"/>
    </row>
    <row r="29" spans="1:9" x14ac:dyDescent="0.25">
      <c r="A29" s="1" t="s">
        <v>1219</v>
      </c>
      <c r="B29" s="1" t="s">
        <v>65</v>
      </c>
      <c r="C2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" s="1">
        <v>29</v>
      </c>
      <c r="E29" s="1">
        <v>7</v>
      </c>
      <c r="F29" s="1">
        <f>COUNTIF(draft_drafters[EpisodeId],mainfeed_drafts[[#This Row],[Id]])</f>
        <v>2</v>
      </c>
      <c r="G29" s="1">
        <f>COUNTIF(drafts_hosts[EpisodeId],mainfeed_drafts[[#This Row],[Id]])</f>
        <v>2</v>
      </c>
      <c r="H29" s="23">
        <v>43621</v>
      </c>
      <c r="I29" s="18"/>
    </row>
    <row r="30" spans="1:9" x14ac:dyDescent="0.25">
      <c r="A30" s="1" t="s">
        <v>1220</v>
      </c>
      <c r="B30" s="1" t="s">
        <v>68</v>
      </c>
      <c r="C3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0" s="1">
        <v>30</v>
      </c>
      <c r="E30" s="1">
        <v>7</v>
      </c>
      <c r="F30" s="1">
        <f>COUNTIF(draft_drafters[EpisodeId],mainfeed_drafts[[#This Row],[Id]])</f>
        <v>2</v>
      </c>
      <c r="G30" s="1">
        <f>COUNTIF(drafts_hosts[EpisodeId],mainfeed_drafts[[#This Row],[Id]])</f>
        <v>1</v>
      </c>
      <c r="H30" s="23">
        <v>43628</v>
      </c>
      <c r="I30" s="18"/>
    </row>
    <row r="31" spans="1:9" x14ac:dyDescent="0.25">
      <c r="A31" s="1" t="s">
        <v>1221</v>
      </c>
      <c r="B31" s="1" t="s">
        <v>70</v>
      </c>
      <c r="C3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1" s="1">
        <v>31</v>
      </c>
      <c r="E31" s="1">
        <v>7</v>
      </c>
      <c r="F31" s="1">
        <f>COUNTIF(draft_drafters[EpisodeId],mainfeed_drafts[[#This Row],[Id]])</f>
        <v>2</v>
      </c>
      <c r="G31" s="1">
        <f>COUNTIF(drafts_hosts[EpisodeId],mainfeed_drafts[[#This Row],[Id]])</f>
        <v>2</v>
      </c>
      <c r="H31" s="23">
        <v>43634</v>
      </c>
      <c r="I31" s="18"/>
    </row>
    <row r="32" spans="1:9" x14ac:dyDescent="0.25">
      <c r="A32" s="1" t="s">
        <v>1222</v>
      </c>
      <c r="B32" s="1" t="s">
        <v>71</v>
      </c>
      <c r="C3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2" s="1">
        <v>32</v>
      </c>
      <c r="E32" s="1">
        <v>7</v>
      </c>
      <c r="F32" s="1">
        <f>COUNTIF(draft_drafters[EpisodeId],mainfeed_drafts[[#This Row],[Id]])</f>
        <v>2</v>
      </c>
      <c r="G32" s="1">
        <f>COUNTIF(drafts_hosts[EpisodeId],mainfeed_drafts[[#This Row],[Id]])</f>
        <v>2</v>
      </c>
      <c r="H32" s="23">
        <v>43641</v>
      </c>
      <c r="I32" s="18"/>
    </row>
    <row r="33" spans="1:9" x14ac:dyDescent="0.25">
      <c r="A33" s="1" t="s">
        <v>1223</v>
      </c>
      <c r="B33" s="1" t="s">
        <v>73</v>
      </c>
      <c r="C3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3" s="1">
        <v>33</v>
      </c>
      <c r="E33" s="1">
        <v>7</v>
      </c>
      <c r="F33" s="1">
        <f>COUNTIF(draft_drafters[EpisodeId],mainfeed_drafts[[#This Row],[Id]])</f>
        <v>2</v>
      </c>
      <c r="G33" s="1">
        <f>COUNTIF(drafts_hosts[EpisodeId],mainfeed_drafts[[#This Row],[Id]])</f>
        <v>2</v>
      </c>
      <c r="H33" s="23">
        <v>43648</v>
      </c>
      <c r="I33" s="18"/>
    </row>
    <row r="34" spans="1:9" x14ac:dyDescent="0.25">
      <c r="A34" s="1" t="s">
        <v>1224</v>
      </c>
      <c r="B34" s="1" t="s">
        <v>75</v>
      </c>
      <c r="C3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4" s="1">
        <v>34</v>
      </c>
      <c r="E34" s="1">
        <v>7</v>
      </c>
      <c r="F34" s="1">
        <f>COUNTIF(draft_drafters[EpisodeId],mainfeed_drafts[[#This Row],[Id]])</f>
        <v>2</v>
      </c>
      <c r="G34" s="1">
        <f>COUNTIF(drafts_hosts[EpisodeId],mainfeed_drafts[[#This Row],[Id]])</f>
        <v>2</v>
      </c>
      <c r="H34" s="23">
        <v>43655</v>
      </c>
      <c r="I34" s="18"/>
    </row>
    <row r="35" spans="1:9" x14ac:dyDescent="0.25">
      <c r="A35" s="1" t="s">
        <v>1225</v>
      </c>
      <c r="B35" s="1" t="s">
        <v>78</v>
      </c>
      <c r="C3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5" s="1">
        <v>35</v>
      </c>
      <c r="E35" s="1">
        <v>7</v>
      </c>
      <c r="F35" s="1">
        <f>COUNTIF(draft_drafters[EpisodeId],mainfeed_drafts[[#This Row],[Id]])</f>
        <v>2</v>
      </c>
      <c r="G35" s="1">
        <f>COUNTIF(drafts_hosts[EpisodeId],mainfeed_drafts[[#This Row],[Id]])</f>
        <v>2</v>
      </c>
      <c r="H35" s="23">
        <v>43662</v>
      </c>
      <c r="I35" s="18"/>
    </row>
    <row r="36" spans="1:9" x14ac:dyDescent="0.25">
      <c r="A36" s="1" t="s">
        <v>1226</v>
      </c>
      <c r="B36" s="1" t="s">
        <v>81</v>
      </c>
      <c r="C3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6" s="1">
        <v>36</v>
      </c>
      <c r="E36" s="1">
        <v>7</v>
      </c>
      <c r="F36" s="1">
        <f>COUNTIF(draft_drafters[EpisodeId],mainfeed_drafts[[#This Row],[Id]])</f>
        <v>2</v>
      </c>
      <c r="G36" s="1">
        <f>COUNTIF(drafts_hosts[EpisodeId],mainfeed_drafts[[#This Row],[Id]])</f>
        <v>2</v>
      </c>
      <c r="H36" s="23">
        <v>43669</v>
      </c>
      <c r="I36" s="18"/>
    </row>
    <row r="37" spans="1:9" x14ac:dyDescent="0.25">
      <c r="A37" s="2" t="s">
        <v>1227</v>
      </c>
      <c r="B37" s="2" t="s">
        <v>545</v>
      </c>
      <c r="C37" s="2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" s="1">
        <v>37</v>
      </c>
      <c r="E37" s="1">
        <v>7</v>
      </c>
      <c r="F37" s="1">
        <f>COUNTIF(draft_drafters[EpisodeId],mainfeed_drafts[[#This Row],[Id]])</f>
        <v>2</v>
      </c>
      <c r="G37" s="1">
        <f>COUNTIF(drafts_hosts[EpisodeId],mainfeed_drafts[[#This Row],[Id]])</f>
        <v>1</v>
      </c>
      <c r="H37" s="23">
        <v>43676</v>
      </c>
      <c r="I37" s="18"/>
    </row>
    <row r="38" spans="1:9" x14ac:dyDescent="0.25">
      <c r="A38" s="1" t="s">
        <v>1228</v>
      </c>
      <c r="B38" s="1" t="s">
        <v>82</v>
      </c>
      <c r="C38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38" s="1">
        <v>38</v>
      </c>
      <c r="E38" s="1">
        <v>20</v>
      </c>
      <c r="F38" s="1">
        <f>COUNTIF(draft_drafters[EpisodeId],mainfeed_drafts[[#This Row],[Id]])</f>
        <v>4</v>
      </c>
      <c r="G38" s="1">
        <f>COUNTIF(drafts_hosts[EpisodeId],mainfeed_drafts[[#This Row],[Id]])</f>
        <v>2</v>
      </c>
      <c r="H38" s="23">
        <v>43684</v>
      </c>
      <c r="I38" s="18"/>
    </row>
    <row r="39" spans="1:9" x14ac:dyDescent="0.25">
      <c r="A39" s="1" t="s">
        <v>1229</v>
      </c>
      <c r="B39" s="1" t="s">
        <v>84</v>
      </c>
      <c r="C3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9" s="1">
        <v>39</v>
      </c>
      <c r="E39" s="1">
        <v>7</v>
      </c>
      <c r="F39" s="1">
        <f>COUNTIF(draft_drafters[EpisodeId],mainfeed_drafts[[#This Row],[Id]])</f>
        <v>2</v>
      </c>
      <c r="G39" s="1">
        <f>COUNTIF(drafts_hosts[EpisodeId],mainfeed_drafts[[#This Row],[Id]])</f>
        <v>0</v>
      </c>
      <c r="H39" s="23">
        <v>43694</v>
      </c>
      <c r="I39" s="18"/>
    </row>
    <row r="40" spans="1:9" x14ac:dyDescent="0.25">
      <c r="A40" s="1" t="s">
        <v>1230</v>
      </c>
      <c r="B40" s="1" t="s">
        <v>85</v>
      </c>
      <c r="C4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0" s="1">
        <v>40</v>
      </c>
      <c r="E40" s="1">
        <v>7</v>
      </c>
      <c r="F40" s="1">
        <f>COUNTIF(draft_drafters[EpisodeId],mainfeed_drafts[[#This Row],[Id]])</f>
        <v>2</v>
      </c>
      <c r="G40" s="1">
        <f>COUNTIF(drafts_hosts[EpisodeId],mainfeed_drafts[[#This Row],[Id]])</f>
        <v>2</v>
      </c>
      <c r="H40" s="23">
        <v>43698</v>
      </c>
      <c r="I40" s="18"/>
    </row>
    <row r="41" spans="1:9" x14ac:dyDescent="0.25">
      <c r="A41" s="1" t="s">
        <v>1231</v>
      </c>
      <c r="B41" s="1" t="s">
        <v>87</v>
      </c>
      <c r="C41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41" s="1">
        <v>41</v>
      </c>
      <c r="E41" s="1">
        <v>20</v>
      </c>
      <c r="F41" s="1">
        <f>COUNTIF(draft_drafters[EpisodeId],mainfeed_drafts[[#This Row],[Id]])</f>
        <v>4</v>
      </c>
      <c r="G41" s="1">
        <f>COUNTIF(drafts_hosts[EpisodeId],mainfeed_drafts[[#This Row],[Id]])</f>
        <v>2</v>
      </c>
      <c r="H41" s="23">
        <v>43704</v>
      </c>
      <c r="I41" s="18"/>
    </row>
    <row r="42" spans="1:9" x14ac:dyDescent="0.25">
      <c r="A42" s="1" t="s">
        <v>1232</v>
      </c>
      <c r="B42" s="1" t="s">
        <v>91</v>
      </c>
      <c r="C4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2" s="1">
        <v>42</v>
      </c>
      <c r="E42" s="1">
        <v>7</v>
      </c>
      <c r="F42" s="1">
        <f>COUNTIF(draft_drafters[EpisodeId],mainfeed_drafts[[#This Row],[Id]])</f>
        <v>2</v>
      </c>
      <c r="G42" s="1">
        <f>COUNTIF(drafts_hosts[EpisodeId],mainfeed_drafts[[#This Row],[Id]])</f>
        <v>1</v>
      </c>
      <c r="H42" s="23">
        <v>43718</v>
      </c>
      <c r="I42" s="18"/>
    </row>
    <row r="43" spans="1:9" x14ac:dyDescent="0.25">
      <c r="A43" s="1" t="s">
        <v>1233</v>
      </c>
      <c r="B43" s="1" t="s">
        <v>93</v>
      </c>
      <c r="C4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3" s="1">
        <v>43</v>
      </c>
      <c r="E43" s="1">
        <v>7</v>
      </c>
      <c r="F43" s="1">
        <f>COUNTIF(draft_drafters[EpisodeId],mainfeed_drafts[[#This Row],[Id]])</f>
        <v>2</v>
      </c>
      <c r="G43" s="1">
        <f>COUNTIF(drafts_hosts[EpisodeId],mainfeed_drafts[[#This Row],[Id]])</f>
        <v>2</v>
      </c>
      <c r="H43" s="23">
        <v>43725</v>
      </c>
      <c r="I43" s="18"/>
    </row>
    <row r="44" spans="1:9" x14ac:dyDescent="0.25">
      <c r="A44" s="1" t="s">
        <v>1234</v>
      </c>
      <c r="B44" s="1" t="s">
        <v>96</v>
      </c>
      <c r="C4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4" s="1">
        <v>44</v>
      </c>
      <c r="E44" s="1">
        <v>7</v>
      </c>
      <c r="F44" s="1">
        <f>COUNTIF(draft_drafters[EpisodeId],mainfeed_drafts[[#This Row],[Id]])</f>
        <v>2</v>
      </c>
      <c r="G44" s="1">
        <f>COUNTIF(drafts_hosts[EpisodeId],mainfeed_drafts[[#This Row],[Id]])</f>
        <v>2</v>
      </c>
      <c r="H44" s="23">
        <v>43732</v>
      </c>
      <c r="I44" s="18"/>
    </row>
    <row r="45" spans="1:9" x14ac:dyDescent="0.25">
      <c r="A45" s="1" t="s">
        <v>1235</v>
      </c>
      <c r="B45" s="1" t="s">
        <v>99</v>
      </c>
      <c r="C4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5" s="1">
        <v>45</v>
      </c>
      <c r="E45" s="1">
        <v>7</v>
      </c>
      <c r="F45" s="1">
        <f>COUNTIF(draft_drafters[EpisodeId],mainfeed_drafts[[#This Row],[Id]])</f>
        <v>2</v>
      </c>
      <c r="G45" s="1">
        <f>COUNTIF(drafts_hosts[EpisodeId],mainfeed_drafts[[#This Row],[Id]])</f>
        <v>2</v>
      </c>
      <c r="H45" s="23">
        <v>43739</v>
      </c>
      <c r="I45" s="18"/>
    </row>
    <row r="46" spans="1:9" x14ac:dyDescent="0.25">
      <c r="A46" s="1" t="s">
        <v>1236</v>
      </c>
      <c r="B46" s="1" t="s">
        <v>101</v>
      </c>
      <c r="C46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46" s="1">
        <v>46</v>
      </c>
      <c r="E46" s="1">
        <v>20</v>
      </c>
      <c r="F46" s="1">
        <f>COUNTIF(draft_drafters[EpisodeId],mainfeed_drafts[[#This Row],[Id]])</f>
        <v>4</v>
      </c>
      <c r="G46" s="1">
        <f>COUNTIF(drafts_hosts[EpisodeId],mainfeed_drafts[[#This Row],[Id]])</f>
        <v>2</v>
      </c>
      <c r="H46" s="23">
        <v>43746</v>
      </c>
      <c r="I46" s="18"/>
    </row>
    <row r="47" spans="1:9" x14ac:dyDescent="0.25">
      <c r="A47" s="1" t="s">
        <v>1237</v>
      </c>
      <c r="B47" s="1" t="s">
        <v>104</v>
      </c>
      <c r="C4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7" s="1">
        <v>47</v>
      </c>
      <c r="E47" s="1">
        <v>7</v>
      </c>
      <c r="F47" s="1">
        <f>COUNTIF(draft_drafters[EpisodeId],mainfeed_drafts[[#This Row],[Id]])</f>
        <v>2</v>
      </c>
      <c r="G47" s="1">
        <f>COUNTIF(drafts_hosts[EpisodeId],mainfeed_drafts[[#This Row],[Id]])</f>
        <v>2</v>
      </c>
      <c r="H47" s="23">
        <v>43757</v>
      </c>
      <c r="I47" s="18"/>
    </row>
    <row r="48" spans="1:9" x14ac:dyDescent="0.25">
      <c r="A48" s="1" t="s">
        <v>1238</v>
      </c>
      <c r="B48" s="1" t="s">
        <v>107</v>
      </c>
      <c r="C4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8" s="1">
        <v>48</v>
      </c>
      <c r="E48" s="1">
        <v>7</v>
      </c>
      <c r="F48" s="1">
        <f>COUNTIF(draft_drafters[EpisodeId],mainfeed_drafts[[#This Row],[Id]])</f>
        <v>2</v>
      </c>
      <c r="G48" s="1">
        <f>COUNTIF(drafts_hosts[EpisodeId],mainfeed_drafts[[#This Row],[Id]])</f>
        <v>1</v>
      </c>
      <c r="H48" s="23">
        <v>43761</v>
      </c>
      <c r="I48" s="18"/>
    </row>
    <row r="49" spans="1:9" x14ac:dyDescent="0.25">
      <c r="A49" s="1" t="s">
        <v>1239</v>
      </c>
      <c r="B49" s="1" t="s">
        <v>108</v>
      </c>
      <c r="C4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9" s="1">
        <v>49</v>
      </c>
      <c r="E49" s="1">
        <v>7</v>
      </c>
      <c r="F49" s="1">
        <f>COUNTIF(draft_drafters[EpisodeId],mainfeed_drafts[[#This Row],[Id]])</f>
        <v>2</v>
      </c>
      <c r="G49" s="1">
        <f>COUNTIF(drafts_hosts[EpisodeId],mainfeed_drafts[[#This Row],[Id]])</f>
        <v>2</v>
      </c>
      <c r="H49" s="23">
        <v>43767</v>
      </c>
      <c r="I49" s="18"/>
    </row>
    <row r="50" spans="1:9" x14ac:dyDescent="0.25">
      <c r="A50" s="1" t="s">
        <v>1240</v>
      </c>
      <c r="B50" s="1" t="s">
        <v>109</v>
      </c>
      <c r="C5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0" s="1">
        <v>50</v>
      </c>
      <c r="E50" s="1">
        <v>7</v>
      </c>
      <c r="F50" s="1">
        <f>COUNTIF(draft_drafters[EpisodeId],mainfeed_drafts[[#This Row],[Id]])</f>
        <v>2</v>
      </c>
      <c r="G50" s="1">
        <f>COUNTIF(drafts_hosts[EpisodeId],mainfeed_drafts[[#This Row],[Id]])</f>
        <v>2</v>
      </c>
      <c r="H50" s="23">
        <v>43774</v>
      </c>
      <c r="I50" s="18"/>
    </row>
    <row r="51" spans="1:9" x14ac:dyDescent="0.25">
      <c r="A51" s="1" t="s">
        <v>1241</v>
      </c>
      <c r="B51" s="1" t="s">
        <v>110</v>
      </c>
      <c r="C5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1" s="1">
        <v>51</v>
      </c>
      <c r="E51" s="1">
        <v>7</v>
      </c>
      <c r="F51" s="1">
        <f>COUNTIF(draft_drafters[EpisodeId],mainfeed_drafts[[#This Row],[Id]])</f>
        <v>2</v>
      </c>
      <c r="G51" s="1">
        <f>COUNTIF(drafts_hosts[EpisodeId],mainfeed_drafts[[#This Row],[Id]])</f>
        <v>2</v>
      </c>
      <c r="H51" s="23">
        <v>43781</v>
      </c>
      <c r="I51" s="18"/>
    </row>
    <row r="52" spans="1:9" x14ac:dyDescent="0.25">
      <c r="A52" s="1" t="s">
        <v>1242</v>
      </c>
      <c r="B52" s="1" t="s">
        <v>112</v>
      </c>
      <c r="C5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2" s="1">
        <v>52</v>
      </c>
      <c r="E52" s="1">
        <v>7</v>
      </c>
      <c r="F52" s="1">
        <f>COUNTIF(draft_drafters[EpisodeId],mainfeed_drafts[[#This Row],[Id]])</f>
        <v>2</v>
      </c>
      <c r="G52" s="1">
        <f>COUNTIF(drafts_hosts[EpisodeId],mainfeed_drafts[[#This Row],[Id]])</f>
        <v>2</v>
      </c>
      <c r="H52" s="23">
        <v>43788</v>
      </c>
      <c r="I52" s="18"/>
    </row>
    <row r="53" spans="1:9" x14ac:dyDescent="0.25">
      <c r="A53" s="1" t="s">
        <v>1243</v>
      </c>
      <c r="B53" s="1" t="s">
        <v>114</v>
      </c>
      <c r="C5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3" s="1">
        <v>53</v>
      </c>
      <c r="E53" s="1">
        <v>7</v>
      </c>
      <c r="F53" s="1">
        <f>COUNTIF(draft_drafters[EpisodeId],mainfeed_drafts[[#This Row],[Id]])</f>
        <v>2</v>
      </c>
      <c r="G53" s="1">
        <f>COUNTIF(drafts_hosts[EpisodeId],mainfeed_drafts[[#This Row],[Id]])</f>
        <v>2</v>
      </c>
      <c r="H53" s="23">
        <v>43795</v>
      </c>
      <c r="I53" s="18"/>
    </row>
    <row r="54" spans="1:9" x14ac:dyDescent="0.25">
      <c r="A54" s="1" t="s">
        <v>1244</v>
      </c>
      <c r="B54" s="1" t="s">
        <v>117</v>
      </c>
      <c r="C5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4" s="1">
        <v>54</v>
      </c>
      <c r="E54" s="1">
        <v>7</v>
      </c>
      <c r="F54" s="1">
        <f>COUNTIF(draft_drafters[EpisodeId],mainfeed_drafts[[#This Row],[Id]])</f>
        <v>2</v>
      </c>
      <c r="G54" s="1">
        <f>COUNTIF(drafts_hosts[EpisodeId],mainfeed_drafts[[#This Row],[Id]])</f>
        <v>2</v>
      </c>
      <c r="H54" s="23">
        <v>43802</v>
      </c>
      <c r="I54" s="18"/>
    </row>
    <row r="55" spans="1:9" x14ac:dyDescent="0.25">
      <c r="A55" s="4" t="s">
        <v>1245</v>
      </c>
      <c r="B55" s="1" t="s">
        <v>119</v>
      </c>
      <c r="C55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55" s="1">
        <v>55</v>
      </c>
      <c r="E55" s="1">
        <v>20</v>
      </c>
      <c r="F55" s="1">
        <f>COUNTIF(draft_drafters[EpisodeId],mainfeed_drafts[[#This Row],[Id]])</f>
        <v>4</v>
      </c>
      <c r="G55" s="1">
        <f>COUNTIF(drafts_hosts[EpisodeId],mainfeed_drafts[[#This Row],[Id]])</f>
        <v>2</v>
      </c>
      <c r="H55" s="23">
        <v>43809</v>
      </c>
      <c r="I55" s="18"/>
    </row>
    <row r="56" spans="1:9" x14ac:dyDescent="0.25">
      <c r="A56" s="1" t="s">
        <v>1246</v>
      </c>
      <c r="B56" s="1" t="s">
        <v>121</v>
      </c>
      <c r="C5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6" s="1">
        <v>56</v>
      </c>
      <c r="E56" s="1">
        <v>7</v>
      </c>
      <c r="F56" s="1">
        <f>COUNTIF(draft_drafters[EpisodeId],mainfeed_drafts[[#This Row],[Id]])</f>
        <v>2</v>
      </c>
      <c r="G56" s="1">
        <f>COUNTIF(drafts_hosts[EpisodeId],mainfeed_drafts[[#This Row],[Id]])</f>
        <v>2</v>
      </c>
      <c r="H56" s="23">
        <v>43817</v>
      </c>
      <c r="I56" s="18"/>
    </row>
    <row r="57" spans="1:9" x14ac:dyDescent="0.25">
      <c r="A57" s="1" t="s">
        <v>1247</v>
      </c>
      <c r="B57" s="1" t="s">
        <v>123</v>
      </c>
      <c r="C5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7" s="1">
        <v>57</v>
      </c>
      <c r="E57" s="1">
        <v>7</v>
      </c>
      <c r="F57" s="1">
        <f>COUNTIF(draft_drafters[EpisodeId],mainfeed_drafts[[#This Row],[Id]])</f>
        <v>2</v>
      </c>
      <c r="G57" s="1">
        <f>COUNTIF(drafts_hosts[EpisodeId],mainfeed_drafts[[#This Row],[Id]])</f>
        <v>0</v>
      </c>
      <c r="H57" s="23">
        <v>43824</v>
      </c>
      <c r="I57" s="18"/>
    </row>
    <row r="58" spans="1:9" x14ac:dyDescent="0.25">
      <c r="A58" s="2" t="s">
        <v>1248</v>
      </c>
      <c r="B58" s="2" t="s">
        <v>544</v>
      </c>
      <c r="C58" s="2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8" s="1">
        <v>58</v>
      </c>
      <c r="E58" s="1">
        <v>7</v>
      </c>
      <c r="F58" s="1">
        <f>COUNTIF(draft_drafters[EpisodeId],mainfeed_drafts[[#This Row],[Id]])</f>
        <v>2</v>
      </c>
      <c r="G58" s="1">
        <f>COUNTIF(drafts_hosts[EpisodeId],mainfeed_drafts[[#This Row],[Id]])</f>
        <v>1</v>
      </c>
      <c r="H58" s="23">
        <v>43830</v>
      </c>
      <c r="I58" s="18"/>
    </row>
    <row r="59" spans="1:9" x14ac:dyDescent="0.25">
      <c r="A59" s="1" t="s">
        <v>1249</v>
      </c>
      <c r="B59" s="1" t="s">
        <v>124</v>
      </c>
      <c r="C59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59" s="1">
        <v>59</v>
      </c>
      <c r="E59" s="1">
        <v>11</v>
      </c>
      <c r="F59" s="1">
        <f>COUNTIF(draft_drafters[EpisodeId],mainfeed_drafts[[#This Row],[Id]])</f>
        <v>3</v>
      </c>
      <c r="G59" s="1">
        <f>COUNTIF(drafts_hosts[EpisodeId],mainfeed_drafts[[#This Row],[Id]])</f>
        <v>2</v>
      </c>
      <c r="H59" s="23">
        <v>43839</v>
      </c>
      <c r="I59" s="18"/>
    </row>
    <row r="60" spans="1:9" x14ac:dyDescent="0.25">
      <c r="A60" s="1" t="s">
        <v>1250</v>
      </c>
      <c r="B60" s="1" t="s">
        <v>127</v>
      </c>
      <c r="C6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0" s="1">
        <v>60</v>
      </c>
      <c r="E60" s="1">
        <v>7</v>
      </c>
      <c r="F60" s="1">
        <f>COUNTIF(draft_drafters[EpisodeId],mainfeed_drafts[[#This Row],[Id]])</f>
        <v>2</v>
      </c>
      <c r="G60" s="1">
        <f>COUNTIF(drafts_hosts[EpisodeId],mainfeed_drafts[[#This Row],[Id]])</f>
        <v>2</v>
      </c>
      <c r="H60" s="23">
        <v>43846</v>
      </c>
      <c r="I60" s="18"/>
    </row>
    <row r="61" spans="1:9" x14ac:dyDescent="0.25">
      <c r="A61" s="4" t="s">
        <v>1251</v>
      </c>
      <c r="B61" s="1" t="s">
        <v>129</v>
      </c>
      <c r="C6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1" s="1">
        <v>61</v>
      </c>
      <c r="E61" s="1">
        <v>7</v>
      </c>
      <c r="F61" s="1">
        <f>COUNTIF(draft_drafters[EpisodeId],mainfeed_drafts[[#This Row],[Id]])</f>
        <v>2</v>
      </c>
      <c r="G61" s="1">
        <f>COUNTIF(drafts_hosts[EpisodeId],mainfeed_drafts[[#This Row],[Id]])</f>
        <v>2</v>
      </c>
      <c r="H61" s="23">
        <v>43851</v>
      </c>
      <c r="I61" s="18"/>
    </row>
    <row r="62" spans="1:9" x14ac:dyDescent="0.25">
      <c r="A62" s="1" t="s">
        <v>1252</v>
      </c>
      <c r="B62" s="1" t="s">
        <v>130</v>
      </c>
      <c r="C62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62" s="1">
        <v>62</v>
      </c>
      <c r="E62" s="1">
        <v>13</v>
      </c>
      <c r="F62" s="1">
        <f>COUNTIF(draft_drafters[EpisodeId],mainfeed_drafts[[#This Row],[Id]])</f>
        <v>4</v>
      </c>
      <c r="G62" s="1">
        <f>COUNTIF(drafts_hosts[EpisodeId],mainfeed_drafts[[#This Row],[Id]])</f>
        <v>2</v>
      </c>
      <c r="H62" s="23">
        <v>43861</v>
      </c>
      <c r="I62" s="18"/>
    </row>
    <row r="63" spans="1:9" x14ac:dyDescent="0.25">
      <c r="A63" s="1" t="s">
        <v>1253</v>
      </c>
      <c r="B63" s="1" t="s">
        <v>132</v>
      </c>
      <c r="C63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63" s="1">
        <v>63</v>
      </c>
      <c r="E63" s="1">
        <v>20</v>
      </c>
      <c r="F63" s="1">
        <f>COUNTIF(draft_drafters[EpisodeId],mainfeed_drafts[[#This Row],[Id]])</f>
        <v>4</v>
      </c>
      <c r="G63" s="1">
        <f>COUNTIF(drafts_hosts[EpisodeId],mainfeed_drafts[[#This Row],[Id]])</f>
        <v>1</v>
      </c>
      <c r="H63" s="23">
        <v>43867</v>
      </c>
      <c r="I63" s="18"/>
    </row>
    <row r="64" spans="1:9" x14ac:dyDescent="0.25">
      <c r="A64" s="1" t="s">
        <v>1254</v>
      </c>
      <c r="B64" s="1" t="s">
        <v>133</v>
      </c>
      <c r="C6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4" s="1">
        <v>64</v>
      </c>
      <c r="E64" s="1">
        <v>7</v>
      </c>
      <c r="F64" s="1">
        <f>COUNTIF(draft_drafters[EpisodeId],mainfeed_drafts[[#This Row],[Id]])</f>
        <v>2</v>
      </c>
      <c r="G64" s="1">
        <f>COUNTIF(drafts_hosts[EpisodeId],mainfeed_drafts[[#This Row],[Id]])</f>
        <v>2</v>
      </c>
      <c r="H64" s="23">
        <v>43872</v>
      </c>
      <c r="I64" s="18"/>
    </row>
    <row r="65" spans="1:9" x14ac:dyDescent="0.25">
      <c r="A65" s="1" t="s">
        <v>1255</v>
      </c>
      <c r="B65" s="1" t="s">
        <v>134</v>
      </c>
      <c r="C65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65" s="1">
        <v>65</v>
      </c>
      <c r="E65" s="1">
        <v>11</v>
      </c>
      <c r="F65" s="1">
        <f>COUNTIF(draft_drafters[EpisodeId],mainfeed_drafts[[#This Row],[Id]])</f>
        <v>3</v>
      </c>
      <c r="G65" s="1">
        <f>COUNTIF(drafts_hosts[EpisodeId],mainfeed_drafts[[#This Row],[Id]])</f>
        <v>2</v>
      </c>
      <c r="H65" s="23">
        <v>43881</v>
      </c>
      <c r="I65" s="18"/>
    </row>
    <row r="66" spans="1:9" x14ac:dyDescent="0.25">
      <c r="A66" s="1" t="s">
        <v>1256</v>
      </c>
      <c r="B66" s="1" t="s">
        <v>138</v>
      </c>
      <c r="C6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6" s="1">
        <v>66</v>
      </c>
      <c r="E66" s="1">
        <v>7</v>
      </c>
      <c r="F66" s="1">
        <f>COUNTIF(draft_drafters[EpisodeId],mainfeed_drafts[[#This Row],[Id]])</f>
        <v>2</v>
      </c>
      <c r="G66" s="1">
        <f>COUNTIF(drafts_hosts[EpisodeId],mainfeed_drafts[[#This Row],[Id]])</f>
        <v>2</v>
      </c>
      <c r="H66" s="23">
        <v>43886</v>
      </c>
      <c r="I66" s="18"/>
    </row>
    <row r="67" spans="1:9" x14ac:dyDescent="0.25">
      <c r="A67" s="1" t="s">
        <v>1257</v>
      </c>
      <c r="B67" s="1" t="s">
        <v>140</v>
      </c>
      <c r="C6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7" s="1">
        <v>67</v>
      </c>
      <c r="E67" s="1">
        <v>7</v>
      </c>
      <c r="F67" s="1">
        <f>COUNTIF(draft_drafters[EpisodeId],mainfeed_drafts[[#This Row],[Id]])</f>
        <v>2</v>
      </c>
      <c r="G67" s="1">
        <f>COUNTIF(drafts_hosts[EpisodeId],mainfeed_drafts[[#This Row],[Id]])</f>
        <v>2</v>
      </c>
      <c r="H67" s="23">
        <v>43893</v>
      </c>
      <c r="I67" s="18"/>
    </row>
    <row r="68" spans="1:9" x14ac:dyDescent="0.25">
      <c r="A68" s="1" t="s">
        <v>1258</v>
      </c>
      <c r="B68" s="1" t="s">
        <v>142</v>
      </c>
      <c r="C6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8" s="1">
        <v>68</v>
      </c>
      <c r="E68" s="1">
        <v>7</v>
      </c>
      <c r="F68" s="1">
        <f>COUNTIF(draft_drafters[EpisodeId],mainfeed_drafts[[#This Row],[Id]])</f>
        <v>2</v>
      </c>
      <c r="G68" s="1">
        <f>COUNTIF(drafts_hosts[EpisodeId],mainfeed_drafts[[#This Row],[Id]])</f>
        <v>1</v>
      </c>
      <c r="H68" s="23">
        <v>43900</v>
      </c>
      <c r="I68" s="18"/>
    </row>
    <row r="69" spans="1:9" x14ac:dyDescent="0.25">
      <c r="A69" s="1" t="s">
        <v>1259</v>
      </c>
      <c r="B69" s="1" t="s">
        <v>143</v>
      </c>
      <c r="C6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9" s="1">
        <v>69</v>
      </c>
      <c r="E69" s="1">
        <v>7</v>
      </c>
      <c r="F69" s="1">
        <f>COUNTIF(draft_drafters[EpisodeId],mainfeed_drafts[[#This Row],[Id]])</f>
        <v>2</v>
      </c>
      <c r="G69" s="1">
        <f>COUNTIF(drafts_hosts[EpisodeId],mainfeed_drafts[[#This Row],[Id]])</f>
        <v>1</v>
      </c>
      <c r="H69" s="23">
        <v>43909</v>
      </c>
      <c r="I69" s="18"/>
    </row>
    <row r="70" spans="1:9" x14ac:dyDescent="0.25">
      <c r="A70" s="1" t="s">
        <v>1260</v>
      </c>
      <c r="B70" s="1" t="s">
        <v>144</v>
      </c>
      <c r="C7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0" s="1">
        <v>70</v>
      </c>
      <c r="E70" s="1">
        <v>7</v>
      </c>
      <c r="F70" s="1">
        <f>COUNTIF(draft_drafters[EpisodeId],mainfeed_drafts[[#This Row],[Id]])</f>
        <v>2</v>
      </c>
      <c r="G70" s="1">
        <f>COUNTIF(drafts_hosts[EpisodeId],mainfeed_drafts[[#This Row],[Id]])</f>
        <v>1</v>
      </c>
      <c r="H70" s="23">
        <v>43914</v>
      </c>
      <c r="I70" s="18"/>
    </row>
    <row r="71" spans="1:9" x14ac:dyDescent="0.25">
      <c r="A71" s="1" t="s">
        <v>1261</v>
      </c>
      <c r="B71" s="1" t="s">
        <v>145</v>
      </c>
      <c r="C7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1" s="1">
        <v>71</v>
      </c>
      <c r="E71" s="1">
        <v>7</v>
      </c>
      <c r="F71" s="1">
        <f>COUNTIF(draft_drafters[EpisodeId],mainfeed_drafts[[#This Row],[Id]])</f>
        <v>2</v>
      </c>
      <c r="G71" s="1">
        <f>COUNTIF(drafts_hosts[EpisodeId],mainfeed_drafts[[#This Row],[Id]])</f>
        <v>2</v>
      </c>
      <c r="H71" s="23">
        <v>43920</v>
      </c>
      <c r="I71" s="18"/>
    </row>
    <row r="72" spans="1:9" x14ac:dyDescent="0.25">
      <c r="A72" s="1" t="s">
        <v>1262</v>
      </c>
      <c r="B72" s="1" t="s">
        <v>147</v>
      </c>
      <c r="C7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2" s="1">
        <v>72</v>
      </c>
      <c r="E72" s="1">
        <v>7</v>
      </c>
      <c r="F72" s="1">
        <f>COUNTIF(draft_drafters[EpisodeId],mainfeed_drafts[[#This Row],[Id]])</f>
        <v>2</v>
      </c>
      <c r="G72" s="1">
        <f>COUNTIF(drafts_hosts[EpisodeId],mainfeed_drafts[[#This Row],[Id]])</f>
        <v>2</v>
      </c>
      <c r="H72" s="23">
        <v>43926</v>
      </c>
      <c r="I72" s="18"/>
    </row>
    <row r="73" spans="1:9" x14ac:dyDescent="0.25">
      <c r="A73" s="1" t="s">
        <v>1263</v>
      </c>
      <c r="B73" s="1" t="s">
        <v>149</v>
      </c>
      <c r="C7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3" s="1">
        <v>73</v>
      </c>
      <c r="E73" s="1">
        <v>7</v>
      </c>
      <c r="F73" s="1">
        <f>COUNTIF(draft_drafters[EpisodeId],mainfeed_drafts[[#This Row],[Id]])</f>
        <v>2</v>
      </c>
      <c r="G73" s="1">
        <f>COUNTIF(drafts_hosts[EpisodeId],mainfeed_drafts[[#This Row],[Id]])</f>
        <v>2</v>
      </c>
      <c r="H73" s="23">
        <v>43929</v>
      </c>
      <c r="I73" s="18"/>
    </row>
    <row r="74" spans="1:9" x14ac:dyDescent="0.25">
      <c r="A74" s="1" t="s">
        <v>1264</v>
      </c>
      <c r="B74" s="1" t="s">
        <v>150</v>
      </c>
      <c r="C7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4" s="1">
        <v>74</v>
      </c>
      <c r="E74" s="1">
        <v>7</v>
      </c>
      <c r="F74" s="1">
        <f>COUNTIF(draft_drafters[EpisodeId],mainfeed_drafts[[#This Row],[Id]])</f>
        <v>2</v>
      </c>
      <c r="G74" s="1">
        <f>COUNTIF(drafts_hosts[EpisodeId],mainfeed_drafts[[#This Row],[Id]])</f>
        <v>2</v>
      </c>
      <c r="H74" s="23">
        <v>43934</v>
      </c>
      <c r="I74" s="18"/>
    </row>
    <row r="75" spans="1:9" x14ac:dyDescent="0.25">
      <c r="A75" s="1" t="s">
        <v>1265</v>
      </c>
      <c r="B75" s="1" t="s">
        <v>151</v>
      </c>
      <c r="C7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5" s="1">
        <v>75</v>
      </c>
      <c r="E75" s="1">
        <v>7</v>
      </c>
      <c r="F75" s="1">
        <f>COUNTIF(draft_drafters[EpisodeId],mainfeed_drafts[[#This Row],[Id]])</f>
        <v>2</v>
      </c>
      <c r="G75" s="1">
        <f>COUNTIF(drafts_hosts[EpisodeId],mainfeed_drafts[[#This Row],[Id]])</f>
        <v>2</v>
      </c>
      <c r="H75" s="23">
        <v>43941</v>
      </c>
      <c r="I75" s="18"/>
    </row>
    <row r="76" spans="1:9" x14ac:dyDescent="0.25">
      <c r="A76" s="1" t="s">
        <v>1266</v>
      </c>
      <c r="B76" s="1" t="s">
        <v>152</v>
      </c>
      <c r="C7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6" s="1">
        <v>76</v>
      </c>
      <c r="E76" s="1">
        <v>7</v>
      </c>
      <c r="F76" s="1">
        <f>COUNTIF(draft_drafters[EpisodeId],mainfeed_drafts[[#This Row],[Id]])</f>
        <v>2</v>
      </c>
      <c r="G76" s="1">
        <f>COUNTIF(drafts_hosts[EpisodeId],mainfeed_drafts[[#This Row],[Id]])</f>
        <v>2</v>
      </c>
      <c r="H76" s="23">
        <v>43948</v>
      </c>
      <c r="I76" s="18"/>
    </row>
    <row r="77" spans="1:9" x14ac:dyDescent="0.25">
      <c r="A77" s="1" t="s">
        <v>1267</v>
      </c>
      <c r="B77" s="1" t="s">
        <v>155</v>
      </c>
      <c r="C7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7" s="1">
        <v>77</v>
      </c>
      <c r="E77" s="1">
        <v>7</v>
      </c>
      <c r="F77" s="1">
        <f>COUNTIF(draft_drafters[EpisodeId],mainfeed_drafts[[#This Row],[Id]])</f>
        <v>2</v>
      </c>
      <c r="G77" s="1">
        <f>COUNTIF(drafts_hosts[EpisodeId],mainfeed_drafts[[#This Row],[Id]])</f>
        <v>2</v>
      </c>
      <c r="H77" s="23">
        <v>43955</v>
      </c>
      <c r="I77" s="18"/>
    </row>
    <row r="78" spans="1:9" x14ac:dyDescent="0.25">
      <c r="A78" s="1" t="s">
        <v>1268</v>
      </c>
      <c r="B78" s="1" t="s">
        <v>158</v>
      </c>
      <c r="C7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8" s="1">
        <v>78</v>
      </c>
      <c r="E78" s="1">
        <v>7</v>
      </c>
      <c r="F78" s="1">
        <f>COUNTIF(draft_drafters[EpisodeId],mainfeed_drafts[[#This Row],[Id]])</f>
        <v>2</v>
      </c>
      <c r="G78" s="1">
        <f>COUNTIF(drafts_hosts[EpisodeId],mainfeed_drafts[[#This Row],[Id]])</f>
        <v>2</v>
      </c>
      <c r="H78" s="23">
        <v>43961</v>
      </c>
      <c r="I78" s="18"/>
    </row>
    <row r="79" spans="1:9" x14ac:dyDescent="0.25">
      <c r="A79" s="1" t="s">
        <v>1269</v>
      </c>
      <c r="B79" s="1" t="s">
        <v>159</v>
      </c>
      <c r="C7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9" s="1">
        <v>79</v>
      </c>
      <c r="E79" s="1">
        <v>7</v>
      </c>
      <c r="F79" s="1">
        <f>COUNTIF(draft_drafters[EpisodeId],mainfeed_drafts[[#This Row],[Id]])</f>
        <v>2</v>
      </c>
      <c r="G79" s="1">
        <f>COUNTIF(drafts_hosts[EpisodeId],mainfeed_drafts[[#This Row],[Id]])</f>
        <v>2</v>
      </c>
      <c r="H79" s="23">
        <v>43969</v>
      </c>
      <c r="I79" s="18"/>
    </row>
    <row r="80" spans="1:9" x14ac:dyDescent="0.25">
      <c r="A80" s="1" t="s">
        <v>1270</v>
      </c>
      <c r="B80" s="1" t="s">
        <v>162</v>
      </c>
      <c r="C8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0" s="1">
        <v>80</v>
      </c>
      <c r="E80" s="1">
        <v>7</v>
      </c>
      <c r="F80" s="1">
        <f>COUNTIF(draft_drafters[EpisodeId],mainfeed_drafts[[#This Row],[Id]])</f>
        <v>2</v>
      </c>
      <c r="G80" s="1">
        <f>COUNTIF(drafts_hosts[EpisodeId],mainfeed_drafts[[#This Row],[Id]])</f>
        <v>2</v>
      </c>
      <c r="H80" s="23">
        <v>43976</v>
      </c>
      <c r="I80" s="18"/>
    </row>
    <row r="81" spans="1:9" x14ac:dyDescent="0.25">
      <c r="A81" s="1" t="s">
        <v>1271</v>
      </c>
      <c r="B81" s="1" t="s">
        <v>164</v>
      </c>
      <c r="C81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81" s="1">
        <v>81</v>
      </c>
      <c r="E81" s="1">
        <v>13</v>
      </c>
      <c r="F81" s="1">
        <f>COUNTIF(draft_drafters[EpisodeId],mainfeed_drafts[[#This Row],[Id]])</f>
        <v>3</v>
      </c>
      <c r="G81" s="1">
        <f>COUNTIF(drafts_hosts[EpisodeId],mainfeed_drafts[[#This Row],[Id]])</f>
        <v>2</v>
      </c>
      <c r="H81" s="23">
        <v>43984</v>
      </c>
      <c r="I81" s="18"/>
    </row>
    <row r="82" spans="1:9" x14ac:dyDescent="0.25">
      <c r="A82" s="1" t="s">
        <v>1272</v>
      </c>
      <c r="B82" s="1" t="s">
        <v>166</v>
      </c>
      <c r="C8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2" s="1">
        <v>82</v>
      </c>
      <c r="E82" s="1">
        <v>7</v>
      </c>
      <c r="F82" s="1">
        <f>COUNTIF(draft_drafters[EpisodeId],mainfeed_drafts[[#This Row],[Id]])</f>
        <v>2</v>
      </c>
      <c r="G82" s="1">
        <f>COUNTIF(drafts_hosts[EpisodeId],mainfeed_drafts[[#This Row],[Id]])</f>
        <v>2</v>
      </c>
      <c r="H82" s="23">
        <v>43991</v>
      </c>
      <c r="I82" s="18"/>
    </row>
    <row r="83" spans="1:9" x14ac:dyDescent="0.25">
      <c r="A83" s="1" t="s">
        <v>1273</v>
      </c>
      <c r="B83" s="1" t="s">
        <v>167</v>
      </c>
      <c r="C8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3" s="1">
        <v>83</v>
      </c>
      <c r="E83" s="1">
        <v>7</v>
      </c>
      <c r="F83" s="1">
        <f>COUNTIF(draft_drafters[EpisodeId],mainfeed_drafts[[#This Row],[Id]])</f>
        <v>2</v>
      </c>
      <c r="G83" s="1">
        <f>COUNTIF(drafts_hosts[EpisodeId],mainfeed_drafts[[#This Row],[Id]])</f>
        <v>2</v>
      </c>
      <c r="H83" s="23">
        <v>43998</v>
      </c>
      <c r="I83" s="18"/>
    </row>
    <row r="84" spans="1:9" x14ac:dyDescent="0.25">
      <c r="A84" s="1" t="s">
        <v>1274</v>
      </c>
      <c r="B84" s="1" t="s">
        <v>169</v>
      </c>
      <c r="C84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84" s="1">
        <v>84</v>
      </c>
      <c r="E84" s="1">
        <v>18</v>
      </c>
      <c r="F84" s="1">
        <f>COUNTIF(draft_drafters[EpisodeId],mainfeed_drafts[[#This Row],[Id]])</f>
        <v>2</v>
      </c>
      <c r="G84" s="1">
        <f>COUNTIF(drafts_hosts[EpisodeId],mainfeed_drafts[[#This Row],[Id]])</f>
        <v>1</v>
      </c>
      <c r="H84" s="23">
        <v>44734</v>
      </c>
      <c r="I84" s="18"/>
    </row>
    <row r="85" spans="1:9" x14ac:dyDescent="0.25">
      <c r="A85" s="1" t="s">
        <v>1275</v>
      </c>
      <c r="B85" s="1" t="s">
        <v>170</v>
      </c>
      <c r="C8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5" s="1">
        <v>85</v>
      </c>
      <c r="E85" s="1">
        <v>7</v>
      </c>
      <c r="F85" s="1">
        <f>COUNTIF(draft_drafters[EpisodeId],mainfeed_drafts[[#This Row],[Id]])</f>
        <v>2</v>
      </c>
      <c r="G85" s="1">
        <f>COUNTIF(drafts_hosts[EpisodeId],mainfeed_drafts[[#This Row],[Id]])</f>
        <v>2</v>
      </c>
      <c r="H85" s="23">
        <v>44013</v>
      </c>
      <c r="I85" s="18"/>
    </row>
    <row r="86" spans="1:9" x14ac:dyDescent="0.25">
      <c r="A86" s="1" t="s">
        <v>1276</v>
      </c>
      <c r="B86" s="1" t="s">
        <v>172</v>
      </c>
      <c r="C8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6" s="1">
        <v>86</v>
      </c>
      <c r="E86" s="1">
        <v>7</v>
      </c>
      <c r="F86" s="1">
        <f>COUNTIF(draft_drafters[EpisodeId],mainfeed_drafts[[#This Row],[Id]])</f>
        <v>2</v>
      </c>
      <c r="G86" s="1">
        <f>COUNTIF(drafts_hosts[EpisodeId],mainfeed_drafts[[#This Row],[Id]])</f>
        <v>2</v>
      </c>
      <c r="H86" s="23">
        <v>44019</v>
      </c>
      <c r="I86" s="18"/>
    </row>
    <row r="87" spans="1:9" x14ac:dyDescent="0.25">
      <c r="A87" s="1" t="s">
        <v>1277</v>
      </c>
      <c r="B87" s="1" t="s">
        <v>174</v>
      </c>
      <c r="C8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7" s="1">
        <v>87</v>
      </c>
      <c r="E87" s="1">
        <v>7</v>
      </c>
      <c r="F87" s="1">
        <f>COUNTIF(draft_drafters[EpisodeId],mainfeed_drafts[[#This Row],[Id]])</f>
        <v>2</v>
      </c>
      <c r="G87" s="1">
        <f>COUNTIF(drafts_hosts[EpisodeId],mainfeed_drafts[[#This Row],[Id]])</f>
        <v>2</v>
      </c>
      <c r="H87" s="23">
        <v>44025</v>
      </c>
      <c r="I87" s="18"/>
    </row>
    <row r="88" spans="1:9" x14ac:dyDescent="0.25">
      <c r="A88" s="1" t="s">
        <v>1278</v>
      </c>
      <c r="B88" s="1" t="s">
        <v>177</v>
      </c>
      <c r="C8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8" s="1">
        <v>88</v>
      </c>
      <c r="E88" s="1">
        <v>7</v>
      </c>
      <c r="F88" s="1">
        <f>COUNTIF(draft_drafters[EpisodeId],mainfeed_drafts[[#This Row],[Id]])</f>
        <v>2</v>
      </c>
      <c r="G88" s="1">
        <f>COUNTIF(drafts_hosts[EpisodeId],mainfeed_drafts[[#This Row],[Id]])</f>
        <v>2</v>
      </c>
      <c r="H88" s="23">
        <v>44033</v>
      </c>
      <c r="I88" s="18"/>
    </row>
    <row r="89" spans="1:9" x14ac:dyDescent="0.25">
      <c r="A89" s="1" t="s">
        <v>1279</v>
      </c>
      <c r="B89" s="1" t="s">
        <v>179</v>
      </c>
      <c r="C8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9" s="1">
        <v>89</v>
      </c>
      <c r="E89" s="1">
        <v>7</v>
      </c>
      <c r="F89" s="1">
        <f>COUNTIF(draft_drafters[EpisodeId],mainfeed_drafts[[#This Row],[Id]])</f>
        <v>2</v>
      </c>
      <c r="G89" s="1">
        <f>COUNTIF(drafts_hosts[EpisodeId],mainfeed_drafts[[#This Row],[Id]])</f>
        <v>2</v>
      </c>
      <c r="H89" s="23">
        <v>44041</v>
      </c>
      <c r="I89" s="18"/>
    </row>
    <row r="90" spans="1:9" x14ac:dyDescent="0.25">
      <c r="A90" s="1" t="s">
        <v>1280</v>
      </c>
      <c r="B90" s="1" t="s">
        <v>182</v>
      </c>
      <c r="C9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0" s="1">
        <v>90</v>
      </c>
      <c r="E90" s="1">
        <v>7</v>
      </c>
      <c r="F90" s="1">
        <f>COUNTIF(draft_drafters[EpisodeId],mainfeed_drafts[[#This Row],[Id]])</f>
        <v>2</v>
      </c>
      <c r="G90" s="1">
        <f>COUNTIF(drafts_hosts[EpisodeId],mainfeed_drafts[[#This Row],[Id]])</f>
        <v>2</v>
      </c>
      <c r="H90" s="23">
        <v>44047</v>
      </c>
      <c r="I90" s="18"/>
    </row>
    <row r="91" spans="1:9" x14ac:dyDescent="0.25">
      <c r="A91" s="1" t="s">
        <v>1281</v>
      </c>
      <c r="B91" s="1" t="s">
        <v>184</v>
      </c>
      <c r="C9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1" s="1">
        <v>91</v>
      </c>
      <c r="E91" s="1">
        <v>7</v>
      </c>
      <c r="F91" s="1">
        <f>COUNTIF(draft_drafters[EpisodeId],mainfeed_drafts[[#This Row],[Id]])</f>
        <v>2</v>
      </c>
      <c r="G91" s="1">
        <f>COUNTIF(drafts_hosts[EpisodeId],mainfeed_drafts[[#This Row],[Id]])</f>
        <v>2</v>
      </c>
      <c r="H91" s="23">
        <v>44054</v>
      </c>
      <c r="I91" s="18"/>
    </row>
    <row r="92" spans="1:9" x14ac:dyDescent="0.25">
      <c r="A92" s="1" t="s">
        <v>1282</v>
      </c>
      <c r="B92" s="1" t="s">
        <v>186</v>
      </c>
      <c r="C92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92" s="1">
        <v>92</v>
      </c>
      <c r="E92" s="1">
        <v>13</v>
      </c>
      <c r="F92" s="1">
        <f>COUNTIF(draft_drafters[EpisodeId],mainfeed_drafts[[#This Row],[Id]])</f>
        <v>3</v>
      </c>
      <c r="G92" s="1">
        <f>COUNTIF(drafts_hosts[EpisodeId],mainfeed_drafts[[#This Row],[Id]])</f>
        <v>2</v>
      </c>
      <c r="H92" s="23">
        <v>44061</v>
      </c>
      <c r="I92" s="18"/>
    </row>
    <row r="93" spans="1:9" x14ac:dyDescent="0.25">
      <c r="A93" s="1" t="s">
        <v>1283</v>
      </c>
      <c r="B93" s="1" t="s">
        <v>188</v>
      </c>
      <c r="C93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93" s="1">
        <v>93</v>
      </c>
      <c r="E93" s="1">
        <v>20</v>
      </c>
      <c r="F93" s="1">
        <f>COUNTIF(draft_drafters[EpisodeId],mainfeed_drafts[[#This Row],[Id]])</f>
        <v>4</v>
      </c>
      <c r="G93" s="1">
        <f>COUNTIF(drafts_hosts[EpisodeId],mainfeed_drafts[[#This Row],[Id]])</f>
        <v>2</v>
      </c>
      <c r="H93" s="23" t="s">
        <v>12820</v>
      </c>
      <c r="I93" s="18"/>
    </row>
    <row r="94" spans="1:9" x14ac:dyDescent="0.25">
      <c r="A94" s="1" t="s">
        <v>1284</v>
      </c>
      <c r="B94" s="1" t="s">
        <v>191</v>
      </c>
      <c r="C9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4" s="1">
        <v>94</v>
      </c>
      <c r="E94" s="1">
        <v>7</v>
      </c>
      <c r="F94" s="1">
        <f>COUNTIF(draft_drafters[EpisodeId],mainfeed_drafts[[#This Row],[Id]])</f>
        <v>2</v>
      </c>
      <c r="G94" s="1">
        <f>COUNTIF(drafts_hosts[EpisodeId],mainfeed_drafts[[#This Row],[Id]])</f>
        <v>2</v>
      </c>
      <c r="H94" s="23">
        <v>44083</v>
      </c>
      <c r="I94" s="18"/>
    </row>
    <row r="95" spans="1:9" x14ac:dyDescent="0.25">
      <c r="A95" s="1" t="s">
        <v>1285</v>
      </c>
      <c r="B95" s="1" t="s">
        <v>193</v>
      </c>
      <c r="C9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5" s="1">
        <v>95</v>
      </c>
      <c r="E95" s="1">
        <v>7</v>
      </c>
      <c r="F95" s="1">
        <f>COUNTIF(draft_drafters[EpisodeId],mainfeed_drafts[[#This Row],[Id]])</f>
        <v>2</v>
      </c>
      <c r="G95" s="1">
        <f>COUNTIF(drafts_hosts[EpisodeId],mainfeed_drafts[[#This Row],[Id]])</f>
        <v>2</v>
      </c>
      <c r="H95" s="23">
        <v>44088</v>
      </c>
      <c r="I95" s="18"/>
    </row>
    <row r="96" spans="1:9" x14ac:dyDescent="0.25">
      <c r="A96" s="1" t="s">
        <v>1286</v>
      </c>
      <c r="B96" s="1" t="s">
        <v>194</v>
      </c>
      <c r="C96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96" s="1">
        <v>96</v>
      </c>
      <c r="E96" s="1">
        <v>11</v>
      </c>
      <c r="F96" s="1">
        <f>COUNTIF(draft_drafters[EpisodeId],mainfeed_drafts[[#This Row],[Id]])</f>
        <v>3</v>
      </c>
      <c r="G96" s="1">
        <f>COUNTIF(drafts_hosts[EpisodeId],mainfeed_drafts[[#This Row],[Id]])</f>
        <v>2</v>
      </c>
      <c r="H96" s="23">
        <v>44095</v>
      </c>
      <c r="I96" s="18"/>
    </row>
    <row r="97" spans="1:9" x14ac:dyDescent="0.25">
      <c r="A97" s="1" t="s">
        <v>1287</v>
      </c>
      <c r="B97" s="1" t="s">
        <v>195</v>
      </c>
      <c r="C9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7" s="1">
        <v>97</v>
      </c>
      <c r="E97" s="1">
        <v>7</v>
      </c>
      <c r="F97" s="1">
        <f>COUNTIF(draft_drafters[EpisodeId],mainfeed_drafts[[#This Row],[Id]])</f>
        <v>2</v>
      </c>
      <c r="G97" s="1">
        <f>COUNTIF(drafts_hosts[EpisodeId],mainfeed_drafts[[#This Row],[Id]])</f>
        <v>2</v>
      </c>
      <c r="H97" s="23">
        <v>44103</v>
      </c>
      <c r="I97" s="18"/>
    </row>
    <row r="98" spans="1:9" x14ac:dyDescent="0.25">
      <c r="A98" s="1" t="s">
        <v>1288</v>
      </c>
      <c r="B98" s="1" t="s">
        <v>196</v>
      </c>
      <c r="C9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8" s="1">
        <v>98</v>
      </c>
      <c r="E98" s="1">
        <v>7</v>
      </c>
      <c r="F98" s="1">
        <f>COUNTIF(draft_drafters[EpisodeId],mainfeed_drafts[[#This Row],[Id]])</f>
        <v>2</v>
      </c>
      <c r="G98" s="1">
        <f>COUNTIF(drafts_hosts[EpisodeId],mainfeed_drafts[[#This Row],[Id]])</f>
        <v>2</v>
      </c>
      <c r="H98" s="23">
        <v>44110</v>
      </c>
      <c r="I98" s="18"/>
    </row>
    <row r="99" spans="1:9" x14ac:dyDescent="0.25">
      <c r="A99" s="1" t="s">
        <v>1289</v>
      </c>
      <c r="B99" s="1" t="s">
        <v>197</v>
      </c>
      <c r="C9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9" s="1">
        <v>99</v>
      </c>
      <c r="E99" s="1">
        <v>7</v>
      </c>
      <c r="F99" s="1">
        <f>COUNTIF(draft_drafters[EpisodeId],mainfeed_drafts[[#This Row],[Id]])</f>
        <v>2</v>
      </c>
      <c r="G99" s="1">
        <f>COUNTIF(drafts_hosts[EpisodeId],mainfeed_drafts[[#This Row],[Id]])</f>
        <v>2</v>
      </c>
      <c r="H99" s="23">
        <v>44117</v>
      </c>
      <c r="I99" s="18"/>
    </row>
    <row r="100" spans="1:9" x14ac:dyDescent="0.25">
      <c r="A100" s="1" t="s">
        <v>1290</v>
      </c>
      <c r="B100" s="1" t="s">
        <v>198</v>
      </c>
      <c r="C100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100" s="1">
        <v>100</v>
      </c>
      <c r="E100" s="1">
        <v>12</v>
      </c>
      <c r="F100" s="1">
        <f>COUNTIF(draft_drafters[EpisodeId],mainfeed_drafts[[#This Row],[Id]])</f>
        <v>3</v>
      </c>
      <c r="G100" s="1">
        <f>COUNTIF(drafts_hosts[EpisodeId],mainfeed_drafts[[#This Row],[Id]])</f>
        <v>2</v>
      </c>
      <c r="H100" s="23">
        <v>44124</v>
      </c>
      <c r="I100" s="18"/>
    </row>
    <row r="101" spans="1:9" x14ac:dyDescent="0.25">
      <c r="A101" s="1" t="s">
        <v>1291</v>
      </c>
      <c r="B101" s="1" t="s">
        <v>202</v>
      </c>
      <c r="C10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1" s="1">
        <v>101</v>
      </c>
      <c r="E101" s="1">
        <v>7</v>
      </c>
      <c r="F101" s="1">
        <f>COUNTIF(draft_drafters[EpisodeId],mainfeed_drafts[[#This Row],[Id]])</f>
        <v>2</v>
      </c>
      <c r="G101" s="1">
        <f>COUNTIF(drafts_hosts[EpisodeId],mainfeed_drafts[[#This Row],[Id]])</f>
        <v>2</v>
      </c>
      <c r="H101" s="23">
        <v>44131</v>
      </c>
      <c r="I101" s="18"/>
    </row>
    <row r="102" spans="1:9" x14ac:dyDescent="0.25">
      <c r="A102" s="1" t="s">
        <v>1292</v>
      </c>
      <c r="B102" s="1" t="s">
        <v>204</v>
      </c>
      <c r="C10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2" s="1">
        <v>102</v>
      </c>
      <c r="E102" s="1">
        <v>7</v>
      </c>
      <c r="F102" s="1">
        <f>COUNTIF(draft_drafters[EpisodeId],mainfeed_drafts[[#This Row],[Id]])</f>
        <v>2</v>
      </c>
      <c r="G102" s="1">
        <f>COUNTIF(drafts_hosts[EpisodeId],mainfeed_drafts[[#This Row],[Id]])</f>
        <v>1</v>
      </c>
      <c r="H102" s="23">
        <v>44136</v>
      </c>
      <c r="I102" s="18"/>
    </row>
    <row r="103" spans="1:9" x14ac:dyDescent="0.25">
      <c r="A103" s="1" t="s">
        <v>1293</v>
      </c>
      <c r="B103" s="1" t="s">
        <v>206</v>
      </c>
      <c r="C10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3" s="1">
        <v>103</v>
      </c>
      <c r="E103" s="1">
        <v>7</v>
      </c>
      <c r="F103" s="1">
        <f>COUNTIF(draft_drafters[EpisodeId],mainfeed_drafts[[#This Row],[Id]])</f>
        <v>2</v>
      </c>
      <c r="G103" s="1">
        <f>COUNTIF(drafts_hosts[EpisodeId],mainfeed_drafts[[#This Row],[Id]])</f>
        <v>2</v>
      </c>
      <c r="H103" s="23">
        <v>44145</v>
      </c>
      <c r="I103" s="18"/>
    </row>
    <row r="104" spans="1:9" x14ac:dyDescent="0.25">
      <c r="A104" s="1" t="s">
        <v>1294</v>
      </c>
      <c r="B104" s="1" t="s">
        <v>209</v>
      </c>
      <c r="C10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4" s="1">
        <v>104</v>
      </c>
      <c r="E104" s="1">
        <v>7</v>
      </c>
      <c r="F104" s="1">
        <f>COUNTIF(draft_drafters[EpisodeId],mainfeed_drafts[[#This Row],[Id]])</f>
        <v>2</v>
      </c>
      <c r="G104" s="1">
        <f>COUNTIF(drafts_hosts[EpisodeId],mainfeed_drafts[[#This Row],[Id]])</f>
        <v>2</v>
      </c>
      <c r="H104" s="23">
        <v>44152</v>
      </c>
      <c r="I104" s="18"/>
    </row>
    <row r="105" spans="1:9" x14ac:dyDescent="0.25">
      <c r="A105" s="1" t="s">
        <v>1295</v>
      </c>
      <c r="B105" s="1" t="s">
        <v>211</v>
      </c>
      <c r="C105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105" s="1">
        <v>105</v>
      </c>
      <c r="E105" s="1">
        <v>22</v>
      </c>
      <c r="F105" s="1">
        <f>COUNTIF(draft_drafters[EpisodeId],mainfeed_drafts[[#This Row],[Id]])</f>
        <v>4</v>
      </c>
      <c r="G105" s="1">
        <f>COUNTIF(drafts_hosts[EpisodeId],mainfeed_drafts[[#This Row],[Id]])</f>
        <v>2</v>
      </c>
      <c r="H105" s="23">
        <v>44157</v>
      </c>
      <c r="I105" s="18"/>
    </row>
    <row r="106" spans="1:9" x14ac:dyDescent="0.25">
      <c r="A106" s="1" t="s">
        <v>1296</v>
      </c>
      <c r="B106" s="1" t="s">
        <v>213</v>
      </c>
      <c r="C10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6" s="1">
        <v>106</v>
      </c>
      <c r="E106" s="1">
        <v>7</v>
      </c>
      <c r="F106" s="1">
        <f>COUNTIF(draft_drafters[EpisodeId],mainfeed_drafts[[#This Row],[Id]])</f>
        <v>2</v>
      </c>
      <c r="G106" s="1">
        <f>COUNTIF(drafts_hosts[EpisodeId],mainfeed_drafts[[#This Row],[Id]])</f>
        <v>2</v>
      </c>
      <c r="H106" s="23">
        <v>44166</v>
      </c>
      <c r="I106" s="18"/>
    </row>
    <row r="107" spans="1:9" x14ac:dyDescent="0.25">
      <c r="A107" s="1" t="s">
        <v>1297</v>
      </c>
      <c r="B107" s="1" t="s">
        <v>215</v>
      </c>
      <c r="C10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7" s="1">
        <v>107</v>
      </c>
      <c r="E107" s="1">
        <v>7</v>
      </c>
      <c r="F107" s="1">
        <f>COUNTIF(draft_drafters[EpisodeId],mainfeed_drafts[[#This Row],[Id]])</f>
        <v>2</v>
      </c>
      <c r="G107" s="1">
        <f>COUNTIF(drafts_hosts[EpisodeId],mainfeed_drafts[[#This Row],[Id]])</f>
        <v>2</v>
      </c>
      <c r="H107" s="23">
        <v>44172</v>
      </c>
      <c r="I107" s="18"/>
    </row>
    <row r="108" spans="1:9" x14ac:dyDescent="0.25">
      <c r="A108" s="1" t="s">
        <v>1298</v>
      </c>
      <c r="B108" s="1" t="s">
        <v>217</v>
      </c>
      <c r="C108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08" s="1">
        <v>108</v>
      </c>
      <c r="E108" s="1">
        <v>13</v>
      </c>
      <c r="F108" s="1">
        <f>COUNTIF(draft_drafters[EpisodeId],mainfeed_drafts[[#This Row],[Id]])</f>
        <v>3</v>
      </c>
      <c r="G108" s="1">
        <f>COUNTIF(drafts_hosts[EpisodeId],mainfeed_drafts[[#This Row],[Id]])</f>
        <v>2</v>
      </c>
      <c r="H108" s="23">
        <v>44180</v>
      </c>
      <c r="I108" s="18"/>
    </row>
    <row r="109" spans="1:9" x14ac:dyDescent="0.25">
      <c r="A109" s="1" t="s">
        <v>1299</v>
      </c>
      <c r="B109" s="1" t="s">
        <v>218</v>
      </c>
      <c r="C10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9" s="1">
        <v>109</v>
      </c>
      <c r="E109" s="1">
        <v>7</v>
      </c>
      <c r="F109" s="1">
        <f>COUNTIF(draft_drafters[EpisodeId],mainfeed_drafts[[#This Row],[Id]])</f>
        <v>2</v>
      </c>
      <c r="G109" s="1">
        <f>COUNTIF(drafts_hosts[EpisodeId],mainfeed_drafts[[#This Row],[Id]])</f>
        <v>1</v>
      </c>
      <c r="H109" s="23">
        <v>44186</v>
      </c>
      <c r="I109" s="18"/>
    </row>
    <row r="110" spans="1:9" x14ac:dyDescent="0.25">
      <c r="A110" s="1" t="s">
        <v>1300</v>
      </c>
      <c r="B110" s="1" t="s">
        <v>220</v>
      </c>
      <c r="C110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110" s="1">
        <v>110</v>
      </c>
      <c r="E110" s="1">
        <v>16</v>
      </c>
      <c r="F110" s="1">
        <f>COUNTIF(draft_drafters[EpisodeId],mainfeed_drafts[[#This Row],[Id]])</f>
        <v>3</v>
      </c>
      <c r="G110" s="1">
        <f>COUNTIF(drafts_hosts[EpisodeId],mainfeed_drafts[[#This Row],[Id]])</f>
        <v>1</v>
      </c>
      <c r="H110" s="23">
        <v>44190</v>
      </c>
      <c r="I110" s="18"/>
    </row>
    <row r="111" spans="1:9" x14ac:dyDescent="0.25">
      <c r="A111" s="1" t="s">
        <v>1301</v>
      </c>
      <c r="B111" s="1" t="s">
        <v>221</v>
      </c>
      <c r="C111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11" s="1">
        <v>111</v>
      </c>
      <c r="E111" s="1">
        <v>11</v>
      </c>
      <c r="F111" s="1">
        <f>COUNTIF(draft_drafters[EpisodeId],mainfeed_drafts[[#This Row],[Id]])</f>
        <v>3</v>
      </c>
      <c r="G111" s="1">
        <f>COUNTIF(drafts_hosts[EpisodeId],mainfeed_drafts[[#This Row],[Id]])</f>
        <v>2</v>
      </c>
      <c r="H111" s="23">
        <v>44201</v>
      </c>
      <c r="I111" s="18"/>
    </row>
    <row r="112" spans="1:9" x14ac:dyDescent="0.25">
      <c r="A112" s="1" t="s">
        <v>1302</v>
      </c>
      <c r="B112" s="1" t="s">
        <v>222</v>
      </c>
      <c r="C11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2" s="1">
        <v>112</v>
      </c>
      <c r="E112" s="1">
        <v>7</v>
      </c>
      <c r="F112" s="1">
        <f>COUNTIF(draft_drafters[EpisodeId],mainfeed_drafts[[#This Row],[Id]])</f>
        <v>2</v>
      </c>
      <c r="G112" s="1">
        <f>COUNTIF(drafts_hosts[EpisodeId],mainfeed_drafts[[#This Row],[Id]])</f>
        <v>2</v>
      </c>
      <c r="H112" s="23">
        <v>44208</v>
      </c>
      <c r="I112" s="18"/>
    </row>
    <row r="113" spans="1:9" x14ac:dyDescent="0.25">
      <c r="A113" s="1" t="s">
        <v>1303</v>
      </c>
      <c r="B113" s="1" t="s">
        <v>223</v>
      </c>
      <c r="C11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3" s="1">
        <v>113</v>
      </c>
      <c r="E113" s="1">
        <v>7</v>
      </c>
      <c r="F113" s="1">
        <f>COUNTIF(draft_drafters[EpisodeId],mainfeed_drafts[[#This Row],[Id]])</f>
        <v>2</v>
      </c>
      <c r="G113" s="1">
        <f>COUNTIF(drafts_hosts[EpisodeId],mainfeed_drafts[[#This Row],[Id]])</f>
        <v>2</v>
      </c>
      <c r="H113" s="23">
        <v>44215</v>
      </c>
      <c r="I113" s="18"/>
    </row>
    <row r="114" spans="1:9" x14ac:dyDescent="0.25">
      <c r="A114" s="4" t="s">
        <v>1304</v>
      </c>
      <c r="B114" s="1" t="s">
        <v>226</v>
      </c>
      <c r="C11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4" s="1">
        <v>114</v>
      </c>
      <c r="E114" s="1">
        <v>7</v>
      </c>
      <c r="F114" s="1">
        <f>COUNTIF(draft_drafters[EpisodeId],mainfeed_drafts[[#This Row],[Id]])</f>
        <v>2</v>
      </c>
      <c r="G114" s="1">
        <f>COUNTIF(drafts_hosts[EpisodeId],mainfeed_drafts[[#This Row],[Id]])</f>
        <v>2</v>
      </c>
      <c r="H114" s="23">
        <v>44222</v>
      </c>
      <c r="I114" s="18"/>
    </row>
    <row r="115" spans="1:9" x14ac:dyDescent="0.25">
      <c r="A115" s="1" t="s">
        <v>1305</v>
      </c>
      <c r="B115" s="1" t="s">
        <v>228</v>
      </c>
      <c r="C115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15" s="1">
        <v>115</v>
      </c>
      <c r="E115" s="1">
        <v>11</v>
      </c>
      <c r="F115" s="1">
        <f>COUNTIF(draft_drafters[EpisodeId],mainfeed_drafts[[#This Row],[Id]])</f>
        <v>3</v>
      </c>
      <c r="G115" s="1">
        <f>COUNTIF(drafts_hosts[EpisodeId],mainfeed_drafts[[#This Row],[Id]])</f>
        <v>2</v>
      </c>
      <c r="H115" s="23">
        <v>44229</v>
      </c>
      <c r="I115" s="18"/>
    </row>
    <row r="116" spans="1:9" x14ac:dyDescent="0.25">
      <c r="A116" s="1" t="s">
        <v>1306</v>
      </c>
      <c r="B116" s="1" t="s">
        <v>230</v>
      </c>
      <c r="C11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6" s="1">
        <v>116</v>
      </c>
      <c r="E116" s="1">
        <v>7</v>
      </c>
      <c r="F116" s="1">
        <f>COUNTIF(draft_drafters[EpisodeId],mainfeed_drafts[[#This Row],[Id]])</f>
        <v>2</v>
      </c>
      <c r="G116" s="1">
        <f>COUNTIF(drafts_hosts[EpisodeId],mainfeed_drafts[[#This Row],[Id]])</f>
        <v>2</v>
      </c>
      <c r="H116" s="23">
        <v>44236</v>
      </c>
      <c r="I116" s="18"/>
    </row>
    <row r="117" spans="1:9" x14ac:dyDescent="0.25">
      <c r="A117" s="1" t="s">
        <v>1307</v>
      </c>
      <c r="B117" s="1" t="s">
        <v>232</v>
      </c>
      <c r="C11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7" s="1">
        <v>117</v>
      </c>
      <c r="E117" s="1">
        <v>7</v>
      </c>
      <c r="F117" s="1">
        <f>COUNTIF(draft_drafters[EpisodeId],mainfeed_drafts[[#This Row],[Id]])</f>
        <v>4</v>
      </c>
      <c r="G117" s="1">
        <f>COUNTIF(drafts_hosts[EpisodeId],mainfeed_drafts[[#This Row],[Id]])</f>
        <v>2</v>
      </c>
      <c r="H117" s="23">
        <v>44241</v>
      </c>
      <c r="I117" s="18"/>
    </row>
    <row r="118" spans="1:9" x14ac:dyDescent="0.25">
      <c r="A118" s="1" t="s">
        <v>1308</v>
      </c>
      <c r="B118" s="1" t="s">
        <v>235</v>
      </c>
      <c r="C11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8" s="1">
        <v>118</v>
      </c>
      <c r="E118" s="1">
        <v>7</v>
      </c>
      <c r="F118" s="1">
        <f>COUNTIF(draft_drafters[EpisodeId],mainfeed_drafts[[#This Row],[Id]])</f>
        <v>2</v>
      </c>
      <c r="G118" s="1">
        <f>COUNTIF(drafts_hosts[EpisodeId],mainfeed_drafts[[#This Row],[Id]])</f>
        <v>2</v>
      </c>
      <c r="H118" s="23">
        <v>44243</v>
      </c>
      <c r="I118" s="18"/>
    </row>
    <row r="119" spans="1:9" x14ac:dyDescent="0.25">
      <c r="A119" s="1" t="s">
        <v>1309</v>
      </c>
      <c r="B119" s="1" t="s">
        <v>237</v>
      </c>
      <c r="C11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9" s="1">
        <v>119</v>
      </c>
      <c r="E119" s="1">
        <v>7</v>
      </c>
      <c r="F119" s="1">
        <f>COUNTIF(draft_drafters[EpisodeId],mainfeed_drafts[[#This Row],[Id]])</f>
        <v>2</v>
      </c>
      <c r="G119" s="1">
        <f>COUNTIF(drafts_hosts[EpisodeId],mainfeed_drafts[[#This Row],[Id]])</f>
        <v>2</v>
      </c>
      <c r="H119" s="23">
        <v>44251</v>
      </c>
      <c r="I119" s="18"/>
    </row>
    <row r="120" spans="1:9" x14ac:dyDescent="0.25">
      <c r="A120" s="1" t="s">
        <v>1310</v>
      </c>
      <c r="B120" s="1" t="s">
        <v>238</v>
      </c>
      <c r="C12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0" s="1">
        <v>120</v>
      </c>
      <c r="E120" s="1">
        <v>7</v>
      </c>
      <c r="F120" s="1">
        <f>COUNTIF(draft_drafters[EpisodeId],mainfeed_drafts[[#This Row],[Id]])</f>
        <v>2</v>
      </c>
      <c r="G120" s="1">
        <f>COUNTIF(drafts_hosts[EpisodeId],mainfeed_drafts[[#This Row],[Id]])</f>
        <v>2</v>
      </c>
      <c r="H120" s="23">
        <v>44257</v>
      </c>
      <c r="I120" s="18"/>
    </row>
    <row r="121" spans="1:9" x14ac:dyDescent="0.25">
      <c r="A121" s="1" t="s">
        <v>1311</v>
      </c>
      <c r="B121" s="1" t="s">
        <v>239</v>
      </c>
      <c r="C12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1" s="1">
        <v>121</v>
      </c>
      <c r="E121" s="1">
        <v>7</v>
      </c>
      <c r="F121" s="1">
        <f>COUNTIF(draft_drafters[EpisodeId],mainfeed_drafts[[#This Row],[Id]])</f>
        <v>2</v>
      </c>
      <c r="G121" s="1">
        <f>COUNTIF(drafts_hosts[EpisodeId],mainfeed_drafts[[#This Row],[Id]])</f>
        <v>2</v>
      </c>
      <c r="H121" s="23">
        <v>44264</v>
      </c>
      <c r="I121" s="18"/>
    </row>
    <row r="122" spans="1:9" x14ac:dyDescent="0.25">
      <c r="A122" s="1" t="s">
        <v>1312</v>
      </c>
      <c r="B122" s="1" t="s">
        <v>241</v>
      </c>
      <c r="C12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2" s="1">
        <v>122</v>
      </c>
      <c r="E122" s="1">
        <v>7</v>
      </c>
      <c r="F122" s="1">
        <f>COUNTIF(draft_drafters[EpisodeId],mainfeed_drafts[[#This Row],[Id]])</f>
        <v>2</v>
      </c>
      <c r="G122" s="1">
        <f>COUNTIF(drafts_hosts[EpisodeId],mainfeed_drafts[[#This Row],[Id]])</f>
        <v>2</v>
      </c>
      <c r="H122" s="23">
        <v>44269</v>
      </c>
      <c r="I122" s="18"/>
    </row>
    <row r="123" spans="1:9" x14ac:dyDescent="0.25">
      <c r="A123" s="1" t="s">
        <v>1313</v>
      </c>
      <c r="B123" s="1" t="s">
        <v>244</v>
      </c>
      <c r="C12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3" s="1">
        <v>123</v>
      </c>
      <c r="E123" s="1">
        <v>7</v>
      </c>
      <c r="F123" s="1">
        <f>COUNTIF(draft_drafters[EpisodeId],mainfeed_drafts[[#This Row],[Id]])</f>
        <v>2</v>
      </c>
      <c r="G123" s="1">
        <f>COUNTIF(drafts_hosts[EpisodeId],mainfeed_drafts[[#This Row],[Id]])</f>
        <v>2</v>
      </c>
      <c r="H123" s="23">
        <v>44271</v>
      </c>
      <c r="I123" s="18"/>
    </row>
    <row r="124" spans="1:9" x14ac:dyDescent="0.25">
      <c r="A124" s="1" t="s">
        <v>1314</v>
      </c>
      <c r="B124" s="1" t="s">
        <v>246</v>
      </c>
      <c r="C12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4" s="1">
        <v>124</v>
      </c>
      <c r="E124" s="1">
        <v>7</v>
      </c>
      <c r="F124" s="1">
        <f>COUNTIF(draft_drafters[EpisodeId],mainfeed_drafts[[#This Row],[Id]])</f>
        <v>3</v>
      </c>
      <c r="G124" s="1">
        <f>COUNTIF(drafts_hosts[EpisodeId],mainfeed_drafts[[#This Row],[Id]])</f>
        <v>2</v>
      </c>
      <c r="H124" s="23">
        <v>44278</v>
      </c>
      <c r="I124" s="18"/>
    </row>
    <row r="125" spans="1:9" x14ac:dyDescent="0.25">
      <c r="A125" s="1" t="s">
        <v>1315</v>
      </c>
      <c r="B125" s="1" t="s">
        <v>247</v>
      </c>
      <c r="C12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5" s="1">
        <v>125</v>
      </c>
      <c r="E125" s="1">
        <v>7</v>
      </c>
      <c r="F125" s="1">
        <f>COUNTIF(draft_drafters[EpisodeId],mainfeed_drafts[[#This Row],[Id]])</f>
        <v>2</v>
      </c>
      <c r="G125" s="1">
        <f>COUNTIF(drafts_hosts[EpisodeId],mainfeed_drafts[[#This Row],[Id]])</f>
        <v>2</v>
      </c>
      <c r="H125" s="23">
        <v>44285</v>
      </c>
      <c r="I125" s="18"/>
    </row>
    <row r="126" spans="1:9" x14ac:dyDescent="0.25">
      <c r="A126" s="1" t="s">
        <v>1316</v>
      </c>
      <c r="B126" s="1" t="s">
        <v>248</v>
      </c>
      <c r="C12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6" s="1">
        <v>126</v>
      </c>
      <c r="E126" s="1">
        <v>7</v>
      </c>
      <c r="F126" s="1">
        <f>COUNTIF(draft_drafters[EpisodeId],mainfeed_drafts[[#This Row],[Id]])</f>
        <v>2</v>
      </c>
      <c r="G126" s="1">
        <f>COUNTIF(drafts_hosts[EpisodeId],mainfeed_drafts[[#This Row],[Id]])</f>
        <v>1</v>
      </c>
      <c r="H126" s="23">
        <v>44292</v>
      </c>
      <c r="I126" s="18"/>
    </row>
    <row r="127" spans="1:9" x14ac:dyDescent="0.25">
      <c r="A127" s="1" t="s">
        <v>1317</v>
      </c>
      <c r="B127" s="1" t="s">
        <v>249</v>
      </c>
      <c r="C12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7" s="1">
        <v>127</v>
      </c>
      <c r="E127" s="1">
        <v>7</v>
      </c>
      <c r="F127" s="1">
        <f>COUNTIF(draft_drafters[EpisodeId],mainfeed_drafts[[#This Row],[Id]])</f>
        <v>2</v>
      </c>
      <c r="G127" s="1">
        <f>COUNTIF(drafts_hosts[EpisodeId],mainfeed_drafts[[#This Row],[Id]])</f>
        <v>2</v>
      </c>
      <c r="H127" s="23">
        <v>44299</v>
      </c>
      <c r="I127" s="18"/>
    </row>
    <row r="128" spans="1:9" x14ac:dyDescent="0.25">
      <c r="A128" s="1" t="s">
        <v>1318</v>
      </c>
      <c r="B128" s="1" t="s">
        <v>252</v>
      </c>
      <c r="C128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128" s="1">
        <v>128</v>
      </c>
      <c r="E128" s="1">
        <v>20</v>
      </c>
      <c r="F128" s="1">
        <f>COUNTIF(draft_drafters[EpisodeId],mainfeed_drafts[[#This Row],[Id]])</f>
        <v>4</v>
      </c>
      <c r="G128" s="1">
        <f>COUNTIF(drafts_hosts[EpisodeId],mainfeed_drafts[[#This Row],[Id]])</f>
        <v>1</v>
      </c>
      <c r="H128" s="23">
        <v>44307</v>
      </c>
      <c r="I128" s="18"/>
    </row>
    <row r="129" spans="1:9" x14ac:dyDescent="0.25">
      <c r="A129" s="1" t="s">
        <v>1319</v>
      </c>
      <c r="B129" s="1" t="s">
        <v>253</v>
      </c>
      <c r="C12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9" s="1">
        <v>129</v>
      </c>
      <c r="E129" s="1">
        <v>7</v>
      </c>
      <c r="F129" s="1">
        <f>COUNTIF(draft_drafters[EpisodeId],mainfeed_drafts[[#This Row],[Id]])</f>
        <v>2</v>
      </c>
      <c r="G129" s="1">
        <f>COUNTIF(drafts_hosts[EpisodeId],mainfeed_drafts[[#This Row],[Id]])</f>
        <v>2</v>
      </c>
      <c r="H129" s="23">
        <v>44313</v>
      </c>
      <c r="I129" s="18"/>
    </row>
    <row r="130" spans="1:9" x14ac:dyDescent="0.25">
      <c r="A130" s="1" t="s">
        <v>1320</v>
      </c>
      <c r="B130" s="1" t="s">
        <v>255</v>
      </c>
      <c r="C13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0" s="1">
        <v>130</v>
      </c>
      <c r="E130" s="1">
        <v>7</v>
      </c>
      <c r="F130" s="1">
        <f>COUNTIF(draft_drafters[EpisodeId],mainfeed_drafts[[#This Row],[Id]])</f>
        <v>2</v>
      </c>
      <c r="G130" s="1">
        <f>COUNTIF(drafts_hosts[EpisodeId],mainfeed_drafts[[#This Row],[Id]])</f>
        <v>2</v>
      </c>
      <c r="H130" s="23">
        <v>44320</v>
      </c>
      <c r="I130" s="18"/>
    </row>
    <row r="131" spans="1:9" x14ac:dyDescent="0.25">
      <c r="A131" s="1" t="s">
        <v>1321</v>
      </c>
      <c r="B131" s="1" t="s">
        <v>256</v>
      </c>
      <c r="C13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1" s="1">
        <v>131</v>
      </c>
      <c r="E131" s="1">
        <v>7</v>
      </c>
      <c r="F131" s="1">
        <f>COUNTIF(draft_drafters[EpisodeId],mainfeed_drafts[[#This Row],[Id]])</f>
        <v>2</v>
      </c>
      <c r="G131" s="1">
        <f>COUNTIF(drafts_hosts[EpisodeId],mainfeed_drafts[[#This Row],[Id]])</f>
        <v>2</v>
      </c>
      <c r="H131" s="23">
        <v>44327</v>
      </c>
      <c r="I131" s="18"/>
    </row>
    <row r="132" spans="1:9" x14ac:dyDescent="0.25">
      <c r="A132" s="1" t="s">
        <v>1322</v>
      </c>
      <c r="B132" s="1" t="s">
        <v>258</v>
      </c>
      <c r="C132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32" s="1">
        <v>132</v>
      </c>
      <c r="E132" s="1">
        <v>13</v>
      </c>
      <c r="F132" s="1">
        <f>COUNTIF(draft_drafters[EpisodeId],mainfeed_drafts[[#This Row],[Id]])</f>
        <v>4</v>
      </c>
      <c r="G132" s="1">
        <f>COUNTIF(drafts_hosts[EpisodeId],mainfeed_drafts[[#This Row],[Id]])</f>
        <v>2</v>
      </c>
      <c r="H132" s="23">
        <v>44334</v>
      </c>
      <c r="I132" s="18"/>
    </row>
    <row r="133" spans="1:9" x14ac:dyDescent="0.25">
      <c r="A133" s="1" t="s">
        <v>1323</v>
      </c>
      <c r="B133" s="1" t="s">
        <v>259</v>
      </c>
      <c r="C13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3" s="1">
        <v>133</v>
      </c>
      <c r="E133" s="1">
        <v>7</v>
      </c>
      <c r="F133" s="1">
        <f>COUNTIF(draft_drafters[EpisodeId],mainfeed_drafts[[#This Row],[Id]])</f>
        <v>2</v>
      </c>
      <c r="G133" s="1">
        <f>COUNTIF(drafts_hosts[EpisodeId],mainfeed_drafts[[#This Row],[Id]])</f>
        <v>2</v>
      </c>
      <c r="H133" s="23">
        <v>44341</v>
      </c>
      <c r="I133" s="18"/>
    </row>
    <row r="134" spans="1:9" x14ac:dyDescent="0.25">
      <c r="A134" s="1" t="s">
        <v>1324</v>
      </c>
      <c r="B134" s="1" t="s">
        <v>262</v>
      </c>
      <c r="C13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4" s="1">
        <v>134</v>
      </c>
      <c r="E134" s="1">
        <v>7</v>
      </c>
      <c r="F134" s="1">
        <f>COUNTIF(draft_drafters[EpisodeId],mainfeed_drafts[[#This Row],[Id]])</f>
        <v>2</v>
      </c>
      <c r="G134" s="1">
        <f>COUNTIF(drafts_hosts[EpisodeId],mainfeed_drafts[[#This Row],[Id]])</f>
        <v>2</v>
      </c>
      <c r="H134" s="23">
        <v>44348</v>
      </c>
      <c r="I134" s="18"/>
    </row>
    <row r="135" spans="1:9" x14ac:dyDescent="0.25">
      <c r="A135" s="1" t="s">
        <v>1325</v>
      </c>
      <c r="B135" s="1" t="s">
        <v>264</v>
      </c>
      <c r="C135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135" s="1">
        <v>135</v>
      </c>
      <c r="E135" s="1">
        <v>13</v>
      </c>
      <c r="F135" s="1">
        <f>COUNTIF(draft_drafters[EpisodeId],mainfeed_drafts[[#This Row],[Id]])</f>
        <v>3</v>
      </c>
      <c r="G135" s="1">
        <f>COUNTIF(drafts_hosts[EpisodeId],mainfeed_drafts[[#This Row],[Id]])</f>
        <v>2</v>
      </c>
      <c r="H135" s="23">
        <v>44355</v>
      </c>
      <c r="I135" s="18"/>
    </row>
    <row r="136" spans="1:9" x14ac:dyDescent="0.25">
      <c r="A136" s="1" t="s">
        <v>1326</v>
      </c>
      <c r="B136" s="1" t="s">
        <v>266</v>
      </c>
      <c r="C13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6" s="1">
        <v>136</v>
      </c>
      <c r="E136" s="1">
        <v>7</v>
      </c>
      <c r="F136" s="1">
        <f>COUNTIF(draft_drafters[EpisodeId],mainfeed_drafts[[#This Row],[Id]])</f>
        <v>2</v>
      </c>
      <c r="G136" s="1">
        <f>COUNTIF(drafts_hosts[EpisodeId],mainfeed_drafts[[#This Row],[Id]])</f>
        <v>2</v>
      </c>
      <c r="H136" s="23">
        <v>44362</v>
      </c>
      <c r="I136" s="18"/>
    </row>
    <row r="137" spans="1:9" x14ac:dyDescent="0.25">
      <c r="A137" s="1" t="s">
        <v>1327</v>
      </c>
      <c r="B137" s="1" t="s">
        <v>268</v>
      </c>
      <c r="C13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7" s="1">
        <v>137</v>
      </c>
      <c r="E137" s="1">
        <v>7</v>
      </c>
      <c r="F137" s="1">
        <f>COUNTIF(draft_drafters[EpisodeId],mainfeed_drafts[[#This Row],[Id]])</f>
        <v>2</v>
      </c>
      <c r="G137" s="1">
        <f>COUNTIF(drafts_hosts[EpisodeId],mainfeed_drafts[[#This Row],[Id]])</f>
        <v>2</v>
      </c>
      <c r="H137" s="23">
        <v>44369</v>
      </c>
      <c r="I137" s="18"/>
    </row>
    <row r="138" spans="1:9" x14ac:dyDescent="0.25">
      <c r="A138" s="1" t="s">
        <v>1328</v>
      </c>
      <c r="B138" s="1" t="s">
        <v>269</v>
      </c>
      <c r="C13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8" s="1">
        <v>138</v>
      </c>
      <c r="E138" s="1">
        <v>7</v>
      </c>
      <c r="F138" s="1">
        <f>COUNTIF(draft_drafters[EpisodeId],mainfeed_drafts[[#This Row],[Id]])</f>
        <v>2</v>
      </c>
      <c r="G138" s="1">
        <f>COUNTIF(drafts_hosts[EpisodeId],mainfeed_drafts[[#This Row],[Id]])</f>
        <v>2</v>
      </c>
      <c r="H138" s="23">
        <v>44376</v>
      </c>
      <c r="I138" s="18"/>
    </row>
    <row r="139" spans="1:9" x14ac:dyDescent="0.25">
      <c r="A139" s="1" t="s">
        <v>1329</v>
      </c>
      <c r="B139" s="1" t="s">
        <v>270</v>
      </c>
      <c r="C13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9" s="1">
        <v>139</v>
      </c>
      <c r="E139" s="1">
        <v>7</v>
      </c>
      <c r="F139" s="1">
        <f>COUNTIF(draft_drafters[EpisodeId],mainfeed_drafts[[#This Row],[Id]])</f>
        <v>2</v>
      </c>
      <c r="G139" s="1">
        <f>COUNTIF(drafts_hosts[EpisodeId],mainfeed_drafts[[#This Row],[Id]])</f>
        <v>2</v>
      </c>
      <c r="H139" s="23">
        <v>44378</v>
      </c>
      <c r="I139" s="18"/>
    </row>
    <row r="140" spans="1:9" x14ac:dyDescent="0.25">
      <c r="A140" s="1" t="s">
        <v>1330</v>
      </c>
      <c r="B140" s="1" t="s">
        <v>271</v>
      </c>
      <c r="C14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0" s="1">
        <v>140</v>
      </c>
      <c r="E140" s="1">
        <v>7</v>
      </c>
      <c r="F140" s="1">
        <f>COUNTIF(draft_drafters[EpisodeId],mainfeed_drafts[[#This Row],[Id]])</f>
        <v>2</v>
      </c>
      <c r="G140" s="1">
        <f>COUNTIF(drafts_hosts[EpisodeId],mainfeed_drafts[[#This Row],[Id]])</f>
        <v>2</v>
      </c>
      <c r="H140" s="23">
        <v>44390</v>
      </c>
      <c r="I140" s="18"/>
    </row>
    <row r="141" spans="1:9" x14ac:dyDescent="0.25">
      <c r="A141" s="1" t="s">
        <v>1331</v>
      </c>
      <c r="B141" s="1" t="s">
        <v>274</v>
      </c>
      <c r="C14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1" s="1">
        <v>141</v>
      </c>
      <c r="E141" s="1">
        <v>7</v>
      </c>
      <c r="F141" s="1">
        <f>COUNTIF(draft_drafters[EpisodeId],mainfeed_drafts[[#This Row],[Id]])</f>
        <v>2</v>
      </c>
      <c r="G141" s="1">
        <f>COUNTIF(drafts_hosts[EpisodeId],mainfeed_drafts[[#This Row],[Id]])</f>
        <v>2</v>
      </c>
      <c r="H141" s="23">
        <v>44397</v>
      </c>
      <c r="I141" s="18"/>
    </row>
    <row r="142" spans="1:9" x14ac:dyDescent="0.25">
      <c r="A142" s="2" t="s">
        <v>1332</v>
      </c>
      <c r="B142" s="2" t="s">
        <v>543</v>
      </c>
      <c r="C142" s="2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2" s="1">
        <v>142</v>
      </c>
      <c r="E142" s="1">
        <v>7</v>
      </c>
      <c r="F142" s="1">
        <f>COUNTIF(draft_drafters[EpisodeId],mainfeed_drafts[[#This Row],[Id]])</f>
        <v>2</v>
      </c>
      <c r="G142" s="1">
        <f>COUNTIF(drafts_hosts[EpisodeId],mainfeed_drafts[[#This Row],[Id]])</f>
        <v>2</v>
      </c>
      <c r="H142" s="23">
        <v>44404</v>
      </c>
      <c r="I142" s="18"/>
    </row>
    <row r="143" spans="1:9" x14ac:dyDescent="0.25">
      <c r="A143" s="1" t="s">
        <v>1333</v>
      </c>
      <c r="B143" s="1" t="s">
        <v>275</v>
      </c>
      <c r="C14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3" s="1">
        <v>143</v>
      </c>
      <c r="E143" s="1">
        <v>7</v>
      </c>
      <c r="F143" s="1">
        <f>COUNTIF(draft_drafters[EpisodeId],mainfeed_drafts[[#This Row],[Id]])</f>
        <v>2</v>
      </c>
      <c r="G143" s="1">
        <f>COUNTIF(drafts_hosts[EpisodeId],mainfeed_drafts[[#This Row],[Id]])</f>
        <v>2</v>
      </c>
      <c r="H143" s="23">
        <v>44411</v>
      </c>
      <c r="I143" s="18"/>
    </row>
    <row r="144" spans="1:9" x14ac:dyDescent="0.25">
      <c r="A144" s="1" t="s">
        <v>1334</v>
      </c>
      <c r="B144" s="1" t="s">
        <v>277</v>
      </c>
      <c r="C14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4" s="1">
        <v>144</v>
      </c>
      <c r="E144" s="1">
        <v>7</v>
      </c>
      <c r="F144" s="1">
        <f>COUNTIF(draft_drafters[EpisodeId],mainfeed_drafts[[#This Row],[Id]])</f>
        <v>2</v>
      </c>
      <c r="G144" s="1">
        <f>COUNTIF(drafts_hosts[EpisodeId],mainfeed_drafts[[#This Row],[Id]])</f>
        <v>1</v>
      </c>
      <c r="H144" s="23">
        <v>44418</v>
      </c>
      <c r="I144" s="18"/>
    </row>
    <row r="145" spans="1:9" x14ac:dyDescent="0.25">
      <c r="A145" s="1" t="s">
        <v>1335</v>
      </c>
      <c r="B145" s="1" t="s">
        <v>279</v>
      </c>
      <c r="C14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5" s="1">
        <v>145</v>
      </c>
      <c r="E145" s="1">
        <v>7</v>
      </c>
      <c r="F145" s="1">
        <f>COUNTIF(draft_drafters[EpisodeId],mainfeed_drafts[[#This Row],[Id]])</f>
        <v>2</v>
      </c>
      <c r="G145" s="1">
        <f>COUNTIF(drafts_hosts[EpisodeId],mainfeed_drafts[[#This Row],[Id]])</f>
        <v>2</v>
      </c>
      <c r="H145" s="23">
        <v>44424</v>
      </c>
      <c r="I145" s="18"/>
    </row>
    <row r="146" spans="1:9" x14ac:dyDescent="0.25">
      <c r="A146" s="1" t="s">
        <v>1336</v>
      </c>
      <c r="B146" s="1" t="s">
        <v>281</v>
      </c>
      <c r="C146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146" s="1">
        <v>146</v>
      </c>
      <c r="E146" s="1">
        <v>20</v>
      </c>
      <c r="F146" s="1">
        <f>COUNTIF(draft_drafters[EpisodeId],mainfeed_drafts[[#This Row],[Id]])</f>
        <v>4</v>
      </c>
      <c r="G146" s="1">
        <f>COUNTIF(drafts_hosts[EpisodeId],mainfeed_drafts[[#This Row],[Id]])</f>
        <v>2</v>
      </c>
      <c r="H146" s="23">
        <v>44431</v>
      </c>
      <c r="I146" s="18"/>
    </row>
    <row r="147" spans="1:9" x14ac:dyDescent="0.25">
      <c r="A147" s="1" t="s">
        <v>1337</v>
      </c>
      <c r="B147" s="1" t="s">
        <v>282</v>
      </c>
      <c r="C14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7" s="1">
        <v>147</v>
      </c>
      <c r="E147" s="1">
        <v>7</v>
      </c>
      <c r="F147" s="1">
        <f>COUNTIF(draft_drafters[EpisodeId],mainfeed_drafts[[#This Row],[Id]])</f>
        <v>2</v>
      </c>
      <c r="G147" s="1">
        <f>COUNTIF(drafts_hosts[EpisodeId],mainfeed_drafts[[#This Row],[Id]])</f>
        <v>2</v>
      </c>
      <c r="H147" s="23">
        <v>44439</v>
      </c>
      <c r="I147" s="18"/>
    </row>
    <row r="148" spans="1:9" x14ac:dyDescent="0.25">
      <c r="A148" s="1" t="s">
        <v>1338</v>
      </c>
      <c r="B148" s="1" t="s">
        <v>283</v>
      </c>
      <c r="C14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8" s="1">
        <v>148</v>
      </c>
      <c r="E148" s="1">
        <v>7</v>
      </c>
      <c r="F148" s="1">
        <f>COUNTIF(draft_drafters[EpisodeId],mainfeed_drafts[[#This Row],[Id]])</f>
        <v>2</v>
      </c>
      <c r="G148" s="1">
        <f>COUNTIF(drafts_hosts[EpisodeId],mainfeed_drafts[[#This Row],[Id]])</f>
        <v>2</v>
      </c>
      <c r="H148" s="23">
        <v>44446</v>
      </c>
      <c r="I148" s="18"/>
    </row>
    <row r="149" spans="1:9" x14ac:dyDescent="0.25">
      <c r="A149" s="1" t="s">
        <v>1339</v>
      </c>
      <c r="B149" s="1" t="s">
        <v>286</v>
      </c>
      <c r="C14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9" s="1">
        <v>149</v>
      </c>
      <c r="E149" s="1">
        <v>7</v>
      </c>
      <c r="F149" s="1">
        <f>COUNTIF(draft_drafters[EpisodeId],mainfeed_drafts[[#This Row],[Id]])</f>
        <v>2</v>
      </c>
      <c r="G149" s="1">
        <f>COUNTIF(drafts_hosts[EpisodeId],mainfeed_drafts[[#This Row],[Id]])</f>
        <v>2</v>
      </c>
      <c r="H149" s="23">
        <v>44453</v>
      </c>
      <c r="I149" s="18"/>
    </row>
    <row r="150" spans="1:9" x14ac:dyDescent="0.25">
      <c r="A150" s="1" t="s">
        <v>1340</v>
      </c>
      <c r="B150" s="1" t="s">
        <v>289</v>
      </c>
      <c r="C15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0" s="1">
        <v>150</v>
      </c>
      <c r="E150" s="1">
        <v>7</v>
      </c>
      <c r="F150" s="1">
        <f>COUNTIF(draft_drafters[EpisodeId],mainfeed_drafts[[#This Row],[Id]])</f>
        <v>2</v>
      </c>
      <c r="G150" s="1">
        <f>COUNTIF(drafts_hosts[EpisodeId],mainfeed_drafts[[#This Row],[Id]])</f>
        <v>2</v>
      </c>
      <c r="H150" s="23">
        <v>44461</v>
      </c>
      <c r="I150" s="18"/>
    </row>
    <row r="151" spans="1:9" x14ac:dyDescent="0.25">
      <c r="A151" s="1" t="s">
        <v>1341</v>
      </c>
      <c r="B151" s="1" t="s">
        <v>291</v>
      </c>
      <c r="C15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1" s="1">
        <v>151</v>
      </c>
      <c r="E151" s="1">
        <v>7</v>
      </c>
      <c r="F151" s="1">
        <f>COUNTIF(draft_drafters[EpisodeId],mainfeed_drafts[[#This Row],[Id]])</f>
        <v>2</v>
      </c>
      <c r="G151" s="1">
        <f>COUNTIF(drafts_hosts[EpisodeId],mainfeed_drafts[[#This Row],[Id]])</f>
        <v>2</v>
      </c>
      <c r="H151" s="23">
        <v>44467</v>
      </c>
      <c r="I151" s="18"/>
    </row>
    <row r="152" spans="1:9" x14ac:dyDescent="0.25">
      <c r="A152" s="1" t="s">
        <v>1342</v>
      </c>
      <c r="B152" s="1" t="s">
        <v>292</v>
      </c>
      <c r="C152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52" s="1">
        <v>152</v>
      </c>
      <c r="E152" s="1">
        <v>11</v>
      </c>
      <c r="F152" s="1">
        <f>COUNTIF(draft_drafters[EpisodeId],mainfeed_drafts[[#This Row],[Id]])</f>
        <v>3</v>
      </c>
      <c r="G152" s="1">
        <f>COUNTIF(drafts_hosts[EpisodeId],mainfeed_drafts[[#This Row],[Id]])</f>
        <v>2</v>
      </c>
      <c r="H152" s="23">
        <v>44474</v>
      </c>
      <c r="I152" s="18"/>
    </row>
    <row r="153" spans="1:9" x14ac:dyDescent="0.25">
      <c r="A153" s="1" t="s">
        <v>1343</v>
      </c>
      <c r="B153" s="1" t="s">
        <v>294</v>
      </c>
      <c r="C15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3" s="1">
        <v>153</v>
      </c>
      <c r="E153" s="1">
        <v>7</v>
      </c>
      <c r="F153" s="1">
        <f>COUNTIF(draft_drafters[EpisodeId],mainfeed_drafts[[#This Row],[Id]])</f>
        <v>2</v>
      </c>
      <c r="G153" s="1">
        <f>COUNTIF(drafts_hosts[EpisodeId],mainfeed_drafts[[#This Row],[Id]])</f>
        <v>2</v>
      </c>
      <c r="H153" s="23">
        <v>44481</v>
      </c>
      <c r="I153" s="18"/>
    </row>
    <row r="154" spans="1:9" x14ac:dyDescent="0.25">
      <c r="A154" s="1" t="s">
        <v>1344</v>
      </c>
      <c r="B154" s="1" t="s">
        <v>295</v>
      </c>
      <c r="C15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4" s="1">
        <v>154</v>
      </c>
      <c r="E154" s="1">
        <v>7</v>
      </c>
      <c r="F154" s="1">
        <f>COUNTIF(draft_drafters[EpisodeId],mainfeed_drafts[[#This Row],[Id]])</f>
        <v>2</v>
      </c>
      <c r="G154" s="1">
        <f>COUNTIF(drafts_hosts[EpisodeId],mainfeed_drafts[[#This Row],[Id]])</f>
        <v>2</v>
      </c>
      <c r="H154" s="23">
        <v>44487</v>
      </c>
      <c r="I154" s="18"/>
    </row>
    <row r="155" spans="1:9" x14ac:dyDescent="0.25">
      <c r="A155" s="1" t="s">
        <v>1345</v>
      </c>
      <c r="B155" s="1" t="s">
        <v>296</v>
      </c>
      <c r="C155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55" s="1">
        <v>155</v>
      </c>
      <c r="E155" s="1">
        <v>13</v>
      </c>
      <c r="F155" s="1">
        <f>COUNTIF(draft_drafters[EpisodeId],mainfeed_drafts[[#This Row],[Id]])</f>
        <v>3</v>
      </c>
      <c r="G155" s="1">
        <f>COUNTIF(drafts_hosts[EpisodeId],mainfeed_drafts[[#This Row],[Id]])</f>
        <v>2</v>
      </c>
      <c r="H155" s="23">
        <v>44496</v>
      </c>
      <c r="I155" s="18"/>
    </row>
    <row r="156" spans="1:9" x14ac:dyDescent="0.25">
      <c r="A156" s="1" t="s">
        <v>1346</v>
      </c>
      <c r="B156" s="1" t="s">
        <v>540</v>
      </c>
      <c r="C156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156" s="1">
        <v>156</v>
      </c>
      <c r="E156" s="1">
        <v>26</v>
      </c>
      <c r="F156" s="1">
        <f>COUNTIF(draft_drafters[EpisodeId],mainfeed_drafts[[#This Row],[Id]])</f>
        <v>5</v>
      </c>
      <c r="G156" s="1">
        <f>COUNTIF(drafts_hosts[EpisodeId],mainfeed_drafts[[#This Row],[Id]])</f>
        <v>2</v>
      </c>
      <c r="H156" s="23" t="s">
        <v>12821</v>
      </c>
      <c r="I156" s="18"/>
    </row>
    <row r="157" spans="1:9" x14ac:dyDescent="0.25">
      <c r="A157" s="1" t="s">
        <v>1347</v>
      </c>
      <c r="B157" s="1" t="s">
        <v>299</v>
      </c>
      <c r="C15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7" s="1">
        <v>157</v>
      </c>
      <c r="E157" s="1">
        <v>7</v>
      </c>
      <c r="F157" s="1">
        <f>COUNTIF(draft_drafters[EpisodeId],mainfeed_drafts[[#This Row],[Id]])</f>
        <v>2</v>
      </c>
      <c r="G157" s="1">
        <f>COUNTIF(drafts_hosts[EpisodeId],mainfeed_drafts[[#This Row],[Id]])</f>
        <v>2</v>
      </c>
      <c r="H157" s="23">
        <v>44505</v>
      </c>
      <c r="I157" s="18"/>
    </row>
    <row r="158" spans="1:9" x14ac:dyDescent="0.25">
      <c r="A158" s="1" t="s">
        <v>1348</v>
      </c>
      <c r="B158" s="1" t="s">
        <v>302</v>
      </c>
      <c r="C15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8" s="1">
        <v>158</v>
      </c>
      <c r="E158" s="1">
        <v>7</v>
      </c>
      <c r="F158" s="1">
        <f>COUNTIF(draft_drafters[EpisodeId],mainfeed_drafts[[#This Row],[Id]])</f>
        <v>2</v>
      </c>
      <c r="G158" s="1">
        <f>COUNTIF(drafts_hosts[EpisodeId],mainfeed_drafts[[#This Row],[Id]])</f>
        <v>2</v>
      </c>
      <c r="H158" s="23">
        <v>44516</v>
      </c>
      <c r="I158" s="18"/>
    </row>
    <row r="159" spans="1:9" x14ac:dyDescent="0.25">
      <c r="A159" s="1" t="s">
        <v>1349</v>
      </c>
      <c r="B159" s="1" t="s">
        <v>303</v>
      </c>
      <c r="C15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9" s="1">
        <v>159</v>
      </c>
      <c r="E159" s="1">
        <v>7</v>
      </c>
      <c r="F159" s="1">
        <f>COUNTIF(draft_drafters[EpisodeId],mainfeed_drafts[[#This Row],[Id]])</f>
        <v>2</v>
      </c>
      <c r="G159" s="1">
        <f>COUNTIF(drafts_hosts[EpisodeId],mainfeed_drafts[[#This Row],[Id]])</f>
        <v>2</v>
      </c>
      <c r="H159" s="23">
        <v>44523</v>
      </c>
      <c r="I159" s="18"/>
    </row>
    <row r="160" spans="1:9" x14ac:dyDescent="0.25">
      <c r="A160" s="1" t="s">
        <v>1350</v>
      </c>
      <c r="B160" s="1" t="s">
        <v>304</v>
      </c>
      <c r="C16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0" s="1">
        <v>160</v>
      </c>
      <c r="E160" s="1">
        <v>7</v>
      </c>
      <c r="F160" s="1">
        <f>COUNTIF(draft_drafters[EpisodeId],mainfeed_drafts[[#This Row],[Id]])</f>
        <v>2</v>
      </c>
      <c r="G160" s="1">
        <f>COUNTIF(drafts_hosts[EpisodeId],mainfeed_drafts[[#This Row],[Id]])</f>
        <v>2</v>
      </c>
      <c r="H160" s="23">
        <v>44530</v>
      </c>
      <c r="I160" s="18"/>
    </row>
    <row r="161" spans="1:9" x14ac:dyDescent="0.25">
      <c r="A161" s="1" t="s">
        <v>1351</v>
      </c>
      <c r="B161" s="1" t="s">
        <v>307</v>
      </c>
      <c r="C16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1" s="1">
        <v>161</v>
      </c>
      <c r="E161" s="1">
        <v>7</v>
      </c>
      <c r="F161" s="1">
        <f>COUNTIF(draft_drafters[EpisodeId],mainfeed_drafts[[#This Row],[Id]])</f>
        <v>2</v>
      </c>
      <c r="G161" s="1">
        <f>COUNTIF(drafts_hosts[EpisodeId],mainfeed_drafts[[#This Row],[Id]])</f>
        <v>2</v>
      </c>
      <c r="H161" s="23">
        <v>44538</v>
      </c>
      <c r="I161" s="18"/>
    </row>
    <row r="162" spans="1:9" x14ac:dyDescent="0.25">
      <c r="A162" s="1" t="s">
        <v>1352</v>
      </c>
      <c r="B162" s="1" t="s">
        <v>308</v>
      </c>
      <c r="C16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2" s="1">
        <v>162</v>
      </c>
      <c r="E162" s="1">
        <v>7</v>
      </c>
      <c r="F162" s="1">
        <f>COUNTIF(draft_drafters[EpisodeId],mainfeed_drafts[[#This Row],[Id]])</f>
        <v>2</v>
      </c>
      <c r="G162" s="1">
        <f>COUNTIF(drafts_hosts[EpisodeId],mainfeed_drafts[[#This Row],[Id]])</f>
        <v>2</v>
      </c>
      <c r="H162" s="23">
        <v>44544</v>
      </c>
      <c r="I162" s="18"/>
    </row>
    <row r="163" spans="1:9" x14ac:dyDescent="0.25">
      <c r="A163" s="1" t="s">
        <v>1353</v>
      </c>
      <c r="B163" s="1" t="s">
        <v>311</v>
      </c>
      <c r="C16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3" s="1">
        <v>163</v>
      </c>
      <c r="E163" s="1">
        <v>7</v>
      </c>
      <c r="F163" s="1">
        <f>COUNTIF(draft_drafters[EpisodeId],mainfeed_drafts[[#This Row],[Id]])</f>
        <v>2</v>
      </c>
      <c r="G163" s="1">
        <f>COUNTIF(drafts_hosts[EpisodeId],mainfeed_drafts[[#This Row],[Id]])</f>
        <v>2</v>
      </c>
      <c r="H163" s="23">
        <v>44551</v>
      </c>
      <c r="I163" s="18"/>
    </row>
    <row r="164" spans="1:9" x14ac:dyDescent="0.25">
      <c r="A164" s="1" t="s">
        <v>1354</v>
      </c>
      <c r="B164" s="1" t="s">
        <v>313</v>
      </c>
      <c r="C16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4" s="1">
        <v>164</v>
      </c>
      <c r="E164" s="1">
        <v>7</v>
      </c>
      <c r="F164" s="1">
        <f>COUNTIF(draft_drafters[EpisodeId],mainfeed_drafts[[#This Row],[Id]])</f>
        <v>2</v>
      </c>
      <c r="G164" s="1">
        <f>COUNTIF(drafts_hosts[EpisodeId],mainfeed_drafts[[#This Row],[Id]])</f>
        <v>1</v>
      </c>
      <c r="H164" s="23">
        <v>44554</v>
      </c>
      <c r="I164" s="18"/>
    </row>
    <row r="165" spans="1:9" x14ac:dyDescent="0.25">
      <c r="A165" s="1" t="s">
        <v>1355</v>
      </c>
      <c r="B165" s="1" t="s">
        <v>314</v>
      </c>
      <c r="C16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5" s="1">
        <v>165</v>
      </c>
      <c r="E165" s="1">
        <v>7</v>
      </c>
      <c r="F165" s="1">
        <f>COUNTIF(draft_drafters[EpisodeId],mainfeed_drafts[[#This Row],[Id]])</f>
        <v>2</v>
      </c>
      <c r="G165" s="1">
        <f>COUNTIF(drafts_hosts[EpisodeId],mainfeed_drafts[[#This Row],[Id]])</f>
        <v>1</v>
      </c>
      <c r="H165" s="23">
        <v>44565</v>
      </c>
      <c r="I165" s="18"/>
    </row>
    <row r="166" spans="1:9" x14ac:dyDescent="0.25">
      <c r="A166" s="1" t="s">
        <v>1356</v>
      </c>
      <c r="B166" s="1" t="s">
        <v>315</v>
      </c>
      <c r="C16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6" s="1">
        <v>166</v>
      </c>
      <c r="E166" s="1">
        <v>7</v>
      </c>
      <c r="F166" s="1">
        <f>COUNTIF(draft_drafters[EpisodeId],mainfeed_drafts[[#This Row],[Id]])</f>
        <v>2</v>
      </c>
      <c r="G166" s="1">
        <f>COUNTIF(drafts_hosts[EpisodeId],mainfeed_drafts[[#This Row],[Id]])</f>
        <v>2</v>
      </c>
      <c r="H166" s="23">
        <v>44572</v>
      </c>
      <c r="I166" s="18"/>
    </row>
    <row r="167" spans="1:9" x14ac:dyDescent="0.25">
      <c r="A167" s="1" t="s">
        <v>1357</v>
      </c>
      <c r="B167" s="1" t="s">
        <v>317</v>
      </c>
      <c r="C167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67" s="1">
        <v>167</v>
      </c>
      <c r="E167" s="1">
        <v>11</v>
      </c>
      <c r="F167" s="1">
        <f>COUNTIF(draft_drafters[EpisodeId],mainfeed_drafts[[#This Row],[Id]])</f>
        <v>3</v>
      </c>
      <c r="G167" s="1">
        <f>COUNTIF(drafts_hosts[EpisodeId],mainfeed_drafts[[#This Row],[Id]])</f>
        <v>1</v>
      </c>
      <c r="H167" s="23">
        <v>44579</v>
      </c>
      <c r="I167" s="18"/>
    </row>
    <row r="168" spans="1:9" x14ac:dyDescent="0.25">
      <c r="A168" s="1" t="s">
        <v>1358</v>
      </c>
      <c r="B168" s="1" t="s">
        <v>318</v>
      </c>
      <c r="C16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8" s="1">
        <v>168</v>
      </c>
      <c r="E168" s="1">
        <v>7</v>
      </c>
      <c r="F168" s="1">
        <f>COUNTIF(draft_drafters[EpisodeId],mainfeed_drafts[[#This Row],[Id]])</f>
        <v>2</v>
      </c>
      <c r="G168" s="1">
        <f>COUNTIF(drafts_hosts[EpisodeId],mainfeed_drafts[[#This Row],[Id]])</f>
        <v>2</v>
      </c>
      <c r="H168" s="23">
        <v>44583</v>
      </c>
      <c r="I168" s="18"/>
    </row>
    <row r="169" spans="1:9" x14ac:dyDescent="0.25">
      <c r="A169" s="1" t="s">
        <v>1359</v>
      </c>
      <c r="B169" s="1" t="s">
        <v>321</v>
      </c>
      <c r="C16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9" s="1">
        <v>169</v>
      </c>
      <c r="E169" s="1">
        <v>7</v>
      </c>
      <c r="F169" s="1">
        <f>COUNTIF(draft_drafters[EpisodeId],mainfeed_drafts[[#This Row],[Id]])</f>
        <v>2</v>
      </c>
      <c r="G169" s="1">
        <f>COUNTIF(drafts_hosts[EpisodeId],mainfeed_drafts[[#This Row],[Id]])</f>
        <v>2</v>
      </c>
      <c r="H169" s="23">
        <v>44586</v>
      </c>
      <c r="I169" s="18"/>
    </row>
    <row r="170" spans="1:9" x14ac:dyDescent="0.25">
      <c r="A170" s="1" t="s">
        <v>1360</v>
      </c>
      <c r="B170" s="1" t="s">
        <v>323</v>
      </c>
      <c r="C17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0" s="1">
        <v>170</v>
      </c>
      <c r="E170" s="1">
        <v>7</v>
      </c>
      <c r="F170" s="1">
        <f>COUNTIF(draft_drafters[EpisodeId],mainfeed_drafts[[#This Row],[Id]])</f>
        <v>2</v>
      </c>
      <c r="G170" s="1">
        <f>COUNTIF(drafts_hosts[EpisodeId],mainfeed_drafts[[#This Row],[Id]])</f>
        <v>2</v>
      </c>
      <c r="H170" s="23">
        <v>44593</v>
      </c>
      <c r="I170" s="18"/>
    </row>
    <row r="171" spans="1:9" x14ac:dyDescent="0.25">
      <c r="A171" s="1" t="s">
        <v>1361</v>
      </c>
      <c r="B171" s="1" t="s">
        <v>324</v>
      </c>
      <c r="C17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1" s="1">
        <v>171</v>
      </c>
      <c r="E171" s="1">
        <v>7</v>
      </c>
      <c r="F171" s="1">
        <f>COUNTIF(draft_drafters[EpisodeId],mainfeed_drafts[[#This Row],[Id]])</f>
        <v>2</v>
      </c>
      <c r="G171" s="1">
        <f>COUNTIF(drafts_hosts[EpisodeId],mainfeed_drafts[[#This Row],[Id]])</f>
        <v>2</v>
      </c>
      <c r="H171" s="23">
        <v>44600</v>
      </c>
      <c r="I171" s="18"/>
    </row>
    <row r="172" spans="1:9" x14ac:dyDescent="0.25">
      <c r="A172" s="1" t="s">
        <v>1362</v>
      </c>
      <c r="B172" s="1" t="s">
        <v>326</v>
      </c>
      <c r="C17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2" s="1">
        <v>172</v>
      </c>
      <c r="E172" s="1">
        <v>7</v>
      </c>
      <c r="F172" s="1">
        <f>COUNTIF(draft_drafters[EpisodeId],mainfeed_drafts[[#This Row],[Id]])</f>
        <v>2</v>
      </c>
      <c r="G172" s="1">
        <f>COUNTIF(drafts_hosts[EpisodeId],mainfeed_drafts[[#This Row],[Id]])</f>
        <v>2</v>
      </c>
      <c r="H172" s="23">
        <v>44607</v>
      </c>
      <c r="I172" s="18"/>
    </row>
    <row r="173" spans="1:9" x14ac:dyDescent="0.25">
      <c r="A173" s="1" t="s">
        <v>1363</v>
      </c>
      <c r="B173" s="1" t="s">
        <v>328</v>
      </c>
      <c r="C17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3" s="1">
        <v>173</v>
      </c>
      <c r="E173" s="1">
        <v>7</v>
      </c>
      <c r="F173" s="1">
        <f>COUNTIF(draft_drafters[EpisodeId],mainfeed_drafts[[#This Row],[Id]])</f>
        <v>2</v>
      </c>
      <c r="G173" s="1">
        <f>COUNTIF(drafts_hosts[EpisodeId],mainfeed_drafts[[#This Row],[Id]])</f>
        <v>2</v>
      </c>
      <c r="H173" s="23">
        <v>44614</v>
      </c>
      <c r="I173" s="18"/>
    </row>
    <row r="174" spans="1:9" x14ac:dyDescent="0.25">
      <c r="A174" s="1" t="s">
        <v>1364</v>
      </c>
      <c r="B174" s="1" t="s">
        <v>330</v>
      </c>
      <c r="C174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174" s="1">
        <v>174</v>
      </c>
      <c r="E174" s="1">
        <v>18</v>
      </c>
      <c r="F174" s="1">
        <f>COUNTIF(draft_drafters[EpisodeId],mainfeed_drafts[[#This Row],[Id]])</f>
        <v>4</v>
      </c>
      <c r="G174" s="1">
        <f>COUNTIF(drafts_hosts[EpisodeId],mainfeed_drafts[[#This Row],[Id]])</f>
        <v>2</v>
      </c>
      <c r="H174" s="23">
        <v>44621</v>
      </c>
      <c r="I174" s="18"/>
    </row>
    <row r="175" spans="1:9" x14ac:dyDescent="0.25">
      <c r="A175" s="1" t="s">
        <v>1365</v>
      </c>
      <c r="B175" s="1" t="s">
        <v>331</v>
      </c>
      <c r="C17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5" s="1">
        <v>175</v>
      </c>
      <c r="E175" s="1">
        <v>7</v>
      </c>
      <c r="F175" s="1">
        <f>COUNTIF(draft_drafters[EpisodeId],mainfeed_drafts[[#This Row],[Id]])</f>
        <v>2</v>
      </c>
      <c r="G175" s="1">
        <f>COUNTIF(drafts_hosts[EpisodeId],mainfeed_drafts[[#This Row],[Id]])</f>
        <v>2</v>
      </c>
      <c r="H175" s="23">
        <v>44628</v>
      </c>
      <c r="I175" s="18"/>
    </row>
    <row r="176" spans="1:9" x14ac:dyDescent="0.25">
      <c r="A176" s="1" t="s">
        <v>1366</v>
      </c>
      <c r="B176" s="1" t="s">
        <v>332</v>
      </c>
      <c r="C17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6" s="1">
        <v>176</v>
      </c>
      <c r="E176" s="1">
        <v>7</v>
      </c>
      <c r="F176" s="1">
        <f>COUNTIF(draft_drafters[EpisodeId],mainfeed_drafts[[#This Row],[Id]])</f>
        <v>2</v>
      </c>
      <c r="G176" s="1">
        <f>COUNTIF(drafts_hosts[EpisodeId],mainfeed_drafts[[#This Row],[Id]])</f>
        <v>2</v>
      </c>
      <c r="H176" s="23">
        <v>44635</v>
      </c>
      <c r="I176" s="18"/>
    </row>
    <row r="177" spans="1:9" x14ac:dyDescent="0.25">
      <c r="A177" s="1" t="s">
        <v>1367</v>
      </c>
      <c r="B177" s="1" t="s">
        <v>334</v>
      </c>
      <c r="C177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177" s="1">
        <v>177</v>
      </c>
      <c r="E177" s="1">
        <v>20</v>
      </c>
      <c r="F177" s="1">
        <f>COUNTIF(draft_drafters[EpisodeId],mainfeed_drafts[[#This Row],[Id]])</f>
        <v>4</v>
      </c>
      <c r="G177" s="1">
        <f>COUNTIF(drafts_hosts[EpisodeId],mainfeed_drafts[[#This Row],[Id]])</f>
        <v>2</v>
      </c>
      <c r="H177" s="23">
        <v>44642</v>
      </c>
      <c r="I177" s="18"/>
    </row>
    <row r="178" spans="1:9" x14ac:dyDescent="0.25">
      <c r="A178" s="1" t="s">
        <v>1368</v>
      </c>
      <c r="B178" s="1" t="s">
        <v>335</v>
      </c>
      <c r="C17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8" s="1">
        <v>178</v>
      </c>
      <c r="E178" s="1">
        <v>7</v>
      </c>
      <c r="F178" s="1">
        <f>COUNTIF(draft_drafters[EpisodeId],mainfeed_drafts[[#This Row],[Id]])</f>
        <v>2</v>
      </c>
      <c r="G178" s="1">
        <f>COUNTIF(drafts_hosts[EpisodeId],mainfeed_drafts[[#This Row],[Id]])</f>
        <v>2</v>
      </c>
      <c r="H178" s="23">
        <v>44649</v>
      </c>
      <c r="I178" s="18"/>
    </row>
    <row r="179" spans="1:9" x14ac:dyDescent="0.25">
      <c r="A179" s="1" t="s">
        <v>1369</v>
      </c>
      <c r="B179" s="1" t="s">
        <v>337</v>
      </c>
      <c r="C17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9" s="1">
        <v>179</v>
      </c>
      <c r="E179" s="1">
        <v>7</v>
      </c>
      <c r="F179" s="1">
        <f>COUNTIF(draft_drafters[EpisodeId],mainfeed_drafts[[#This Row],[Id]])</f>
        <v>2</v>
      </c>
      <c r="G179" s="1">
        <f>COUNTIF(drafts_hosts[EpisodeId],mainfeed_drafts[[#This Row],[Id]])</f>
        <v>2</v>
      </c>
      <c r="H179" s="23">
        <v>44656</v>
      </c>
      <c r="I179" s="18"/>
    </row>
    <row r="180" spans="1:9" x14ac:dyDescent="0.25">
      <c r="A180" s="1" t="s">
        <v>1370</v>
      </c>
      <c r="B180" s="1" t="s">
        <v>339</v>
      </c>
      <c r="C18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0" s="1">
        <v>180</v>
      </c>
      <c r="E180" s="1">
        <v>7</v>
      </c>
      <c r="F180" s="1">
        <f>COUNTIF(draft_drafters[EpisodeId],mainfeed_drafts[[#This Row],[Id]])</f>
        <v>2</v>
      </c>
      <c r="G180" s="1">
        <f>COUNTIF(drafts_hosts[EpisodeId],mainfeed_drafts[[#This Row],[Id]])</f>
        <v>2</v>
      </c>
      <c r="H180" s="23">
        <v>44663</v>
      </c>
      <c r="I180" s="18"/>
    </row>
    <row r="181" spans="1:9" x14ac:dyDescent="0.25">
      <c r="A181" s="1" t="s">
        <v>1371</v>
      </c>
      <c r="B181" s="1" t="s">
        <v>340</v>
      </c>
      <c r="C18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1" s="1">
        <v>181</v>
      </c>
      <c r="E181" s="1">
        <v>7</v>
      </c>
      <c r="F181" s="1">
        <f>COUNTIF(draft_drafters[EpisodeId],mainfeed_drafts[[#This Row],[Id]])</f>
        <v>4</v>
      </c>
      <c r="G181" s="1">
        <f>COUNTIF(drafts_hosts[EpisodeId],mainfeed_drafts[[#This Row],[Id]])</f>
        <v>2</v>
      </c>
      <c r="H181" s="23">
        <v>44670</v>
      </c>
      <c r="I181" s="18"/>
    </row>
    <row r="182" spans="1:9" x14ac:dyDescent="0.25">
      <c r="A182" s="1" t="s">
        <v>1372</v>
      </c>
      <c r="B182" s="1" t="s">
        <v>345</v>
      </c>
      <c r="C18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2" s="1">
        <v>182</v>
      </c>
      <c r="E182" s="1">
        <v>7</v>
      </c>
      <c r="F182" s="1">
        <f>COUNTIF(draft_drafters[EpisodeId],mainfeed_drafts[[#This Row],[Id]])</f>
        <v>2</v>
      </c>
      <c r="G182" s="1">
        <f>COUNTIF(drafts_hosts[EpisodeId],mainfeed_drafts[[#This Row],[Id]])</f>
        <v>2</v>
      </c>
      <c r="H182" s="23">
        <v>44677</v>
      </c>
      <c r="I182" s="18"/>
    </row>
    <row r="183" spans="1:9" x14ac:dyDescent="0.25">
      <c r="A183" s="1" t="s">
        <v>1373</v>
      </c>
      <c r="B183" s="1" t="s">
        <v>346</v>
      </c>
      <c r="C18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3" s="1">
        <v>183</v>
      </c>
      <c r="E183" s="1">
        <v>7</v>
      </c>
      <c r="F183" s="1">
        <f>COUNTIF(draft_drafters[EpisodeId],mainfeed_drafts[[#This Row],[Id]])</f>
        <v>2</v>
      </c>
      <c r="G183" s="1">
        <f>COUNTIF(drafts_hosts[EpisodeId],mainfeed_drafts[[#This Row],[Id]])</f>
        <v>2</v>
      </c>
      <c r="H183" s="23">
        <v>44683</v>
      </c>
      <c r="I183" s="18"/>
    </row>
    <row r="184" spans="1:9" x14ac:dyDescent="0.25">
      <c r="A184" s="1" t="s">
        <v>1374</v>
      </c>
      <c r="B184" s="1" t="s">
        <v>348</v>
      </c>
      <c r="C18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4" s="1">
        <v>184</v>
      </c>
      <c r="E184" s="1">
        <v>7</v>
      </c>
      <c r="F184" s="1">
        <f>COUNTIF(draft_drafters[EpisodeId],mainfeed_drafts[[#This Row],[Id]])</f>
        <v>2</v>
      </c>
      <c r="G184" s="1">
        <f>COUNTIF(drafts_hosts[EpisodeId],mainfeed_drafts[[#This Row],[Id]])</f>
        <v>2</v>
      </c>
      <c r="H184" s="23">
        <v>44690</v>
      </c>
      <c r="I184" s="18"/>
    </row>
    <row r="185" spans="1:9" x14ac:dyDescent="0.25">
      <c r="A185" s="1" t="s">
        <v>1375</v>
      </c>
      <c r="B185" s="1" t="s">
        <v>350</v>
      </c>
      <c r="C18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5" s="1">
        <v>185</v>
      </c>
      <c r="E185" s="1">
        <v>7</v>
      </c>
      <c r="F185" s="1">
        <f>COUNTIF(draft_drafters[EpisodeId],mainfeed_drafts[[#This Row],[Id]])</f>
        <v>2</v>
      </c>
      <c r="G185" s="1">
        <f>COUNTIF(drafts_hosts[EpisodeId],mainfeed_drafts[[#This Row],[Id]])</f>
        <v>2</v>
      </c>
      <c r="H185" s="23">
        <v>44697</v>
      </c>
      <c r="I185" s="18"/>
    </row>
    <row r="186" spans="1:9" x14ac:dyDescent="0.25">
      <c r="A186" s="1" t="s">
        <v>1376</v>
      </c>
      <c r="B186" s="1" t="s">
        <v>352</v>
      </c>
      <c r="C186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86" s="1">
        <v>186</v>
      </c>
      <c r="E186" s="1">
        <v>13</v>
      </c>
      <c r="F186" s="1">
        <f>COUNTIF(draft_drafters[EpisodeId],mainfeed_drafts[[#This Row],[Id]])</f>
        <v>4</v>
      </c>
      <c r="G186" s="1">
        <f>COUNTIF(drafts_hosts[EpisodeId],mainfeed_drafts[[#This Row],[Id]])</f>
        <v>2</v>
      </c>
      <c r="H186" s="23">
        <v>44704</v>
      </c>
      <c r="I186" s="18"/>
    </row>
    <row r="187" spans="1:9" x14ac:dyDescent="0.25">
      <c r="A187" s="1" t="s">
        <v>1377</v>
      </c>
      <c r="B187" s="1" t="s">
        <v>353</v>
      </c>
      <c r="C18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7" s="1">
        <v>187</v>
      </c>
      <c r="E187" s="1">
        <v>7</v>
      </c>
      <c r="F187" s="1">
        <f>COUNTIF(draft_drafters[EpisodeId],mainfeed_drafts[[#This Row],[Id]])</f>
        <v>2</v>
      </c>
      <c r="G187" s="1">
        <f>COUNTIF(drafts_hosts[EpisodeId],mainfeed_drafts[[#This Row],[Id]])</f>
        <v>2</v>
      </c>
      <c r="H187" s="23">
        <v>44711</v>
      </c>
      <c r="I187" s="18"/>
    </row>
    <row r="188" spans="1:9" x14ac:dyDescent="0.25">
      <c r="A188" s="1" t="s">
        <v>1378</v>
      </c>
      <c r="B188" s="1" t="s">
        <v>354</v>
      </c>
      <c r="C18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8" s="1">
        <v>188</v>
      </c>
      <c r="E188" s="1">
        <v>7</v>
      </c>
      <c r="F188" s="1">
        <f>COUNTIF(draft_drafters[EpisodeId],mainfeed_drafts[[#This Row],[Id]])</f>
        <v>2</v>
      </c>
      <c r="G188" s="1">
        <f>COUNTIF(drafts_hosts[EpisodeId],mainfeed_drafts[[#This Row],[Id]])</f>
        <v>2</v>
      </c>
      <c r="H188" s="23">
        <v>44718</v>
      </c>
      <c r="I188" s="18"/>
    </row>
    <row r="189" spans="1:9" x14ac:dyDescent="0.25">
      <c r="A189" s="1" t="s">
        <v>1379</v>
      </c>
      <c r="B189" s="1" t="s">
        <v>356</v>
      </c>
      <c r="C18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9" s="1">
        <v>189</v>
      </c>
      <c r="E189" s="1">
        <v>7</v>
      </c>
      <c r="F189" s="1">
        <f>COUNTIF(draft_drafters[EpisodeId],mainfeed_drafts[[#This Row],[Id]])</f>
        <v>2</v>
      </c>
      <c r="G189" s="1">
        <f>COUNTIF(drafts_hosts[EpisodeId],mainfeed_drafts[[#This Row],[Id]])</f>
        <v>2</v>
      </c>
      <c r="H189" s="23">
        <v>44725</v>
      </c>
      <c r="I189" s="18"/>
    </row>
    <row r="190" spans="1:9" x14ac:dyDescent="0.25">
      <c r="A190" s="1" t="s">
        <v>1380</v>
      </c>
      <c r="B190" s="1" t="s">
        <v>357</v>
      </c>
      <c r="C190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190" s="1">
        <v>190</v>
      </c>
      <c r="E190" s="1">
        <v>21</v>
      </c>
      <c r="F190" s="1">
        <f>COUNTIF(draft_drafters[EpisodeId],mainfeed_drafts[[#This Row],[Id]])</f>
        <v>4</v>
      </c>
      <c r="G190" s="1">
        <f>COUNTIF(drafts_hosts[EpisodeId],mainfeed_drafts[[#This Row],[Id]])</f>
        <v>2</v>
      </c>
      <c r="H190" s="23">
        <v>44732</v>
      </c>
      <c r="I190" s="18"/>
    </row>
    <row r="191" spans="1:9" x14ac:dyDescent="0.25">
      <c r="A191" s="1" t="s">
        <v>1381</v>
      </c>
      <c r="B191" s="1" t="s">
        <v>360</v>
      </c>
      <c r="C19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1" s="1">
        <v>191</v>
      </c>
      <c r="E191" s="1">
        <v>7</v>
      </c>
      <c r="F191" s="1">
        <f>COUNTIF(draft_drafters[EpisodeId],mainfeed_drafts[[#This Row],[Id]])</f>
        <v>2</v>
      </c>
      <c r="G191" s="1">
        <f>COUNTIF(drafts_hosts[EpisodeId],mainfeed_drafts[[#This Row],[Id]])</f>
        <v>2</v>
      </c>
      <c r="H191" s="23">
        <v>44739</v>
      </c>
      <c r="I191" s="18"/>
    </row>
    <row r="192" spans="1:9" x14ac:dyDescent="0.25">
      <c r="A192" s="1" t="s">
        <v>1382</v>
      </c>
      <c r="B192" s="1" t="s">
        <v>362</v>
      </c>
      <c r="C19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2" s="1">
        <v>192</v>
      </c>
      <c r="E192" s="1">
        <v>7</v>
      </c>
      <c r="F192" s="1">
        <f>COUNTIF(draft_drafters[EpisodeId],mainfeed_drafts[[#This Row],[Id]])</f>
        <v>2</v>
      </c>
      <c r="G192" s="1">
        <f>COUNTIF(drafts_hosts[EpisodeId],mainfeed_drafts[[#This Row],[Id]])</f>
        <v>2</v>
      </c>
      <c r="H192" s="23">
        <v>44747</v>
      </c>
      <c r="I192" s="18"/>
    </row>
    <row r="193" spans="1:9" x14ac:dyDescent="0.25">
      <c r="A193" s="1" t="s">
        <v>1383</v>
      </c>
      <c r="B193" s="1" t="s">
        <v>363</v>
      </c>
      <c r="C19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3" s="1">
        <v>193</v>
      </c>
      <c r="E193" s="1">
        <v>7</v>
      </c>
      <c r="F193" s="1">
        <f>COUNTIF(draft_drafters[EpisodeId],mainfeed_drafts[[#This Row],[Id]])</f>
        <v>2</v>
      </c>
      <c r="G193" s="1">
        <f>COUNTIF(drafts_hosts[EpisodeId],mainfeed_drafts[[#This Row],[Id]])</f>
        <v>2</v>
      </c>
      <c r="H193" s="23">
        <v>44753</v>
      </c>
      <c r="I193" s="18"/>
    </row>
    <row r="194" spans="1:9" x14ac:dyDescent="0.25">
      <c r="A194" s="1" t="s">
        <v>1384</v>
      </c>
      <c r="B194" s="1" t="s">
        <v>364</v>
      </c>
      <c r="C19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4" s="1">
        <v>194</v>
      </c>
      <c r="E194" s="1">
        <v>7</v>
      </c>
      <c r="F194" s="1">
        <f>COUNTIF(draft_drafters[EpisodeId],mainfeed_drafts[[#This Row],[Id]])</f>
        <v>2</v>
      </c>
      <c r="G194" s="1">
        <f>COUNTIF(drafts_hosts[EpisodeId],mainfeed_drafts[[#This Row],[Id]])</f>
        <v>2</v>
      </c>
      <c r="H194" s="23">
        <v>44760</v>
      </c>
      <c r="I194" s="18"/>
    </row>
    <row r="195" spans="1:9" x14ac:dyDescent="0.25">
      <c r="A195" s="1" t="s">
        <v>1385</v>
      </c>
      <c r="B195" s="1" t="s">
        <v>366</v>
      </c>
      <c r="C195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95" s="1">
        <v>195</v>
      </c>
      <c r="E195" s="1">
        <v>12</v>
      </c>
      <c r="F195" s="1">
        <f>COUNTIF(draft_drafters[EpisodeId],mainfeed_drafts[[#This Row],[Id]])</f>
        <v>4</v>
      </c>
      <c r="G195" s="1">
        <f>COUNTIF(drafts_hosts[EpisodeId],mainfeed_drafts[[#This Row],[Id]])</f>
        <v>2</v>
      </c>
      <c r="H195" s="23">
        <v>44767</v>
      </c>
      <c r="I195" s="18"/>
    </row>
    <row r="196" spans="1:9" x14ac:dyDescent="0.25">
      <c r="A196" s="1" t="s">
        <v>1386</v>
      </c>
      <c r="B196" s="1" t="s">
        <v>370</v>
      </c>
      <c r="C19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6" s="1">
        <v>196</v>
      </c>
      <c r="E196" s="1">
        <v>7</v>
      </c>
      <c r="F196" s="1">
        <f>COUNTIF(draft_drafters[EpisodeId],mainfeed_drafts[[#This Row],[Id]])</f>
        <v>2</v>
      </c>
      <c r="G196" s="1">
        <f>COUNTIF(drafts_hosts[EpisodeId],mainfeed_drafts[[#This Row],[Id]])</f>
        <v>2</v>
      </c>
      <c r="H196" s="23">
        <v>44774</v>
      </c>
      <c r="I196" s="18"/>
    </row>
    <row r="197" spans="1:9" x14ac:dyDescent="0.25">
      <c r="A197" s="1" t="s">
        <v>1387</v>
      </c>
      <c r="B197" s="1" t="s">
        <v>371</v>
      </c>
      <c r="C197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97" s="1">
        <v>197</v>
      </c>
      <c r="E197" s="1">
        <v>11</v>
      </c>
      <c r="F197" s="1">
        <f>COUNTIF(draft_drafters[EpisodeId],mainfeed_drafts[[#This Row],[Id]])</f>
        <v>3</v>
      </c>
      <c r="G197" s="1">
        <f>COUNTIF(drafts_hosts[EpisodeId],mainfeed_drafts[[#This Row],[Id]])</f>
        <v>2</v>
      </c>
      <c r="H197" s="23">
        <v>44781</v>
      </c>
      <c r="I197" s="18"/>
    </row>
    <row r="198" spans="1:9" x14ac:dyDescent="0.25">
      <c r="A198" s="1" t="s">
        <v>1388</v>
      </c>
      <c r="B198" s="1" t="s">
        <v>374</v>
      </c>
      <c r="C19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8" s="1">
        <v>198</v>
      </c>
      <c r="E198" s="1">
        <v>7</v>
      </c>
      <c r="F198" s="1">
        <f>COUNTIF(draft_drafters[EpisodeId],mainfeed_drafts[[#This Row],[Id]])</f>
        <v>2</v>
      </c>
      <c r="G198" s="1">
        <f>COUNTIF(drafts_hosts[EpisodeId],mainfeed_drafts[[#This Row],[Id]])</f>
        <v>3</v>
      </c>
      <c r="H198" s="23">
        <v>44788</v>
      </c>
      <c r="I198" s="18"/>
    </row>
    <row r="199" spans="1:9" x14ac:dyDescent="0.25">
      <c r="A199" s="1" t="s">
        <v>1389</v>
      </c>
      <c r="B199" s="1" t="s">
        <v>375</v>
      </c>
      <c r="C19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9" s="1">
        <v>199</v>
      </c>
      <c r="E199" s="1">
        <v>7</v>
      </c>
      <c r="F199" s="1">
        <f>COUNTIF(draft_drafters[EpisodeId],mainfeed_drafts[[#This Row],[Id]])</f>
        <v>2</v>
      </c>
      <c r="G199" s="1">
        <f>COUNTIF(drafts_hosts[EpisodeId],mainfeed_drafts[[#This Row],[Id]])</f>
        <v>2</v>
      </c>
      <c r="H199" s="23">
        <v>44802</v>
      </c>
      <c r="I199" s="18"/>
    </row>
    <row r="200" spans="1:9" x14ac:dyDescent="0.25">
      <c r="A200" s="1" t="s">
        <v>1390</v>
      </c>
      <c r="B200" s="1" t="s">
        <v>377</v>
      </c>
      <c r="C20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0" s="1">
        <v>200</v>
      </c>
      <c r="E200" s="1">
        <v>7</v>
      </c>
      <c r="F200" s="1">
        <f>COUNTIF(draft_drafters[EpisodeId],mainfeed_drafts[[#This Row],[Id]])</f>
        <v>2</v>
      </c>
      <c r="G200" s="1">
        <f>COUNTIF(drafts_hosts[EpisodeId],mainfeed_drafts[[#This Row],[Id]])</f>
        <v>1</v>
      </c>
      <c r="H200" s="23">
        <v>44810</v>
      </c>
      <c r="I200" s="18"/>
    </row>
    <row r="201" spans="1:9" x14ac:dyDescent="0.25">
      <c r="A201" s="4" t="s">
        <v>1391</v>
      </c>
      <c r="B201" s="1" t="s">
        <v>378</v>
      </c>
      <c r="C201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01" s="1">
        <v>201</v>
      </c>
      <c r="E201" s="1">
        <v>13</v>
      </c>
      <c r="F201" s="1">
        <f>COUNTIF(draft_drafters[EpisodeId],mainfeed_drafts[[#This Row],[Id]])</f>
        <v>4</v>
      </c>
      <c r="G201" s="1">
        <f>COUNTIF(drafts_hosts[EpisodeId],mainfeed_drafts[[#This Row],[Id]])</f>
        <v>2</v>
      </c>
      <c r="H201" s="23">
        <v>44816</v>
      </c>
      <c r="I201" s="18"/>
    </row>
    <row r="202" spans="1:9" x14ac:dyDescent="0.25">
      <c r="A202" s="1" t="s">
        <v>1392</v>
      </c>
      <c r="B202" s="1" t="s">
        <v>380</v>
      </c>
      <c r="C20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2" s="1">
        <v>202</v>
      </c>
      <c r="E202" s="1">
        <v>7</v>
      </c>
      <c r="F202" s="1">
        <f>COUNTIF(draft_drafters[EpisodeId],mainfeed_drafts[[#This Row],[Id]])</f>
        <v>2</v>
      </c>
      <c r="G202" s="1">
        <f>COUNTIF(drafts_hosts[EpisodeId],mainfeed_drafts[[#This Row],[Id]])</f>
        <v>2</v>
      </c>
      <c r="H202" s="23">
        <v>44823</v>
      </c>
      <c r="I202" s="18"/>
    </row>
    <row r="203" spans="1:9" x14ac:dyDescent="0.25">
      <c r="A203" s="1" t="s">
        <v>1393</v>
      </c>
      <c r="B203" s="1" t="s">
        <v>382</v>
      </c>
      <c r="C20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3" s="1">
        <v>203</v>
      </c>
      <c r="E203" s="1">
        <v>7</v>
      </c>
      <c r="F203" s="1">
        <f>COUNTIF(draft_drafters[EpisodeId],mainfeed_drafts[[#This Row],[Id]])</f>
        <v>2</v>
      </c>
      <c r="G203" s="1">
        <f>COUNTIF(drafts_hosts[EpisodeId],mainfeed_drafts[[#This Row],[Id]])</f>
        <v>2</v>
      </c>
      <c r="H203" s="23">
        <v>44831</v>
      </c>
      <c r="I203" s="18"/>
    </row>
    <row r="204" spans="1:9" x14ac:dyDescent="0.25">
      <c r="A204" s="1" t="s">
        <v>1394</v>
      </c>
      <c r="B204" s="1" t="s">
        <v>383</v>
      </c>
      <c r="C20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4" s="1">
        <v>204</v>
      </c>
      <c r="E204" s="1">
        <v>7</v>
      </c>
      <c r="F204" s="1">
        <f>COUNTIF(draft_drafters[EpisodeId],mainfeed_drafts[[#This Row],[Id]])</f>
        <v>2</v>
      </c>
      <c r="G204" s="1">
        <f>COUNTIF(drafts_hosts[EpisodeId],mainfeed_drafts[[#This Row],[Id]])</f>
        <v>2</v>
      </c>
      <c r="H204" s="23">
        <v>44837</v>
      </c>
      <c r="I204" s="18"/>
    </row>
    <row r="205" spans="1:9" x14ac:dyDescent="0.25">
      <c r="A205" s="1" t="s">
        <v>1395</v>
      </c>
      <c r="B205" s="1" t="s">
        <v>384</v>
      </c>
      <c r="C205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05" s="1">
        <v>205</v>
      </c>
      <c r="E205" s="1">
        <v>11</v>
      </c>
      <c r="F205" s="1">
        <f>COUNTIF(draft_drafters[EpisodeId],mainfeed_drafts[[#This Row],[Id]])</f>
        <v>3</v>
      </c>
      <c r="G205" s="1">
        <f>COUNTIF(drafts_hosts[EpisodeId],mainfeed_drafts[[#This Row],[Id]])</f>
        <v>2</v>
      </c>
      <c r="H205" s="23">
        <v>44844</v>
      </c>
      <c r="I205" s="18"/>
    </row>
    <row r="206" spans="1:9" x14ac:dyDescent="0.25">
      <c r="A206" s="1" t="s">
        <v>1396</v>
      </c>
      <c r="B206" s="1" t="s">
        <v>385</v>
      </c>
      <c r="C20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6" s="1">
        <v>206</v>
      </c>
      <c r="E206" s="1">
        <v>7</v>
      </c>
      <c r="F206" s="1">
        <f>COUNTIF(draft_drafters[EpisodeId],mainfeed_drafts[[#This Row],[Id]])</f>
        <v>2</v>
      </c>
      <c r="G206" s="1">
        <f>COUNTIF(drafts_hosts[EpisodeId],mainfeed_drafts[[#This Row],[Id]])</f>
        <v>2</v>
      </c>
      <c r="H206" s="23">
        <v>44851</v>
      </c>
      <c r="I206" s="18"/>
    </row>
    <row r="207" spans="1:9" x14ac:dyDescent="0.25">
      <c r="A207" s="1" t="s">
        <v>1397</v>
      </c>
      <c r="B207" s="1" t="s">
        <v>386</v>
      </c>
      <c r="C207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07" s="1">
        <v>207</v>
      </c>
      <c r="E207" s="1">
        <v>13</v>
      </c>
      <c r="F207" s="1">
        <f>COUNTIF(draft_drafters[EpisodeId],mainfeed_drafts[[#This Row],[Id]])</f>
        <v>4</v>
      </c>
      <c r="G207" s="1">
        <f>COUNTIF(drafts_hosts[EpisodeId],mainfeed_drafts[[#This Row],[Id]])</f>
        <v>1</v>
      </c>
      <c r="H207" s="23">
        <v>44865</v>
      </c>
      <c r="I207" s="18"/>
    </row>
    <row r="208" spans="1:9" x14ac:dyDescent="0.25">
      <c r="A208" s="1" t="s">
        <v>1398</v>
      </c>
      <c r="B208" s="1" t="s">
        <v>389</v>
      </c>
      <c r="C20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8" s="1">
        <v>208</v>
      </c>
      <c r="E208" s="1">
        <v>7</v>
      </c>
      <c r="F208" s="1">
        <f>COUNTIF(draft_drafters[EpisodeId],mainfeed_drafts[[#This Row],[Id]])</f>
        <v>2</v>
      </c>
      <c r="G208" s="1">
        <f>COUNTIF(drafts_hosts[EpisodeId],mainfeed_drafts[[#This Row],[Id]])</f>
        <v>2</v>
      </c>
      <c r="H208" s="23">
        <v>44872</v>
      </c>
      <c r="I208" s="18"/>
    </row>
    <row r="209" spans="1:9" x14ac:dyDescent="0.25">
      <c r="A209" s="1" t="s">
        <v>1399</v>
      </c>
      <c r="B209" s="1" t="s">
        <v>390</v>
      </c>
      <c r="C20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9" s="1">
        <v>209</v>
      </c>
      <c r="E209" s="1">
        <v>7</v>
      </c>
      <c r="F209" s="1">
        <f>COUNTIF(draft_drafters[EpisodeId],mainfeed_drafts[[#This Row],[Id]])</f>
        <v>2</v>
      </c>
      <c r="G209" s="1">
        <f>COUNTIF(drafts_hosts[EpisodeId],mainfeed_drafts[[#This Row],[Id]])</f>
        <v>2</v>
      </c>
      <c r="H209" s="23">
        <v>44879</v>
      </c>
      <c r="I209" s="18"/>
    </row>
    <row r="210" spans="1:9" x14ac:dyDescent="0.25">
      <c r="A210" s="1" t="s">
        <v>1400</v>
      </c>
      <c r="B210" s="1" t="s">
        <v>391</v>
      </c>
      <c r="C210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10" s="1">
        <v>210</v>
      </c>
      <c r="E210" s="1">
        <v>11</v>
      </c>
      <c r="F210" s="1">
        <f>COUNTIF(draft_drafters[EpisodeId],mainfeed_drafts[[#This Row],[Id]])</f>
        <v>3</v>
      </c>
      <c r="G210" s="1">
        <f>COUNTIF(drafts_hosts[EpisodeId],mainfeed_drafts[[#This Row],[Id]])</f>
        <v>2</v>
      </c>
      <c r="H210" s="23">
        <v>44886</v>
      </c>
      <c r="I210" s="18"/>
    </row>
    <row r="211" spans="1:9" x14ac:dyDescent="0.25">
      <c r="A211" s="1" t="s">
        <v>1401</v>
      </c>
      <c r="B211" s="1" t="s">
        <v>392</v>
      </c>
      <c r="C211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11" s="1">
        <v>211</v>
      </c>
      <c r="E211" s="1">
        <v>16</v>
      </c>
      <c r="F211" s="1">
        <f>COUNTIF(draft_drafters[EpisodeId],mainfeed_drafts[[#This Row],[Id]])</f>
        <v>4</v>
      </c>
      <c r="G211" s="1">
        <f>COUNTIF(drafts_hosts[EpisodeId],mainfeed_drafts[[#This Row],[Id]])</f>
        <v>2</v>
      </c>
      <c r="H211" s="23">
        <v>44893</v>
      </c>
      <c r="I211" s="18"/>
    </row>
    <row r="212" spans="1:9" x14ac:dyDescent="0.25">
      <c r="A212" s="1" t="s">
        <v>1402</v>
      </c>
      <c r="B212" s="1" t="s">
        <v>394</v>
      </c>
      <c r="C212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12" s="1">
        <v>212</v>
      </c>
      <c r="E212" s="1">
        <v>13</v>
      </c>
      <c r="F212" s="1">
        <f>COUNTIF(draft_drafters[EpisodeId],mainfeed_drafts[[#This Row],[Id]])</f>
        <v>3</v>
      </c>
      <c r="G212" s="1">
        <f>COUNTIF(drafts_hosts[EpisodeId],mainfeed_drafts[[#This Row],[Id]])</f>
        <v>2</v>
      </c>
      <c r="H212" s="23">
        <v>44900</v>
      </c>
      <c r="I212" s="18"/>
    </row>
    <row r="213" spans="1:9" x14ac:dyDescent="0.25">
      <c r="A213" s="1" t="s">
        <v>1403</v>
      </c>
      <c r="B213" s="1" t="s">
        <v>395</v>
      </c>
      <c r="C21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13" s="1">
        <v>213</v>
      </c>
      <c r="E213" s="1">
        <v>7</v>
      </c>
      <c r="F213" s="1">
        <f>COUNTIF(draft_drafters[EpisodeId],mainfeed_drafts[[#This Row],[Id]])</f>
        <v>2</v>
      </c>
      <c r="G213" s="1">
        <f>COUNTIF(drafts_hosts[EpisodeId],mainfeed_drafts[[#This Row],[Id]])</f>
        <v>2</v>
      </c>
      <c r="H213" s="23">
        <v>44907</v>
      </c>
      <c r="I213" s="18"/>
    </row>
    <row r="214" spans="1:9" x14ac:dyDescent="0.25">
      <c r="A214" s="1" t="s">
        <v>1404</v>
      </c>
      <c r="B214" s="1" t="s">
        <v>397</v>
      </c>
      <c r="C21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14" s="1">
        <v>214</v>
      </c>
      <c r="E214" s="1">
        <v>7</v>
      </c>
      <c r="F214" s="1">
        <f>COUNTIF(draft_drafters[EpisodeId],mainfeed_drafts[[#This Row],[Id]])</f>
        <v>2</v>
      </c>
      <c r="G214" s="1">
        <f>COUNTIF(drafts_hosts[EpisodeId],mainfeed_drafts[[#This Row],[Id]])</f>
        <v>2</v>
      </c>
      <c r="H214" s="23">
        <v>44914</v>
      </c>
      <c r="I214" s="18"/>
    </row>
    <row r="215" spans="1:9" x14ac:dyDescent="0.25">
      <c r="A215" s="1" t="s">
        <v>1405</v>
      </c>
      <c r="B215" s="1" t="s">
        <v>399</v>
      </c>
      <c r="C215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15" s="1">
        <v>215</v>
      </c>
      <c r="E215" s="1">
        <v>9</v>
      </c>
      <c r="F215" s="1">
        <f>COUNTIF(draft_drafters[EpisodeId],mainfeed_drafts[[#This Row],[Id]])</f>
        <v>2</v>
      </c>
      <c r="G215" s="1">
        <f>COUNTIF(drafts_hosts[EpisodeId],mainfeed_drafts[[#This Row],[Id]])</f>
        <v>0</v>
      </c>
      <c r="H215" s="23">
        <v>44919</v>
      </c>
      <c r="I215" s="18"/>
    </row>
    <row r="216" spans="1:9" x14ac:dyDescent="0.25">
      <c r="A216" s="1" t="s">
        <v>1406</v>
      </c>
      <c r="B216" s="1" t="s">
        <v>536</v>
      </c>
      <c r="C216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16" s="1">
        <v>216</v>
      </c>
      <c r="E216" s="1">
        <f>11+12+11</f>
        <v>34</v>
      </c>
      <c r="F216" s="1">
        <f>COUNTIF(draft_drafters[EpisodeId],mainfeed_drafts[[#This Row],[Id]])</f>
        <v>10</v>
      </c>
      <c r="G216" s="1">
        <f>COUNTIF(drafts_hosts[EpisodeId],mainfeed_drafts[[#This Row],[Id]])</f>
        <v>2</v>
      </c>
      <c r="H216" s="23" t="s">
        <v>12822</v>
      </c>
      <c r="I216" s="18"/>
    </row>
    <row r="217" spans="1:9" x14ac:dyDescent="0.25">
      <c r="A217" s="1" t="s">
        <v>1407</v>
      </c>
      <c r="B217" s="1" t="s">
        <v>537</v>
      </c>
      <c r="C217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217" s="1">
        <v>217</v>
      </c>
      <c r="E217" s="1">
        <v>20</v>
      </c>
      <c r="F217" s="1">
        <f>COUNTIF(draft_drafters[EpisodeId],mainfeed_drafts[[#This Row],[Id]])</f>
        <v>6</v>
      </c>
      <c r="G217" s="1">
        <f>COUNTIF(drafts_hosts[EpisodeId],mainfeed_drafts[[#This Row],[Id]])</f>
        <v>1</v>
      </c>
      <c r="H217" s="23" t="s">
        <v>12823</v>
      </c>
      <c r="I217" s="18"/>
    </row>
    <row r="218" spans="1:9" x14ac:dyDescent="0.25">
      <c r="A218" s="1" t="s">
        <v>1408</v>
      </c>
      <c r="B218" s="1" t="s">
        <v>400</v>
      </c>
      <c r="C21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18" s="1">
        <v>218</v>
      </c>
      <c r="E218" s="1">
        <v>7</v>
      </c>
      <c r="F218" s="1">
        <f>COUNTIF(draft_drafters[EpisodeId],mainfeed_drafts[[#This Row],[Id]])</f>
        <v>2</v>
      </c>
      <c r="G218" s="1">
        <f>COUNTIF(drafts_hosts[EpisodeId],mainfeed_drafts[[#This Row],[Id]])</f>
        <v>2</v>
      </c>
      <c r="H218" s="23">
        <v>44963</v>
      </c>
      <c r="I218" s="18"/>
    </row>
    <row r="219" spans="1:9" x14ac:dyDescent="0.25">
      <c r="A219" s="1" t="s">
        <v>1409</v>
      </c>
      <c r="B219" s="1" t="s">
        <v>403</v>
      </c>
      <c r="C21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19" s="1">
        <v>219</v>
      </c>
      <c r="E219" s="1">
        <v>7</v>
      </c>
      <c r="F219" s="1">
        <f>COUNTIF(draft_drafters[EpisodeId],mainfeed_drafts[[#This Row],[Id]])</f>
        <v>2</v>
      </c>
      <c r="G219" s="1">
        <f>COUNTIF(drafts_hosts[EpisodeId],mainfeed_drafts[[#This Row],[Id]])</f>
        <v>2</v>
      </c>
      <c r="H219" s="23">
        <v>44970</v>
      </c>
      <c r="I219" s="18"/>
    </row>
    <row r="220" spans="1:9" x14ac:dyDescent="0.25">
      <c r="A220" s="1" t="s">
        <v>1410</v>
      </c>
      <c r="B220" s="1" t="s">
        <v>404</v>
      </c>
      <c r="C220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20" s="1">
        <v>220</v>
      </c>
      <c r="E220" s="1">
        <v>8</v>
      </c>
      <c r="F220" s="1">
        <f>COUNTIF(draft_drafters[EpisodeId],mainfeed_drafts[[#This Row],[Id]])</f>
        <v>2</v>
      </c>
      <c r="G220" s="1">
        <f>COUNTIF(drafts_hosts[EpisodeId],mainfeed_drafts[[#This Row],[Id]])</f>
        <v>2</v>
      </c>
      <c r="H220" s="23">
        <v>44977</v>
      </c>
      <c r="I220" s="18"/>
    </row>
    <row r="221" spans="1:9" x14ac:dyDescent="0.25">
      <c r="A221" s="1" t="s">
        <v>1411</v>
      </c>
      <c r="B221" s="1" t="s">
        <v>405</v>
      </c>
      <c r="C22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21" s="1">
        <v>221</v>
      </c>
      <c r="E221" s="1">
        <v>7</v>
      </c>
      <c r="F221" s="1">
        <f>COUNTIF(draft_drafters[EpisodeId],mainfeed_drafts[[#This Row],[Id]])</f>
        <v>2</v>
      </c>
      <c r="G221" s="1">
        <f>COUNTIF(drafts_hosts[EpisodeId],mainfeed_drafts[[#This Row],[Id]])</f>
        <v>2</v>
      </c>
      <c r="H221" s="23">
        <v>44984</v>
      </c>
      <c r="I221" s="18"/>
    </row>
    <row r="222" spans="1:9" x14ac:dyDescent="0.25">
      <c r="A222" s="1" t="s">
        <v>1412</v>
      </c>
      <c r="B222" s="1" t="s">
        <v>408</v>
      </c>
      <c r="C222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222" s="1">
        <v>222</v>
      </c>
      <c r="E222" s="1">
        <v>20</v>
      </c>
      <c r="F222" s="1">
        <f>COUNTIF(draft_drafters[EpisodeId],mainfeed_drafts[[#This Row],[Id]])</f>
        <v>4</v>
      </c>
      <c r="G222" s="1">
        <f>COUNTIF(drafts_hosts[EpisodeId],mainfeed_drafts[[#This Row],[Id]])</f>
        <v>0</v>
      </c>
      <c r="H222" s="23">
        <v>44991</v>
      </c>
      <c r="I222" s="18"/>
    </row>
    <row r="223" spans="1:9" x14ac:dyDescent="0.25">
      <c r="A223" s="1" t="s">
        <v>1413</v>
      </c>
      <c r="B223" s="1" t="s">
        <v>409</v>
      </c>
      <c r="C22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23" s="1">
        <v>223</v>
      </c>
      <c r="E223" s="1">
        <v>7</v>
      </c>
      <c r="F223" s="1">
        <f>COUNTIF(draft_drafters[EpisodeId],mainfeed_drafts[[#This Row],[Id]])</f>
        <v>2</v>
      </c>
      <c r="G223" s="1">
        <f>COUNTIF(drafts_hosts[EpisodeId],mainfeed_drafts[[#This Row],[Id]])</f>
        <v>2</v>
      </c>
      <c r="H223" s="23">
        <v>44998</v>
      </c>
      <c r="I223" s="18"/>
    </row>
    <row r="224" spans="1:9" x14ac:dyDescent="0.25">
      <c r="A224" s="1" t="s">
        <v>1414</v>
      </c>
      <c r="B224" s="1" t="s">
        <v>411</v>
      </c>
      <c r="C22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24" s="1">
        <v>224</v>
      </c>
      <c r="E224" s="1">
        <v>7</v>
      </c>
      <c r="F224" s="1">
        <f>COUNTIF(draft_drafters[EpisodeId],mainfeed_drafts[[#This Row],[Id]])</f>
        <v>2</v>
      </c>
      <c r="G224" s="1">
        <f>COUNTIF(drafts_hosts[EpisodeId],mainfeed_drafts[[#This Row],[Id]])</f>
        <v>2</v>
      </c>
      <c r="H224" s="23">
        <v>45005</v>
      </c>
      <c r="I224" s="18"/>
    </row>
    <row r="225" spans="1:9" x14ac:dyDescent="0.25">
      <c r="A225" s="1" t="s">
        <v>1415</v>
      </c>
      <c r="B225" s="1" t="s">
        <v>413</v>
      </c>
      <c r="C22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25" s="1">
        <v>225</v>
      </c>
      <c r="E225" s="1">
        <v>7</v>
      </c>
      <c r="F225" s="1">
        <f>COUNTIF(draft_drafters[EpisodeId],mainfeed_drafts[[#This Row],[Id]])</f>
        <v>2</v>
      </c>
      <c r="G225" s="1">
        <f>COUNTIF(drafts_hosts[EpisodeId],mainfeed_drafts[[#This Row],[Id]])</f>
        <v>1</v>
      </c>
      <c r="H225" s="23">
        <v>45012</v>
      </c>
      <c r="I225" s="18"/>
    </row>
    <row r="226" spans="1:9" x14ac:dyDescent="0.25">
      <c r="A226" s="1" t="s">
        <v>1416</v>
      </c>
      <c r="B226" s="1" t="s">
        <v>414</v>
      </c>
      <c r="C226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26" s="1">
        <v>226</v>
      </c>
      <c r="E226" s="1">
        <v>9</v>
      </c>
      <c r="F226" s="1">
        <f>COUNTIF(draft_drafters[EpisodeId],mainfeed_drafts[[#This Row],[Id]])</f>
        <v>3</v>
      </c>
      <c r="G226" s="1">
        <f>COUNTIF(drafts_hosts[EpisodeId],mainfeed_drafts[[#This Row],[Id]])</f>
        <v>2</v>
      </c>
      <c r="H226" s="23">
        <v>45019</v>
      </c>
      <c r="I226" s="18"/>
    </row>
    <row r="227" spans="1:9" x14ac:dyDescent="0.25">
      <c r="A227" s="1" t="s">
        <v>1417</v>
      </c>
      <c r="B227" s="1" t="s">
        <v>415</v>
      </c>
      <c r="C22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27" s="1">
        <v>227</v>
      </c>
      <c r="E227" s="1">
        <v>7</v>
      </c>
      <c r="F227" s="1">
        <f>COUNTIF(draft_drafters[EpisodeId],mainfeed_drafts[[#This Row],[Id]])</f>
        <v>2</v>
      </c>
      <c r="G227" s="1">
        <f>COUNTIF(drafts_hosts[EpisodeId],mainfeed_drafts[[#This Row],[Id]])</f>
        <v>2</v>
      </c>
      <c r="H227" s="23">
        <v>45026</v>
      </c>
      <c r="I227" s="18"/>
    </row>
    <row r="228" spans="1:9" x14ac:dyDescent="0.25">
      <c r="A228" s="1" t="s">
        <v>1418</v>
      </c>
      <c r="B228" s="1" t="s">
        <v>416</v>
      </c>
      <c r="C22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28" s="1">
        <v>228</v>
      </c>
      <c r="E228" s="1">
        <v>7</v>
      </c>
      <c r="F228" s="1">
        <f>COUNTIF(draft_drafters[EpisodeId],mainfeed_drafts[[#This Row],[Id]])</f>
        <v>2</v>
      </c>
      <c r="G228" s="1">
        <f>COUNTIF(drafts_hosts[EpisodeId],mainfeed_drafts[[#This Row],[Id]])</f>
        <v>2</v>
      </c>
      <c r="H228" s="23">
        <v>45033</v>
      </c>
      <c r="I228" s="18"/>
    </row>
    <row r="229" spans="1:9" x14ac:dyDescent="0.25">
      <c r="A229" s="1" t="s">
        <v>1419</v>
      </c>
      <c r="B229" s="1" t="s">
        <v>417</v>
      </c>
      <c r="C229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29" s="1">
        <v>229</v>
      </c>
      <c r="E229" s="1">
        <v>11</v>
      </c>
      <c r="F229" s="1">
        <f>COUNTIF(draft_drafters[EpisodeId],mainfeed_drafts[[#This Row],[Id]])</f>
        <v>3</v>
      </c>
      <c r="G229" s="1">
        <f>COUNTIF(drafts_hosts[EpisodeId],mainfeed_drafts[[#This Row],[Id]])</f>
        <v>2</v>
      </c>
      <c r="H229" s="23">
        <v>45042</v>
      </c>
      <c r="I229" s="18"/>
    </row>
    <row r="230" spans="1:9" x14ac:dyDescent="0.25">
      <c r="A230" s="2" t="s">
        <v>1420</v>
      </c>
      <c r="B230" s="2" t="s">
        <v>539</v>
      </c>
      <c r="C230" s="2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30" s="1">
        <v>230</v>
      </c>
      <c r="E230" s="1">
        <v>7</v>
      </c>
      <c r="F230" s="1">
        <f>COUNTIF(draft_drafters[EpisodeId],mainfeed_drafts[[#This Row],[Id]])</f>
        <v>2</v>
      </c>
      <c r="G230" s="1">
        <f>COUNTIF(drafts_hosts[EpisodeId],mainfeed_drafts[[#This Row],[Id]])</f>
        <v>2</v>
      </c>
      <c r="H230" s="23">
        <v>45048</v>
      </c>
      <c r="I230" s="18"/>
    </row>
    <row r="231" spans="1:9" x14ac:dyDescent="0.25">
      <c r="A231" s="1" t="s">
        <v>1421</v>
      </c>
      <c r="B231" s="1" t="s">
        <v>420</v>
      </c>
      <c r="C23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31" s="1">
        <v>231</v>
      </c>
      <c r="E231" s="1">
        <v>7</v>
      </c>
      <c r="F231" s="1">
        <f>COUNTIF(draft_drafters[EpisodeId],mainfeed_drafts[[#This Row],[Id]])</f>
        <v>2</v>
      </c>
      <c r="G231" s="1">
        <f>COUNTIF(drafts_hosts[EpisodeId],mainfeed_drafts[[#This Row],[Id]])</f>
        <v>2</v>
      </c>
      <c r="H231" s="23">
        <v>45055</v>
      </c>
      <c r="I231" s="18"/>
    </row>
    <row r="232" spans="1:9" x14ac:dyDescent="0.25">
      <c r="A232" s="1" t="s">
        <v>1422</v>
      </c>
      <c r="B232" s="1" t="s">
        <v>423</v>
      </c>
      <c r="C232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32" s="1">
        <v>232</v>
      </c>
      <c r="E232" s="1">
        <v>13</v>
      </c>
      <c r="F232" s="1">
        <f>COUNTIF(draft_drafters[EpisodeId],mainfeed_drafts[[#This Row],[Id]])</f>
        <v>3</v>
      </c>
      <c r="G232" s="1">
        <f>COUNTIF(drafts_hosts[EpisodeId],mainfeed_drafts[[#This Row],[Id]])</f>
        <v>2</v>
      </c>
      <c r="H232" s="23">
        <v>45062</v>
      </c>
      <c r="I232" s="18"/>
    </row>
    <row r="233" spans="1:9" x14ac:dyDescent="0.25">
      <c r="A233" s="1" t="s">
        <v>1423</v>
      </c>
      <c r="B233" s="1" t="s">
        <v>425</v>
      </c>
      <c r="C23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33" s="1">
        <v>233</v>
      </c>
      <c r="E233" s="1">
        <v>7</v>
      </c>
      <c r="F233" s="1">
        <f>COUNTIF(draft_drafters[EpisodeId],mainfeed_drafts[[#This Row],[Id]])</f>
        <v>2</v>
      </c>
      <c r="G233" s="1">
        <f>COUNTIF(drafts_hosts[EpisodeId],mainfeed_drafts[[#This Row],[Id]])</f>
        <v>2</v>
      </c>
      <c r="H233" s="23">
        <v>45069</v>
      </c>
      <c r="I233" s="18"/>
    </row>
    <row r="234" spans="1:9" x14ac:dyDescent="0.25">
      <c r="A234" s="1" t="s">
        <v>1424</v>
      </c>
      <c r="B234" s="1" t="s">
        <v>426</v>
      </c>
      <c r="C23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34" s="1">
        <v>235</v>
      </c>
      <c r="E234" s="1">
        <v>7</v>
      </c>
      <c r="F234" s="1">
        <f>COUNTIF(draft_drafters[EpisodeId],mainfeed_drafts[[#This Row],[Id]])</f>
        <v>2</v>
      </c>
      <c r="G234" s="1">
        <f>COUNTIF(drafts_hosts[EpisodeId],mainfeed_drafts[[#This Row],[Id]])</f>
        <v>2</v>
      </c>
      <c r="H234" s="23">
        <v>45083</v>
      </c>
      <c r="I234" s="18"/>
    </row>
    <row r="235" spans="1:9" x14ac:dyDescent="0.25">
      <c r="A235" s="1" t="s">
        <v>1425</v>
      </c>
      <c r="B235" s="1" t="s">
        <v>427</v>
      </c>
      <c r="C23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35" s="1">
        <v>236</v>
      </c>
      <c r="E235" s="1">
        <v>7</v>
      </c>
      <c r="F235" s="1">
        <f>COUNTIF(draft_drafters[EpisodeId],mainfeed_drafts[[#This Row],[Id]])</f>
        <v>2</v>
      </c>
      <c r="G235" s="1">
        <f>COUNTIF(drafts_hosts[EpisodeId],mainfeed_drafts[[#This Row],[Id]])</f>
        <v>2</v>
      </c>
      <c r="H235" s="23">
        <v>45090</v>
      </c>
      <c r="I235" s="18"/>
    </row>
    <row r="236" spans="1:9" x14ac:dyDescent="0.25">
      <c r="A236" s="1" t="s">
        <v>1426</v>
      </c>
      <c r="B236" s="1" t="s">
        <v>428</v>
      </c>
      <c r="C236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36" s="1">
        <v>237</v>
      </c>
      <c r="E236" s="1">
        <v>13</v>
      </c>
      <c r="F236" s="1">
        <f>COUNTIF(draft_drafters[EpisodeId],mainfeed_drafts[[#This Row],[Id]])</f>
        <v>3</v>
      </c>
      <c r="G236" s="1">
        <f>COUNTIF(drafts_hosts[EpisodeId],mainfeed_drafts[[#This Row],[Id]])</f>
        <v>2</v>
      </c>
      <c r="H236" s="23">
        <v>45104</v>
      </c>
      <c r="I236" s="18"/>
    </row>
    <row r="237" spans="1:9" x14ac:dyDescent="0.25">
      <c r="A237" s="1" t="s">
        <v>1427</v>
      </c>
      <c r="B237" s="1" t="s">
        <v>430</v>
      </c>
      <c r="C237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37" s="1">
        <v>238</v>
      </c>
      <c r="E237" s="1">
        <v>9</v>
      </c>
      <c r="F237" s="1">
        <f>COUNTIF(draft_drafters[EpisodeId],mainfeed_drafts[[#This Row],[Id]])</f>
        <v>2</v>
      </c>
      <c r="G237" s="1">
        <f>COUNTIF(drafts_hosts[EpisodeId],mainfeed_drafts[[#This Row],[Id]])</f>
        <v>2</v>
      </c>
      <c r="H237" s="23">
        <v>45110</v>
      </c>
      <c r="I237" s="18"/>
    </row>
    <row r="238" spans="1:9" x14ac:dyDescent="0.25">
      <c r="A238" s="4" t="s">
        <v>1428</v>
      </c>
      <c r="B238" s="1" t="s">
        <v>431</v>
      </c>
      <c r="C238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38" s="1">
        <v>239</v>
      </c>
      <c r="E238" s="1">
        <v>11</v>
      </c>
      <c r="F238" s="1">
        <f>COUNTIF(draft_drafters[EpisodeId],mainfeed_drafts[[#This Row],[Id]])</f>
        <v>3</v>
      </c>
      <c r="G238" s="1">
        <f>COUNTIF(drafts_hosts[EpisodeId],mainfeed_drafts[[#This Row],[Id]])</f>
        <v>2</v>
      </c>
      <c r="H238" s="23">
        <v>45118</v>
      </c>
      <c r="I238" s="18"/>
    </row>
    <row r="239" spans="1:9" x14ac:dyDescent="0.25">
      <c r="A239" s="1" t="s">
        <v>1429</v>
      </c>
      <c r="B239" s="1" t="s">
        <v>432</v>
      </c>
      <c r="C23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39" s="1">
        <v>240</v>
      </c>
      <c r="E239" s="1">
        <v>7</v>
      </c>
      <c r="F239" s="1">
        <f>COUNTIF(draft_drafters[EpisodeId],mainfeed_drafts[[#This Row],[Id]])</f>
        <v>2</v>
      </c>
      <c r="G239" s="1">
        <f>COUNTIF(drafts_hosts[EpisodeId],mainfeed_drafts[[#This Row],[Id]])</f>
        <v>1</v>
      </c>
      <c r="H239" s="23">
        <v>45125</v>
      </c>
      <c r="I239" s="18"/>
    </row>
    <row r="240" spans="1:9" x14ac:dyDescent="0.25">
      <c r="A240" s="1" t="s">
        <v>1430</v>
      </c>
      <c r="B240" s="1" t="s">
        <v>433</v>
      </c>
      <c r="C24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0" s="1">
        <v>241</v>
      </c>
      <c r="E240" s="1">
        <v>7</v>
      </c>
      <c r="F240" s="1">
        <f>COUNTIF(draft_drafters[EpisodeId],mainfeed_drafts[[#This Row],[Id]])</f>
        <v>2</v>
      </c>
      <c r="G240" s="1">
        <f>COUNTIF(drafts_hosts[EpisodeId],mainfeed_drafts[[#This Row],[Id]])</f>
        <v>2</v>
      </c>
      <c r="H240" s="23">
        <v>45132</v>
      </c>
      <c r="I240" s="18"/>
    </row>
    <row r="241" spans="1:9" x14ac:dyDescent="0.25">
      <c r="A241" s="1" t="s">
        <v>1431</v>
      </c>
      <c r="B241" s="1" t="s">
        <v>436</v>
      </c>
      <c r="C24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1" s="1">
        <v>242</v>
      </c>
      <c r="E241" s="1">
        <v>7</v>
      </c>
      <c r="F241" s="1">
        <f>COUNTIF(draft_drafters[EpisodeId],mainfeed_drafts[[#This Row],[Id]])</f>
        <v>2</v>
      </c>
      <c r="G241" s="1">
        <f>COUNTIF(drafts_hosts[EpisodeId],mainfeed_drafts[[#This Row],[Id]])</f>
        <v>2</v>
      </c>
      <c r="H241" s="23">
        <v>45139</v>
      </c>
      <c r="I241" s="18"/>
    </row>
    <row r="242" spans="1:9" x14ac:dyDescent="0.25">
      <c r="A242" s="1" t="s">
        <v>1432</v>
      </c>
      <c r="B242" s="1" t="s">
        <v>437</v>
      </c>
      <c r="C24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2" s="1">
        <v>243</v>
      </c>
      <c r="E242" s="1">
        <v>7</v>
      </c>
      <c r="F242" s="1">
        <f>COUNTIF(draft_drafters[EpisodeId],mainfeed_drafts[[#This Row],[Id]])</f>
        <v>2</v>
      </c>
      <c r="G242" s="1">
        <f>COUNTIF(drafts_hosts[EpisodeId],mainfeed_drafts[[#This Row],[Id]])</f>
        <v>2</v>
      </c>
      <c r="H242" s="23">
        <v>45146</v>
      </c>
      <c r="I242" s="18"/>
    </row>
    <row r="243" spans="1:9" x14ac:dyDescent="0.25">
      <c r="A243" s="1" t="s">
        <v>1433</v>
      </c>
      <c r="B243" s="1" t="s">
        <v>440</v>
      </c>
      <c r="C24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3" s="1">
        <v>244</v>
      </c>
      <c r="E243" s="1">
        <v>7</v>
      </c>
      <c r="F243" s="1">
        <f>COUNTIF(draft_drafters[EpisodeId],mainfeed_drafts[[#This Row],[Id]])</f>
        <v>2</v>
      </c>
      <c r="G243" s="1">
        <f>COUNTIF(drafts_hosts[EpisodeId],mainfeed_drafts[[#This Row],[Id]])</f>
        <v>2</v>
      </c>
      <c r="H243" s="23">
        <v>45153</v>
      </c>
      <c r="I243" s="18"/>
    </row>
    <row r="244" spans="1:9" x14ac:dyDescent="0.25">
      <c r="A244" s="1" t="s">
        <v>1434</v>
      </c>
      <c r="B244" s="1" t="s">
        <v>441</v>
      </c>
      <c r="C24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4" s="1">
        <v>245</v>
      </c>
      <c r="E244" s="1">
        <v>7</v>
      </c>
      <c r="F244" s="1">
        <f>COUNTIF(draft_drafters[EpisodeId],mainfeed_drafts[[#This Row],[Id]])</f>
        <v>2</v>
      </c>
      <c r="G244" s="1">
        <f>COUNTIF(drafts_hosts[EpisodeId],mainfeed_drafts[[#This Row],[Id]])</f>
        <v>2</v>
      </c>
      <c r="H244" s="23">
        <v>45160</v>
      </c>
      <c r="I244" s="18"/>
    </row>
    <row r="245" spans="1:9" x14ac:dyDescent="0.25">
      <c r="A245" s="1" t="s">
        <v>1435</v>
      </c>
      <c r="B245" s="1" t="s">
        <v>442</v>
      </c>
      <c r="C24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5" s="1">
        <v>246</v>
      </c>
      <c r="E245" s="1">
        <v>7</v>
      </c>
      <c r="F245" s="1">
        <f>COUNTIF(draft_drafters[EpisodeId],mainfeed_drafts[[#This Row],[Id]])</f>
        <v>2</v>
      </c>
      <c r="G245" s="1">
        <f>COUNTIF(drafts_hosts[EpisodeId],mainfeed_drafts[[#This Row],[Id]])</f>
        <v>2</v>
      </c>
      <c r="H245" s="23">
        <v>45167</v>
      </c>
      <c r="I245" s="18"/>
    </row>
    <row r="246" spans="1:9" x14ac:dyDescent="0.25">
      <c r="A246" s="1" t="s">
        <v>1436</v>
      </c>
      <c r="B246" s="1" t="s">
        <v>445</v>
      </c>
      <c r="C246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46" s="1">
        <v>247</v>
      </c>
      <c r="E246" s="1">
        <v>11</v>
      </c>
      <c r="F246" s="1">
        <f>COUNTIF(draft_drafters[EpisodeId],mainfeed_drafts[[#This Row],[Id]])</f>
        <v>3</v>
      </c>
      <c r="G246" s="1">
        <f>COUNTIF(drafts_hosts[EpisodeId],mainfeed_drafts[[#This Row],[Id]])</f>
        <v>3</v>
      </c>
      <c r="H246" s="23">
        <v>45180</v>
      </c>
      <c r="I246" s="18"/>
    </row>
    <row r="247" spans="1:9" x14ac:dyDescent="0.25">
      <c r="A247" s="1" t="s">
        <v>1437</v>
      </c>
      <c r="B247" s="1" t="s">
        <v>446</v>
      </c>
      <c r="C24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7" s="1">
        <v>248</v>
      </c>
      <c r="E247" s="1">
        <v>7</v>
      </c>
      <c r="F247" s="1">
        <f>COUNTIF(draft_drafters[EpisodeId],mainfeed_drafts[[#This Row],[Id]])</f>
        <v>2</v>
      </c>
      <c r="G247" s="1">
        <f>COUNTIF(drafts_hosts[EpisodeId],mainfeed_drafts[[#This Row],[Id]])</f>
        <v>2</v>
      </c>
      <c r="H247" s="23">
        <v>45187</v>
      </c>
      <c r="I247" s="18"/>
    </row>
    <row r="248" spans="1:9" x14ac:dyDescent="0.25">
      <c r="A248" s="1" t="s">
        <v>1438</v>
      </c>
      <c r="B248" s="1" t="s">
        <v>447</v>
      </c>
      <c r="C248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48" s="1">
        <v>249</v>
      </c>
      <c r="E248" s="1">
        <v>13</v>
      </c>
      <c r="F248" s="1">
        <f>COUNTIF(draft_drafters[EpisodeId],mainfeed_drafts[[#This Row],[Id]])</f>
        <v>4</v>
      </c>
      <c r="G248" s="1">
        <f>COUNTIF(drafts_hosts[EpisodeId],mainfeed_drafts[[#This Row],[Id]])</f>
        <v>1</v>
      </c>
      <c r="H248" s="23">
        <v>45194</v>
      </c>
      <c r="I248" s="18"/>
    </row>
    <row r="249" spans="1:9" x14ac:dyDescent="0.25">
      <c r="A249" s="1" t="s">
        <v>1439</v>
      </c>
      <c r="B249" s="1" t="s">
        <v>449</v>
      </c>
      <c r="C24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9" s="1">
        <v>250</v>
      </c>
      <c r="E249" s="1">
        <v>7</v>
      </c>
      <c r="F249" s="1">
        <f>COUNTIF(draft_drafters[EpisodeId],mainfeed_drafts[[#This Row],[Id]])</f>
        <v>2</v>
      </c>
      <c r="G249" s="1">
        <f>COUNTIF(drafts_hosts[EpisodeId],mainfeed_drafts[[#This Row],[Id]])</f>
        <v>2</v>
      </c>
      <c r="H249" s="23">
        <v>45201</v>
      </c>
      <c r="I249" s="18"/>
    </row>
    <row r="250" spans="1:9" x14ac:dyDescent="0.25">
      <c r="A250" s="1" t="s">
        <v>1440</v>
      </c>
      <c r="B250" s="1" t="s">
        <v>450</v>
      </c>
      <c r="C25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50" s="1">
        <v>251</v>
      </c>
      <c r="E250" s="1">
        <v>7</v>
      </c>
      <c r="F250" s="1">
        <f>COUNTIF(draft_drafters[EpisodeId],mainfeed_drafts[[#This Row],[Id]])</f>
        <v>2</v>
      </c>
      <c r="G250" s="1">
        <f>COUNTIF(drafts_hosts[EpisodeId],mainfeed_drafts[[#This Row],[Id]])</f>
        <v>2</v>
      </c>
      <c r="H250" s="23">
        <v>45208</v>
      </c>
      <c r="I250" s="18"/>
    </row>
    <row r="251" spans="1:9" x14ac:dyDescent="0.25">
      <c r="A251" s="1" t="s">
        <v>1441</v>
      </c>
      <c r="B251" s="1" t="s">
        <v>451</v>
      </c>
      <c r="C25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51" s="1">
        <v>252</v>
      </c>
      <c r="E251" s="1">
        <v>7</v>
      </c>
      <c r="F251" s="1">
        <f>COUNTIF(draft_drafters[EpisodeId],mainfeed_drafts[[#This Row],[Id]])</f>
        <v>2</v>
      </c>
      <c r="G251" s="1">
        <f>COUNTIF(drafts_hosts[EpisodeId],mainfeed_drafts[[#This Row],[Id]])</f>
        <v>2</v>
      </c>
      <c r="H251" s="23">
        <v>45215</v>
      </c>
      <c r="I251" s="18"/>
    </row>
    <row r="252" spans="1:9" x14ac:dyDescent="0.25">
      <c r="A252" s="1" t="s">
        <v>1442</v>
      </c>
      <c r="B252" s="1" t="s">
        <v>454</v>
      </c>
      <c r="C252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52" s="1">
        <v>253</v>
      </c>
      <c r="E252" s="1">
        <v>10</v>
      </c>
      <c r="F252" s="1">
        <f>COUNTIF(draft_drafters[EpisodeId],mainfeed_drafts[[#This Row],[Id]])</f>
        <v>3</v>
      </c>
      <c r="G252" s="1">
        <f>COUNTIF(drafts_hosts[EpisodeId],mainfeed_drafts[[#This Row],[Id]])</f>
        <v>2</v>
      </c>
      <c r="H252" s="23">
        <v>45222</v>
      </c>
      <c r="I252" s="18"/>
    </row>
    <row r="253" spans="1:9" x14ac:dyDescent="0.25">
      <c r="A253" s="1" t="s">
        <v>1443</v>
      </c>
      <c r="B253" s="1" t="s">
        <v>456</v>
      </c>
      <c r="C253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53" s="1">
        <v>254</v>
      </c>
      <c r="E253" s="1">
        <v>13</v>
      </c>
      <c r="F253" s="1">
        <f>COUNTIF(draft_drafters[EpisodeId],mainfeed_drafts[[#This Row],[Id]])</f>
        <v>4</v>
      </c>
      <c r="G253" s="1">
        <f>COUNTIF(drafts_hosts[EpisodeId],mainfeed_drafts[[#This Row],[Id]])</f>
        <v>2</v>
      </c>
      <c r="H253" s="23">
        <v>45229</v>
      </c>
      <c r="I253" s="18"/>
    </row>
    <row r="254" spans="1:9" x14ac:dyDescent="0.25">
      <c r="A254" s="1" t="s">
        <v>1444</v>
      </c>
      <c r="B254" s="1" t="s">
        <v>457</v>
      </c>
      <c r="C254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54" s="1">
        <v>255</v>
      </c>
      <c r="E254" s="1">
        <v>10</v>
      </c>
      <c r="F254" s="1">
        <f>COUNTIF(draft_drafters[EpisodeId],mainfeed_drafts[[#This Row],[Id]])</f>
        <v>2</v>
      </c>
      <c r="G254" s="1">
        <f>COUNTIF(drafts_hosts[EpisodeId],mainfeed_drafts[[#This Row],[Id]])</f>
        <v>2</v>
      </c>
      <c r="H254" s="23">
        <v>45236</v>
      </c>
      <c r="I254" s="18"/>
    </row>
    <row r="255" spans="1:9" x14ac:dyDescent="0.25">
      <c r="A255" s="1" t="s">
        <v>1445</v>
      </c>
      <c r="B255" s="1" t="s">
        <v>541</v>
      </c>
      <c r="C255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255" s="1">
        <v>256</v>
      </c>
      <c r="E255" s="1">
        <v>26</v>
      </c>
      <c r="F255" s="1">
        <f>COUNTIF(draft_drafters[EpisodeId],mainfeed_drafts[[#This Row],[Id]])</f>
        <v>4</v>
      </c>
      <c r="G255" s="1">
        <f>COUNTIF(drafts_hosts[EpisodeId],mainfeed_drafts[[#This Row],[Id]])</f>
        <v>2</v>
      </c>
      <c r="H255" s="23">
        <v>45243</v>
      </c>
      <c r="I255" s="18"/>
    </row>
    <row r="256" spans="1:9" x14ac:dyDescent="0.25">
      <c r="A256" s="1" t="s">
        <v>1446</v>
      </c>
      <c r="B256" s="1" t="s">
        <v>458</v>
      </c>
      <c r="C256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56" s="1">
        <v>257</v>
      </c>
      <c r="E256" s="1">
        <v>10</v>
      </c>
      <c r="F256" s="1">
        <f>COUNTIF(draft_drafters[EpisodeId],mainfeed_drafts[[#This Row],[Id]])</f>
        <v>2</v>
      </c>
      <c r="G256" s="1">
        <f>COUNTIF(drafts_hosts[EpisodeId],mainfeed_drafts[[#This Row],[Id]])</f>
        <v>2</v>
      </c>
      <c r="H256" s="23">
        <v>45250</v>
      </c>
      <c r="I256" s="18"/>
    </row>
    <row r="257" spans="1:9" x14ac:dyDescent="0.25">
      <c r="A257" s="1" t="s">
        <v>1447</v>
      </c>
      <c r="B257" s="1" t="s">
        <v>459</v>
      </c>
      <c r="C25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57" s="1">
        <v>258</v>
      </c>
      <c r="E257" s="1">
        <v>7</v>
      </c>
      <c r="F257" s="1">
        <f>COUNTIF(draft_drafters[EpisodeId],mainfeed_drafts[[#This Row],[Id]])</f>
        <v>2</v>
      </c>
      <c r="G257" s="1">
        <f>COUNTIF(drafts_hosts[EpisodeId],mainfeed_drafts[[#This Row],[Id]])</f>
        <v>2</v>
      </c>
      <c r="H257" s="23">
        <v>45265</v>
      </c>
      <c r="I257" s="18"/>
    </row>
    <row r="258" spans="1:9" x14ac:dyDescent="0.25">
      <c r="A258" s="1" t="s">
        <v>1448</v>
      </c>
      <c r="B258" s="1" t="s">
        <v>460</v>
      </c>
      <c r="C258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58" s="1">
        <v>259</v>
      </c>
      <c r="E258" s="1">
        <v>11</v>
      </c>
      <c r="F258" s="1">
        <f>COUNTIF(draft_drafters[EpisodeId],mainfeed_drafts[[#This Row],[Id]])</f>
        <v>3</v>
      </c>
      <c r="G258" s="1">
        <f>COUNTIF(drafts_hosts[EpisodeId],mainfeed_drafts[[#This Row],[Id]])</f>
        <v>2</v>
      </c>
      <c r="H258" s="23">
        <v>45271</v>
      </c>
      <c r="I258" s="18"/>
    </row>
    <row r="259" spans="1:9" x14ac:dyDescent="0.25">
      <c r="A259" s="1" t="s">
        <v>1449</v>
      </c>
      <c r="B259" s="1" t="s">
        <v>461</v>
      </c>
      <c r="C25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59" s="1">
        <v>260</v>
      </c>
      <c r="E259" s="1">
        <v>7</v>
      </c>
      <c r="F259" s="1">
        <f>COUNTIF(draft_drafters[EpisodeId],mainfeed_drafts[[#This Row],[Id]])</f>
        <v>2</v>
      </c>
      <c r="G259" s="1">
        <f>COUNTIF(drafts_hosts[EpisodeId],mainfeed_drafts[[#This Row],[Id]])</f>
        <v>2</v>
      </c>
      <c r="H259" s="23">
        <v>45278</v>
      </c>
      <c r="I259" s="18"/>
    </row>
    <row r="260" spans="1:9" x14ac:dyDescent="0.25">
      <c r="A260" s="1" t="s">
        <v>1450</v>
      </c>
      <c r="B260" s="1" t="s">
        <v>464</v>
      </c>
      <c r="C260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60" s="1">
        <v>261</v>
      </c>
      <c r="E260" s="1">
        <v>13</v>
      </c>
      <c r="F260" s="1">
        <f>COUNTIF(draft_drafters[EpisodeId],mainfeed_drafts[[#This Row],[Id]])</f>
        <v>3</v>
      </c>
      <c r="G260" s="1">
        <f>COUNTIF(drafts_hosts[EpisodeId],mainfeed_drafts[[#This Row],[Id]])</f>
        <v>0</v>
      </c>
      <c r="H260" s="23">
        <v>45284</v>
      </c>
      <c r="I260" s="18"/>
    </row>
    <row r="261" spans="1:9" x14ac:dyDescent="0.25">
      <c r="A261" s="1" t="s">
        <v>1451</v>
      </c>
      <c r="B261" s="1" t="s">
        <v>542</v>
      </c>
      <c r="C261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61" s="1">
        <v>262</v>
      </c>
      <c r="E261" s="1">
        <f>10+10+10</f>
        <v>30</v>
      </c>
      <c r="F261" s="1">
        <f>COUNTIF(draft_drafters[EpisodeId],mainfeed_drafts[[#This Row],[Id]])</f>
        <v>9</v>
      </c>
      <c r="G261" s="1">
        <f>COUNTIF(drafts_hosts[EpisodeId],mainfeed_drafts[[#This Row],[Id]])</f>
        <v>3</v>
      </c>
      <c r="H261" s="23" t="s">
        <v>12824</v>
      </c>
      <c r="I261" s="18"/>
    </row>
    <row r="262" spans="1:9" x14ac:dyDescent="0.25">
      <c r="A262" s="1" t="s">
        <v>1452</v>
      </c>
      <c r="B262" s="1" t="s">
        <v>465</v>
      </c>
      <c r="C26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62" s="1">
        <v>263</v>
      </c>
      <c r="E262" s="1">
        <v>7</v>
      </c>
      <c r="F262" s="1">
        <f>COUNTIF(draft_drafters[EpisodeId],mainfeed_drafts[[#This Row],[Id]])</f>
        <v>2</v>
      </c>
      <c r="G262" s="1">
        <f>COUNTIF(drafts_hosts[EpisodeId],mainfeed_drafts[[#This Row],[Id]])</f>
        <v>2</v>
      </c>
      <c r="H262" s="23">
        <v>45299</v>
      </c>
      <c r="I262" s="18"/>
    </row>
    <row r="263" spans="1:9" x14ac:dyDescent="0.25">
      <c r="A263" s="1" t="s">
        <v>1453</v>
      </c>
      <c r="B263" s="1" t="s">
        <v>466</v>
      </c>
      <c r="C263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63" s="1">
        <v>264</v>
      </c>
      <c r="E263" s="1">
        <v>11</v>
      </c>
      <c r="F263" s="1">
        <f>COUNTIF(draft_drafters[EpisodeId],mainfeed_drafts[[#This Row],[Id]])</f>
        <v>3</v>
      </c>
      <c r="G263" s="1">
        <f>COUNTIF(drafts_hosts[EpisodeId],mainfeed_drafts[[#This Row],[Id]])</f>
        <v>2</v>
      </c>
      <c r="H263" s="23">
        <v>45313</v>
      </c>
      <c r="I263" s="18"/>
    </row>
    <row r="264" spans="1:9" x14ac:dyDescent="0.25">
      <c r="A264" s="1" t="s">
        <v>1454</v>
      </c>
      <c r="B264" s="1" t="s">
        <v>468</v>
      </c>
      <c r="C26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64" s="1">
        <v>265</v>
      </c>
      <c r="E264" s="1">
        <v>7</v>
      </c>
      <c r="F264" s="1">
        <f>COUNTIF(draft_drafters[EpisodeId],mainfeed_drafts[[#This Row],[Id]])</f>
        <v>2</v>
      </c>
      <c r="G264" s="1">
        <f>COUNTIF(drafts_hosts[EpisodeId],mainfeed_drafts[[#This Row],[Id]])</f>
        <v>2</v>
      </c>
      <c r="H264" s="23">
        <v>45327</v>
      </c>
      <c r="I264" s="18"/>
    </row>
    <row r="265" spans="1:9" x14ac:dyDescent="0.25">
      <c r="A265" s="1" t="s">
        <v>1455</v>
      </c>
      <c r="B265" s="1" t="s">
        <v>470</v>
      </c>
      <c r="C26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65" s="1">
        <v>266</v>
      </c>
      <c r="E265" s="1">
        <v>7</v>
      </c>
      <c r="F265" s="1">
        <f>COUNTIF(draft_drafters[EpisodeId],mainfeed_drafts[[#This Row],[Id]])</f>
        <v>2</v>
      </c>
      <c r="G265" s="1">
        <f>COUNTIF(drafts_hosts[EpisodeId],mainfeed_drafts[[#This Row],[Id]])</f>
        <v>3</v>
      </c>
      <c r="H265" s="23">
        <v>45334</v>
      </c>
      <c r="I265" s="18"/>
    </row>
    <row r="266" spans="1:9" x14ac:dyDescent="0.25">
      <c r="A266" s="1" t="s">
        <v>1456</v>
      </c>
      <c r="B266" s="1" t="s">
        <v>471</v>
      </c>
      <c r="C266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66" s="1">
        <v>267</v>
      </c>
      <c r="E266" s="1">
        <v>13</v>
      </c>
      <c r="F266" s="1">
        <f>COUNTIF(draft_drafters[EpisodeId],mainfeed_drafts[[#This Row],[Id]])</f>
        <v>4</v>
      </c>
      <c r="G266" s="1">
        <f>COUNTIF(drafts_hosts[EpisodeId],mainfeed_drafts[[#This Row],[Id]])</f>
        <v>2</v>
      </c>
      <c r="H266" s="23">
        <v>45341</v>
      </c>
      <c r="I266" s="18"/>
    </row>
    <row r="267" spans="1:9" x14ac:dyDescent="0.25">
      <c r="A267" s="1" t="s">
        <v>1457</v>
      </c>
      <c r="B267" s="1" t="s">
        <v>473</v>
      </c>
      <c r="C267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267" s="1">
        <v>268</v>
      </c>
      <c r="E267" s="1">
        <v>20</v>
      </c>
      <c r="F267" s="1">
        <f>COUNTIF(draft_drafters[EpisodeId],mainfeed_drafts[[#This Row],[Id]])</f>
        <v>4</v>
      </c>
      <c r="G267" s="1">
        <f>COUNTIF(drafts_hosts[EpisodeId],mainfeed_drafts[[#This Row],[Id]])</f>
        <v>1</v>
      </c>
      <c r="H267" s="23">
        <v>45355</v>
      </c>
      <c r="I267" s="18"/>
    </row>
    <row r="268" spans="1:9" x14ac:dyDescent="0.25">
      <c r="A268" s="1" t="s">
        <v>1458</v>
      </c>
      <c r="B268" s="1" t="s">
        <v>475</v>
      </c>
      <c r="C26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68" s="1">
        <v>269</v>
      </c>
      <c r="E268" s="1">
        <v>7</v>
      </c>
      <c r="F268" s="1">
        <f>COUNTIF(draft_drafters[EpisodeId],mainfeed_drafts[[#This Row],[Id]])</f>
        <v>2</v>
      </c>
      <c r="G268" s="1">
        <f>COUNTIF(drafts_hosts[EpisodeId],mainfeed_drafts[[#This Row],[Id]])</f>
        <v>3</v>
      </c>
      <c r="H268" s="23">
        <v>45363</v>
      </c>
      <c r="I268" s="18"/>
    </row>
    <row r="269" spans="1:9" x14ac:dyDescent="0.25">
      <c r="A269" s="1" t="s">
        <v>1459</v>
      </c>
      <c r="B269" s="1" t="s">
        <v>476</v>
      </c>
      <c r="C26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69" s="1">
        <v>270</v>
      </c>
      <c r="E269" s="1">
        <v>7</v>
      </c>
      <c r="F269" s="1">
        <f>COUNTIF(draft_drafters[EpisodeId],mainfeed_drafts[[#This Row],[Id]])</f>
        <v>2</v>
      </c>
      <c r="G269" s="1">
        <f>COUNTIF(drafts_hosts[EpisodeId],mainfeed_drafts[[#This Row],[Id]])</f>
        <v>2</v>
      </c>
      <c r="H269" s="23">
        <v>45369</v>
      </c>
      <c r="I269" s="18"/>
    </row>
    <row r="270" spans="1:9" x14ac:dyDescent="0.25">
      <c r="A270" s="1" t="s">
        <v>1460</v>
      </c>
      <c r="B270" s="1" t="s">
        <v>478</v>
      </c>
      <c r="C27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0" s="1">
        <v>271</v>
      </c>
      <c r="E270" s="1">
        <v>7</v>
      </c>
      <c r="F270" s="1">
        <f>COUNTIF(draft_drafters[EpisodeId],mainfeed_drafts[[#This Row],[Id]])</f>
        <v>2</v>
      </c>
      <c r="G270" s="1">
        <f>COUNTIF(drafts_hosts[EpisodeId],mainfeed_drafts[[#This Row],[Id]])</f>
        <v>2</v>
      </c>
      <c r="H270" s="23">
        <v>45377</v>
      </c>
      <c r="I270" s="18"/>
    </row>
    <row r="271" spans="1:9" x14ac:dyDescent="0.25">
      <c r="A271" s="1" t="s">
        <v>1461</v>
      </c>
      <c r="B271" s="1" t="s">
        <v>480</v>
      </c>
      <c r="C271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71" s="1">
        <v>272</v>
      </c>
      <c r="E271" s="1">
        <v>8</v>
      </c>
      <c r="F271" s="1">
        <f>COUNTIF(draft_drafters[EpisodeId],mainfeed_drafts[[#This Row],[Id]])</f>
        <v>2</v>
      </c>
      <c r="G271" s="1">
        <f>COUNTIF(drafts_hosts[EpisodeId],mainfeed_drafts[[#This Row],[Id]])</f>
        <v>2</v>
      </c>
      <c r="H271" s="23">
        <v>45385</v>
      </c>
      <c r="I271" s="18"/>
    </row>
    <row r="272" spans="1:9" x14ac:dyDescent="0.25">
      <c r="A272" s="1" t="s">
        <v>1462</v>
      </c>
      <c r="B272" s="1" t="s">
        <v>481</v>
      </c>
      <c r="C272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72" s="1">
        <v>273</v>
      </c>
      <c r="E272" s="1">
        <v>10</v>
      </c>
      <c r="F272" s="1">
        <f>COUNTIF(draft_drafters[EpisodeId],mainfeed_drafts[[#This Row],[Id]])</f>
        <v>3</v>
      </c>
      <c r="G272" s="1">
        <f>COUNTIF(drafts_hosts[EpisodeId],mainfeed_drafts[[#This Row],[Id]])</f>
        <v>2</v>
      </c>
      <c r="H272" s="23">
        <v>45392</v>
      </c>
      <c r="I272" s="18"/>
    </row>
    <row r="273" spans="1:9" x14ac:dyDescent="0.25">
      <c r="A273" s="1" t="s">
        <v>1463</v>
      </c>
      <c r="B273" s="1" t="s">
        <v>483</v>
      </c>
      <c r="C27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3" s="1">
        <v>274</v>
      </c>
      <c r="E273" s="1">
        <v>7</v>
      </c>
      <c r="F273" s="1">
        <f>COUNTIF(draft_drafters[EpisodeId],mainfeed_drafts[[#This Row],[Id]])</f>
        <v>2</v>
      </c>
      <c r="G273" s="1">
        <f>COUNTIF(drafts_hosts[EpisodeId],mainfeed_drafts[[#This Row],[Id]])</f>
        <v>2</v>
      </c>
      <c r="H273" s="23">
        <v>45397</v>
      </c>
      <c r="I273" s="18"/>
    </row>
    <row r="274" spans="1:9" x14ac:dyDescent="0.25">
      <c r="A274" s="1" t="s">
        <v>1464</v>
      </c>
      <c r="B274" s="1" t="s">
        <v>486</v>
      </c>
      <c r="C27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4" s="1">
        <v>275</v>
      </c>
      <c r="E274" s="1">
        <v>7</v>
      </c>
      <c r="F274" s="1">
        <f>COUNTIF(draft_drafters[EpisodeId],mainfeed_drafts[[#This Row],[Id]])</f>
        <v>2</v>
      </c>
      <c r="G274" s="1">
        <f>COUNTIF(drafts_hosts[EpisodeId],mainfeed_drafts[[#This Row],[Id]])</f>
        <v>2</v>
      </c>
      <c r="H274" s="23">
        <v>45404</v>
      </c>
      <c r="I274" s="18"/>
    </row>
    <row r="275" spans="1:9" x14ac:dyDescent="0.25">
      <c r="A275" s="1" t="s">
        <v>1465</v>
      </c>
      <c r="B275" s="1" t="s">
        <v>488</v>
      </c>
      <c r="C27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5" s="1">
        <v>276</v>
      </c>
      <c r="E275" s="1">
        <v>7</v>
      </c>
      <c r="F275" s="1">
        <f>COUNTIF(draft_drafters[EpisodeId],mainfeed_drafts[[#This Row],[Id]])</f>
        <v>2</v>
      </c>
      <c r="G275" s="1">
        <f>COUNTIF(drafts_hosts[EpisodeId],mainfeed_drafts[[#This Row],[Id]])</f>
        <v>2</v>
      </c>
      <c r="H275" s="23">
        <v>45411</v>
      </c>
      <c r="I275" s="18"/>
    </row>
    <row r="276" spans="1:9" x14ac:dyDescent="0.25">
      <c r="A276" s="1" t="s">
        <v>1466</v>
      </c>
      <c r="B276" s="1" t="s">
        <v>490</v>
      </c>
      <c r="C27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6" s="1">
        <v>277</v>
      </c>
      <c r="E276" s="1">
        <v>7</v>
      </c>
      <c r="F276" s="1">
        <f>COUNTIF(draft_drafters[EpisodeId],mainfeed_drafts[[#This Row],[Id]])</f>
        <v>2</v>
      </c>
      <c r="G276" s="1">
        <f>COUNTIF(drafts_hosts[EpisodeId],mainfeed_drafts[[#This Row],[Id]])</f>
        <v>3</v>
      </c>
      <c r="H276" s="23">
        <v>45418</v>
      </c>
      <c r="I276" s="18"/>
    </row>
    <row r="277" spans="1:9" x14ac:dyDescent="0.25">
      <c r="A277" s="1" t="s">
        <v>1467</v>
      </c>
      <c r="B277" s="1" t="s">
        <v>493</v>
      </c>
      <c r="C27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7" s="1">
        <v>278</v>
      </c>
      <c r="E277" s="1">
        <v>7</v>
      </c>
      <c r="F277" s="1">
        <f>COUNTIF(draft_drafters[EpisodeId],mainfeed_drafts[[#This Row],[Id]])</f>
        <v>2</v>
      </c>
      <c r="G277" s="1">
        <f>COUNTIF(drafts_hosts[EpisodeId],mainfeed_drafts[[#This Row],[Id]])</f>
        <v>2</v>
      </c>
      <c r="H277" s="23">
        <v>45425</v>
      </c>
      <c r="I277" s="18"/>
    </row>
    <row r="278" spans="1:9" x14ac:dyDescent="0.25">
      <c r="A278" s="1" t="s">
        <v>1468</v>
      </c>
      <c r="B278" s="1" t="s">
        <v>494</v>
      </c>
      <c r="C27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8" s="1">
        <v>279</v>
      </c>
      <c r="E278" s="1">
        <v>7</v>
      </c>
      <c r="F278" s="1">
        <f>COUNTIF(draft_drafters[EpisodeId],mainfeed_drafts[[#This Row],[Id]])</f>
        <v>2</v>
      </c>
      <c r="G278" s="1">
        <f>COUNTIF(drafts_hosts[EpisodeId],mainfeed_drafts[[#This Row],[Id]])</f>
        <v>2</v>
      </c>
      <c r="H278" s="23">
        <v>45432</v>
      </c>
      <c r="I278" s="18"/>
    </row>
    <row r="279" spans="1:9" x14ac:dyDescent="0.25">
      <c r="A279" s="1" t="s">
        <v>1469</v>
      </c>
      <c r="B279" s="1" t="s">
        <v>495</v>
      </c>
      <c r="C279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79" s="1">
        <v>280</v>
      </c>
      <c r="E279" s="1">
        <v>10</v>
      </c>
      <c r="F279" s="1">
        <f>COUNTIF(draft_drafters[EpisodeId],mainfeed_drafts[[#This Row],[Id]])</f>
        <v>3</v>
      </c>
      <c r="G279" s="1">
        <f>COUNTIF(drafts_hosts[EpisodeId],mainfeed_drafts[[#This Row],[Id]])</f>
        <v>2</v>
      </c>
      <c r="H279" s="23">
        <v>45439</v>
      </c>
      <c r="I279" s="18"/>
    </row>
    <row r="280" spans="1:9" x14ac:dyDescent="0.25">
      <c r="A280" s="1" t="s">
        <v>1470</v>
      </c>
      <c r="B280" s="1" t="s">
        <v>496</v>
      </c>
      <c r="C28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80" s="1">
        <v>281</v>
      </c>
      <c r="E280" s="1">
        <v>7</v>
      </c>
      <c r="F280" s="1">
        <f>COUNTIF(draft_drafters[EpisodeId],mainfeed_drafts[[#This Row],[Id]])</f>
        <v>2</v>
      </c>
      <c r="G280" s="1">
        <f>COUNTIF(drafts_hosts[EpisodeId],mainfeed_drafts[[#This Row],[Id]])</f>
        <v>2</v>
      </c>
      <c r="H280" s="23">
        <v>45446</v>
      </c>
      <c r="I280" s="18"/>
    </row>
    <row r="281" spans="1:9" x14ac:dyDescent="0.25">
      <c r="A281" s="1" t="s">
        <v>1471</v>
      </c>
      <c r="B281" s="1" t="s">
        <v>498</v>
      </c>
      <c r="C28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81" s="1">
        <v>282</v>
      </c>
      <c r="E281" s="1">
        <v>7</v>
      </c>
      <c r="F281" s="1">
        <f>COUNTIF(draft_drafters[EpisodeId],mainfeed_drafts[[#This Row],[Id]])</f>
        <v>2</v>
      </c>
      <c r="G281" s="1">
        <f>COUNTIF(drafts_hosts[EpisodeId],mainfeed_drafts[[#This Row],[Id]])</f>
        <v>2</v>
      </c>
      <c r="H281" s="23">
        <v>45453</v>
      </c>
      <c r="I281" s="18"/>
    </row>
    <row r="282" spans="1:9" x14ac:dyDescent="0.25">
      <c r="A282" s="1" t="s">
        <v>1472</v>
      </c>
      <c r="B282" s="1" t="s">
        <v>499</v>
      </c>
      <c r="C282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82" s="1">
        <v>283</v>
      </c>
      <c r="E282" s="1">
        <v>9</v>
      </c>
      <c r="F282" s="1">
        <f>COUNTIF(draft_drafters[EpisodeId],mainfeed_drafts[[#This Row],[Id]])</f>
        <v>2</v>
      </c>
      <c r="G282" s="1">
        <f>COUNTIF(drafts_hosts[EpisodeId],mainfeed_drafts[[#This Row],[Id]])</f>
        <v>2</v>
      </c>
      <c r="H282" s="23">
        <v>45460</v>
      </c>
      <c r="I282" s="18"/>
    </row>
    <row r="283" spans="1:9" x14ac:dyDescent="0.25">
      <c r="A283" s="1" t="s">
        <v>1473</v>
      </c>
      <c r="B283" s="1" t="s">
        <v>500</v>
      </c>
      <c r="C283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83" s="1">
        <v>284</v>
      </c>
      <c r="E283" s="1">
        <v>11</v>
      </c>
      <c r="F283" s="1">
        <f>COUNTIF(draft_drafters[EpisodeId],mainfeed_drafts[[#This Row],[Id]])</f>
        <v>3</v>
      </c>
      <c r="G283" s="1">
        <f>COUNTIF(drafts_hosts[EpisodeId],mainfeed_drafts[[#This Row],[Id]])</f>
        <v>2</v>
      </c>
      <c r="H283" s="23">
        <v>45467</v>
      </c>
      <c r="I283" s="18"/>
    </row>
    <row r="284" spans="1:9" x14ac:dyDescent="0.25">
      <c r="A284" s="1" t="s">
        <v>1474</v>
      </c>
      <c r="B284" s="1" t="s">
        <v>501</v>
      </c>
      <c r="C28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84" s="1">
        <v>285</v>
      </c>
      <c r="E284" s="1">
        <v>7</v>
      </c>
      <c r="F284" s="1">
        <f>COUNTIF(draft_drafters[EpisodeId],mainfeed_drafts[[#This Row],[Id]])</f>
        <v>2</v>
      </c>
      <c r="G284" s="1">
        <f>COUNTIF(drafts_hosts[EpisodeId],mainfeed_drafts[[#This Row],[Id]])</f>
        <v>2</v>
      </c>
      <c r="H284" s="23">
        <v>45474</v>
      </c>
      <c r="I284" s="18"/>
    </row>
    <row r="285" spans="1:9" x14ac:dyDescent="0.25">
      <c r="A285" s="1" t="s">
        <v>1475</v>
      </c>
      <c r="B285" s="1" t="s">
        <v>502</v>
      </c>
      <c r="C285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85" s="1">
        <v>286</v>
      </c>
      <c r="E285" s="1">
        <v>13</v>
      </c>
      <c r="F285" s="1">
        <f>COUNTIF(draft_drafters[EpisodeId],mainfeed_drafts[[#This Row],[Id]])</f>
        <v>3</v>
      </c>
      <c r="G285" s="1">
        <f>COUNTIF(drafts_hosts[EpisodeId],mainfeed_drafts[[#This Row],[Id]])</f>
        <v>2</v>
      </c>
      <c r="H285" s="23">
        <v>45481</v>
      </c>
      <c r="I285" s="18"/>
    </row>
    <row r="286" spans="1:9" x14ac:dyDescent="0.25">
      <c r="A286" s="1" t="s">
        <v>1476</v>
      </c>
      <c r="B286" s="1" t="s">
        <v>503</v>
      </c>
      <c r="C28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86" s="1">
        <v>287</v>
      </c>
      <c r="E286" s="1">
        <v>7</v>
      </c>
      <c r="F286" s="1">
        <f>COUNTIF(draft_drafters[EpisodeId],mainfeed_drafts[[#This Row],[Id]])</f>
        <v>2</v>
      </c>
      <c r="G286" s="1">
        <f>COUNTIF(drafts_hosts[EpisodeId],mainfeed_drafts[[#This Row],[Id]])</f>
        <v>2</v>
      </c>
      <c r="H286" s="23">
        <v>45488</v>
      </c>
      <c r="I286" s="18"/>
    </row>
    <row r="287" spans="1:9" x14ac:dyDescent="0.25">
      <c r="A287" s="1" t="s">
        <v>1477</v>
      </c>
      <c r="B287" s="1" t="s">
        <v>505</v>
      </c>
      <c r="C28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87" s="1">
        <v>288</v>
      </c>
      <c r="E287" s="1">
        <v>7</v>
      </c>
      <c r="F287" s="1">
        <f>COUNTIF(draft_drafters[EpisodeId],mainfeed_drafts[[#This Row],[Id]])</f>
        <v>2</v>
      </c>
      <c r="G287" s="1">
        <f>COUNTIF(drafts_hosts[EpisodeId],mainfeed_drafts[[#This Row],[Id]])</f>
        <v>2</v>
      </c>
      <c r="H287" s="23">
        <v>45495</v>
      </c>
      <c r="I287" s="18"/>
    </row>
    <row r="288" spans="1:9" x14ac:dyDescent="0.25">
      <c r="A288" s="1" t="s">
        <v>1478</v>
      </c>
      <c r="B288" s="1" t="s">
        <v>508</v>
      </c>
      <c r="C28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88" s="1">
        <v>289</v>
      </c>
      <c r="E288" s="1">
        <v>7</v>
      </c>
      <c r="F288" s="1">
        <f>COUNTIF(draft_drafters[EpisodeId],mainfeed_drafts[[#This Row],[Id]])</f>
        <v>2</v>
      </c>
      <c r="G288" s="1">
        <f>COUNTIF(drafts_hosts[EpisodeId],mainfeed_drafts[[#This Row],[Id]])</f>
        <v>2</v>
      </c>
      <c r="H288" s="23">
        <v>45509</v>
      </c>
      <c r="I288" s="18"/>
    </row>
    <row r="289" spans="1:9" x14ac:dyDescent="0.25">
      <c r="A289" s="1" t="s">
        <v>1479</v>
      </c>
      <c r="B289" s="1" t="s">
        <v>510</v>
      </c>
      <c r="C289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89" s="1">
        <v>290</v>
      </c>
      <c r="E289" s="1">
        <v>13</v>
      </c>
      <c r="F289" s="1">
        <f>COUNTIF(draft_drafters[EpisodeId],mainfeed_drafts[[#This Row],[Id]])</f>
        <v>3</v>
      </c>
      <c r="G289" s="1">
        <f>COUNTIF(drafts_hosts[EpisodeId],mainfeed_drafts[[#This Row],[Id]])</f>
        <v>3</v>
      </c>
      <c r="H289" s="23">
        <v>45516</v>
      </c>
      <c r="I289" s="18"/>
    </row>
    <row r="290" spans="1:9" x14ac:dyDescent="0.25">
      <c r="A290" s="1" t="s">
        <v>1480</v>
      </c>
      <c r="B290" s="1" t="s">
        <v>511</v>
      </c>
      <c r="C290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90" s="1">
        <v>291</v>
      </c>
      <c r="E290" s="1">
        <v>13</v>
      </c>
      <c r="F290" s="1">
        <f>COUNTIF(draft_drafters[EpisodeId],mainfeed_drafts[[#This Row],[Id]])</f>
        <v>3</v>
      </c>
      <c r="G290" s="1">
        <f>COUNTIF(drafts_hosts[EpisodeId],mainfeed_drafts[[#This Row],[Id]])</f>
        <v>2</v>
      </c>
      <c r="H290" s="23">
        <v>45524</v>
      </c>
      <c r="I290" s="18"/>
    </row>
    <row r="291" spans="1:9" x14ac:dyDescent="0.25">
      <c r="A291" s="1" t="s">
        <v>1481</v>
      </c>
      <c r="B291" s="1" t="s">
        <v>514</v>
      </c>
      <c r="C29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1" s="1">
        <v>292</v>
      </c>
      <c r="E291" s="1">
        <v>7</v>
      </c>
      <c r="F291" s="1">
        <f>COUNTIF(draft_drafters[EpisodeId],mainfeed_drafts[[#This Row],[Id]])</f>
        <v>2</v>
      </c>
      <c r="G291" s="1">
        <f>COUNTIF(drafts_hosts[EpisodeId],mainfeed_drafts[[#This Row],[Id]])</f>
        <v>2</v>
      </c>
      <c r="H291" s="23">
        <v>45530</v>
      </c>
      <c r="I291" s="18"/>
    </row>
    <row r="292" spans="1:9" x14ac:dyDescent="0.25">
      <c r="A292" s="1" t="s">
        <v>1482</v>
      </c>
      <c r="B292" s="1" t="s">
        <v>516</v>
      </c>
      <c r="C292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92" s="1">
        <v>293</v>
      </c>
      <c r="E292" s="1">
        <v>22</v>
      </c>
      <c r="F292" s="1">
        <f>COUNTIF(draft_drafters[EpisodeId],mainfeed_drafts[[#This Row],[Id]])</f>
        <v>3</v>
      </c>
      <c r="G292" s="1">
        <f>COUNTIF(drafts_hosts[EpisodeId],mainfeed_drafts[[#This Row],[Id]])</f>
        <v>1</v>
      </c>
      <c r="H292" s="23">
        <v>45537</v>
      </c>
      <c r="I292" s="18"/>
    </row>
    <row r="293" spans="1:9" x14ac:dyDescent="0.25">
      <c r="A293" s="1" t="s">
        <v>1483</v>
      </c>
      <c r="B293" s="1" t="s">
        <v>517</v>
      </c>
      <c r="C29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3" s="1">
        <v>294</v>
      </c>
      <c r="E293" s="1">
        <v>7</v>
      </c>
      <c r="F293" s="1">
        <f>COUNTIF(draft_drafters[EpisodeId],mainfeed_drafts[[#This Row],[Id]])</f>
        <v>2</v>
      </c>
      <c r="G293" s="1">
        <f>COUNTIF(drafts_hosts[EpisodeId],mainfeed_drafts[[#This Row],[Id]])</f>
        <v>2</v>
      </c>
      <c r="H293" s="23">
        <v>45544</v>
      </c>
      <c r="I293" s="18"/>
    </row>
    <row r="294" spans="1:9" x14ac:dyDescent="0.25">
      <c r="A294" s="1" t="s">
        <v>1484</v>
      </c>
      <c r="B294" s="1" t="s">
        <v>518</v>
      </c>
      <c r="C294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94" s="1">
        <v>295</v>
      </c>
      <c r="E294" s="1">
        <v>13</v>
      </c>
      <c r="F294" s="1">
        <f>COUNTIF(draft_drafters[EpisodeId],mainfeed_drafts[[#This Row],[Id]])</f>
        <v>4</v>
      </c>
      <c r="G294" s="1">
        <f>COUNTIF(drafts_hosts[EpisodeId],mainfeed_drafts[[#This Row],[Id]])</f>
        <v>2</v>
      </c>
      <c r="H294" s="23">
        <v>45551</v>
      </c>
      <c r="I294" s="18"/>
    </row>
    <row r="295" spans="1:9" x14ac:dyDescent="0.25">
      <c r="A295" s="1" t="s">
        <v>1485</v>
      </c>
      <c r="B295" s="1" t="s">
        <v>519</v>
      </c>
      <c r="C29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5" s="1">
        <v>296</v>
      </c>
      <c r="E295" s="1">
        <v>7</v>
      </c>
      <c r="F295" s="1">
        <f>COUNTIF(draft_drafters[EpisodeId],mainfeed_drafts[[#This Row],[Id]])</f>
        <v>2</v>
      </c>
      <c r="G295" s="1">
        <f>COUNTIF(drafts_hosts[EpisodeId],mainfeed_drafts[[#This Row],[Id]])</f>
        <v>2</v>
      </c>
      <c r="H295" s="23">
        <v>45558</v>
      </c>
      <c r="I295" s="18"/>
    </row>
    <row r="296" spans="1:9" x14ac:dyDescent="0.25">
      <c r="A296" s="1" t="s">
        <v>1486</v>
      </c>
      <c r="B296" s="1" t="s">
        <v>520</v>
      </c>
      <c r="C29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6" s="1">
        <v>297</v>
      </c>
      <c r="E296" s="1">
        <v>7</v>
      </c>
      <c r="F296" s="1">
        <f>COUNTIF(draft_drafters[EpisodeId],mainfeed_drafts[[#This Row],[Id]])</f>
        <v>4</v>
      </c>
      <c r="G296" s="1">
        <f>COUNTIF(drafts_hosts[EpisodeId],mainfeed_drafts[[#This Row],[Id]])</f>
        <v>1</v>
      </c>
      <c r="H296" s="23">
        <v>45565</v>
      </c>
      <c r="I296" s="18"/>
    </row>
    <row r="297" spans="1:9" x14ac:dyDescent="0.25">
      <c r="A297" s="1" t="s">
        <v>1487</v>
      </c>
      <c r="B297" s="1" t="s">
        <v>521</v>
      </c>
      <c r="C29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7" s="1">
        <v>298</v>
      </c>
      <c r="E297" s="1">
        <v>7</v>
      </c>
      <c r="F297" s="1">
        <f>COUNTIF(draft_drafters[EpisodeId],mainfeed_drafts[[#This Row],[Id]])</f>
        <v>2</v>
      </c>
      <c r="G297" s="1">
        <f>COUNTIF(drafts_hosts[EpisodeId],mainfeed_drafts[[#This Row],[Id]])</f>
        <v>2</v>
      </c>
      <c r="H297" s="23">
        <v>45573</v>
      </c>
      <c r="I297" s="18"/>
    </row>
    <row r="298" spans="1:9" x14ac:dyDescent="0.25">
      <c r="A298" s="1" t="s">
        <v>1488</v>
      </c>
      <c r="B298" s="1" t="s">
        <v>522</v>
      </c>
      <c r="C29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8" s="1">
        <v>299</v>
      </c>
      <c r="E298" s="1">
        <v>7</v>
      </c>
      <c r="F298" s="1">
        <f>COUNTIF(draft_drafters[EpisodeId],mainfeed_drafts[[#This Row],[Id]])</f>
        <v>2</v>
      </c>
      <c r="G298" s="1">
        <f>COUNTIF(drafts_hosts[EpisodeId],mainfeed_drafts[[#This Row],[Id]])</f>
        <v>2</v>
      </c>
      <c r="H298" s="23">
        <v>45579</v>
      </c>
      <c r="I298" s="18"/>
    </row>
    <row r="299" spans="1:9" x14ac:dyDescent="0.25">
      <c r="A299" s="1" t="s">
        <v>1489</v>
      </c>
      <c r="B299" s="1" t="s">
        <v>523</v>
      </c>
      <c r="C29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9" s="1">
        <v>300</v>
      </c>
      <c r="E299" s="1">
        <v>7</v>
      </c>
      <c r="F299" s="1">
        <f>COUNTIF(draft_drafters[EpisodeId],mainfeed_drafts[[#This Row],[Id]])</f>
        <v>2</v>
      </c>
      <c r="G299" s="1">
        <f>COUNTIF(drafts_hosts[EpisodeId],mainfeed_drafts[[#This Row],[Id]])</f>
        <v>2</v>
      </c>
      <c r="H299" s="23">
        <v>45586</v>
      </c>
      <c r="I299" s="18"/>
    </row>
    <row r="300" spans="1:9" x14ac:dyDescent="0.25">
      <c r="A300" s="4" t="s">
        <v>1490</v>
      </c>
      <c r="B300" s="1" t="s">
        <v>526</v>
      </c>
      <c r="C300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300" s="1">
        <v>301</v>
      </c>
      <c r="E300" s="1">
        <v>13</v>
      </c>
      <c r="F300" s="1">
        <f>COUNTIF(draft_drafters[EpisodeId],mainfeed_drafts[[#This Row],[Id]])</f>
        <v>3</v>
      </c>
      <c r="G300" s="1">
        <f>COUNTIF(drafts_hosts[EpisodeId],mainfeed_drafts[[#This Row],[Id]])</f>
        <v>2</v>
      </c>
      <c r="H300" s="23">
        <v>45593</v>
      </c>
      <c r="I300" s="18"/>
    </row>
    <row r="301" spans="1:9" x14ac:dyDescent="0.25">
      <c r="A301" s="1" t="s">
        <v>1491</v>
      </c>
      <c r="B301" s="1" t="s">
        <v>538</v>
      </c>
      <c r="C301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301" s="1">
        <v>302</v>
      </c>
      <c r="E301" s="1">
        <v>30</v>
      </c>
      <c r="F301" s="1">
        <f>COUNTIF(draft_drafters[EpisodeId],mainfeed_drafts[[#This Row],[Id]])</f>
        <v>9</v>
      </c>
      <c r="G301" s="1">
        <f>COUNTIF(drafts_hosts[EpisodeId],mainfeed_drafts[[#This Row],[Id]])</f>
        <v>3</v>
      </c>
      <c r="H301" s="23" t="s">
        <v>12825</v>
      </c>
      <c r="I301" s="18"/>
    </row>
    <row r="302" spans="1:9" x14ac:dyDescent="0.25">
      <c r="A302" s="1" t="s">
        <v>1492</v>
      </c>
      <c r="B302" s="1" t="s">
        <v>527</v>
      </c>
      <c r="C302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302" s="1">
        <v>303</v>
      </c>
      <c r="E302" s="1">
        <v>22</v>
      </c>
      <c r="F302" s="1">
        <f>COUNTIF(draft_drafters[EpisodeId],mainfeed_drafts[[#This Row],[Id]])</f>
        <v>3</v>
      </c>
      <c r="G302" s="1">
        <f>COUNTIF(drafts_hosts[EpisodeId],mainfeed_drafts[[#This Row],[Id]])</f>
        <v>1</v>
      </c>
      <c r="H302" s="23" t="s">
        <v>12826</v>
      </c>
      <c r="I302" s="18"/>
    </row>
    <row r="303" spans="1:9" x14ac:dyDescent="0.25">
      <c r="A303" s="1" t="s">
        <v>1493</v>
      </c>
      <c r="B303" s="1" t="s">
        <v>529</v>
      </c>
      <c r="C30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03" s="1">
        <v>304</v>
      </c>
      <c r="E303" s="1">
        <v>7</v>
      </c>
      <c r="F303" s="1">
        <f>COUNTIF(draft_drafters[EpisodeId],mainfeed_drafts[[#This Row],[Id]])</f>
        <v>2</v>
      </c>
      <c r="G303" s="1">
        <f>COUNTIF(drafts_hosts[EpisodeId],mainfeed_drafts[[#This Row],[Id]])</f>
        <v>2</v>
      </c>
      <c r="H303" s="23">
        <v>45628</v>
      </c>
      <c r="I303" s="18"/>
    </row>
    <row r="304" spans="1:9" x14ac:dyDescent="0.25">
      <c r="A304" s="1" t="s">
        <v>1494</v>
      </c>
      <c r="B304" s="1" t="s">
        <v>531</v>
      </c>
      <c r="C304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304" s="1">
        <v>305</v>
      </c>
      <c r="E304" s="1">
        <v>9</v>
      </c>
      <c r="F304" s="1">
        <f>COUNTIF(draft_drafters[EpisodeId],mainfeed_drafts[[#This Row],[Id]])</f>
        <v>2</v>
      </c>
      <c r="G304" s="1">
        <f>COUNTIF(drafts_hosts[EpisodeId],mainfeed_drafts[[#This Row],[Id]])</f>
        <v>3</v>
      </c>
      <c r="H304" s="23">
        <v>45635</v>
      </c>
      <c r="I304" s="18"/>
    </row>
    <row r="305" spans="1:9" x14ac:dyDescent="0.25">
      <c r="A305" s="1" t="s">
        <v>1495</v>
      </c>
      <c r="B305" s="1" t="s">
        <v>532</v>
      </c>
      <c r="C305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305" s="1">
        <v>306</v>
      </c>
      <c r="E305" s="1">
        <v>5</v>
      </c>
      <c r="F305" s="1">
        <f>COUNTIF(draft_drafters[EpisodeId],mainfeed_drafts[[#This Row],[Id]])</f>
        <v>2</v>
      </c>
      <c r="G305" s="1">
        <f>COUNTIF(drafts_hosts[EpisodeId],mainfeed_drafts[[#This Row],[Id]])</f>
        <v>1</v>
      </c>
      <c r="H305" s="23">
        <v>45650</v>
      </c>
      <c r="I305" s="18"/>
    </row>
    <row r="306" spans="1:9" x14ac:dyDescent="0.25">
      <c r="A306" s="1" t="s">
        <v>1496</v>
      </c>
      <c r="B306" s="1" t="s">
        <v>533</v>
      </c>
      <c r="C306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306" s="1">
        <v>307</v>
      </c>
      <c r="E306" s="1">
        <v>13</v>
      </c>
      <c r="F306" s="1">
        <f>COUNTIF(draft_drafters[EpisodeId],mainfeed_drafts[[#This Row],[Id]])</f>
        <v>4</v>
      </c>
      <c r="G306" s="1">
        <f>COUNTIF(drafts_hosts[EpisodeId],mainfeed_drafts[[#This Row],[Id]])</f>
        <v>2</v>
      </c>
      <c r="H306" s="23">
        <v>45656</v>
      </c>
      <c r="I306" s="18"/>
    </row>
    <row r="307" spans="1:9" x14ac:dyDescent="0.25">
      <c r="A307" s="1" t="s">
        <v>4959</v>
      </c>
      <c r="B307" s="1" t="s">
        <v>4930</v>
      </c>
      <c r="C307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307" s="1">
        <v>308</v>
      </c>
      <c r="E307" s="1">
        <v>8</v>
      </c>
      <c r="F307" s="1">
        <f>COUNTIF(draft_drafters[EpisodeId],mainfeed_drafts[[#This Row],[Id]])</f>
        <v>2</v>
      </c>
      <c r="G307" s="1">
        <f>COUNTIF(drafts_hosts[EpisodeId],mainfeed_drafts[[#This Row],[Id]])</f>
        <v>2</v>
      </c>
      <c r="H307" s="23">
        <v>45663</v>
      </c>
      <c r="I307" s="18"/>
    </row>
    <row r="308" spans="1:9" x14ac:dyDescent="0.25">
      <c r="A308" s="1" t="s">
        <v>4972</v>
      </c>
      <c r="B308" s="1" t="s">
        <v>4973</v>
      </c>
      <c r="C308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308" s="1">
        <v>309</v>
      </c>
      <c r="E308" s="1">
        <v>24</v>
      </c>
      <c r="F308" s="1">
        <f>COUNTIF(draft_drafters[EpisodeId],mainfeed_drafts[[#This Row],[Id]])</f>
        <v>6</v>
      </c>
      <c r="G308" s="1">
        <f>COUNTIF(drafts_hosts[EpisodeId],mainfeed_drafts[[#This Row],[Id]])</f>
        <v>3</v>
      </c>
      <c r="H308" s="23" t="s">
        <v>12827</v>
      </c>
      <c r="I308" s="18"/>
    </row>
    <row r="309" spans="1:9" x14ac:dyDescent="0.25">
      <c r="A309" s="1" t="s">
        <v>4974</v>
      </c>
      <c r="B309" s="1" t="s">
        <v>4975</v>
      </c>
      <c r="C30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09" s="1">
        <v>310</v>
      </c>
      <c r="E309" s="1">
        <v>7</v>
      </c>
      <c r="F309" s="1">
        <f>COUNTIF(draft_drafters[EpisodeId],mainfeed_drafts[[#This Row],[Id]])</f>
        <v>2</v>
      </c>
      <c r="G309" s="1">
        <f>COUNTIF(drafts_hosts[EpisodeId],mainfeed_drafts[[#This Row],[Id]])</f>
        <v>1</v>
      </c>
      <c r="H309" s="23">
        <v>45685</v>
      </c>
      <c r="I309" s="18"/>
    </row>
    <row r="310" spans="1:9" x14ac:dyDescent="0.25">
      <c r="A310" s="1" t="s">
        <v>5026</v>
      </c>
      <c r="B310" s="1" t="s">
        <v>5027</v>
      </c>
      <c r="C31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10" s="1">
        <v>311</v>
      </c>
      <c r="E310" s="1">
        <v>7</v>
      </c>
      <c r="F310" s="1">
        <f>COUNTIF(draft_drafters[EpisodeId],mainfeed_drafts[[#This Row],[Id]])</f>
        <v>2</v>
      </c>
      <c r="G310" s="1">
        <f>COUNTIF(drafts_hosts[EpisodeId],mainfeed_drafts[[#This Row],[Id]])</f>
        <v>3</v>
      </c>
      <c r="H310" s="23">
        <v>45698</v>
      </c>
      <c r="I310" s="18"/>
    </row>
    <row r="311" spans="1:9" x14ac:dyDescent="0.25">
      <c r="A311" s="1" t="s">
        <v>12731</v>
      </c>
      <c r="B311" s="1" t="s">
        <v>4068</v>
      </c>
      <c r="C311" s="1" t="s">
        <v>12729</v>
      </c>
      <c r="D311" s="1">
        <v>1</v>
      </c>
      <c r="E311" s="1">
        <v>5</v>
      </c>
      <c r="F311" s="1">
        <f>COUNTIF(draft_drafters[EpisodeId],mainfeed_drafts[[#This Row],[Id]])</f>
        <v>2</v>
      </c>
      <c r="G311" s="1">
        <f>COUNTIF(drafts_hosts[EpisodeId],mainfeed_drafts[[#This Row],[Id]])</f>
        <v>0</v>
      </c>
      <c r="H311" s="23">
        <v>43925</v>
      </c>
      <c r="I311" s="18" t="s">
        <v>12728</v>
      </c>
    </row>
    <row r="312" spans="1:9" x14ac:dyDescent="0.25">
      <c r="A312" s="1" t="s">
        <v>12732</v>
      </c>
      <c r="B312" s="1" t="s">
        <v>4069</v>
      </c>
      <c r="C312" s="1" t="s">
        <v>12729</v>
      </c>
      <c r="D312" s="1">
        <v>2</v>
      </c>
      <c r="E312" s="1">
        <v>5</v>
      </c>
      <c r="F312" s="1">
        <f>COUNTIF(draft_drafters[EpisodeId],mainfeed_drafts[[#This Row],[Id]])</f>
        <v>2</v>
      </c>
      <c r="G312" s="1">
        <f>COUNTIF(drafts_hosts[EpisodeId],mainfeed_drafts[[#This Row],[Id]])</f>
        <v>0</v>
      </c>
      <c r="H312" s="23">
        <v>43945</v>
      </c>
      <c r="I312" s="18" t="s">
        <v>12728</v>
      </c>
    </row>
    <row r="313" spans="1:9" x14ac:dyDescent="0.25">
      <c r="A313" s="1" t="s">
        <v>12733</v>
      </c>
      <c r="B313" s="1" t="s">
        <v>4070</v>
      </c>
      <c r="C313" s="1" t="s">
        <v>12729</v>
      </c>
      <c r="D313" s="1">
        <v>3</v>
      </c>
      <c r="E313" s="1">
        <v>5</v>
      </c>
      <c r="F313" s="1">
        <f>COUNTIF(draft_drafters[EpisodeId],mainfeed_drafts[[#This Row],[Id]])</f>
        <v>2</v>
      </c>
      <c r="G313" s="1">
        <f>COUNTIF(drafts_hosts[EpisodeId],mainfeed_drafts[[#This Row],[Id]])</f>
        <v>1</v>
      </c>
      <c r="H313" s="23">
        <v>43977</v>
      </c>
      <c r="I313" s="18"/>
    </row>
    <row r="314" spans="1:9" x14ac:dyDescent="0.25">
      <c r="A314" s="1" t="s">
        <v>12734</v>
      </c>
      <c r="B314" s="1" t="s">
        <v>4071</v>
      </c>
      <c r="C314" s="1" t="s">
        <v>12729</v>
      </c>
      <c r="D314" s="1">
        <v>4</v>
      </c>
      <c r="E314" s="1">
        <v>5</v>
      </c>
      <c r="F314" s="1">
        <f>COUNTIF(draft_drafters[EpisodeId],mainfeed_drafts[[#This Row],[Id]])</f>
        <v>2</v>
      </c>
      <c r="G314" s="1">
        <f>COUNTIF(drafts_hosts[EpisodeId],mainfeed_drafts[[#This Row],[Id]])</f>
        <v>0</v>
      </c>
      <c r="H314" s="23">
        <v>44018</v>
      </c>
      <c r="I314" s="18" t="s">
        <v>12728</v>
      </c>
    </row>
    <row r="315" spans="1:9" x14ac:dyDescent="0.25">
      <c r="A315" s="1" t="s">
        <v>12735</v>
      </c>
      <c r="B315" s="1" t="s">
        <v>187</v>
      </c>
      <c r="C315" s="1" t="s">
        <v>12729</v>
      </c>
      <c r="D315" s="1">
        <v>5</v>
      </c>
      <c r="E315" s="1">
        <v>5</v>
      </c>
      <c r="F315" s="1">
        <f>COUNTIF(draft_drafters[EpisodeId],mainfeed_drafts[[#This Row],[Id]])</f>
        <v>2</v>
      </c>
      <c r="G315" s="1">
        <f>COUNTIF(drafts_hosts[EpisodeId],mainfeed_drafts[[#This Row],[Id]])</f>
        <v>2</v>
      </c>
      <c r="H315" s="23">
        <v>44038</v>
      </c>
      <c r="I315" s="18"/>
    </row>
    <row r="316" spans="1:9" x14ac:dyDescent="0.25">
      <c r="A316" s="1" t="s">
        <v>12736</v>
      </c>
      <c r="B316" s="1" t="s">
        <v>4072</v>
      </c>
      <c r="C316" s="1" t="s">
        <v>12729</v>
      </c>
      <c r="D316" s="1">
        <v>6</v>
      </c>
      <c r="E316" s="1">
        <v>5</v>
      </c>
      <c r="F316" s="1">
        <f>COUNTIF(draft_drafters[EpisodeId],mainfeed_drafts[[#This Row],[Id]])</f>
        <v>2</v>
      </c>
      <c r="G316" s="1">
        <f>COUNTIF(drafts_hosts[EpisodeId],mainfeed_drafts[[#This Row],[Id]])</f>
        <v>0</v>
      </c>
      <c r="H316" s="23">
        <v>44067</v>
      </c>
      <c r="I316" s="18" t="s">
        <v>12728</v>
      </c>
    </row>
    <row r="317" spans="1:9" x14ac:dyDescent="0.25">
      <c r="A317" s="1" t="s">
        <v>12737</v>
      </c>
      <c r="B317" s="1" t="s">
        <v>4073</v>
      </c>
      <c r="C317" s="1" t="s">
        <v>12729</v>
      </c>
      <c r="D317" s="1">
        <v>7</v>
      </c>
      <c r="E317" s="1">
        <v>5</v>
      </c>
      <c r="F317" s="1">
        <f>COUNTIF(draft_drafters[EpisodeId],mainfeed_drafts[[#This Row],[Id]])</f>
        <v>2</v>
      </c>
      <c r="G317" s="1">
        <f>COUNTIF(drafts_hosts[EpisodeId],mainfeed_drafts[[#This Row],[Id]])</f>
        <v>0</v>
      </c>
      <c r="H317" s="23">
        <v>44101</v>
      </c>
      <c r="I317" s="18" t="s">
        <v>12728</v>
      </c>
    </row>
    <row r="318" spans="1:9" x14ac:dyDescent="0.25">
      <c r="A318" s="1" t="s">
        <v>12738</v>
      </c>
      <c r="B318" s="1" t="s">
        <v>4074</v>
      </c>
      <c r="C318" s="1" t="s">
        <v>12729</v>
      </c>
      <c r="D318" s="1">
        <v>8</v>
      </c>
      <c r="E318" s="1">
        <v>5</v>
      </c>
      <c r="F318" s="1">
        <f>COUNTIF(draft_drafters[EpisodeId],mainfeed_drafts[[#This Row],[Id]])</f>
        <v>2</v>
      </c>
      <c r="G318" s="1">
        <f>COUNTIF(drafts_hosts[EpisodeId],mainfeed_drafts[[#This Row],[Id]])</f>
        <v>0</v>
      </c>
      <c r="H318" s="23">
        <v>44134</v>
      </c>
      <c r="I318" s="18" t="s">
        <v>12728</v>
      </c>
    </row>
    <row r="319" spans="1:9" x14ac:dyDescent="0.25">
      <c r="A319" s="1" t="s">
        <v>12739</v>
      </c>
      <c r="B319" s="1" t="s">
        <v>4075</v>
      </c>
      <c r="C319" s="1" t="s">
        <v>12729</v>
      </c>
      <c r="D319" s="1">
        <v>9</v>
      </c>
      <c r="E319" s="1">
        <v>5</v>
      </c>
      <c r="F319" s="1">
        <f>COUNTIF(draft_drafters[EpisodeId],mainfeed_drafts[[#This Row],[Id]])</f>
        <v>2</v>
      </c>
      <c r="G319" s="1">
        <f>COUNTIF(drafts_hosts[EpisodeId],mainfeed_drafts[[#This Row],[Id]])</f>
        <v>0</v>
      </c>
      <c r="H319" s="23">
        <v>44165</v>
      </c>
      <c r="I319" s="18" t="s">
        <v>12728</v>
      </c>
    </row>
    <row r="320" spans="1:9" x14ac:dyDescent="0.25">
      <c r="A320" s="1" t="s">
        <v>12740</v>
      </c>
      <c r="B320" s="1" t="s">
        <v>4076</v>
      </c>
      <c r="C320" s="1" t="s">
        <v>12729</v>
      </c>
      <c r="D320" s="1">
        <v>10</v>
      </c>
      <c r="E320" s="1">
        <v>5</v>
      </c>
      <c r="F320" s="1">
        <f>COUNTIF(draft_drafters[EpisodeId],mainfeed_drafts[[#This Row],[Id]])</f>
        <v>2</v>
      </c>
      <c r="G320" s="1">
        <f>COUNTIF(drafts_hosts[EpisodeId],mainfeed_drafts[[#This Row],[Id]])</f>
        <v>0</v>
      </c>
      <c r="H320" s="23">
        <v>44202</v>
      </c>
      <c r="I320" s="18" t="s">
        <v>12728</v>
      </c>
    </row>
    <row r="321" spans="1:9" x14ac:dyDescent="0.25">
      <c r="A321" s="1" t="s">
        <v>12741</v>
      </c>
      <c r="B321" s="1" t="s">
        <v>4077</v>
      </c>
      <c r="C321" s="1" t="s">
        <v>12729</v>
      </c>
      <c r="D321" s="1">
        <v>11</v>
      </c>
      <c r="E321" s="1">
        <v>5</v>
      </c>
      <c r="F321" s="1">
        <f>COUNTIF(draft_drafters[EpisodeId],mainfeed_drafts[[#This Row],[Id]])</f>
        <v>2</v>
      </c>
      <c r="G321" s="1">
        <f>COUNTIF(drafts_hosts[EpisodeId],mainfeed_drafts[[#This Row],[Id]])</f>
        <v>0</v>
      </c>
      <c r="H321" s="23">
        <v>44255</v>
      </c>
      <c r="I321" s="18" t="s">
        <v>12728</v>
      </c>
    </row>
    <row r="322" spans="1:9" x14ac:dyDescent="0.25">
      <c r="A322" s="1" t="s">
        <v>12742</v>
      </c>
      <c r="B322" s="1" t="s">
        <v>4078</v>
      </c>
      <c r="C322" s="1" t="s">
        <v>12729</v>
      </c>
      <c r="D322" s="1">
        <v>12</v>
      </c>
      <c r="E322" s="1">
        <v>5</v>
      </c>
      <c r="F322" s="1">
        <f>COUNTIF(draft_drafters[EpisodeId],mainfeed_drafts[[#This Row],[Id]])</f>
        <v>2</v>
      </c>
      <c r="G322" s="1">
        <f>COUNTIF(drafts_hosts[EpisodeId],mainfeed_drafts[[#This Row],[Id]])</f>
        <v>0</v>
      </c>
      <c r="H322" s="23">
        <v>44282</v>
      </c>
      <c r="I322" s="18" t="s">
        <v>12728</v>
      </c>
    </row>
    <row r="323" spans="1:9" x14ac:dyDescent="0.25">
      <c r="A323" s="1" t="s">
        <v>12743</v>
      </c>
      <c r="B323" s="1" t="s">
        <v>4079</v>
      </c>
      <c r="C323" s="1" t="s">
        <v>12729</v>
      </c>
      <c r="D323" s="1">
        <v>13</v>
      </c>
      <c r="E323" s="1">
        <v>5</v>
      </c>
      <c r="F323" s="1">
        <f>COUNTIF(draft_drafters[EpisodeId],mainfeed_drafts[[#This Row],[Id]])</f>
        <v>2</v>
      </c>
      <c r="G323" s="1">
        <f>COUNTIF(drafts_hosts[EpisodeId],mainfeed_drafts[[#This Row],[Id]])</f>
        <v>0</v>
      </c>
      <c r="H323" s="23">
        <v>44347</v>
      </c>
      <c r="I323" s="18" t="s">
        <v>12728</v>
      </c>
    </row>
    <row r="324" spans="1:9" x14ac:dyDescent="0.25">
      <c r="A324" s="1" t="s">
        <v>12744</v>
      </c>
      <c r="B324" s="1" t="s">
        <v>4080</v>
      </c>
      <c r="C324" s="1" t="s">
        <v>12729</v>
      </c>
      <c r="D324" s="1">
        <v>14</v>
      </c>
      <c r="E324" s="1">
        <v>5</v>
      </c>
      <c r="F324" s="1">
        <f>COUNTIF(draft_drafters[EpisodeId],mainfeed_drafts[[#This Row],[Id]])</f>
        <v>2</v>
      </c>
      <c r="G324" s="1">
        <f>COUNTIF(drafts_hosts[EpisodeId],mainfeed_drafts[[#This Row],[Id]])</f>
        <v>0</v>
      </c>
      <c r="H324" s="23">
        <v>44378</v>
      </c>
      <c r="I324" s="18" t="s">
        <v>12728</v>
      </c>
    </row>
    <row r="325" spans="1:9" x14ac:dyDescent="0.25">
      <c r="A325" s="1" t="s">
        <v>12745</v>
      </c>
      <c r="B325" s="1" t="s">
        <v>4081</v>
      </c>
      <c r="C325" s="1" t="s">
        <v>12729</v>
      </c>
      <c r="D325" s="1">
        <v>15</v>
      </c>
      <c r="E325" s="1">
        <v>5</v>
      </c>
      <c r="F325" s="1">
        <f>COUNTIF(draft_drafters[EpisodeId],mainfeed_drafts[[#This Row],[Id]])</f>
        <v>2</v>
      </c>
      <c r="G325" s="1">
        <f>COUNTIF(drafts_hosts[EpisodeId],mainfeed_drafts[[#This Row],[Id]])</f>
        <v>0</v>
      </c>
      <c r="H325" s="23">
        <v>44408</v>
      </c>
      <c r="I325" s="18" t="s">
        <v>12728</v>
      </c>
    </row>
    <row r="326" spans="1:9" x14ac:dyDescent="0.25">
      <c r="A326" s="1" t="s">
        <v>12746</v>
      </c>
      <c r="B326" s="1" t="s">
        <v>4082</v>
      </c>
      <c r="C326" s="1" t="s">
        <v>12729</v>
      </c>
      <c r="D326" s="1">
        <v>16</v>
      </c>
      <c r="E326" s="1">
        <v>5</v>
      </c>
      <c r="F326" s="1">
        <f>COUNTIF(draft_drafters[EpisodeId],mainfeed_drafts[[#This Row],[Id]])</f>
        <v>2</v>
      </c>
      <c r="G326" s="1">
        <f>COUNTIF(drafts_hosts[EpisodeId],mainfeed_drafts[[#This Row],[Id]])</f>
        <v>0</v>
      </c>
      <c r="H326" s="23">
        <v>44447</v>
      </c>
      <c r="I326" s="18" t="s">
        <v>12728</v>
      </c>
    </row>
    <row r="327" spans="1:9" x14ac:dyDescent="0.25">
      <c r="A327" s="1" t="s">
        <v>12747</v>
      </c>
      <c r="B327" s="1" t="s">
        <v>4083</v>
      </c>
      <c r="C327" s="1" t="s">
        <v>12729</v>
      </c>
      <c r="D327" s="1">
        <v>17</v>
      </c>
      <c r="E327" s="1">
        <v>5</v>
      </c>
      <c r="F327" s="1">
        <f>COUNTIF(draft_drafters[EpisodeId],mainfeed_drafts[[#This Row],[Id]])</f>
        <v>2</v>
      </c>
      <c r="G327" s="1">
        <f>COUNTIF(drafts_hosts[EpisodeId],mainfeed_drafts[[#This Row],[Id]])</f>
        <v>0</v>
      </c>
      <c r="H327" s="23">
        <v>44472</v>
      </c>
      <c r="I327" s="18" t="s">
        <v>12728</v>
      </c>
    </row>
    <row r="328" spans="1:9" x14ac:dyDescent="0.25">
      <c r="A328" s="1" t="s">
        <v>12748</v>
      </c>
      <c r="B328" s="1" t="s">
        <v>4084</v>
      </c>
      <c r="C328" s="1" t="s">
        <v>12729</v>
      </c>
      <c r="D328" s="1">
        <v>18</v>
      </c>
      <c r="E328" s="1">
        <v>5</v>
      </c>
      <c r="F328" s="1">
        <f>COUNTIF(draft_drafters[EpisodeId],mainfeed_drafts[[#This Row],[Id]])</f>
        <v>2</v>
      </c>
      <c r="G328" s="1">
        <f>COUNTIF(drafts_hosts[EpisodeId],mainfeed_drafts[[#This Row],[Id]])</f>
        <v>0</v>
      </c>
      <c r="H328" s="23">
        <v>44498</v>
      </c>
      <c r="I328" s="18" t="s">
        <v>12728</v>
      </c>
    </row>
    <row r="329" spans="1:9" x14ac:dyDescent="0.25">
      <c r="A329" s="1" t="s">
        <v>12749</v>
      </c>
      <c r="B329" s="1" t="s">
        <v>4085</v>
      </c>
      <c r="C329" s="1" t="s">
        <v>12729</v>
      </c>
      <c r="D329" s="1">
        <v>19</v>
      </c>
      <c r="E329" s="1">
        <v>5</v>
      </c>
      <c r="F329" s="1">
        <f>COUNTIF(draft_drafters[EpisodeId],mainfeed_drafts[[#This Row],[Id]])</f>
        <v>2</v>
      </c>
      <c r="G329" s="1">
        <f>COUNTIF(drafts_hosts[EpisodeId],mainfeed_drafts[[#This Row],[Id]])</f>
        <v>0</v>
      </c>
      <c r="H329" s="23">
        <v>44530</v>
      </c>
      <c r="I329" s="18" t="s">
        <v>12728</v>
      </c>
    </row>
    <row r="330" spans="1:9" x14ac:dyDescent="0.25">
      <c r="A330" s="1" t="s">
        <v>12750</v>
      </c>
      <c r="B330" s="1" t="s">
        <v>4086</v>
      </c>
      <c r="C330" s="1" t="s">
        <v>12729</v>
      </c>
      <c r="D330" s="1">
        <v>20</v>
      </c>
      <c r="E330" s="1">
        <v>5</v>
      </c>
      <c r="F330" s="1">
        <f>COUNTIF(draft_drafters[EpisodeId],mainfeed_drafts[[#This Row],[Id]])</f>
        <v>2</v>
      </c>
      <c r="G330" s="1">
        <f>COUNTIF(drafts_hosts[EpisodeId],mainfeed_drafts[[#This Row],[Id]])</f>
        <v>0</v>
      </c>
      <c r="H330" s="23">
        <v>44561</v>
      </c>
      <c r="I330" s="18" t="s">
        <v>12728</v>
      </c>
    </row>
    <row r="331" spans="1:9" x14ac:dyDescent="0.25">
      <c r="A331" s="1" t="s">
        <v>12751</v>
      </c>
      <c r="B331" s="1" t="s">
        <v>4087</v>
      </c>
      <c r="C331" s="1" t="s">
        <v>12729</v>
      </c>
      <c r="D331" s="1">
        <v>21</v>
      </c>
      <c r="E331" s="1">
        <v>5</v>
      </c>
      <c r="F331" s="1">
        <f>COUNTIF(draft_drafters[EpisodeId],mainfeed_drafts[[#This Row],[Id]])</f>
        <v>2</v>
      </c>
      <c r="G331" s="1">
        <f>COUNTIF(drafts_hosts[EpisodeId],mainfeed_drafts[[#This Row],[Id]])</f>
        <v>0</v>
      </c>
      <c r="H331" s="23">
        <v>44592</v>
      </c>
      <c r="I331" s="18" t="s">
        <v>12728</v>
      </c>
    </row>
    <row r="332" spans="1:9" x14ac:dyDescent="0.25">
      <c r="A332" s="1" t="s">
        <v>12752</v>
      </c>
      <c r="B332" s="1" t="s">
        <v>4088</v>
      </c>
      <c r="C332" s="1" t="s">
        <v>12729</v>
      </c>
      <c r="D332" s="1">
        <v>22</v>
      </c>
      <c r="E332" s="1">
        <v>5</v>
      </c>
      <c r="F332" s="1">
        <f>COUNTIF(draft_drafters[EpisodeId],mainfeed_drafts[[#This Row],[Id]])</f>
        <v>2</v>
      </c>
      <c r="G332" s="1">
        <f>COUNTIF(drafts_hosts[EpisodeId],mainfeed_drafts[[#This Row],[Id]])</f>
        <v>0</v>
      </c>
      <c r="H332" s="23">
        <v>44651</v>
      </c>
      <c r="I332" s="18" t="s">
        <v>12728</v>
      </c>
    </row>
    <row r="333" spans="1:9" x14ac:dyDescent="0.25">
      <c r="A333" s="1" t="s">
        <v>12753</v>
      </c>
      <c r="B333" s="1" t="s">
        <v>4089</v>
      </c>
      <c r="C333" s="1" t="s">
        <v>12729</v>
      </c>
      <c r="D333" s="1">
        <v>23</v>
      </c>
      <c r="E333" s="1">
        <v>5</v>
      </c>
      <c r="F333" s="1">
        <f>COUNTIF(draft_drafters[EpisodeId],mainfeed_drafts[[#This Row],[Id]])</f>
        <v>2</v>
      </c>
      <c r="G333" s="1">
        <f>COUNTIF(drafts_hosts[EpisodeId],mainfeed_drafts[[#This Row],[Id]])</f>
        <v>0</v>
      </c>
      <c r="H333" s="23">
        <v>44681</v>
      </c>
      <c r="I333" s="18" t="s">
        <v>12728</v>
      </c>
    </row>
    <row r="334" spans="1:9" x14ac:dyDescent="0.25">
      <c r="A334" s="1" t="s">
        <v>12754</v>
      </c>
      <c r="B334" s="1" t="s">
        <v>4090</v>
      </c>
      <c r="C334" s="1" t="s">
        <v>12729</v>
      </c>
      <c r="D334" s="1">
        <v>24</v>
      </c>
      <c r="E334" s="1">
        <v>5</v>
      </c>
      <c r="F334" s="1">
        <f>COUNTIF(draft_drafters[EpisodeId],mainfeed_drafts[[#This Row],[Id]])</f>
        <v>2</v>
      </c>
      <c r="G334" s="1">
        <f>COUNTIF(drafts_hosts[EpisodeId],mainfeed_drafts[[#This Row],[Id]])</f>
        <v>0</v>
      </c>
      <c r="H334" s="23">
        <v>44562</v>
      </c>
      <c r="I334" s="18" t="s">
        <v>12728</v>
      </c>
    </row>
    <row r="335" spans="1:9" x14ac:dyDescent="0.25">
      <c r="A335" s="1" t="s">
        <v>12755</v>
      </c>
      <c r="B335" s="1" t="s">
        <v>4091</v>
      </c>
      <c r="C335" s="1" t="s">
        <v>12729</v>
      </c>
      <c r="D335" s="1">
        <v>25</v>
      </c>
      <c r="E335" s="1">
        <v>5</v>
      </c>
      <c r="F335" s="1">
        <f>COUNTIF(draft_drafters[EpisodeId],mainfeed_drafts[[#This Row],[Id]])</f>
        <v>2</v>
      </c>
      <c r="G335" s="1">
        <f>COUNTIF(drafts_hosts[EpisodeId],mainfeed_drafts[[#This Row],[Id]])</f>
        <v>0</v>
      </c>
      <c r="H335" s="23">
        <v>44771</v>
      </c>
      <c r="I335" s="18" t="s">
        <v>12728</v>
      </c>
    </row>
    <row r="336" spans="1:9" x14ac:dyDescent="0.25">
      <c r="A336" s="1" t="s">
        <v>12756</v>
      </c>
      <c r="B336" s="1" t="s">
        <v>4092</v>
      </c>
      <c r="C336" s="1" t="s">
        <v>12729</v>
      </c>
      <c r="D336" s="1">
        <v>26</v>
      </c>
      <c r="E336" s="1">
        <v>5</v>
      </c>
      <c r="F336" s="1">
        <f>COUNTIF(draft_drafters[EpisodeId],mainfeed_drafts[[#This Row],[Id]])</f>
        <v>2</v>
      </c>
      <c r="G336" s="1">
        <f>COUNTIF(drafts_hosts[EpisodeId],mainfeed_drafts[[#This Row],[Id]])</f>
        <v>0</v>
      </c>
      <c r="H336" s="23">
        <v>44804</v>
      </c>
      <c r="I336" s="18" t="s">
        <v>12728</v>
      </c>
    </row>
    <row r="337" spans="1:9" x14ac:dyDescent="0.25">
      <c r="A337" s="1" t="s">
        <v>12757</v>
      </c>
      <c r="B337" s="1" t="s">
        <v>4093</v>
      </c>
      <c r="C337" s="1" t="s">
        <v>12729</v>
      </c>
      <c r="D337" s="1">
        <v>27</v>
      </c>
      <c r="E337" s="1">
        <v>5</v>
      </c>
      <c r="F337" s="1">
        <f>COUNTIF(draft_drafters[EpisodeId],mainfeed_drafts[[#This Row],[Id]])</f>
        <v>2</v>
      </c>
      <c r="G337" s="1">
        <f>COUNTIF(drafts_hosts[EpisodeId],mainfeed_drafts[[#This Row],[Id]])</f>
        <v>0</v>
      </c>
      <c r="H337" s="23">
        <v>44835</v>
      </c>
      <c r="I337" s="18" t="s">
        <v>12728</v>
      </c>
    </row>
    <row r="338" spans="1:9" x14ac:dyDescent="0.25">
      <c r="A338" s="1" t="s">
        <v>12758</v>
      </c>
      <c r="B338" s="1" t="s">
        <v>4094</v>
      </c>
      <c r="C338" s="1" t="s">
        <v>12729</v>
      </c>
      <c r="D338" s="1">
        <v>28</v>
      </c>
      <c r="E338" s="1">
        <v>5</v>
      </c>
      <c r="F338" s="1">
        <f>COUNTIF(draft_drafters[EpisodeId],mainfeed_drafts[[#This Row],[Id]])</f>
        <v>2</v>
      </c>
      <c r="G338" s="1">
        <f>COUNTIF(drafts_hosts[EpisodeId],mainfeed_drafts[[#This Row],[Id]])</f>
        <v>0</v>
      </c>
      <c r="H338" s="23">
        <v>44865</v>
      </c>
      <c r="I338" s="18" t="s">
        <v>12728</v>
      </c>
    </row>
    <row r="339" spans="1:9" x14ac:dyDescent="0.25">
      <c r="A339" s="1" t="s">
        <v>12759</v>
      </c>
      <c r="B339" s="1" t="s">
        <v>4095</v>
      </c>
      <c r="C339" s="1" t="s">
        <v>12729</v>
      </c>
      <c r="D339" s="1">
        <v>29</v>
      </c>
      <c r="E339" s="1">
        <v>5</v>
      </c>
      <c r="F339" s="1">
        <f>COUNTIF(draft_drafters[EpisodeId],mainfeed_drafts[[#This Row],[Id]])</f>
        <v>2</v>
      </c>
      <c r="G339" s="1">
        <f>COUNTIF(drafts_hosts[EpisodeId],mainfeed_drafts[[#This Row],[Id]])</f>
        <v>0</v>
      </c>
      <c r="H339" s="23">
        <v>44896</v>
      </c>
      <c r="I339" s="18" t="s">
        <v>12728</v>
      </c>
    </row>
    <row r="340" spans="1:9" x14ac:dyDescent="0.25">
      <c r="A340" s="1" t="s">
        <v>12760</v>
      </c>
      <c r="B340" s="1" t="s">
        <v>4096</v>
      </c>
      <c r="C340" s="1" t="s">
        <v>12729</v>
      </c>
      <c r="D340" s="1">
        <v>30</v>
      </c>
      <c r="E340" s="1">
        <v>5</v>
      </c>
      <c r="F340" s="1">
        <f>COUNTIF(draft_drafters[EpisodeId],mainfeed_drafts[[#This Row],[Id]])</f>
        <v>2</v>
      </c>
      <c r="G340" s="1">
        <f>COUNTIF(drafts_hosts[EpisodeId],mainfeed_drafts[[#This Row],[Id]])</f>
        <v>0</v>
      </c>
      <c r="H340" s="23">
        <v>44941</v>
      </c>
      <c r="I340" s="18" t="s">
        <v>12728</v>
      </c>
    </row>
    <row r="341" spans="1:9" x14ac:dyDescent="0.25">
      <c r="A341" s="1" t="s">
        <v>12761</v>
      </c>
      <c r="B341" s="1" t="s">
        <v>4097</v>
      </c>
      <c r="C341" s="1" t="s">
        <v>12729</v>
      </c>
      <c r="D341" s="1">
        <v>31</v>
      </c>
      <c r="E341" s="1">
        <v>5</v>
      </c>
      <c r="F341" s="1">
        <f>COUNTIF(draft_drafters[EpisodeId],mainfeed_drafts[[#This Row],[Id]])</f>
        <v>2</v>
      </c>
      <c r="G341" s="1">
        <f>COUNTIF(drafts_hosts[EpisodeId],mainfeed_drafts[[#This Row],[Id]])</f>
        <v>0</v>
      </c>
      <c r="H341" s="23">
        <v>44958</v>
      </c>
      <c r="I341" s="18" t="s">
        <v>12728</v>
      </c>
    </row>
    <row r="342" spans="1:9" x14ac:dyDescent="0.25">
      <c r="A342" s="1" t="s">
        <v>12762</v>
      </c>
      <c r="B342" s="1" t="s">
        <v>4098</v>
      </c>
      <c r="C342" s="1" t="s">
        <v>12729</v>
      </c>
      <c r="D342" s="1">
        <v>32</v>
      </c>
      <c r="E342" s="1">
        <v>5</v>
      </c>
      <c r="F342" s="1">
        <f>COUNTIF(draft_drafters[EpisodeId],mainfeed_drafts[[#This Row],[Id]])</f>
        <v>2</v>
      </c>
      <c r="G342" s="1">
        <f>COUNTIF(drafts_hosts[EpisodeId],mainfeed_drafts[[#This Row],[Id]])</f>
        <v>0</v>
      </c>
      <c r="H342" s="23">
        <v>44985</v>
      </c>
      <c r="I342" s="18" t="s">
        <v>12728</v>
      </c>
    </row>
    <row r="343" spans="1:9" x14ac:dyDescent="0.25">
      <c r="A343" s="1" t="s">
        <v>12763</v>
      </c>
      <c r="B343" s="1" t="s">
        <v>4099</v>
      </c>
      <c r="C343" s="1" t="s">
        <v>12729</v>
      </c>
      <c r="D343" s="1">
        <v>33</v>
      </c>
      <c r="E343" s="1">
        <v>5</v>
      </c>
      <c r="F343" s="1">
        <f>COUNTIF(draft_drafters[EpisodeId],mainfeed_drafts[[#This Row],[Id]])</f>
        <v>2</v>
      </c>
      <c r="G343" s="1">
        <f>COUNTIF(drafts_hosts[EpisodeId],mainfeed_drafts[[#This Row],[Id]])</f>
        <v>0</v>
      </c>
      <c r="H343" s="23">
        <v>45016</v>
      </c>
      <c r="I343" s="18" t="s">
        <v>12728</v>
      </c>
    </row>
    <row r="344" spans="1:9" x14ac:dyDescent="0.25">
      <c r="A344" s="1" t="s">
        <v>12764</v>
      </c>
      <c r="B344" s="1" t="s">
        <v>4100</v>
      </c>
      <c r="C344" s="1" t="s">
        <v>12729</v>
      </c>
      <c r="D344" s="1">
        <v>34</v>
      </c>
      <c r="E344" s="1">
        <v>5</v>
      </c>
      <c r="F344" s="1">
        <f>COUNTIF(draft_drafters[EpisodeId],mainfeed_drafts[[#This Row],[Id]])</f>
        <v>2</v>
      </c>
      <c r="G344" s="1">
        <f>COUNTIF(drafts_hosts[EpisodeId],mainfeed_drafts[[#This Row],[Id]])</f>
        <v>0</v>
      </c>
      <c r="H344" s="23">
        <v>45043</v>
      </c>
      <c r="I344" s="18" t="s">
        <v>12728</v>
      </c>
    </row>
    <row r="345" spans="1:9" x14ac:dyDescent="0.25">
      <c r="A345" s="1" t="s">
        <v>12765</v>
      </c>
      <c r="B345" s="1" t="s">
        <v>4101</v>
      </c>
      <c r="C345" s="1" t="s">
        <v>12729</v>
      </c>
      <c r="D345" s="1">
        <v>35</v>
      </c>
      <c r="E345" s="1">
        <v>5</v>
      </c>
      <c r="F345" s="1">
        <f>COUNTIF(draft_drafters[EpisodeId],mainfeed_drafts[[#This Row],[Id]])</f>
        <v>2</v>
      </c>
      <c r="G345" s="1">
        <f>COUNTIF(drafts_hosts[EpisodeId],mainfeed_drafts[[#This Row],[Id]])</f>
        <v>0</v>
      </c>
      <c r="H345" s="23">
        <v>45076</v>
      </c>
      <c r="I345" s="18" t="s">
        <v>12728</v>
      </c>
    </row>
    <row r="346" spans="1:9" x14ac:dyDescent="0.25">
      <c r="A346" s="1" t="s">
        <v>12766</v>
      </c>
      <c r="B346" s="1" t="s">
        <v>4102</v>
      </c>
      <c r="C346" s="1" t="s">
        <v>12729</v>
      </c>
      <c r="D346" s="1">
        <v>36</v>
      </c>
      <c r="E346" s="1">
        <v>5</v>
      </c>
      <c r="F346" s="1">
        <f>COUNTIF(draft_drafters[EpisodeId],mainfeed_drafts[[#This Row],[Id]])</f>
        <v>2</v>
      </c>
      <c r="G346" s="1">
        <f>COUNTIF(drafts_hosts[EpisodeId],mainfeed_drafts[[#This Row],[Id]])</f>
        <v>0</v>
      </c>
      <c r="H346" s="23">
        <v>45107</v>
      </c>
      <c r="I346" s="18" t="s">
        <v>12728</v>
      </c>
    </row>
    <row r="347" spans="1:9" x14ac:dyDescent="0.25">
      <c r="A347" s="1" t="s">
        <v>12767</v>
      </c>
      <c r="B347" s="1" t="s">
        <v>4103</v>
      </c>
      <c r="C347" s="1" t="s">
        <v>12729</v>
      </c>
      <c r="D347" s="1">
        <v>37</v>
      </c>
      <c r="E347" s="1">
        <v>5</v>
      </c>
      <c r="F347" s="1">
        <f>COUNTIF(draft_drafters[EpisodeId],mainfeed_drafts[[#This Row],[Id]])</f>
        <v>2</v>
      </c>
      <c r="G347" s="1">
        <f>COUNTIF(drafts_hosts[EpisodeId],mainfeed_drafts[[#This Row],[Id]])</f>
        <v>0</v>
      </c>
      <c r="H347" s="23">
        <v>45139</v>
      </c>
      <c r="I347" s="18" t="s">
        <v>12728</v>
      </c>
    </row>
    <row r="348" spans="1:9" x14ac:dyDescent="0.25">
      <c r="A348" s="1" t="s">
        <v>12768</v>
      </c>
      <c r="B348" s="1" t="s">
        <v>4104</v>
      </c>
      <c r="C348" s="1" t="s">
        <v>12729</v>
      </c>
      <c r="D348" s="1">
        <v>38</v>
      </c>
      <c r="E348" s="1">
        <v>5</v>
      </c>
      <c r="F348" s="1">
        <f>COUNTIF(draft_drafters[EpisodeId],mainfeed_drafts[[#This Row],[Id]])</f>
        <v>2</v>
      </c>
      <c r="G348" s="1">
        <f>COUNTIF(drafts_hosts[EpisodeId],mainfeed_drafts[[#This Row],[Id]])</f>
        <v>0</v>
      </c>
      <c r="H348" s="23">
        <v>45169</v>
      </c>
      <c r="I348" s="18" t="s">
        <v>12728</v>
      </c>
    </row>
    <row r="349" spans="1:9" x14ac:dyDescent="0.25">
      <c r="A349" s="1" t="s">
        <v>12769</v>
      </c>
      <c r="B349" s="1" t="s">
        <v>4105</v>
      </c>
      <c r="C349" s="1" t="s">
        <v>12729</v>
      </c>
      <c r="D349" s="1">
        <v>39</v>
      </c>
      <c r="E349" s="1">
        <v>5</v>
      </c>
      <c r="F349" s="1">
        <f>COUNTIF(draft_drafters[EpisodeId],mainfeed_drafts[[#This Row],[Id]])</f>
        <v>2</v>
      </c>
      <c r="G349" s="1">
        <f>COUNTIF(drafts_hosts[EpisodeId],mainfeed_drafts[[#This Row],[Id]])</f>
        <v>0</v>
      </c>
      <c r="H349" s="23">
        <v>45198</v>
      </c>
      <c r="I349" s="18" t="s">
        <v>12728</v>
      </c>
    </row>
    <row r="350" spans="1:9" x14ac:dyDescent="0.25">
      <c r="A350" s="1" t="s">
        <v>12770</v>
      </c>
      <c r="B350" s="1" t="s">
        <v>4106</v>
      </c>
      <c r="C350" s="1" t="s">
        <v>12729</v>
      </c>
      <c r="D350" s="1">
        <v>40</v>
      </c>
      <c r="E350" s="1">
        <v>5</v>
      </c>
      <c r="F350" s="1">
        <f>COUNTIF(draft_drafters[EpisodeId],mainfeed_drafts[[#This Row],[Id]])</f>
        <v>2</v>
      </c>
      <c r="G350" s="1">
        <f>COUNTIF(drafts_hosts[EpisodeId],mainfeed_drafts[[#This Row],[Id]])</f>
        <v>0</v>
      </c>
      <c r="H350" s="23">
        <v>45228</v>
      </c>
      <c r="I350" s="18" t="s">
        <v>12728</v>
      </c>
    </row>
    <row r="351" spans="1:9" x14ac:dyDescent="0.25">
      <c r="A351" s="1" t="s">
        <v>12771</v>
      </c>
      <c r="B351" s="1" t="s">
        <v>4107</v>
      </c>
      <c r="C351" s="1" t="s">
        <v>12729</v>
      </c>
      <c r="D351" s="1">
        <v>41</v>
      </c>
      <c r="E351" s="1">
        <v>5</v>
      </c>
      <c r="F351" s="1">
        <f>COUNTIF(draft_drafters[EpisodeId],mainfeed_drafts[[#This Row],[Id]])</f>
        <v>2</v>
      </c>
      <c r="G351" s="1">
        <f>COUNTIF(drafts_hosts[EpisodeId],mainfeed_drafts[[#This Row],[Id]])</f>
        <v>0</v>
      </c>
      <c r="H351" s="23">
        <v>45260</v>
      </c>
      <c r="I351" s="18" t="s">
        <v>12728</v>
      </c>
    </row>
    <row r="352" spans="1:9" x14ac:dyDescent="0.25">
      <c r="A352" s="1" t="s">
        <v>12772</v>
      </c>
      <c r="B352" s="1" t="s">
        <v>4108</v>
      </c>
      <c r="C352" s="1" t="s">
        <v>12729</v>
      </c>
      <c r="D352" s="1">
        <v>42</v>
      </c>
      <c r="E352" s="1">
        <v>5</v>
      </c>
      <c r="F352" s="1">
        <f>COUNTIF(draft_drafters[EpisodeId],mainfeed_drafts[[#This Row],[Id]])</f>
        <v>2</v>
      </c>
      <c r="G352" s="1">
        <f>COUNTIF(drafts_hosts[EpisodeId],mainfeed_drafts[[#This Row],[Id]])</f>
        <v>0</v>
      </c>
      <c r="H352" s="23">
        <v>45291</v>
      </c>
      <c r="I352" s="18" t="s">
        <v>12728</v>
      </c>
    </row>
    <row r="353" spans="1:9" x14ac:dyDescent="0.25">
      <c r="A353" s="1" t="s">
        <v>12773</v>
      </c>
      <c r="B353" s="1" t="s">
        <v>4109</v>
      </c>
      <c r="C353" s="1" t="s">
        <v>12729</v>
      </c>
      <c r="D353" s="1">
        <v>43</v>
      </c>
      <c r="E353" s="1">
        <v>5</v>
      </c>
      <c r="F353" s="1">
        <f>COUNTIF(draft_drafters[EpisodeId],mainfeed_drafts[[#This Row],[Id]])</f>
        <v>2</v>
      </c>
      <c r="G353" s="1">
        <f>COUNTIF(drafts_hosts[EpisodeId],mainfeed_drafts[[#This Row],[Id]])</f>
        <v>0</v>
      </c>
      <c r="H353" s="23">
        <v>45322</v>
      </c>
      <c r="I353" s="18" t="s">
        <v>12728</v>
      </c>
    </row>
    <row r="354" spans="1:9" x14ac:dyDescent="0.25">
      <c r="A354" s="1" t="s">
        <v>12774</v>
      </c>
      <c r="B354" s="1" t="s">
        <v>4110</v>
      </c>
      <c r="C354" s="1" t="s">
        <v>12729</v>
      </c>
      <c r="D354" s="1">
        <v>44</v>
      </c>
      <c r="E354" s="1">
        <v>5</v>
      </c>
      <c r="F354" s="1">
        <f>COUNTIF(draft_drafters[EpisodeId],mainfeed_drafts[[#This Row],[Id]])</f>
        <v>2</v>
      </c>
      <c r="G354" s="1">
        <f>COUNTIF(drafts_hosts[EpisodeId],mainfeed_drafts[[#This Row],[Id]])</f>
        <v>0</v>
      </c>
      <c r="H354" s="23">
        <v>45352</v>
      </c>
      <c r="I354" s="18" t="s">
        <v>12728</v>
      </c>
    </row>
    <row r="355" spans="1:9" x14ac:dyDescent="0.25">
      <c r="A355" s="1" t="s">
        <v>12775</v>
      </c>
      <c r="B355" s="1" t="s">
        <v>4111</v>
      </c>
      <c r="C355" s="1" t="s">
        <v>12729</v>
      </c>
      <c r="D355" s="1">
        <v>45</v>
      </c>
      <c r="E355" s="1">
        <v>5</v>
      </c>
      <c r="F355" s="1">
        <f>COUNTIF(draft_drafters[EpisodeId],mainfeed_drafts[[#This Row],[Id]])</f>
        <v>2</v>
      </c>
      <c r="G355" s="1">
        <f>COUNTIF(drafts_hosts[EpisodeId],mainfeed_drafts[[#This Row],[Id]])</f>
        <v>0</v>
      </c>
      <c r="H355" s="23">
        <v>45412</v>
      </c>
      <c r="I355" s="18" t="s">
        <v>12728</v>
      </c>
    </row>
    <row r="356" spans="1:9" x14ac:dyDescent="0.25">
      <c r="A356" s="1" t="s">
        <v>12776</v>
      </c>
      <c r="B356" s="1" t="s">
        <v>4112</v>
      </c>
      <c r="C356" s="1" t="s">
        <v>12729</v>
      </c>
      <c r="D356" s="1">
        <v>46</v>
      </c>
      <c r="E356" s="1">
        <v>5</v>
      </c>
      <c r="F356" s="1">
        <f>COUNTIF(draft_drafters[EpisodeId],mainfeed_drafts[[#This Row],[Id]])</f>
        <v>2</v>
      </c>
      <c r="G356" s="1">
        <f>COUNTIF(drafts_hosts[EpisodeId],mainfeed_drafts[[#This Row],[Id]])</f>
        <v>0</v>
      </c>
      <c r="H356" s="23">
        <v>45451</v>
      </c>
      <c r="I356" s="18" t="s">
        <v>12728</v>
      </c>
    </row>
    <row r="357" spans="1:9" x14ac:dyDescent="0.25">
      <c r="A357" s="1" t="s">
        <v>12777</v>
      </c>
      <c r="B357" s="1" t="s">
        <v>4113</v>
      </c>
      <c r="C357" s="1" t="s">
        <v>12729</v>
      </c>
      <c r="D357" s="1">
        <v>47</v>
      </c>
      <c r="E357" s="1">
        <v>5</v>
      </c>
      <c r="F357" s="1">
        <f>COUNTIF(draft_drafters[EpisodeId],mainfeed_drafts[[#This Row],[Id]])</f>
        <v>2</v>
      </c>
      <c r="G357" s="1">
        <f>COUNTIF(drafts_hosts[EpisodeId],mainfeed_drafts[[#This Row],[Id]])</f>
        <v>0</v>
      </c>
      <c r="H357" s="23">
        <v>45473</v>
      </c>
      <c r="I357" s="18" t="s">
        <v>12728</v>
      </c>
    </row>
    <row r="358" spans="1:9" x14ac:dyDescent="0.25">
      <c r="A358" s="1" t="s">
        <v>12778</v>
      </c>
      <c r="B358" s="1" t="s">
        <v>4114</v>
      </c>
      <c r="C358" s="1" t="s">
        <v>12729</v>
      </c>
      <c r="D358" s="1">
        <v>48</v>
      </c>
      <c r="E358" s="1">
        <v>5</v>
      </c>
      <c r="F358" s="1">
        <f>COUNTIF(draft_drafters[EpisodeId],mainfeed_drafts[[#This Row],[Id]])</f>
        <v>2</v>
      </c>
      <c r="G358" s="1">
        <f>COUNTIF(drafts_hosts[EpisodeId],mainfeed_drafts[[#This Row],[Id]])</f>
        <v>0</v>
      </c>
      <c r="H358" s="23">
        <v>45504</v>
      </c>
      <c r="I358" s="18" t="s">
        <v>12728</v>
      </c>
    </row>
    <row r="359" spans="1:9" x14ac:dyDescent="0.25">
      <c r="A359" s="1" t="s">
        <v>12779</v>
      </c>
      <c r="B359" s="1" t="s">
        <v>4115</v>
      </c>
      <c r="C359" s="1" t="s">
        <v>12729</v>
      </c>
      <c r="D359" s="1">
        <v>49</v>
      </c>
      <c r="E359" s="1">
        <v>5</v>
      </c>
      <c r="F359" s="1">
        <f>COUNTIF(draft_drafters[EpisodeId],mainfeed_drafts[[#This Row],[Id]])</f>
        <v>2</v>
      </c>
      <c r="G359" s="1">
        <f>COUNTIF(drafts_hosts[EpisodeId],mainfeed_drafts[[#This Row],[Id]])</f>
        <v>0</v>
      </c>
      <c r="H359" s="23">
        <v>45542</v>
      </c>
      <c r="I359" s="18" t="s">
        <v>12728</v>
      </c>
    </row>
    <row r="360" spans="1:9" x14ac:dyDescent="0.25">
      <c r="A360" s="1" t="s">
        <v>12780</v>
      </c>
      <c r="B360" s="1" t="s">
        <v>4116</v>
      </c>
      <c r="C360" s="1" t="s">
        <v>12729</v>
      </c>
      <c r="D360" s="1">
        <v>50</v>
      </c>
      <c r="E360" s="1">
        <v>5</v>
      </c>
      <c r="F360" s="1">
        <f>COUNTIF(draft_drafters[EpisodeId],mainfeed_drafts[[#This Row],[Id]])</f>
        <v>2</v>
      </c>
      <c r="G360" s="1">
        <f>COUNTIF(drafts_hosts[EpisodeId],mainfeed_drafts[[#This Row],[Id]])</f>
        <v>0</v>
      </c>
      <c r="H360" s="23">
        <v>45567</v>
      </c>
      <c r="I360" s="18" t="s">
        <v>12728</v>
      </c>
    </row>
    <row r="361" spans="1:9" x14ac:dyDescent="0.25">
      <c r="A361" s="1" t="s">
        <v>12781</v>
      </c>
      <c r="B361" s="1" t="s">
        <v>4117</v>
      </c>
      <c r="C361" s="1" t="s">
        <v>12729</v>
      </c>
      <c r="D361" s="1">
        <v>51</v>
      </c>
      <c r="E361" s="1">
        <v>5</v>
      </c>
      <c r="F361" s="1">
        <f>COUNTIF(draft_drafters[EpisodeId],mainfeed_drafts[[#This Row],[Id]])</f>
        <v>2</v>
      </c>
      <c r="G361" s="1">
        <f>COUNTIF(drafts_hosts[EpisodeId],mainfeed_drafts[[#This Row],[Id]])</f>
        <v>0</v>
      </c>
      <c r="H361" s="23">
        <v>45599</v>
      </c>
      <c r="I361" s="18" t="s">
        <v>12728</v>
      </c>
    </row>
    <row r="362" spans="1:9" x14ac:dyDescent="0.25">
      <c r="A362" s="1" t="s">
        <v>12782</v>
      </c>
      <c r="B362" s="1" t="s">
        <v>4118</v>
      </c>
      <c r="C362" s="1" t="s">
        <v>12729</v>
      </c>
      <c r="D362" s="1">
        <v>52</v>
      </c>
      <c r="E362" s="1">
        <v>5</v>
      </c>
      <c r="F362" s="1">
        <f>COUNTIF(draft_drafters[EpisodeId],mainfeed_drafts[[#This Row],[Id]])</f>
        <v>2</v>
      </c>
      <c r="G362" s="1">
        <f>COUNTIF(drafts_hosts[EpisodeId],mainfeed_drafts[[#This Row],[Id]])</f>
        <v>0</v>
      </c>
      <c r="H362" s="23">
        <v>45626</v>
      </c>
      <c r="I362" s="18" t="s">
        <v>12728</v>
      </c>
    </row>
    <row r="363" spans="1:9" x14ac:dyDescent="0.25">
      <c r="A363" s="1" t="s">
        <v>12783</v>
      </c>
      <c r="B363" s="1" t="s">
        <v>12727</v>
      </c>
      <c r="C363" s="1" t="s">
        <v>12729</v>
      </c>
      <c r="D363" s="1">
        <v>53</v>
      </c>
      <c r="E363" s="1">
        <v>5</v>
      </c>
      <c r="F363" s="1">
        <f>COUNTIF(draft_drafters[EpisodeId],mainfeed_drafts[[#This Row],[Id]])</f>
        <v>2</v>
      </c>
      <c r="G363" s="1">
        <f>COUNTIF(drafts_hosts[EpisodeId],mainfeed_drafts[[#This Row],[Id]])</f>
        <v>0</v>
      </c>
      <c r="H363" s="23">
        <v>45666</v>
      </c>
      <c r="I363" s="18" t="s">
        <v>12728</v>
      </c>
    </row>
    <row r="364" spans="1:9" x14ac:dyDescent="0.25">
      <c r="A364" s="1" t="s">
        <v>12784</v>
      </c>
      <c r="B364" s="1" t="s">
        <v>12726</v>
      </c>
      <c r="C364" s="1" t="s">
        <v>12729</v>
      </c>
      <c r="D364" s="1">
        <v>54</v>
      </c>
      <c r="E364" s="1">
        <v>5</v>
      </c>
      <c r="F364" s="1">
        <f>COUNTIF(draft_drafters[EpisodeId],mainfeed_drafts[[#This Row],[Id]])</f>
        <v>2</v>
      </c>
      <c r="G364" s="1">
        <f>COUNTIF(drafts_hosts[EpisodeId],mainfeed_drafts[[#This Row],[Id]])</f>
        <v>0</v>
      </c>
      <c r="H364" s="23">
        <v>45694</v>
      </c>
      <c r="I364" s="18" t="s">
        <v>12728</v>
      </c>
    </row>
    <row r="365" spans="1:9" x14ac:dyDescent="0.25">
      <c r="A365" s="1" t="s">
        <v>12785</v>
      </c>
      <c r="B365" s="19" t="s">
        <v>4122</v>
      </c>
      <c r="C365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E365" s="1">
        <v>25</v>
      </c>
      <c r="F365" s="1">
        <f>COUNTIF(draft_drafters[EpisodeId],mainfeed_drafts[[#This Row],[Id]])</f>
        <v>6</v>
      </c>
      <c r="G365" s="1">
        <f>COUNTIF(drafts_hosts[EpisodeId],mainfeed_drafts[[#This Row],[Id]])</f>
        <v>0</v>
      </c>
      <c r="H365" s="23">
        <v>45156</v>
      </c>
      <c r="I365" s="18" t="s">
        <v>12728</v>
      </c>
    </row>
    <row r="366" spans="1:9" x14ac:dyDescent="0.25">
      <c r="A366" s="1" t="s">
        <v>12786</v>
      </c>
      <c r="B366" s="1" t="s">
        <v>4123</v>
      </c>
      <c r="C366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E366" s="1">
        <v>25</v>
      </c>
      <c r="F366" s="1">
        <f>COUNTIF(draft_drafters[EpisodeId],mainfeed_drafts[[#This Row],[Id]])</f>
        <v>6</v>
      </c>
      <c r="G366" s="1">
        <f>COUNTIF(drafts_hosts[EpisodeId],mainfeed_drafts[[#This Row],[Id]])</f>
        <v>0</v>
      </c>
      <c r="H366" s="23">
        <v>45523</v>
      </c>
      <c r="I366" s="18" t="s">
        <v>12728</v>
      </c>
    </row>
    <row r="367" spans="1:9" x14ac:dyDescent="0.25">
      <c r="A367" s="1" t="s">
        <v>12788</v>
      </c>
      <c r="B367" s="1" t="s">
        <v>4124</v>
      </c>
      <c r="C36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67" s="1">
        <v>2</v>
      </c>
      <c r="E367" s="1">
        <v>7</v>
      </c>
      <c r="F367" s="1">
        <f>COUNTIF(draft_drafters[EpisodeId],mainfeed_drafts[[#This Row],[Id]])</f>
        <v>2</v>
      </c>
      <c r="G367" s="1">
        <f>COUNTIF(drafts_hosts[EpisodeId],mainfeed_drafts[[#This Row],[Id]])</f>
        <v>0</v>
      </c>
      <c r="H367" s="23">
        <v>44247</v>
      </c>
      <c r="I367" s="18" t="s">
        <v>12728</v>
      </c>
    </row>
    <row r="368" spans="1:9" x14ac:dyDescent="0.25">
      <c r="A368" s="1" t="s">
        <v>12789</v>
      </c>
      <c r="B368" s="1" t="s">
        <v>4125</v>
      </c>
      <c r="C36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68" s="1">
        <v>3</v>
      </c>
      <c r="E368" s="1">
        <v>7</v>
      </c>
      <c r="F368" s="1">
        <f>COUNTIF(draft_drafters[EpisodeId],mainfeed_drafts[[#This Row],[Id]])</f>
        <v>2</v>
      </c>
      <c r="G368" s="1">
        <f>COUNTIF(drafts_hosts[EpisodeId],mainfeed_drafts[[#This Row],[Id]])</f>
        <v>2</v>
      </c>
      <c r="H368" s="23">
        <v>44416</v>
      </c>
      <c r="I368" s="18"/>
    </row>
    <row r="369" spans="1:9" x14ac:dyDescent="0.25">
      <c r="A369" s="1" t="s">
        <v>12790</v>
      </c>
      <c r="B369" s="1" t="s">
        <v>4126</v>
      </c>
      <c r="C36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69" s="1">
        <v>4</v>
      </c>
      <c r="E369" s="1">
        <v>7</v>
      </c>
      <c r="F369" s="1">
        <f>COUNTIF(draft_drafters[EpisodeId],mainfeed_drafts[[#This Row],[Id]])</f>
        <v>2</v>
      </c>
      <c r="G369" s="1">
        <f>COUNTIF(drafts_hosts[EpisodeId],mainfeed_drafts[[#This Row],[Id]])</f>
        <v>0</v>
      </c>
      <c r="H369" s="23">
        <v>44587</v>
      </c>
      <c r="I369" s="18" t="s">
        <v>12728</v>
      </c>
    </row>
    <row r="370" spans="1:9" x14ac:dyDescent="0.25">
      <c r="A370" s="1" t="s">
        <v>12791</v>
      </c>
      <c r="B370" s="1" t="s">
        <v>4127</v>
      </c>
      <c r="C37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0" s="1">
        <v>5</v>
      </c>
      <c r="E370" s="1">
        <v>7</v>
      </c>
      <c r="F370" s="1">
        <f>COUNTIF(draft_drafters[EpisodeId],mainfeed_drafts[[#This Row],[Id]])</f>
        <v>2</v>
      </c>
      <c r="G370" s="1">
        <f>COUNTIF(drafts_hosts[EpisodeId],mainfeed_drafts[[#This Row],[Id]])</f>
        <v>0</v>
      </c>
      <c r="H370" s="23">
        <v>44610</v>
      </c>
      <c r="I370" s="18" t="s">
        <v>12728</v>
      </c>
    </row>
    <row r="371" spans="1:9" x14ac:dyDescent="0.25">
      <c r="A371" s="1" t="s">
        <v>12792</v>
      </c>
      <c r="B371" s="1" t="s">
        <v>4128</v>
      </c>
      <c r="C37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1" s="1">
        <v>6</v>
      </c>
      <c r="E371" s="1">
        <v>7</v>
      </c>
      <c r="F371" s="1">
        <f>COUNTIF(draft_drafters[EpisodeId],mainfeed_drafts[[#This Row],[Id]])</f>
        <v>2</v>
      </c>
      <c r="G371" s="1">
        <f>COUNTIF(drafts_hosts[EpisodeId],mainfeed_drafts[[#This Row],[Id]])</f>
        <v>0</v>
      </c>
      <c r="H371" s="23">
        <v>44784</v>
      </c>
      <c r="I371" s="18" t="s">
        <v>12728</v>
      </c>
    </row>
    <row r="372" spans="1:9" x14ac:dyDescent="0.25">
      <c r="A372" s="1" t="s">
        <v>12793</v>
      </c>
      <c r="B372" s="1" t="s">
        <v>4129</v>
      </c>
      <c r="C37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2" s="1">
        <v>7</v>
      </c>
      <c r="E372" s="1">
        <v>7</v>
      </c>
      <c r="F372" s="1">
        <f>COUNTIF(draft_drafters[EpisodeId],mainfeed_drafts[[#This Row],[Id]])</f>
        <v>2</v>
      </c>
      <c r="G372" s="1">
        <f>COUNTIF(drafts_hosts[EpisodeId],mainfeed_drafts[[#This Row],[Id]])</f>
        <v>0</v>
      </c>
      <c r="H372" s="23">
        <v>44851</v>
      </c>
      <c r="I372" s="18" t="s">
        <v>12728</v>
      </c>
    </row>
    <row r="373" spans="1:9" x14ac:dyDescent="0.25">
      <c r="A373" s="1" t="s">
        <v>12794</v>
      </c>
      <c r="B373" s="1" t="s">
        <v>4130</v>
      </c>
      <c r="C37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3" s="1">
        <v>8</v>
      </c>
      <c r="E373" s="1">
        <v>7</v>
      </c>
      <c r="F373" s="1">
        <f>COUNTIF(draft_drafters[EpisodeId],mainfeed_drafts[[#This Row],[Id]])</f>
        <v>2</v>
      </c>
      <c r="G373" s="1">
        <f>COUNTIF(drafts_hosts[EpisodeId],mainfeed_drafts[[#This Row],[Id]])</f>
        <v>0</v>
      </c>
      <c r="H373" s="23">
        <v>44912</v>
      </c>
      <c r="I373" s="18" t="s">
        <v>12728</v>
      </c>
    </row>
    <row r="374" spans="1:9" x14ac:dyDescent="0.25">
      <c r="A374" s="1" t="s">
        <v>12795</v>
      </c>
      <c r="B374" s="1" t="s">
        <v>4131</v>
      </c>
      <c r="C37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4" s="1">
        <v>9</v>
      </c>
      <c r="E374" s="1">
        <v>7</v>
      </c>
      <c r="F374" s="1">
        <f>COUNTIF(draft_drafters[EpisodeId],mainfeed_drafts[[#This Row],[Id]])</f>
        <v>2</v>
      </c>
      <c r="G374" s="1">
        <f>COUNTIF(drafts_hosts[EpisodeId],mainfeed_drafts[[#This Row],[Id]])</f>
        <v>0</v>
      </c>
      <c r="H374" s="23">
        <v>45135</v>
      </c>
      <c r="I374" s="18" t="s">
        <v>12728</v>
      </c>
    </row>
    <row r="375" spans="1:9" x14ac:dyDescent="0.25">
      <c r="A375" s="1" t="s">
        <v>12796</v>
      </c>
      <c r="B375" s="1" t="s">
        <v>4132</v>
      </c>
      <c r="C37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5" s="1">
        <v>10</v>
      </c>
      <c r="E375" s="1">
        <v>7</v>
      </c>
      <c r="F375" s="1">
        <f>COUNTIF(draft_drafters[EpisodeId],mainfeed_drafts[[#This Row],[Id]])</f>
        <v>2</v>
      </c>
      <c r="G375" s="1">
        <f>COUNTIF(drafts_hosts[EpisodeId],mainfeed_drafts[[#This Row],[Id]])</f>
        <v>0</v>
      </c>
      <c r="H375" s="23">
        <v>45383</v>
      </c>
      <c r="I375" s="18" t="s">
        <v>12728</v>
      </c>
    </row>
    <row r="376" spans="1:9" x14ac:dyDescent="0.25">
      <c r="A376" s="1" t="s">
        <v>12797</v>
      </c>
      <c r="B376" s="1" t="s">
        <v>4133</v>
      </c>
      <c r="C37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6" s="1">
        <v>11</v>
      </c>
      <c r="E376" s="1">
        <v>7</v>
      </c>
      <c r="F376" s="1">
        <f>COUNTIF(draft_drafters[EpisodeId],mainfeed_drafts[[#This Row],[Id]])</f>
        <v>2</v>
      </c>
      <c r="G376" s="1">
        <f>COUNTIF(drafts_hosts[EpisodeId],mainfeed_drafts[[#This Row],[Id]])</f>
        <v>0</v>
      </c>
      <c r="H376" s="23">
        <v>45642</v>
      </c>
      <c r="I376" s="18" t="s">
        <v>12728</v>
      </c>
    </row>
    <row r="377" spans="1:9" x14ac:dyDescent="0.25">
      <c r="A377" s="1" t="s">
        <v>12798</v>
      </c>
      <c r="B377" s="1" t="s">
        <v>12730</v>
      </c>
      <c r="C377" s="1" t="s">
        <v>12729</v>
      </c>
      <c r="E377" s="1">
        <v>5</v>
      </c>
      <c r="F377" s="1">
        <f>COUNTIF(draft_drafters[EpisodeId],mainfeed_drafts[[#This Row],[Id]])</f>
        <v>2</v>
      </c>
      <c r="G377" s="1">
        <f>COUNTIF(drafts_hosts[EpisodeId],mainfeed_drafts[[#This Row],[Id]])</f>
        <v>0</v>
      </c>
      <c r="H377" s="23">
        <v>45382</v>
      </c>
      <c r="I377" s="18" t="s">
        <v>12728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5F1E-F372-466E-AC16-1E023DC4640B}">
  <dimension ref="A1:E241"/>
  <sheetViews>
    <sheetView workbookViewId="0"/>
  </sheetViews>
  <sheetFormatPr defaultRowHeight="15" x14ac:dyDescent="0.25"/>
  <cols>
    <col min="1" max="1" width="11.7109375" style="1" customWidth="1"/>
    <col min="2" max="2" width="38.42578125" style="1" bestFit="1" customWidth="1"/>
    <col min="3" max="3" width="12" style="1" customWidth="1"/>
    <col min="4" max="4" width="26.85546875" style="1" bestFit="1" customWidth="1"/>
    <col min="5" max="5" width="34.28515625" style="1" bestFit="1" customWidth="1"/>
    <col min="6" max="6" width="9.140625" style="1"/>
    <col min="7" max="7" width="34.28515625" style="1" bestFit="1" customWidth="1"/>
    <col min="8" max="16384" width="9.140625" style="1"/>
  </cols>
  <sheetData>
    <row r="1" spans="1:5" x14ac:dyDescent="0.25">
      <c r="A1" s="1" t="s">
        <v>553</v>
      </c>
      <c r="B1" s="1" t="s">
        <v>549</v>
      </c>
      <c r="C1" s="1" t="s">
        <v>551</v>
      </c>
      <c r="D1" s="1" t="s">
        <v>552</v>
      </c>
      <c r="E1" s="1" t="s">
        <v>550</v>
      </c>
    </row>
    <row r="2" spans="1:5" x14ac:dyDescent="0.25">
      <c r="A2" s="1">
        <v>1</v>
      </c>
      <c r="B2" s="1" t="s">
        <v>949</v>
      </c>
      <c r="C2" s="1" t="s">
        <v>591</v>
      </c>
      <c r="D2" s="1" t="s">
        <v>592</v>
      </c>
      <c r="E2" s="1" t="s">
        <v>338</v>
      </c>
    </row>
    <row r="3" spans="1:5" x14ac:dyDescent="0.25">
      <c r="A3" s="1">
        <v>2</v>
      </c>
      <c r="B3" s="1" t="s">
        <v>950</v>
      </c>
      <c r="C3" s="1" t="s">
        <v>593</v>
      </c>
      <c r="D3" s="1" t="s">
        <v>594</v>
      </c>
      <c r="E3" s="1" t="s">
        <v>379</v>
      </c>
    </row>
    <row r="4" spans="1:5" x14ac:dyDescent="0.25">
      <c r="A4" s="1">
        <v>3</v>
      </c>
      <c r="B4" s="1" t="s">
        <v>951</v>
      </c>
      <c r="C4" s="1" t="s">
        <v>595</v>
      </c>
      <c r="D4" s="1" t="s">
        <v>596</v>
      </c>
      <c r="E4" s="1" t="s">
        <v>180</v>
      </c>
    </row>
    <row r="5" spans="1:5" x14ac:dyDescent="0.25">
      <c r="A5" s="1">
        <v>4</v>
      </c>
      <c r="B5" s="1" t="s">
        <v>952</v>
      </c>
      <c r="C5" s="1" t="s">
        <v>597</v>
      </c>
      <c r="D5" s="1" t="s">
        <v>598</v>
      </c>
      <c r="E5" s="1" t="s">
        <v>4</v>
      </c>
    </row>
    <row r="6" spans="1:5" x14ac:dyDescent="0.25">
      <c r="A6" s="1">
        <v>5</v>
      </c>
      <c r="B6" s="1" t="s">
        <v>953</v>
      </c>
      <c r="C6" s="1" t="s">
        <v>599</v>
      </c>
      <c r="D6" s="1" t="s">
        <v>600</v>
      </c>
      <c r="E6" s="1" t="s">
        <v>161</v>
      </c>
    </row>
    <row r="7" spans="1:5" x14ac:dyDescent="0.25">
      <c r="A7" s="1">
        <v>6</v>
      </c>
      <c r="B7" s="1" t="s">
        <v>954</v>
      </c>
      <c r="C7" s="1" t="s">
        <v>601</v>
      </c>
      <c r="D7" s="1" t="s">
        <v>602</v>
      </c>
      <c r="E7" s="1" t="s">
        <v>412</v>
      </c>
    </row>
    <row r="8" spans="1:5" x14ac:dyDescent="0.25">
      <c r="A8" s="1">
        <v>7</v>
      </c>
      <c r="B8" s="1" t="s">
        <v>955</v>
      </c>
      <c r="C8" s="1" t="s">
        <v>603</v>
      </c>
      <c r="D8" s="1" t="s">
        <v>604</v>
      </c>
      <c r="E8" s="1" t="s">
        <v>455</v>
      </c>
    </row>
    <row r="9" spans="1:5" x14ac:dyDescent="0.25">
      <c r="A9" s="1">
        <v>8</v>
      </c>
      <c r="B9" s="1" t="s">
        <v>956</v>
      </c>
      <c r="C9" s="1" t="s">
        <v>605</v>
      </c>
      <c r="D9" s="1" t="s">
        <v>606</v>
      </c>
      <c r="E9" s="1" t="s">
        <v>479</v>
      </c>
    </row>
    <row r="10" spans="1:5" x14ac:dyDescent="0.25">
      <c r="A10" s="1">
        <v>9</v>
      </c>
      <c r="B10" s="1" t="s">
        <v>957</v>
      </c>
      <c r="C10" s="1" t="s">
        <v>607</v>
      </c>
      <c r="D10" s="1" t="s">
        <v>606</v>
      </c>
      <c r="E10" s="1" t="s">
        <v>32</v>
      </c>
    </row>
    <row r="11" spans="1:5" x14ac:dyDescent="0.25">
      <c r="A11" s="1">
        <v>10</v>
      </c>
      <c r="B11" s="1" t="s">
        <v>958</v>
      </c>
      <c r="C11" s="1" t="s">
        <v>608</v>
      </c>
      <c r="D11" s="1" t="s">
        <v>606</v>
      </c>
      <c r="E11" s="1" t="s">
        <v>13</v>
      </c>
    </row>
    <row r="12" spans="1:5" x14ac:dyDescent="0.25">
      <c r="A12" s="1">
        <v>11</v>
      </c>
      <c r="B12" s="1" t="s">
        <v>959</v>
      </c>
      <c r="C12" s="1" t="s">
        <v>609</v>
      </c>
      <c r="D12" s="1" t="s">
        <v>606</v>
      </c>
      <c r="E12" s="1" t="s">
        <v>401</v>
      </c>
    </row>
    <row r="13" spans="1:5" x14ac:dyDescent="0.25">
      <c r="A13" s="1">
        <v>12</v>
      </c>
      <c r="B13" s="1" t="s">
        <v>960</v>
      </c>
      <c r="C13" s="1" t="s">
        <v>610</v>
      </c>
      <c r="D13" s="1" t="s">
        <v>611</v>
      </c>
      <c r="E13" s="1" t="s">
        <v>373</v>
      </c>
    </row>
    <row r="14" spans="1:5" x14ac:dyDescent="0.25">
      <c r="A14" s="1">
        <v>13</v>
      </c>
      <c r="B14" s="1" t="s">
        <v>961</v>
      </c>
      <c r="C14" s="1" t="s">
        <v>612</v>
      </c>
      <c r="D14" s="1" t="s">
        <v>554</v>
      </c>
      <c r="E14" s="1" t="s">
        <v>341</v>
      </c>
    </row>
    <row r="15" spans="1:5" x14ac:dyDescent="0.25">
      <c r="A15" s="1">
        <v>14</v>
      </c>
      <c r="B15" s="1" t="s">
        <v>962</v>
      </c>
      <c r="C15" s="1" t="s">
        <v>613</v>
      </c>
      <c r="D15" s="1" t="s">
        <v>554</v>
      </c>
      <c r="E15" s="1" t="s">
        <v>344</v>
      </c>
    </row>
    <row r="16" spans="1:5" x14ac:dyDescent="0.25">
      <c r="A16" s="1">
        <v>15</v>
      </c>
      <c r="B16" s="1" t="s">
        <v>963</v>
      </c>
      <c r="C16" s="1" t="s">
        <v>614</v>
      </c>
      <c r="D16" s="1" t="s">
        <v>555</v>
      </c>
      <c r="E16" s="1" t="s">
        <v>22</v>
      </c>
    </row>
    <row r="17" spans="1:5" x14ac:dyDescent="0.25">
      <c r="A17" s="1">
        <v>16</v>
      </c>
      <c r="B17" s="1" t="s">
        <v>964</v>
      </c>
      <c r="C17" s="1" t="s">
        <v>615</v>
      </c>
      <c r="D17" s="1" t="s">
        <v>556</v>
      </c>
      <c r="E17" s="1" t="s">
        <v>469</v>
      </c>
    </row>
    <row r="18" spans="1:5" x14ac:dyDescent="0.25">
      <c r="A18" s="1">
        <v>17</v>
      </c>
      <c r="B18" s="1" t="s">
        <v>965</v>
      </c>
      <c r="C18" s="1" t="s">
        <v>616</v>
      </c>
      <c r="D18" s="1" t="s">
        <v>557</v>
      </c>
      <c r="E18" s="1" t="s">
        <v>406</v>
      </c>
    </row>
    <row r="19" spans="1:5" x14ac:dyDescent="0.25">
      <c r="A19" s="1">
        <v>18</v>
      </c>
      <c r="B19" s="1" t="s">
        <v>966</v>
      </c>
      <c r="C19" s="1" t="s">
        <v>617</v>
      </c>
      <c r="D19" s="1" t="s">
        <v>558</v>
      </c>
      <c r="E19" s="1" t="s">
        <v>343</v>
      </c>
    </row>
    <row r="20" spans="1:5" x14ac:dyDescent="0.25">
      <c r="A20" s="1">
        <v>19</v>
      </c>
      <c r="B20" s="1" t="s">
        <v>967</v>
      </c>
      <c r="C20" s="1" t="s">
        <v>618</v>
      </c>
      <c r="D20" s="1" t="s">
        <v>559</v>
      </c>
      <c r="E20" s="1" t="s">
        <v>141</v>
      </c>
    </row>
    <row r="21" spans="1:5" x14ac:dyDescent="0.25">
      <c r="A21" s="1">
        <v>20</v>
      </c>
      <c r="B21" s="1" t="s">
        <v>968</v>
      </c>
      <c r="C21" s="1" t="s">
        <v>619</v>
      </c>
      <c r="D21" s="1" t="s">
        <v>620</v>
      </c>
      <c r="E21" s="1" t="s">
        <v>113</v>
      </c>
    </row>
    <row r="22" spans="1:5" x14ac:dyDescent="0.25">
      <c r="A22" s="1">
        <v>21</v>
      </c>
      <c r="B22" s="1" t="s">
        <v>969</v>
      </c>
      <c r="C22" s="1" t="s">
        <v>621</v>
      </c>
      <c r="D22" s="1" t="s">
        <v>560</v>
      </c>
      <c r="E22" s="1" t="s">
        <v>367</v>
      </c>
    </row>
    <row r="23" spans="1:5" x14ac:dyDescent="0.25">
      <c r="A23" s="1">
        <v>22</v>
      </c>
      <c r="B23" s="1" t="s">
        <v>970</v>
      </c>
      <c r="C23" s="1" t="s">
        <v>622</v>
      </c>
      <c r="D23" s="1" t="s">
        <v>561</v>
      </c>
      <c r="E23" s="1" t="s">
        <v>8</v>
      </c>
    </row>
    <row r="24" spans="1:5" x14ac:dyDescent="0.25">
      <c r="A24" s="1">
        <v>23</v>
      </c>
      <c r="B24" s="1" t="s">
        <v>971</v>
      </c>
      <c r="C24" s="1" t="s">
        <v>623</v>
      </c>
      <c r="D24" s="1" t="s">
        <v>562</v>
      </c>
      <c r="E24" s="1" t="s">
        <v>131</v>
      </c>
    </row>
    <row r="25" spans="1:5" x14ac:dyDescent="0.25">
      <c r="A25" s="1">
        <v>24</v>
      </c>
      <c r="B25" s="1" t="s">
        <v>972</v>
      </c>
      <c r="C25" s="1" t="s">
        <v>624</v>
      </c>
      <c r="D25" s="1" t="s">
        <v>563</v>
      </c>
      <c r="E25" s="1" t="s">
        <v>388</v>
      </c>
    </row>
    <row r="26" spans="1:5" x14ac:dyDescent="0.25">
      <c r="A26" s="1">
        <v>25</v>
      </c>
      <c r="B26" s="1" t="s">
        <v>973</v>
      </c>
      <c r="C26" s="1" t="s">
        <v>625</v>
      </c>
      <c r="D26" s="1" t="s">
        <v>564</v>
      </c>
      <c r="E26" s="1" t="s">
        <v>175</v>
      </c>
    </row>
    <row r="27" spans="1:5" x14ac:dyDescent="0.25">
      <c r="A27" s="1">
        <v>26</v>
      </c>
      <c r="B27" s="1" t="s">
        <v>974</v>
      </c>
      <c r="C27" s="1" t="s">
        <v>626</v>
      </c>
      <c r="D27" s="1" t="s">
        <v>565</v>
      </c>
      <c r="E27" s="1" t="s">
        <v>336</v>
      </c>
    </row>
    <row r="28" spans="1:5" x14ac:dyDescent="0.25">
      <c r="A28" s="1">
        <v>27</v>
      </c>
      <c r="B28" s="1" t="s">
        <v>975</v>
      </c>
      <c r="C28" s="1" t="s">
        <v>627</v>
      </c>
      <c r="D28" s="1" t="s">
        <v>566</v>
      </c>
      <c r="E28" s="1" t="s">
        <v>365</v>
      </c>
    </row>
    <row r="29" spans="1:5" x14ac:dyDescent="0.25">
      <c r="A29" s="1">
        <v>28</v>
      </c>
      <c r="B29" s="1" t="s">
        <v>976</v>
      </c>
      <c r="C29" s="1" t="s">
        <v>628</v>
      </c>
      <c r="D29" s="1" t="s">
        <v>567</v>
      </c>
      <c r="E29" s="1" t="s">
        <v>63</v>
      </c>
    </row>
    <row r="30" spans="1:5" x14ac:dyDescent="0.25">
      <c r="A30" s="1">
        <v>29</v>
      </c>
      <c r="B30" s="1" t="s">
        <v>977</v>
      </c>
      <c r="C30" s="1" t="s">
        <v>629</v>
      </c>
      <c r="D30" s="1" t="s">
        <v>568</v>
      </c>
      <c r="E30" s="1" t="s">
        <v>205</v>
      </c>
    </row>
    <row r="31" spans="1:5" x14ac:dyDescent="0.25">
      <c r="A31" s="1">
        <v>30</v>
      </c>
      <c r="B31" s="1" t="s">
        <v>978</v>
      </c>
      <c r="C31" s="1" t="s">
        <v>943</v>
      </c>
      <c r="D31" s="1" t="s">
        <v>945</v>
      </c>
      <c r="E31" s="1" t="s">
        <v>14</v>
      </c>
    </row>
    <row r="32" spans="1:5" x14ac:dyDescent="0.25">
      <c r="A32" s="1">
        <v>31</v>
      </c>
      <c r="B32" s="1" t="s">
        <v>979</v>
      </c>
      <c r="C32" s="1" t="s">
        <v>630</v>
      </c>
      <c r="D32" s="1" t="s">
        <v>569</v>
      </c>
      <c r="E32" s="1" t="s">
        <v>231</v>
      </c>
    </row>
    <row r="33" spans="1:5" x14ac:dyDescent="0.25">
      <c r="A33" s="1">
        <v>32</v>
      </c>
      <c r="B33" s="1" t="s">
        <v>980</v>
      </c>
      <c r="C33" s="1" t="s">
        <v>4962</v>
      </c>
      <c r="D33" s="1" t="s">
        <v>942</v>
      </c>
      <c r="E33" s="1" t="s">
        <v>115</v>
      </c>
    </row>
    <row r="34" spans="1:5" x14ac:dyDescent="0.25">
      <c r="A34" s="1">
        <v>33</v>
      </c>
      <c r="B34" s="4" t="s">
        <v>981</v>
      </c>
      <c r="C34" s="1" t="s">
        <v>631</v>
      </c>
      <c r="D34" s="1" t="s">
        <v>632</v>
      </c>
      <c r="E34" s="1" t="s">
        <v>260</v>
      </c>
    </row>
    <row r="35" spans="1:5" x14ac:dyDescent="0.25">
      <c r="A35" s="1">
        <v>34</v>
      </c>
      <c r="B35" s="1" t="s">
        <v>982</v>
      </c>
      <c r="C35" s="1" t="s">
        <v>633</v>
      </c>
      <c r="D35" s="1" t="s">
        <v>570</v>
      </c>
      <c r="E35" s="1" t="s">
        <v>261</v>
      </c>
    </row>
    <row r="36" spans="1:5" x14ac:dyDescent="0.25">
      <c r="A36" s="1">
        <v>35</v>
      </c>
      <c r="B36" s="1" t="s">
        <v>983</v>
      </c>
      <c r="C36" s="1" t="s">
        <v>623</v>
      </c>
      <c r="D36" s="1" t="s">
        <v>571</v>
      </c>
      <c r="E36" s="1" t="s">
        <v>90</v>
      </c>
    </row>
    <row r="37" spans="1:5" x14ac:dyDescent="0.25">
      <c r="A37" s="1">
        <v>36</v>
      </c>
      <c r="B37" s="1" t="s">
        <v>984</v>
      </c>
      <c r="C37" s="1" t="s">
        <v>634</v>
      </c>
      <c r="D37" s="1" t="s">
        <v>572</v>
      </c>
      <c r="E37" s="1" t="s">
        <v>116</v>
      </c>
    </row>
    <row r="38" spans="1:5" x14ac:dyDescent="0.25">
      <c r="A38" s="1">
        <v>37</v>
      </c>
      <c r="B38" s="1" t="s">
        <v>985</v>
      </c>
      <c r="C38" s="1" t="s">
        <v>635</v>
      </c>
      <c r="D38" s="1" t="s">
        <v>573</v>
      </c>
      <c r="E38" s="1" t="s">
        <v>103</v>
      </c>
    </row>
    <row r="39" spans="1:5" x14ac:dyDescent="0.25">
      <c r="A39" s="1">
        <v>38</v>
      </c>
      <c r="B39" s="1" t="s">
        <v>986</v>
      </c>
      <c r="C39" s="1" t="s">
        <v>636</v>
      </c>
      <c r="D39" s="1" t="s">
        <v>574</v>
      </c>
      <c r="E39" s="1" t="s">
        <v>203</v>
      </c>
    </row>
    <row r="40" spans="1:5" x14ac:dyDescent="0.25">
      <c r="A40" s="1">
        <v>39</v>
      </c>
      <c r="B40" s="1" t="s">
        <v>987</v>
      </c>
      <c r="C40" s="1" t="s">
        <v>637</v>
      </c>
      <c r="D40" s="1" t="s">
        <v>575</v>
      </c>
      <c r="E40" s="1" t="s">
        <v>11</v>
      </c>
    </row>
    <row r="41" spans="1:5" x14ac:dyDescent="0.25">
      <c r="A41" s="1">
        <v>40</v>
      </c>
      <c r="B41" s="1" t="s">
        <v>988</v>
      </c>
      <c r="C41" s="1" t="s">
        <v>638</v>
      </c>
      <c r="D41" s="1" t="s">
        <v>576</v>
      </c>
      <c r="E41" s="1" t="s">
        <v>487</v>
      </c>
    </row>
    <row r="42" spans="1:5" x14ac:dyDescent="0.25">
      <c r="A42" s="1">
        <v>41</v>
      </c>
      <c r="B42" s="1" t="s">
        <v>989</v>
      </c>
      <c r="C42" s="1" t="s">
        <v>639</v>
      </c>
      <c r="D42" s="1" t="s">
        <v>577</v>
      </c>
      <c r="E42" s="1" t="s">
        <v>224</v>
      </c>
    </row>
    <row r="43" spans="1:5" x14ac:dyDescent="0.25">
      <c r="A43" s="1">
        <v>42</v>
      </c>
      <c r="B43" s="1" t="s">
        <v>990</v>
      </c>
      <c r="C43" s="1" t="s">
        <v>640</v>
      </c>
      <c r="D43" s="1" t="s">
        <v>578</v>
      </c>
      <c r="E43" s="1" t="s">
        <v>58</v>
      </c>
    </row>
    <row r="44" spans="1:5" x14ac:dyDescent="0.25">
      <c r="A44" s="1">
        <v>43</v>
      </c>
      <c r="B44" s="1" t="s">
        <v>991</v>
      </c>
      <c r="C44" s="1" t="s">
        <v>641</v>
      </c>
      <c r="D44" s="1" t="s">
        <v>579</v>
      </c>
      <c r="E44" s="1" t="s">
        <v>154</v>
      </c>
    </row>
    <row r="45" spans="1:5" x14ac:dyDescent="0.25">
      <c r="A45" s="1">
        <v>44</v>
      </c>
      <c r="B45" s="1" t="s">
        <v>992</v>
      </c>
      <c r="C45" s="1" t="s">
        <v>642</v>
      </c>
      <c r="D45" s="1" t="s">
        <v>580</v>
      </c>
      <c r="E45" s="1" t="s">
        <v>126</v>
      </c>
    </row>
    <row r="46" spans="1:5" x14ac:dyDescent="0.25">
      <c r="A46" s="1">
        <v>45</v>
      </c>
      <c r="B46" s="1" t="s">
        <v>993</v>
      </c>
      <c r="C46" s="1" t="s">
        <v>643</v>
      </c>
      <c r="D46" s="1" t="s">
        <v>581</v>
      </c>
      <c r="E46" s="1" t="s">
        <v>76</v>
      </c>
    </row>
    <row r="47" spans="1:5" x14ac:dyDescent="0.25">
      <c r="A47" s="1">
        <v>46</v>
      </c>
      <c r="B47" s="1" t="s">
        <v>994</v>
      </c>
      <c r="C47" s="1" t="s">
        <v>644</v>
      </c>
      <c r="D47" s="1" t="s">
        <v>582</v>
      </c>
      <c r="E47" s="1" t="s">
        <v>316</v>
      </c>
    </row>
    <row r="48" spans="1:5" x14ac:dyDescent="0.25">
      <c r="A48" s="1">
        <v>47</v>
      </c>
      <c r="B48" s="1" t="s">
        <v>995</v>
      </c>
      <c r="C48" s="1" t="s">
        <v>645</v>
      </c>
      <c r="D48" s="1" t="s">
        <v>582</v>
      </c>
      <c r="E48" s="1" t="s">
        <v>280</v>
      </c>
    </row>
    <row r="49" spans="1:5" x14ac:dyDescent="0.25">
      <c r="A49" s="1">
        <v>48</v>
      </c>
      <c r="B49" s="1" t="s">
        <v>996</v>
      </c>
      <c r="C49" s="1" t="s">
        <v>646</v>
      </c>
      <c r="D49" s="1" t="s">
        <v>583</v>
      </c>
      <c r="E49" s="1" t="s">
        <v>372</v>
      </c>
    </row>
    <row r="50" spans="1:5" x14ac:dyDescent="0.25">
      <c r="A50" s="1">
        <v>49</v>
      </c>
      <c r="B50" s="1" t="s">
        <v>997</v>
      </c>
      <c r="C50" s="1" t="s">
        <v>647</v>
      </c>
      <c r="D50" s="1" t="s">
        <v>584</v>
      </c>
      <c r="E50" s="1" t="s">
        <v>199</v>
      </c>
    </row>
    <row r="51" spans="1:5" x14ac:dyDescent="0.25">
      <c r="A51" s="1">
        <v>50</v>
      </c>
      <c r="B51" s="1" t="s">
        <v>998</v>
      </c>
      <c r="C51" s="1" t="s">
        <v>648</v>
      </c>
      <c r="D51" s="1" t="s">
        <v>584</v>
      </c>
      <c r="E51" s="1" t="s">
        <v>86</v>
      </c>
    </row>
    <row r="52" spans="1:5" x14ac:dyDescent="0.25">
      <c r="A52" s="1">
        <v>51</v>
      </c>
      <c r="B52" s="1" t="s">
        <v>999</v>
      </c>
      <c r="C52" s="1" t="s">
        <v>578</v>
      </c>
      <c r="D52" s="1" t="s">
        <v>585</v>
      </c>
      <c r="E52" s="1" t="s">
        <v>297</v>
      </c>
    </row>
    <row r="53" spans="1:5" x14ac:dyDescent="0.25">
      <c r="A53" s="1">
        <v>52</v>
      </c>
      <c r="B53" s="1" t="s">
        <v>1000</v>
      </c>
      <c r="C53" s="1" t="s">
        <v>610</v>
      </c>
      <c r="D53" s="1" t="s">
        <v>586</v>
      </c>
      <c r="E53" s="1" t="s">
        <v>111</v>
      </c>
    </row>
    <row r="54" spans="1:5" x14ac:dyDescent="0.25">
      <c r="A54" s="1">
        <v>53</v>
      </c>
      <c r="B54" s="1" t="s">
        <v>1001</v>
      </c>
      <c r="C54" s="1" t="s">
        <v>630</v>
      </c>
      <c r="D54" s="1" t="s">
        <v>587</v>
      </c>
      <c r="E54" s="1" t="s">
        <v>242</v>
      </c>
    </row>
    <row r="55" spans="1:5" x14ac:dyDescent="0.25">
      <c r="A55" s="1">
        <v>54</v>
      </c>
      <c r="B55" s="1" t="s">
        <v>1002</v>
      </c>
      <c r="C55" s="1" t="s">
        <v>649</v>
      </c>
      <c r="D55" s="1" t="s">
        <v>588</v>
      </c>
      <c r="E55" s="1" t="s">
        <v>477</v>
      </c>
    </row>
    <row r="56" spans="1:5" x14ac:dyDescent="0.25">
      <c r="A56" s="1">
        <v>55</v>
      </c>
      <c r="B56" s="1" t="s">
        <v>1003</v>
      </c>
      <c r="C56" s="1" t="s">
        <v>650</v>
      </c>
      <c r="D56" s="1" t="s">
        <v>589</v>
      </c>
      <c r="E56" s="1" t="s">
        <v>79</v>
      </c>
    </row>
    <row r="57" spans="1:5" x14ac:dyDescent="0.25">
      <c r="A57" s="1">
        <v>56</v>
      </c>
      <c r="B57" s="1" t="s">
        <v>1004</v>
      </c>
      <c r="C57" s="1" t="s">
        <v>651</v>
      </c>
      <c r="D57" s="1" t="s">
        <v>652</v>
      </c>
      <c r="E57" s="1" t="s">
        <v>306</v>
      </c>
    </row>
    <row r="58" spans="1:5" x14ac:dyDescent="0.25">
      <c r="A58" s="1">
        <v>57</v>
      </c>
      <c r="B58" s="1" t="s">
        <v>1005</v>
      </c>
      <c r="C58" s="1" t="s">
        <v>653</v>
      </c>
      <c r="D58" s="1" t="s">
        <v>654</v>
      </c>
      <c r="E58" s="1" t="s">
        <v>168</v>
      </c>
    </row>
    <row r="59" spans="1:5" x14ac:dyDescent="0.25">
      <c r="A59" s="1">
        <v>58</v>
      </c>
      <c r="B59" s="1" t="s">
        <v>1006</v>
      </c>
      <c r="C59" s="1" t="s">
        <v>593</v>
      </c>
      <c r="D59" s="1" t="s">
        <v>655</v>
      </c>
      <c r="E59" s="1" t="s">
        <v>234</v>
      </c>
    </row>
    <row r="60" spans="1:5" x14ac:dyDescent="0.25">
      <c r="A60" s="1">
        <v>59</v>
      </c>
      <c r="B60" s="1" t="s">
        <v>1007</v>
      </c>
      <c r="C60" s="1" t="s">
        <v>656</v>
      </c>
      <c r="D60" s="1" t="s">
        <v>657</v>
      </c>
      <c r="E60" s="1" t="s">
        <v>25</v>
      </c>
    </row>
    <row r="61" spans="1:5" x14ac:dyDescent="0.25">
      <c r="A61" s="1">
        <v>60</v>
      </c>
      <c r="B61" s="1" t="s">
        <v>1008</v>
      </c>
      <c r="C61" s="1" t="s">
        <v>658</v>
      </c>
      <c r="D61" s="1" t="s">
        <v>659</v>
      </c>
      <c r="E61" s="1" t="s">
        <v>484</v>
      </c>
    </row>
    <row r="62" spans="1:5" x14ac:dyDescent="0.25">
      <c r="A62" s="1">
        <v>61</v>
      </c>
      <c r="B62" s="1" t="s">
        <v>1009</v>
      </c>
      <c r="C62" s="1" t="s">
        <v>660</v>
      </c>
      <c r="D62" s="1" t="s">
        <v>661</v>
      </c>
      <c r="E62" s="1" t="s">
        <v>492</v>
      </c>
    </row>
    <row r="63" spans="1:5" x14ac:dyDescent="0.25">
      <c r="A63" s="1">
        <v>62</v>
      </c>
      <c r="B63" s="1" t="s">
        <v>1010</v>
      </c>
      <c r="C63" s="16" t="s">
        <v>4963</v>
      </c>
      <c r="D63" s="1" t="s">
        <v>948</v>
      </c>
      <c r="E63" s="1" t="s">
        <v>42</v>
      </c>
    </row>
    <row r="64" spans="1:5" x14ac:dyDescent="0.25">
      <c r="A64" s="1">
        <v>63</v>
      </c>
      <c r="B64" s="1" t="s">
        <v>1011</v>
      </c>
      <c r="C64" s="1" t="s">
        <v>662</v>
      </c>
      <c r="D64" s="1" t="s">
        <v>663</v>
      </c>
      <c r="E64" s="1" t="s">
        <v>410</v>
      </c>
    </row>
    <row r="65" spans="1:5" x14ac:dyDescent="0.25">
      <c r="A65" s="1">
        <v>64</v>
      </c>
      <c r="B65" s="1" t="s">
        <v>1012</v>
      </c>
      <c r="C65" s="1" t="s">
        <v>664</v>
      </c>
      <c r="D65" s="1" t="s">
        <v>665</v>
      </c>
      <c r="E65" s="1" t="s">
        <v>320</v>
      </c>
    </row>
    <row r="66" spans="1:5" x14ac:dyDescent="0.25">
      <c r="A66" s="1">
        <v>65</v>
      </c>
      <c r="B66" s="1" t="s">
        <v>1013</v>
      </c>
      <c r="C66" s="1" t="s">
        <v>666</v>
      </c>
      <c r="D66" s="1" t="s">
        <v>667</v>
      </c>
      <c r="E66" s="1" t="s">
        <v>136</v>
      </c>
    </row>
    <row r="67" spans="1:5" x14ac:dyDescent="0.25">
      <c r="A67" s="1">
        <v>66</v>
      </c>
      <c r="B67" s="1" t="s">
        <v>1014</v>
      </c>
      <c r="C67" s="1" t="s">
        <v>668</v>
      </c>
      <c r="D67" s="1" t="s">
        <v>669</v>
      </c>
      <c r="E67" s="1" t="s">
        <v>80</v>
      </c>
    </row>
    <row r="68" spans="1:5" x14ac:dyDescent="0.25">
      <c r="A68" s="1">
        <v>67</v>
      </c>
      <c r="B68" s="1" t="s">
        <v>1015</v>
      </c>
      <c r="C68" s="1" t="s">
        <v>670</v>
      </c>
      <c r="D68" s="1" t="s">
        <v>671</v>
      </c>
      <c r="E68" s="1" t="s">
        <v>219</v>
      </c>
    </row>
    <row r="69" spans="1:5" x14ac:dyDescent="0.25">
      <c r="A69" s="1">
        <v>68</v>
      </c>
      <c r="B69" s="1" t="s">
        <v>1016</v>
      </c>
      <c r="C69" s="1" t="s">
        <v>647</v>
      </c>
      <c r="D69" s="1" t="s">
        <v>672</v>
      </c>
      <c r="E69" s="1" t="s">
        <v>163</v>
      </c>
    </row>
    <row r="70" spans="1:5" x14ac:dyDescent="0.25">
      <c r="A70" s="1">
        <v>69</v>
      </c>
      <c r="B70" s="1" t="s">
        <v>1017</v>
      </c>
      <c r="C70" s="1" t="s">
        <v>673</v>
      </c>
      <c r="D70" s="1" t="s">
        <v>674</v>
      </c>
      <c r="E70" s="1" t="s">
        <v>97</v>
      </c>
    </row>
    <row r="71" spans="1:5" x14ac:dyDescent="0.25">
      <c r="A71" s="1">
        <v>70</v>
      </c>
      <c r="B71" s="1" t="s">
        <v>1018</v>
      </c>
      <c r="C71" s="1" t="s">
        <v>675</v>
      </c>
      <c r="D71" s="1" t="s">
        <v>676</v>
      </c>
      <c r="E71" s="1" t="s">
        <v>512</v>
      </c>
    </row>
    <row r="72" spans="1:5" x14ac:dyDescent="0.25">
      <c r="A72" s="1">
        <v>71</v>
      </c>
      <c r="B72" s="1" t="s">
        <v>1019</v>
      </c>
      <c r="C72" s="1" t="s">
        <v>677</v>
      </c>
      <c r="D72" s="1" t="s">
        <v>678</v>
      </c>
      <c r="E72" s="1" t="s">
        <v>421</v>
      </c>
    </row>
    <row r="73" spans="1:5" x14ac:dyDescent="0.25">
      <c r="A73" s="1">
        <v>72</v>
      </c>
      <c r="B73" s="1" t="s">
        <v>1020</v>
      </c>
      <c r="C73" s="1" t="s">
        <v>601</v>
      </c>
      <c r="D73" s="1" t="s">
        <v>679</v>
      </c>
      <c r="E73" s="1" t="s">
        <v>207</v>
      </c>
    </row>
    <row r="74" spans="1:5" x14ac:dyDescent="0.25">
      <c r="A74" s="1">
        <v>73</v>
      </c>
      <c r="B74" s="1" t="s">
        <v>1021</v>
      </c>
      <c r="C74" s="1" t="s">
        <v>650</v>
      </c>
      <c r="D74" s="1" t="s">
        <v>680</v>
      </c>
      <c r="E74" s="1" t="s">
        <v>349</v>
      </c>
    </row>
    <row r="75" spans="1:5" x14ac:dyDescent="0.25">
      <c r="A75" s="1">
        <v>74</v>
      </c>
      <c r="B75" s="1" t="s">
        <v>1022</v>
      </c>
      <c r="C75" s="1" t="s">
        <v>681</v>
      </c>
      <c r="D75" s="1" t="s">
        <v>682</v>
      </c>
      <c r="E75" s="1" t="s">
        <v>3</v>
      </c>
    </row>
    <row r="76" spans="1:5" x14ac:dyDescent="0.25">
      <c r="A76" s="1">
        <v>75</v>
      </c>
      <c r="B76" s="1" t="s">
        <v>1023</v>
      </c>
      <c r="C76" s="1" t="s">
        <v>627</v>
      </c>
      <c r="D76" s="1" t="s">
        <v>683</v>
      </c>
      <c r="E76" s="1" t="s">
        <v>89</v>
      </c>
    </row>
    <row r="77" spans="1:5" x14ac:dyDescent="0.25">
      <c r="A77" s="1">
        <v>76</v>
      </c>
      <c r="B77" s="1" t="s">
        <v>1024</v>
      </c>
      <c r="C77" s="1" t="s">
        <v>684</v>
      </c>
      <c r="D77" s="1" t="s">
        <v>685</v>
      </c>
      <c r="E77" s="1" t="s">
        <v>102</v>
      </c>
    </row>
    <row r="78" spans="1:5" x14ac:dyDescent="0.25">
      <c r="A78" s="1">
        <v>77</v>
      </c>
      <c r="B78" s="1" t="s">
        <v>1025</v>
      </c>
      <c r="C78" s="1" t="s">
        <v>686</v>
      </c>
      <c r="D78" s="1" t="s">
        <v>687</v>
      </c>
      <c r="E78" s="1" t="s">
        <v>300</v>
      </c>
    </row>
    <row r="79" spans="1:5" x14ac:dyDescent="0.25">
      <c r="A79" s="1">
        <v>78</v>
      </c>
      <c r="B79" s="1" t="s">
        <v>1026</v>
      </c>
      <c r="C79" s="1" t="s">
        <v>688</v>
      </c>
      <c r="D79" s="1" t="s">
        <v>689</v>
      </c>
      <c r="E79" s="1" t="s">
        <v>506</v>
      </c>
    </row>
    <row r="80" spans="1:5" x14ac:dyDescent="0.25">
      <c r="A80" s="1">
        <v>79</v>
      </c>
      <c r="B80" s="1" t="s">
        <v>1027</v>
      </c>
      <c r="C80" s="1" t="s">
        <v>690</v>
      </c>
      <c r="D80" s="1" t="s">
        <v>691</v>
      </c>
      <c r="E80" s="1" t="s">
        <v>278</v>
      </c>
    </row>
    <row r="81" spans="1:5" x14ac:dyDescent="0.25">
      <c r="A81" s="1">
        <v>80</v>
      </c>
      <c r="B81" s="1" t="s">
        <v>1028</v>
      </c>
      <c r="C81" s="1" t="s">
        <v>692</v>
      </c>
      <c r="D81" s="1" t="s">
        <v>693</v>
      </c>
      <c r="E81" s="1" t="s">
        <v>48</v>
      </c>
    </row>
    <row r="82" spans="1:5" x14ac:dyDescent="0.25">
      <c r="A82" s="1">
        <v>81</v>
      </c>
      <c r="B82" s="1" t="s">
        <v>1029</v>
      </c>
      <c r="C82" s="1" t="s">
        <v>618</v>
      </c>
      <c r="D82" s="1" t="s">
        <v>694</v>
      </c>
      <c r="E82" s="1" t="s">
        <v>524</v>
      </c>
    </row>
    <row r="83" spans="1:5" x14ac:dyDescent="0.25">
      <c r="A83" s="1">
        <v>82</v>
      </c>
      <c r="B83" s="1" t="s">
        <v>1030</v>
      </c>
      <c r="C83" s="1" t="s">
        <v>647</v>
      </c>
      <c r="D83" s="1" t="s">
        <v>695</v>
      </c>
      <c r="E83" s="1" t="s">
        <v>148</v>
      </c>
    </row>
    <row r="84" spans="1:5" x14ac:dyDescent="0.25">
      <c r="A84" s="1">
        <v>83</v>
      </c>
      <c r="B84" s="1" t="s">
        <v>1031</v>
      </c>
      <c r="C84" s="1" t="s">
        <v>696</v>
      </c>
      <c r="D84" s="1" t="s">
        <v>697</v>
      </c>
      <c r="E84" s="1" t="s">
        <v>272</v>
      </c>
    </row>
    <row r="85" spans="1:5" x14ac:dyDescent="0.25">
      <c r="A85" s="1">
        <v>84</v>
      </c>
      <c r="B85" s="1" t="s">
        <v>1032</v>
      </c>
      <c r="C85" s="1" t="s">
        <v>698</v>
      </c>
      <c r="D85" s="1" t="s">
        <v>699</v>
      </c>
      <c r="E85" s="1" t="s">
        <v>88</v>
      </c>
    </row>
    <row r="86" spans="1:5" x14ac:dyDescent="0.25">
      <c r="A86" s="1">
        <v>85</v>
      </c>
      <c r="B86" s="1" t="s">
        <v>1033</v>
      </c>
      <c r="C86" s="1" t="s">
        <v>700</v>
      </c>
      <c r="D86" s="1" t="s">
        <v>699</v>
      </c>
      <c r="E86" s="1" t="s">
        <v>66</v>
      </c>
    </row>
    <row r="87" spans="1:5" x14ac:dyDescent="0.25">
      <c r="A87" s="1">
        <v>86</v>
      </c>
      <c r="B87" s="1" t="s">
        <v>1034</v>
      </c>
      <c r="C87" s="1" t="s">
        <v>701</v>
      </c>
      <c r="D87" s="1" t="s">
        <v>702</v>
      </c>
      <c r="E87" s="1" t="s">
        <v>118</v>
      </c>
    </row>
    <row r="88" spans="1:5" x14ac:dyDescent="0.25">
      <c r="A88" s="1">
        <v>87</v>
      </c>
      <c r="B88" s="1" t="s">
        <v>1035</v>
      </c>
      <c r="C88" s="1" t="s">
        <v>703</v>
      </c>
      <c r="D88" s="1" t="s">
        <v>704</v>
      </c>
      <c r="E88" s="1" t="s">
        <v>276</v>
      </c>
    </row>
    <row r="89" spans="1:5" x14ac:dyDescent="0.25">
      <c r="A89" s="1">
        <v>88</v>
      </c>
      <c r="B89" s="1" t="s">
        <v>1036</v>
      </c>
      <c r="C89" s="1" t="s">
        <v>705</v>
      </c>
      <c r="D89" s="1" t="s">
        <v>706</v>
      </c>
      <c r="E89" s="1" t="s">
        <v>361</v>
      </c>
    </row>
    <row r="90" spans="1:5" x14ac:dyDescent="0.25">
      <c r="A90" s="1">
        <v>89</v>
      </c>
      <c r="B90" s="1" t="s">
        <v>1037</v>
      </c>
      <c r="C90" s="1" t="s">
        <v>684</v>
      </c>
      <c r="D90" s="1" t="s">
        <v>707</v>
      </c>
      <c r="E90" s="1" t="s">
        <v>69</v>
      </c>
    </row>
    <row r="91" spans="1:5" x14ac:dyDescent="0.25">
      <c r="A91" s="1">
        <v>90</v>
      </c>
      <c r="B91" s="1" t="s">
        <v>1038</v>
      </c>
      <c r="C91" s="1" t="s">
        <v>630</v>
      </c>
      <c r="D91" s="1" t="s">
        <v>708</v>
      </c>
      <c r="E91" s="1" t="s">
        <v>387</v>
      </c>
    </row>
    <row r="92" spans="1:5" x14ac:dyDescent="0.25">
      <c r="A92" s="1">
        <v>91</v>
      </c>
      <c r="B92" s="1" t="s">
        <v>1039</v>
      </c>
      <c r="C92" s="1" t="s">
        <v>709</v>
      </c>
      <c r="D92" s="1" t="s">
        <v>710</v>
      </c>
      <c r="E92" s="1" t="s">
        <v>201</v>
      </c>
    </row>
    <row r="93" spans="1:5" x14ac:dyDescent="0.25">
      <c r="A93" s="1">
        <v>92</v>
      </c>
      <c r="B93" s="1" t="s">
        <v>1040</v>
      </c>
      <c r="C93" s="1" t="s">
        <v>711</v>
      </c>
      <c r="D93" s="1" t="s">
        <v>712</v>
      </c>
      <c r="E93" s="1" t="s">
        <v>229</v>
      </c>
    </row>
    <row r="94" spans="1:5" x14ac:dyDescent="0.25">
      <c r="A94" s="1">
        <v>93</v>
      </c>
      <c r="B94" s="1" t="s">
        <v>1041</v>
      </c>
      <c r="C94" s="1" t="s">
        <v>713</v>
      </c>
      <c r="D94" s="1" t="s">
        <v>714</v>
      </c>
      <c r="E94" s="1" t="s">
        <v>418</v>
      </c>
    </row>
    <row r="95" spans="1:5" x14ac:dyDescent="0.25">
      <c r="A95" s="1">
        <v>94</v>
      </c>
      <c r="B95" s="1" t="s">
        <v>1042</v>
      </c>
      <c r="C95" s="1" t="s">
        <v>715</v>
      </c>
      <c r="D95" s="1" t="s">
        <v>716</v>
      </c>
      <c r="E95" s="1" t="s">
        <v>257</v>
      </c>
    </row>
    <row r="96" spans="1:5" x14ac:dyDescent="0.25">
      <c r="A96" s="1">
        <v>95</v>
      </c>
      <c r="B96" s="1" t="s">
        <v>1043</v>
      </c>
      <c r="C96" s="1" t="s">
        <v>717</v>
      </c>
      <c r="D96" s="1" t="s">
        <v>718</v>
      </c>
      <c r="E96" s="1" t="s">
        <v>120</v>
      </c>
    </row>
    <row r="97" spans="1:5" x14ac:dyDescent="0.25">
      <c r="A97" s="1">
        <v>96</v>
      </c>
      <c r="B97" s="1" t="s">
        <v>1044</v>
      </c>
      <c r="C97" s="1" t="s">
        <v>601</v>
      </c>
      <c r="D97" s="1" t="s">
        <v>719</v>
      </c>
      <c r="E97" s="1" t="s">
        <v>485</v>
      </c>
    </row>
    <row r="98" spans="1:5" x14ac:dyDescent="0.25">
      <c r="A98" s="1">
        <v>97</v>
      </c>
      <c r="B98" s="1" t="s">
        <v>1045</v>
      </c>
      <c r="C98" s="1" t="s">
        <v>720</v>
      </c>
      <c r="D98" s="1" t="s">
        <v>721</v>
      </c>
      <c r="E98" s="1" t="s">
        <v>309</v>
      </c>
    </row>
    <row r="99" spans="1:5" x14ac:dyDescent="0.25">
      <c r="A99" s="1">
        <v>98</v>
      </c>
      <c r="B99" s="1" t="s">
        <v>1046</v>
      </c>
      <c r="C99" s="1" t="s">
        <v>653</v>
      </c>
      <c r="D99" s="1" t="s">
        <v>722</v>
      </c>
      <c r="E99" s="1" t="s">
        <v>453</v>
      </c>
    </row>
    <row r="100" spans="1:5" x14ac:dyDescent="0.25">
      <c r="A100" s="1">
        <v>99</v>
      </c>
      <c r="B100" s="1" t="s">
        <v>1047</v>
      </c>
      <c r="C100" s="1" t="s">
        <v>638</v>
      </c>
      <c r="D100" s="1" t="s">
        <v>723</v>
      </c>
      <c r="E100" s="1" t="s">
        <v>94</v>
      </c>
    </row>
    <row r="101" spans="1:5" x14ac:dyDescent="0.25">
      <c r="A101" s="1">
        <v>100</v>
      </c>
      <c r="B101" s="1" t="s">
        <v>1048</v>
      </c>
      <c r="C101" s="1" t="s">
        <v>696</v>
      </c>
      <c r="D101" s="1" t="s">
        <v>724</v>
      </c>
      <c r="E101" s="1" t="s">
        <v>192</v>
      </c>
    </row>
    <row r="102" spans="1:5" x14ac:dyDescent="0.25">
      <c r="A102" s="1">
        <v>101</v>
      </c>
      <c r="B102" s="1" t="s">
        <v>1049</v>
      </c>
      <c r="C102" s="1" t="s">
        <v>725</v>
      </c>
      <c r="D102" s="1" t="s">
        <v>724</v>
      </c>
      <c r="E102" s="1" t="s">
        <v>322</v>
      </c>
    </row>
    <row r="103" spans="1:5" x14ac:dyDescent="0.25">
      <c r="A103" s="1">
        <v>102</v>
      </c>
      <c r="B103" s="1" t="s">
        <v>1050</v>
      </c>
      <c r="C103" s="1" t="s">
        <v>726</v>
      </c>
      <c r="D103" s="1" t="s">
        <v>727</v>
      </c>
      <c r="E103" s="1" t="s">
        <v>183</v>
      </c>
    </row>
    <row r="104" spans="1:5" x14ac:dyDescent="0.25">
      <c r="A104" s="1">
        <v>103</v>
      </c>
      <c r="B104" s="1" t="s">
        <v>1051</v>
      </c>
      <c r="C104" s="1" t="s">
        <v>728</v>
      </c>
      <c r="D104" s="1" t="s">
        <v>729</v>
      </c>
      <c r="E104" s="1" t="s">
        <v>18</v>
      </c>
    </row>
    <row r="105" spans="1:5" x14ac:dyDescent="0.25">
      <c r="A105" s="1">
        <v>104</v>
      </c>
      <c r="B105" s="1" t="s">
        <v>1052</v>
      </c>
      <c r="C105" s="1" t="s">
        <v>730</v>
      </c>
      <c r="D105" s="1" t="s">
        <v>731</v>
      </c>
      <c r="E105" s="1" t="s">
        <v>285</v>
      </c>
    </row>
    <row r="106" spans="1:5" x14ac:dyDescent="0.25">
      <c r="A106" s="1">
        <v>105</v>
      </c>
      <c r="B106" s="1" t="s">
        <v>1053</v>
      </c>
      <c r="C106" s="1" t="s">
        <v>732</v>
      </c>
      <c r="D106" s="1" t="s">
        <v>733</v>
      </c>
      <c r="E106" s="1" t="s">
        <v>463</v>
      </c>
    </row>
    <row r="107" spans="1:5" x14ac:dyDescent="0.25">
      <c r="A107" s="1">
        <v>106</v>
      </c>
      <c r="B107" s="1" t="s">
        <v>1054</v>
      </c>
      <c r="C107" s="1" t="s">
        <v>734</v>
      </c>
      <c r="D107" s="1" t="s">
        <v>735</v>
      </c>
      <c r="E107" s="1" t="s">
        <v>185</v>
      </c>
    </row>
    <row r="108" spans="1:5" x14ac:dyDescent="0.25">
      <c r="A108" s="1">
        <v>107</v>
      </c>
      <c r="B108" s="1" t="s">
        <v>1055</v>
      </c>
      <c r="C108" s="1" t="s">
        <v>736</v>
      </c>
      <c r="D108" s="1" t="s">
        <v>737</v>
      </c>
      <c r="E108" s="1" t="s">
        <v>212</v>
      </c>
    </row>
    <row r="109" spans="1:5" x14ac:dyDescent="0.25">
      <c r="A109" s="1">
        <v>108</v>
      </c>
      <c r="B109" s="1" t="s">
        <v>1056</v>
      </c>
      <c r="C109" s="1" t="s">
        <v>738</v>
      </c>
      <c r="D109" s="1" t="s">
        <v>739</v>
      </c>
      <c r="E109" s="1" t="s">
        <v>333</v>
      </c>
    </row>
    <row r="110" spans="1:5" x14ac:dyDescent="0.25">
      <c r="A110" s="1">
        <v>109</v>
      </c>
      <c r="B110" s="1" t="s">
        <v>1057</v>
      </c>
      <c r="C110" s="1" t="s">
        <v>634</v>
      </c>
      <c r="D110" s="1" t="s">
        <v>740</v>
      </c>
      <c r="E110" s="1" t="s">
        <v>45</v>
      </c>
    </row>
    <row r="111" spans="1:5" x14ac:dyDescent="0.25">
      <c r="A111" s="1">
        <v>110</v>
      </c>
      <c r="B111" s="1" t="s">
        <v>1058</v>
      </c>
      <c r="C111" s="1" t="s">
        <v>741</v>
      </c>
      <c r="D111" s="1" t="s">
        <v>742</v>
      </c>
      <c r="E111" s="1" t="s">
        <v>263</v>
      </c>
    </row>
    <row r="112" spans="1:5" x14ac:dyDescent="0.25">
      <c r="A112" s="1">
        <v>111</v>
      </c>
      <c r="B112" s="1" t="s">
        <v>1059</v>
      </c>
      <c r="C112" s="1" t="s">
        <v>743</v>
      </c>
      <c r="D112" s="1" t="s">
        <v>653</v>
      </c>
      <c r="E112" s="1" t="s">
        <v>439</v>
      </c>
    </row>
    <row r="113" spans="1:5" x14ac:dyDescent="0.25">
      <c r="A113" s="1">
        <v>112</v>
      </c>
      <c r="B113" s="1" t="s">
        <v>1060</v>
      </c>
      <c r="C113" s="1" t="s">
        <v>744</v>
      </c>
      <c r="D113" s="1" t="s">
        <v>745</v>
      </c>
      <c r="E113" s="1" t="s">
        <v>504</v>
      </c>
    </row>
    <row r="114" spans="1:5" x14ac:dyDescent="0.25">
      <c r="A114" s="1">
        <v>113</v>
      </c>
      <c r="B114" s="1" t="s">
        <v>1061</v>
      </c>
      <c r="C114" s="1" t="s">
        <v>746</v>
      </c>
      <c r="D114" s="1" t="s">
        <v>747</v>
      </c>
      <c r="E114" s="1" t="s">
        <v>60</v>
      </c>
    </row>
    <row r="115" spans="1:5" x14ac:dyDescent="0.25">
      <c r="A115" s="1">
        <v>114</v>
      </c>
      <c r="B115" s="1" t="s">
        <v>1062</v>
      </c>
      <c r="C115" s="1" t="s">
        <v>748</v>
      </c>
      <c r="D115" s="1" t="s">
        <v>749</v>
      </c>
      <c r="E115" s="1" t="s">
        <v>467</v>
      </c>
    </row>
    <row r="116" spans="1:5" x14ac:dyDescent="0.25">
      <c r="A116" s="1">
        <v>115</v>
      </c>
      <c r="B116" s="4" t="s">
        <v>1063</v>
      </c>
      <c r="C116" s="1" t="s">
        <v>750</v>
      </c>
      <c r="D116" s="1" t="s">
        <v>751</v>
      </c>
      <c r="E116" s="1" t="s">
        <v>438</v>
      </c>
    </row>
    <row r="117" spans="1:5" x14ac:dyDescent="0.25">
      <c r="A117" s="1">
        <v>116</v>
      </c>
      <c r="B117" s="1" t="s">
        <v>1064</v>
      </c>
      <c r="C117" s="1" t="s">
        <v>752</v>
      </c>
      <c r="D117" s="1" t="s">
        <v>753</v>
      </c>
      <c r="E117" s="1" t="s">
        <v>5</v>
      </c>
    </row>
    <row r="118" spans="1:5" x14ac:dyDescent="0.25">
      <c r="A118" s="1">
        <v>117</v>
      </c>
      <c r="B118" s="1" t="s">
        <v>1065</v>
      </c>
      <c r="C118" s="1" t="s">
        <v>743</v>
      </c>
      <c r="D118" s="1" t="s">
        <v>753</v>
      </c>
      <c r="E118" s="1" t="s">
        <v>34</v>
      </c>
    </row>
    <row r="119" spans="1:5" x14ac:dyDescent="0.25">
      <c r="A119" s="1">
        <v>118</v>
      </c>
      <c r="B119" s="1" t="s">
        <v>1066</v>
      </c>
      <c r="C119" s="1" t="s">
        <v>754</v>
      </c>
      <c r="D119" s="1" t="s">
        <v>755</v>
      </c>
      <c r="E119" s="1" t="s">
        <v>146</v>
      </c>
    </row>
    <row r="120" spans="1:5" x14ac:dyDescent="0.25">
      <c r="A120" s="1">
        <v>119</v>
      </c>
      <c r="B120" s="1" t="s">
        <v>1067</v>
      </c>
      <c r="C120" s="1" t="s">
        <v>639</v>
      </c>
      <c r="D120" s="1" t="s">
        <v>756</v>
      </c>
      <c r="E120" s="1" t="s">
        <v>98</v>
      </c>
    </row>
    <row r="121" spans="1:5" x14ac:dyDescent="0.25">
      <c r="A121" s="1">
        <v>120</v>
      </c>
      <c r="B121" s="1" t="s">
        <v>1068</v>
      </c>
      <c r="C121" s="1" t="s">
        <v>757</v>
      </c>
      <c r="D121" s="1" t="s">
        <v>758</v>
      </c>
      <c r="E121" s="1" t="s">
        <v>54</v>
      </c>
    </row>
    <row r="122" spans="1:5" x14ac:dyDescent="0.25">
      <c r="A122" s="1">
        <v>121</v>
      </c>
      <c r="B122" s="1" t="s">
        <v>1069</v>
      </c>
      <c r="C122" s="1" t="s">
        <v>759</v>
      </c>
      <c r="D122" s="1" t="s">
        <v>760</v>
      </c>
      <c r="E122" s="1" t="s">
        <v>491</v>
      </c>
    </row>
    <row r="123" spans="1:5" x14ac:dyDescent="0.25">
      <c r="A123" s="1">
        <v>122</v>
      </c>
      <c r="B123" s="1" t="s">
        <v>1070</v>
      </c>
      <c r="C123" s="1" t="s">
        <v>761</v>
      </c>
      <c r="D123" s="1" t="s">
        <v>762</v>
      </c>
      <c r="E123" s="1" t="s">
        <v>135</v>
      </c>
    </row>
    <row r="124" spans="1:5" x14ac:dyDescent="0.25">
      <c r="A124" s="1">
        <v>123</v>
      </c>
      <c r="B124" s="1" t="s">
        <v>1071</v>
      </c>
      <c r="C124" s="1" t="s">
        <v>613</v>
      </c>
      <c r="D124" s="1" t="s">
        <v>763</v>
      </c>
      <c r="E124" s="1" t="s">
        <v>525</v>
      </c>
    </row>
    <row r="125" spans="1:5" x14ac:dyDescent="0.25">
      <c r="A125" s="1">
        <v>124</v>
      </c>
      <c r="B125" s="1" t="s">
        <v>1072</v>
      </c>
      <c r="C125" s="1" t="s">
        <v>764</v>
      </c>
      <c r="D125" s="1" t="s">
        <v>765</v>
      </c>
      <c r="E125" s="1" t="s">
        <v>327</v>
      </c>
    </row>
    <row r="126" spans="1:5" x14ac:dyDescent="0.25">
      <c r="A126" s="1">
        <v>125</v>
      </c>
      <c r="B126" s="1" t="s">
        <v>1073</v>
      </c>
      <c r="C126" s="1" t="s">
        <v>766</v>
      </c>
      <c r="D126" s="1" t="s">
        <v>767</v>
      </c>
      <c r="E126" s="1" t="s">
        <v>21</v>
      </c>
    </row>
    <row r="127" spans="1:5" x14ac:dyDescent="0.25">
      <c r="A127" s="1">
        <v>126</v>
      </c>
      <c r="B127" s="4" t="s">
        <v>1074</v>
      </c>
      <c r="C127" s="1" t="s">
        <v>768</v>
      </c>
      <c r="D127" s="1" t="s">
        <v>769</v>
      </c>
      <c r="E127" s="1" t="s">
        <v>509</v>
      </c>
    </row>
    <row r="128" spans="1:5" x14ac:dyDescent="0.25">
      <c r="A128" s="1">
        <v>127</v>
      </c>
      <c r="B128" s="1" t="s">
        <v>1075</v>
      </c>
      <c r="C128" s="1" t="s">
        <v>717</v>
      </c>
      <c r="D128" s="1" t="s">
        <v>770</v>
      </c>
      <c r="E128" s="1" t="s">
        <v>214</v>
      </c>
    </row>
    <row r="129" spans="1:5" x14ac:dyDescent="0.25">
      <c r="A129" s="1">
        <v>128</v>
      </c>
      <c r="B129" s="1" t="s">
        <v>1076</v>
      </c>
      <c r="C129" s="1" t="s">
        <v>660</v>
      </c>
      <c r="D129" s="1" t="s">
        <v>771</v>
      </c>
      <c r="E129" s="1" t="s">
        <v>530</v>
      </c>
    </row>
    <row r="130" spans="1:5" x14ac:dyDescent="0.25">
      <c r="A130" s="1">
        <v>129</v>
      </c>
      <c r="B130" s="1" t="s">
        <v>1077</v>
      </c>
      <c r="C130" s="1" t="s">
        <v>772</v>
      </c>
      <c r="D130" s="1" t="s">
        <v>773</v>
      </c>
      <c r="E130" s="1" t="s">
        <v>434</v>
      </c>
    </row>
    <row r="131" spans="1:5" x14ac:dyDescent="0.25">
      <c r="A131" s="1">
        <v>130</v>
      </c>
      <c r="B131" s="1" t="s">
        <v>1078</v>
      </c>
      <c r="C131" s="1" t="s">
        <v>774</v>
      </c>
      <c r="D131" s="1" t="s">
        <v>775</v>
      </c>
      <c r="E131" s="1" t="s">
        <v>419</v>
      </c>
    </row>
    <row r="132" spans="1:5" x14ac:dyDescent="0.25">
      <c r="A132" s="1">
        <v>131</v>
      </c>
      <c r="B132" s="1" t="s">
        <v>1079</v>
      </c>
      <c r="C132" s="1" t="s">
        <v>776</v>
      </c>
      <c r="D132" s="1" t="s">
        <v>777</v>
      </c>
      <c r="E132" s="1" t="s">
        <v>100</v>
      </c>
    </row>
    <row r="133" spans="1:5" x14ac:dyDescent="0.25">
      <c r="A133" s="1">
        <v>132</v>
      </c>
      <c r="B133" s="4" t="s">
        <v>1080</v>
      </c>
      <c r="C133" s="1" t="s">
        <v>778</v>
      </c>
      <c r="D133" s="1" t="s">
        <v>779</v>
      </c>
      <c r="E133" s="1" t="s">
        <v>265</v>
      </c>
    </row>
    <row r="134" spans="1:5" x14ac:dyDescent="0.25">
      <c r="A134" s="1">
        <v>133</v>
      </c>
      <c r="B134" s="1" t="s">
        <v>1081</v>
      </c>
      <c r="C134" s="1" t="s">
        <v>618</v>
      </c>
      <c r="D134" s="1" t="s">
        <v>780</v>
      </c>
      <c r="E134" s="1" t="s">
        <v>105</v>
      </c>
    </row>
    <row r="135" spans="1:5" x14ac:dyDescent="0.25">
      <c r="A135" s="1">
        <v>134</v>
      </c>
      <c r="B135" s="1" t="s">
        <v>1082</v>
      </c>
      <c r="C135" s="1" t="s">
        <v>668</v>
      </c>
      <c r="D135" s="1" t="s">
        <v>781</v>
      </c>
      <c r="E135" s="1" t="s">
        <v>482</v>
      </c>
    </row>
    <row r="136" spans="1:5" x14ac:dyDescent="0.25">
      <c r="A136" s="1">
        <v>135</v>
      </c>
      <c r="B136" s="1" t="s">
        <v>1083</v>
      </c>
      <c r="C136" s="1" t="s">
        <v>782</v>
      </c>
      <c r="D136" s="1" t="s">
        <v>783</v>
      </c>
      <c r="E136" s="1" t="s">
        <v>528</v>
      </c>
    </row>
    <row r="137" spans="1:5" x14ac:dyDescent="0.25">
      <c r="A137" s="1">
        <v>136</v>
      </c>
      <c r="B137" s="1" t="s">
        <v>1084</v>
      </c>
      <c r="C137" s="1" t="s">
        <v>677</v>
      </c>
      <c r="D137" s="1" t="s">
        <v>784</v>
      </c>
      <c r="E137" s="1" t="s">
        <v>6</v>
      </c>
    </row>
    <row r="138" spans="1:5" x14ac:dyDescent="0.25">
      <c r="A138" s="1">
        <v>137</v>
      </c>
      <c r="B138" s="1" t="s">
        <v>1085</v>
      </c>
      <c r="C138" s="1" t="s">
        <v>730</v>
      </c>
      <c r="D138" s="1" t="s">
        <v>785</v>
      </c>
      <c r="E138" s="1" t="s">
        <v>376</v>
      </c>
    </row>
    <row r="139" spans="1:5" x14ac:dyDescent="0.25">
      <c r="A139" s="1">
        <v>138</v>
      </c>
      <c r="B139" s="1" t="s">
        <v>1086</v>
      </c>
      <c r="C139" s="1" t="s">
        <v>786</v>
      </c>
      <c r="D139" s="1" t="s">
        <v>787</v>
      </c>
      <c r="E139" s="1" t="s">
        <v>10</v>
      </c>
    </row>
    <row r="140" spans="1:5" x14ac:dyDescent="0.25">
      <c r="A140" s="1">
        <v>139</v>
      </c>
      <c r="B140" s="1" t="s">
        <v>1087</v>
      </c>
      <c r="C140" s="1" t="s">
        <v>788</v>
      </c>
      <c r="D140" s="1" t="s">
        <v>789</v>
      </c>
      <c r="E140" s="1" t="s">
        <v>55</v>
      </c>
    </row>
    <row r="141" spans="1:5" x14ac:dyDescent="0.25">
      <c r="A141" s="1">
        <v>140</v>
      </c>
      <c r="B141" s="1" t="s">
        <v>1088</v>
      </c>
      <c r="C141" s="1" t="s">
        <v>4964</v>
      </c>
      <c r="D141" s="1" t="s">
        <v>791</v>
      </c>
      <c r="E141" s="1" t="s">
        <v>227</v>
      </c>
    </row>
    <row r="142" spans="1:5" x14ac:dyDescent="0.25">
      <c r="A142" s="1">
        <v>141</v>
      </c>
      <c r="B142" s="1" t="s">
        <v>1089</v>
      </c>
      <c r="C142" s="1" t="s">
        <v>790</v>
      </c>
      <c r="D142" s="1" t="s">
        <v>791</v>
      </c>
      <c r="E142" s="1" t="s">
        <v>83</v>
      </c>
    </row>
    <row r="143" spans="1:5" x14ac:dyDescent="0.25">
      <c r="A143" s="1">
        <v>142</v>
      </c>
      <c r="B143" s="1" t="s">
        <v>1090</v>
      </c>
      <c r="C143" s="1" t="s">
        <v>792</v>
      </c>
      <c r="D143" s="1" t="s">
        <v>793</v>
      </c>
      <c r="E143" s="1" t="s">
        <v>106</v>
      </c>
    </row>
    <row r="144" spans="1:5" x14ac:dyDescent="0.25">
      <c r="A144" s="1">
        <v>143</v>
      </c>
      <c r="B144" s="1" t="s">
        <v>1091</v>
      </c>
      <c r="C144" s="1" t="s">
        <v>782</v>
      </c>
      <c r="D144" s="1" t="s">
        <v>794</v>
      </c>
      <c r="E144" s="1" t="s">
        <v>95</v>
      </c>
    </row>
    <row r="145" spans="1:5" x14ac:dyDescent="0.25">
      <c r="A145" s="1">
        <v>144</v>
      </c>
      <c r="B145" s="1" t="s">
        <v>1092</v>
      </c>
      <c r="C145" s="1" t="s">
        <v>795</v>
      </c>
      <c r="D145" s="1" t="s">
        <v>796</v>
      </c>
      <c r="E145" s="1" t="s">
        <v>92</v>
      </c>
    </row>
    <row r="146" spans="1:5" x14ac:dyDescent="0.25">
      <c r="A146" s="1">
        <v>145</v>
      </c>
      <c r="B146" s="1" t="s">
        <v>1093</v>
      </c>
      <c r="C146" s="1" t="s">
        <v>797</v>
      </c>
      <c r="D146" s="1" t="s">
        <v>798</v>
      </c>
      <c r="E146" s="1" t="s">
        <v>72</v>
      </c>
    </row>
    <row r="147" spans="1:5" x14ac:dyDescent="0.25">
      <c r="A147" s="1">
        <v>146</v>
      </c>
      <c r="B147" s="1" t="s">
        <v>1094</v>
      </c>
      <c r="C147" s="1" t="s">
        <v>686</v>
      </c>
      <c r="D147" s="1" t="s">
        <v>799</v>
      </c>
      <c r="E147" s="1" t="s">
        <v>233</v>
      </c>
    </row>
    <row r="148" spans="1:5" x14ac:dyDescent="0.25">
      <c r="A148" s="1">
        <v>147</v>
      </c>
      <c r="B148" s="1" t="s">
        <v>1095</v>
      </c>
      <c r="C148" s="1" t="s">
        <v>800</v>
      </c>
      <c r="D148" s="1" t="s">
        <v>801</v>
      </c>
      <c r="E148" s="1" t="s">
        <v>358</v>
      </c>
    </row>
    <row r="149" spans="1:5" x14ac:dyDescent="0.25">
      <c r="A149" s="1">
        <v>148</v>
      </c>
      <c r="B149" s="1" t="s">
        <v>1096</v>
      </c>
      <c r="C149" s="1" t="s">
        <v>802</v>
      </c>
      <c r="D149" s="1" t="s">
        <v>803</v>
      </c>
      <c r="E149" s="1" t="s">
        <v>273</v>
      </c>
    </row>
    <row r="150" spans="1:5" x14ac:dyDescent="0.25">
      <c r="A150" s="1">
        <v>149</v>
      </c>
      <c r="B150" s="1" t="s">
        <v>1097</v>
      </c>
      <c r="C150" s="1" t="s">
        <v>804</v>
      </c>
      <c r="D150" s="1" t="s">
        <v>616</v>
      </c>
      <c r="E150" s="1" t="s">
        <v>236</v>
      </c>
    </row>
    <row r="151" spans="1:5" x14ac:dyDescent="0.25">
      <c r="A151" s="1">
        <v>150</v>
      </c>
      <c r="B151" s="1" t="s">
        <v>1098</v>
      </c>
      <c r="C151" s="1" t="s">
        <v>702</v>
      </c>
      <c r="D151" s="1" t="s">
        <v>805</v>
      </c>
      <c r="E151" s="1" t="s">
        <v>52</v>
      </c>
    </row>
    <row r="152" spans="1:5" x14ac:dyDescent="0.25">
      <c r="A152" s="1">
        <v>151</v>
      </c>
      <c r="B152" s="1" t="s">
        <v>1099</v>
      </c>
      <c r="C152" s="1" t="s">
        <v>806</v>
      </c>
      <c r="D152" s="1" t="s">
        <v>807</v>
      </c>
      <c r="E152" s="1" t="s">
        <v>67</v>
      </c>
    </row>
    <row r="153" spans="1:5" x14ac:dyDescent="0.25">
      <c r="A153" s="1">
        <v>152</v>
      </c>
      <c r="B153" s="1" t="s">
        <v>1100</v>
      </c>
      <c r="C153" s="1" t="s">
        <v>653</v>
      </c>
      <c r="D153" s="1" t="s">
        <v>808</v>
      </c>
      <c r="E153" s="1" t="s">
        <v>462</v>
      </c>
    </row>
    <row r="154" spans="1:5" x14ac:dyDescent="0.25">
      <c r="A154" s="1">
        <v>153</v>
      </c>
      <c r="B154" s="1" t="s">
        <v>1101</v>
      </c>
      <c r="C154" s="1" t="s">
        <v>944</v>
      </c>
      <c r="D154" s="1" t="s">
        <v>808</v>
      </c>
      <c r="E154" s="1" t="s">
        <v>288</v>
      </c>
    </row>
    <row r="155" spans="1:5" x14ac:dyDescent="0.25">
      <c r="A155" s="1">
        <v>154</v>
      </c>
      <c r="B155" s="1" t="s">
        <v>1102</v>
      </c>
      <c r="C155" s="1" t="s">
        <v>809</v>
      </c>
      <c r="D155" s="1" t="s">
        <v>810</v>
      </c>
      <c r="E155" s="1" t="s">
        <v>165</v>
      </c>
    </row>
    <row r="156" spans="1:5" x14ac:dyDescent="0.25">
      <c r="A156" s="1">
        <v>155</v>
      </c>
      <c r="B156" s="1" t="s">
        <v>1103</v>
      </c>
      <c r="C156" s="1" t="s">
        <v>811</v>
      </c>
      <c r="D156" s="1" t="s">
        <v>812</v>
      </c>
      <c r="E156" s="1" t="s">
        <v>319</v>
      </c>
    </row>
    <row r="157" spans="1:5" x14ac:dyDescent="0.25">
      <c r="A157" s="1">
        <v>156</v>
      </c>
      <c r="B157" s="1" t="s">
        <v>1104</v>
      </c>
      <c r="C157" s="1" t="s">
        <v>813</v>
      </c>
      <c r="D157" s="1" t="s">
        <v>812</v>
      </c>
      <c r="E157" s="1" t="s">
        <v>515</v>
      </c>
    </row>
    <row r="158" spans="1:5" x14ac:dyDescent="0.25">
      <c r="A158" s="1">
        <v>157</v>
      </c>
      <c r="B158" s="1" t="s">
        <v>1105</v>
      </c>
      <c r="C158" s="1" t="s">
        <v>814</v>
      </c>
      <c r="D158" s="1" t="s">
        <v>815</v>
      </c>
      <c r="E158" s="1" t="s">
        <v>37</v>
      </c>
    </row>
    <row r="159" spans="1:5" x14ac:dyDescent="0.25">
      <c r="A159" s="1">
        <v>158</v>
      </c>
      <c r="B159" s="1" t="s">
        <v>1106</v>
      </c>
      <c r="C159" s="1" t="s">
        <v>816</v>
      </c>
      <c r="D159" s="1" t="s">
        <v>817</v>
      </c>
      <c r="E159" s="1" t="s">
        <v>245</v>
      </c>
    </row>
    <row r="160" spans="1:5" x14ac:dyDescent="0.25">
      <c r="A160" s="1">
        <v>159</v>
      </c>
      <c r="B160" s="1" t="s">
        <v>1107</v>
      </c>
      <c r="C160" s="1" t="s">
        <v>818</v>
      </c>
      <c r="D160" s="1" t="s">
        <v>819</v>
      </c>
      <c r="E160" s="1" t="s">
        <v>160</v>
      </c>
    </row>
    <row r="161" spans="1:5" x14ac:dyDescent="0.25">
      <c r="A161" s="1">
        <v>160</v>
      </c>
      <c r="B161" s="1" t="s">
        <v>1108</v>
      </c>
      <c r="C161" s="1" t="s">
        <v>820</v>
      </c>
      <c r="D161" s="1" t="s">
        <v>821</v>
      </c>
      <c r="E161" s="1" t="s">
        <v>31</v>
      </c>
    </row>
    <row r="162" spans="1:5" x14ac:dyDescent="0.25">
      <c r="A162" s="1">
        <v>161</v>
      </c>
      <c r="B162" s="1" t="s">
        <v>1109</v>
      </c>
      <c r="C162" s="1" t="s">
        <v>734</v>
      </c>
      <c r="D162" s="1" t="s">
        <v>822</v>
      </c>
      <c r="E162" s="1" t="s">
        <v>298</v>
      </c>
    </row>
    <row r="163" spans="1:5" x14ac:dyDescent="0.25">
      <c r="A163" s="1">
        <v>162</v>
      </c>
      <c r="B163" s="1" t="s">
        <v>1110</v>
      </c>
      <c r="C163" s="1" t="s">
        <v>823</v>
      </c>
      <c r="D163" s="1" t="s">
        <v>824</v>
      </c>
      <c r="E163" s="1" t="s">
        <v>74</v>
      </c>
    </row>
    <row r="164" spans="1:5" x14ac:dyDescent="0.25">
      <c r="A164" s="1">
        <v>163</v>
      </c>
      <c r="B164" s="1" t="s">
        <v>1111</v>
      </c>
      <c r="C164" s="1" t="s">
        <v>825</v>
      </c>
      <c r="D164" s="1" t="s">
        <v>826</v>
      </c>
      <c r="E164" s="1" t="s">
        <v>181</v>
      </c>
    </row>
    <row r="165" spans="1:5" x14ac:dyDescent="0.25">
      <c r="A165" s="1">
        <v>164</v>
      </c>
      <c r="B165" s="1" t="s">
        <v>1112</v>
      </c>
      <c r="C165" s="1" t="s">
        <v>696</v>
      </c>
      <c r="D165" s="1" t="s">
        <v>827</v>
      </c>
      <c r="E165" s="1" t="s">
        <v>173</v>
      </c>
    </row>
    <row r="166" spans="1:5" x14ac:dyDescent="0.25">
      <c r="A166" s="1">
        <v>165</v>
      </c>
      <c r="B166" s="1" t="s">
        <v>1113</v>
      </c>
      <c r="C166" s="1" t="s">
        <v>828</v>
      </c>
      <c r="D166" s="1" t="s">
        <v>829</v>
      </c>
      <c r="E166" s="1" t="s">
        <v>393</v>
      </c>
    </row>
    <row r="167" spans="1:5" x14ac:dyDescent="0.25">
      <c r="A167" s="1">
        <v>166</v>
      </c>
      <c r="B167" s="1" t="s">
        <v>1114</v>
      </c>
      <c r="C167" s="1" t="s">
        <v>806</v>
      </c>
      <c r="D167" s="1" t="s">
        <v>830</v>
      </c>
      <c r="E167" s="1" t="s">
        <v>398</v>
      </c>
    </row>
    <row r="168" spans="1:5" x14ac:dyDescent="0.25">
      <c r="A168" s="1">
        <v>167</v>
      </c>
      <c r="B168" s="1" t="s">
        <v>1115</v>
      </c>
      <c r="C168" s="1" t="s">
        <v>797</v>
      </c>
      <c r="D168" s="1" t="s">
        <v>831</v>
      </c>
      <c r="E168" s="1" t="s">
        <v>39</v>
      </c>
    </row>
    <row r="169" spans="1:5" x14ac:dyDescent="0.25">
      <c r="A169" s="1">
        <v>168</v>
      </c>
      <c r="B169" s="1" t="s">
        <v>1116</v>
      </c>
      <c r="C169" s="1" t="s">
        <v>806</v>
      </c>
      <c r="D169" s="1" t="s">
        <v>832</v>
      </c>
      <c r="E169" s="1" t="s">
        <v>422</v>
      </c>
    </row>
    <row r="170" spans="1:5" x14ac:dyDescent="0.25">
      <c r="A170" s="1">
        <v>169</v>
      </c>
      <c r="B170" s="1" t="s">
        <v>1117</v>
      </c>
      <c r="C170" s="1" t="s">
        <v>739</v>
      </c>
      <c r="D170" s="1" t="s">
        <v>833</v>
      </c>
      <c r="E170" s="1" t="s">
        <v>36</v>
      </c>
    </row>
    <row r="171" spans="1:5" x14ac:dyDescent="0.25">
      <c r="A171" s="1">
        <v>170</v>
      </c>
      <c r="B171" s="1" t="s">
        <v>1118</v>
      </c>
      <c r="C171" s="1" t="s">
        <v>834</v>
      </c>
      <c r="D171" s="1" t="s">
        <v>835</v>
      </c>
      <c r="E171" s="1" t="s">
        <v>267</v>
      </c>
    </row>
    <row r="172" spans="1:5" x14ac:dyDescent="0.25">
      <c r="A172" s="1">
        <v>171</v>
      </c>
      <c r="B172" s="1" t="s">
        <v>1119</v>
      </c>
      <c r="C172" s="1" t="s">
        <v>615</v>
      </c>
      <c r="D172" s="1" t="s">
        <v>836</v>
      </c>
      <c r="E172" s="1" t="s">
        <v>444</v>
      </c>
    </row>
    <row r="173" spans="1:5" x14ac:dyDescent="0.25">
      <c r="A173" s="1">
        <v>172</v>
      </c>
      <c r="B173" s="1" t="s">
        <v>1120</v>
      </c>
      <c r="C173" s="1" t="s">
        <v>837</v>
      </c>
      <c r="D173" s="1" t="s">
        <v>838</v>
      </c>
      <c r="E173" s="1" t="s">
        <v>243</v>
      </c>
    </row>
    <row r="174" spans="1:5" x14ac:dyDescent="0.25">
      <c r="A174" s="1">
        <v>173</v>
      </c>
      <c r="B174" s="1" t="s">
        <v>1121</v>
      </c>
      <c r="C174" s="1" t="s">
        <v>618</v>
      </c>
      <c r="D174" s="1" t="s">
        <v>839</v>
      </c>
      <c r="E174" s="1" t="s">
        <v>208</v>
      </c>
    </row>
    <row r="175" spans="1:5" x14ac:dyDescent="0.25">
      <c r="A175" s="1">
        <v>174</v>
      </c>
      <c r="B175" s="1" t="s">
        <v>1122</v>
      </c>
      <c r="C175" s="1" t="s">
        <v>840</v>
      </c>
      <c r="D175" s="1" t="s">
        <v>841</v>
      </c>
      <c r="E175" s="1" t="s">
        <v>325</v>
      </c>
    </row>
    <row r="176" spans="1:5" x14ac:dyDescent="0.25">
      <c r="A176" s="1">
        <v>175</v>
      </c>
      <c r="B176" s="1" t="s">
        <v>1123</v>
      </c>
      <c r="C176" s="1" t="s">
        <v>842</v>
      </c>
      <c r="D176" s="1" t="s">
        <v>843</v>
      </c>
      <c r="E176" s="1" t="s">
        <v>359</v>
      </c>
    </row>
    <row r="177" spans="1:5" x14ac:dyDescent="0.25">
      <c r="A177" s="1">
        <v>176</v>
      </c>
      <c r="B177" s="1" t="s">
        <v>1124</v>
      </c>
      <c r="C177" s="1" t="s">
        <v>617</v>
      </c>
      <c r="D177" s="1" t="s">
        <v>844</v>
      </c>
      <c r="E177" s="1" t="s">
        <v>301</v>
      </c>
    </row>
    <row r="178" spans="1:5" x14ac:dyDescent="0.25">
      <c r="A178" s="1">
        <v>177</v>
      </c>
      <c r="B178" s="1" t="s">
        <v>1125</v>
      </c>
      <c r="C178" s="1" t="s">
        <v>845</v>
      </c>
      <c r="D178" s="1" t="s">
        <v>846</v>
      </c>
      <c r="E178" s="1" t="s">
        <v>157</v>
      </c>
    </row>
    <row r="179" spans="1:5" x14ac:dyDescent="0.25">
      <c r="A179" s="1">
        <v>178</v>
      </c>
      <c r="B179" s="1" t="s">
        <v>1126</v>
      </c>
      <c r="C179" s="1" t="s">
        <v>847</v>
      </c>
      <c r="D179" s="1" t="s">
        <v>848</v>
      </c>
      <c r="E179" s="1" t="s">
        <v>347</v>
      </c>
    </row>
    <row r="180" spans="1:5" x14ac:dyDescent="0.25">
      <c r="A180" s="1">
        <v>179</v>
      </c>
      <c r="B180" s="1" t="s">
        <v>1127</v>
      </c>
      <c r="C180" s="1" t="s">
        <v>849</v>
      </c>
      <c r="D180" s="1" t="s">
        <v>850</v>
      </c>
      <c r="E180" s="1" t="s">
        <v>156</v>
      </c>
    </row>
    <row r="181" spans="1:5" x14ac:dyDescent="0.25">
      <c r="A181" s="1">
        <v>180</v>
      </c>
      <c r="B181" s="1" t="s">
        <v>1128</v>
      </c>
      <c r="C181" s="1" t="s">
        <v>946</v>
      </c>
      <c r="D181" s="1" t="s">
        <v>947</v>
      </c>
      <c r="E181" s="1" t="s">
        <v>64</v>
      </c>
    </row>
    <row r="182" spans="1:5" x14ac:dyDescent="0.25">
      <c r="A182" s="1">
        <v>181</v>
      </c>
      <c r="B182" s="1" t="s">
        <v>1129</v>
      </c>
      <c r="C182" s="1" t="s">
        <v>851</v>
      </c>
      <c r="D182" s="1" t="s">
        <v>852</v>
      </c>
      <c r="E182" s="1" t="s">
        <v>240</v>
      </c>
    </row>
    <row r="183" spans="1:5" x14ac:dyDescent="0.25">
      <c r="A183" s="1">
        <v>182</v>
      </c>
      <c r="B183" s="1" t="s">
        <v>1130</v>
      </c>
      <c r="C183" s="1" t="s">
        <v>686</v>
      </c>
      <c r="D183" s="1" t="s">
        <v>853</v>
      </c>
      <c r="E183" s="1" t="s">
        <v>287</v>
      </c>
    </row>
    <row r="184" spans="1:5" x14ac:dyDescent="0.25">
      <c r="A184" s="1">
        <v>183</v>
      </c>
      <c r="B184" s="1" t="s">
        <v>1131</v>
      </c>
      <c r="C184" s="1" t="s">
        <v>854</v>
      </c>
      <c r="D184" s="1" t="s">
        <v>855</v>
      </c>
      <c r="E184" s="1" t="s">
        <v>429</v>
      </c>
    </row>
    <row r="185" spans="1:5" x14ac:dyDescent="0.25">
      <c r="A185" s="1">
        <v>184</v>
      </c>
      <c r="B185" s="1" t="s">
        <v>1132</v>
      </c>
      <c r="C185" s="1" t="s">
        <v>668</v>
      </c>
      <c r="D185" s="1" t="s">
        <v>677</v>
      </c>
      <c r="E185" s="1" t="s">
        <v>435</v>
      </c>
    </row>
    <row r="186" spans="1:5" x14ac:dyDescent="0.25">
      <c r="A186" s="1">
        <v>185</v>
      </c>
      <c r="B186" s="1" t="s">
        <v>1133</v>
      </c>
      <c r="C186" s="1" t="s">
        <v>856</v>
      </c>
      <c r="D186" s="1" t="s">
        <v>857</v>
      </c>
      <c r="E186" s="1" t="s">
        <v>489</v>
      </c>
    </row>
    <row r="187" spans="1:5" x14ac:dyDescent="0.25">
      <c r="A187" s="1">
        <v>186</v>
      </c>
      <c r="B187" s="1" t="s">
        <v>1134</v>
      </c>
      <c r="C187" s="1" t="s">
        <v>647</v>
      </c>
      <c r="D187" s="1" t="s">
        <v>858</v>
      </c>
      <c r="E187" s="1" t="s">
        <v>61</v>
      </c>
    </row>
    <row r="188" spans="1:5" x14ac:dyDescent="0.25">
      <c r="A188" s="1">
        <v>187</v>
      </c>
      <c r="B188" s="1" t="s">
        <v>1135</v>
      </c>
      <c r="C188" s="1" t="s">
        <v>696</v>
      </c>
      <c r="D188" s="1" t="s">
        <v>859</v>
      </c>
      <c r="E188" s="1" t="s">
        <v>24</v>
      </c>
    </row>
    <row r="189" spans="1:5" x14ac:dyDescent="0.25">
      <c r="A189" s="1">
        <v>188</v>
      </c>
      <c r="B189" s="1" t="s">
        <v>1136</v>
      </c>
      <c r="C189" s="1" t="s">
        <v>860</v>
      </c>
      <c r="D189" s="1" t="s">
        <v>861</v>
      </c>
      <c r="E189" s="1" t="s">
        <v>47</v>
      </c>
    </row>
    <row r="190" spans="1:5" x14ac:dyDescent="0.25">
      <c r="A190" s="1">
        <v>189</v>
      </c>
      <c r="B190" s="4" t="s">
        <v>1137</v>
      </c>
      <c r="C190" s="1" t="s">
        <v>601</v>
      </c>
      <c r="D190" s="1" t="s">
        <v>862</v>
      </c>
      <c r="E190" s="1" t="s">
        <v>312</v>
      </c>
    </row>
    <row r="191" spans="1:5" x14ac:dyDescent="0.25">
      <c r="A191" s="1">
        <v>190</v>
      </c>
      <c r="B191" s="1" t="s">
        <v>1138</v>
      </c>
      <c r="C191" s="1" t="s">
        <v>863</v>
      </c>
      <c r="D191" s="1" t="s">
        <v>864</v>
      </c>
      <c r="E191" s="1" t="s">
        <v>176</v>
      </c>
    </row>
    <row r="192" spans="1:5" x14ac:dyDescent="0.25">
      <c r="A192" s="1">
        <v>191</v>
      </c>
      <c r="B192" s="1" t="s">
        <v>1139</v>
      </c>
      <c r="C192" s="1" t="s">
        <v>865</v>
      </c>
      <c r="D192" s="1" t="s">
        <v>866</v>
      </c>
      <c r="E192" s="1" t="s">
        <v>216</v>
      </c>
    </row>
    <row r="193" spans="1:5" x14ac:dyDescent="0.25">
      <c r="A193" s="1">
        <v>192</v>
      </c>
      <c r="B193" s="1" t="s">
        <v>1140</v>
      </c>
      <c r="C193" s="1" t="s">
        <v>867</v>
      </c>
      <c r="D193" s="1" t="s">
        <v>868</v>
      </c>
      <c r="E193" s="1" t="s">
        <v>396</v>
      </c>
    </row>
    <row r="194" spans="1:5" x14ac:dyDescent="0.25">
      <c r="A194" s="1">
        <v>193</v>
      </c>
      <c r="B194" s="1" t="s">
        <v>1141</v>
      </c>
      <c r="C194" s="1" t="s">
        <v>713</v>
      </c>
      <c r="D194" s="1" t="s">
        <v>869</v>
      </c>
      <c r="E194" s="1" t="s">
        <v>351</v>
      </c>
    </row>
    <row r="195" spans="1:5" x14ac:dyDescent="0.25">
      <c r="A195" s="1">
        <v>194</v>
      </c>
      <c r="B195" s="1" t="s">
        <v>1142</v>
      </c>
      <c r="C195" s="1" t="s">
        <v>870</v>
      </c>
      <c r="D195" s="1" t="s">
        <v>871</v>
      </c>
      <c r="E195" s="1" t="s">
        <v>355</v>
      </c>
    </row>
    <row r="196" spans="1:5" x14ac:dyDescent="0.25">
      <c r="A196" s="1">
        <v>195</v>
      </c>
      <c r="B196" s="1" t="s">
        <v>1143</v>
      </c>
      <c r="C196" s="1" t="s">
        <v>870</v>
      </c>
      <c r="D196" s="1" t="s">
        <v>872</v>
      </c>
      <c r="E196" s="1" t="s">
        <v>381</v>
      </c>
    </row>
    <row r="197" spans="1:5" x14ac:dyDescent="0.25">
      <c r="A197" s="1">
        <v>196</v>
      </c>
      <c r="B197" s="1" t="s">
        <v>1144</v>
      </c>
      <c r="C197" s="1" t="s">
        <v>873</v>
      </c>
      <c r="D197" s="1" t="s">
        <v>874</v>
      </c>
      <c r="E197" s="1" t="s">
        <v>137</v>
      </c>
    </row>
    <row r="198" spans="1:5" x14ac:dyDescent="0.25">
      <c r="A198" s="1">
        <v>197</v>
      </c>
      <c r="B198" s="1" t="s">
        <v>1145</v>
      </c>
      <c r="C198" s="1" t="s">
        <v>797</v>
      </c>
      <c r="D198" s="1" t="s">
        <v>875</v>
      </c>
      <c r="E198" s="1" t="s">
        <v>452</v>
      </c>
    </row>
    <row r="199" spans="1:5" x14ac:dyDescent="0.25">
      <c r="A199" s="1">
        <v>198</v>
      </c>
      <c r="B199" s="1" t="s">
        <v>1146</v>
      </c>
      <c r="C199" s="1" t="s">
        <v>876</v>
      </c>
      <c r="D199" s="1" t="s">
        <v>877</v>
      </c>
      <c r="E199" s="1" t="s">
        <v>16</v>
      </c>
    </row>
    <row r="200" spans="1:5" x14ac:dyDescent="0.25">
      <c r="A200" s="1">
        <v>199</v>
      </c>
      <c r="B200" s="1" t="s">
        <v>1147</v>
      </c>
      <c r="C200" s="1" t="s">
        <v>878</v>
      </c>
      <c r="D200" s="1" t="s">
        <v>879</v>
      </c>
      <c r="E200" s="1" t="s">
        <v>27</v>
      </c>
    </row>
    <row r="201" spans="1:5" x14ac:dyDescent="0.25">
      <c r="A201" s="1">
        <v>200</v>
      </c>
      <c r="B201" s="1" t="s">
        <v>1148</v>
      </c>
      <c r="C201" s="1" t="s">
        <v>880</v>
      </c>
      <c r="D201" s="1" t="s">
        <v>881</v>
      </c>
      <c r="E201" s="1" t="s">
        <v>293</v>
      </c>
    </row>
    <row r="202" spans="1:5" x14ac:dyDescent="0.25">
      <c r="A202" s="1">
        <v>201</v>
      </c>
      <c r="B202" s="1" t="s">
        <v>1149</v>
      </c>
      <c r="C202" s="1" t="s">
        <v>882</v>
      </c>
      <c r="D202" s="1" t="s">
        <v>883</v>
      </c>
      <c r="E202" s="1" t="s">
        <v>153</v>
      </c>
    </row>
    <row r="203" spans="1:5" x14ac:dyDescent="0.25">
      <c r="A203" s="1">
        <v>202</v>
      </c>
      <c r="B203" s="1" t="s">
        <v>1150</v>
      </c>
      <c r="C203" s="1" t="s">
        <v>884</v>
      </c>
      <c r="D203" s="1" t="s">
        <v>885</v>
      </c>
      <c r="E203" s="1" t="s">
        <v>310</v>
      </c>
    </row>
    <row r="204" spans="1:5" x14ac:dyDescent="0.25">
      <c r="A204" s="1">
        <v>203</v>
      </c>
      <c r="B204" s="1" t="s">
        <v>1151</v>
      </c>
      <c r="C204" s="1" t="s">
        <v>677</v>
      </c>
      <c r="D204" s="1" t="s">
        <v>886</v>
      </c>
      <c r="E204" s="1" t="s">
        <v>507</v>
      </c>
    </row>
    <row r="205" spans="1:5" x14ac:dyDescent="0.25">
      <c r="A205" s="1">
        <v>204</v>
      </c>
      <c r="B205" s="1" t="s">
        <v>1152</v>
      </c>
      <c r="C205" s="1" t="s">
        <v>887</v>
      </c>
      <c r="D205" s="1" t="s">
        <v>888</v>
      </c>
      <c r="E205" s="1" t="s">
        <v>189</v>
      </c>
    </row>
    <row r="206" spans="1:5" x14ac:dyDescent="0.25">
      <c r="A206" s="1">
        <v>205</v>
      </c>
      <c r="B206" s="1" t="s">
        <v>1153</v>
      </c>
      <c r="C206" s="1" t="s">
        <v>848</v>
      </c>
      <c r="D206" s="1" t="s">
        <v>889</v>
      </c>
      <c r="E206" s="1" t="s">
        <v>77</v>
      </c>
    </row>
    <row r="207" spans="1:5" x14ac:dyDescent="0.25">
      <c r="A207" s="1">
        <v>206</v>
      </c>
      <c r="B207" s="1" t="s">
        <v>1154</v>
      </c>
      <c r="C207" s="1" t="s">
        <v>890</v>
      </c>
      <c r="D207" s="1" t="s">
        <v>891</v>
      </c>
      <c r="E207" s="1" t="s">
        <v>305</v>
      </c>
    </row>
    <row r="208" spans="1:5" x14ac:dyDescent="0.25">
      <c r="A208" s="1">
        <v>207</v>
      </c>
      <c r="B208" s="1" t="s">
        <v>1155</v>
      </c>
      <c r="C208" s="1" t="s">
        <v>892</v>
      </c>
      <c r="D208" s="1" t="s">
        <v>893</v>
      </c>
      <c r="E208" s="1" t="s">
        <v>402</v>
      </c>
    </row>
    <row r="209" spans="1:5" x14ac:dyDescent="0.25">
      <c r="A209" s="1">
        <v>208</v>
      </c>
      <c r="B209" s="1" t="s">
        <v>1156</v>
      </c>
      <c r="C209" s="1" t="s">
        <v>894</v>
      </c>
      <c r="D209" s="1" t="s">
        <v>895</v>
      </c>
      <c r="E209" s="1" t="s">
        <v>513</v>
      </c>
    </row>
    <row r="210" spans="1:5" x14ac:dyDescent="0.25">
      <c r="A210" s="1">
        <v>209</v>
      </c>
      <c r="B210" s="4" t="s">
        <v>1157</v>
      </c>
      <c r="C210" s="1" t="s">
        <v>896</v>
      </c>
      <c r="D210" s="1" t="s">
        <v>897</v>
      </c>
      <c r="E210" s="1" t="s">
        <v>251</v>
      </c>
    </row>
    <row r="211" spans="1:5" x14ac:dyDescent="0.25">
      <c r="A211" s="1">
        <v>210</v>
      </c>
      <c r="B211" s="1" t="s">
        <v>1158</v>
      </c>
      <c r="C211" s="1" t="s">
        <v>898</v>
      </c>
      <c r="D211" s="1" t="s">
        <v>899</v>
      </c>
      <c r="E211" s="1" t="s">
        <v>497</v>
      </c>
    </row>
    <row r="212" spans="1:5" x14ac:dyDescent="0.25">
      <c r="A212" s="1">
        <v>211</v>
      </c>
      <c r="B212" s="1" t="s">
        <v>1159</v>
      </c>
      <c r="C212" s="1" t="s">
        <v>650</v>
      </c>
      <c r="D212" s="1" t="s">
        <v>900</v>
      </c>
      <c r="E212" s="1" t="s">
        <v>369</v>
      </c>
    </row>
    <row r="213" spans="1:5" x14ac:dyDescent="0.25">
      <c r="A213" s="1">
        <v>212</v>
      </c>
      <c r="B213" s="1" t="s">
        <v>1160</v>
      </c>
      <c r="C213" s="1" t="s">
        <v>901</v>
      </c>
      <c r="D213" s="1" t="s">
        <v>900</v>
      </c>
      <c r="E213" s="1" t="s">
        <v>40</v>
      </c>
    </row>
    <row r="214" spans="1:5" x14ac:dyDescent="0.25">
      <c r="A214" s="1">
        <v>213</v>
      </c>
      <c r="B214" s="1" t="s">
        <v>1161</v>
      </c>
      <c r="C214" s="1" t="s">
        <v>902</v>
      </c>
      <c r="D214" s="1" t="s">
        <v>903</v>
      </c>
      <c r="E214" s="1" t="s">
        <v>29</v>
      </c>
    </row>
    <row r="215" spans="1:5" x14ac:dyDescent="0.25">
      <c r="A215" s="1">
        <v>214</v>
      </c>
      <c r="B215" s="1" t="s">
        <v>1162</v>
      </c>
      <c r="C215" s="1" t="s">
        <v>904</v>
      </c>
      <c r="D215" s="1" t="s">
        <v>905</v>
      </c>
      <c r="E215" s="1" t="s">
        <v>284</v>
      </c>
    </row>
    <row r="216" spans="1:5" x14ac:dyDescent="0.25">
      <c r="A216" s="1">
        <v>215</v>
      </c>
      <c r="B216" s="1" t="s">
        <v>1163</v>
      </c>
      <c r="C216" s="1" t="s">
        <v>906</v>
      </c>
      <c r="D216" s="1" t="s">
        <v>907</v>
      </c>
      <c r="E216" s="1" t="s">
        <v>139</v>
      </c>
    </row>
    <row r="217" spans="1:5" x14ac:dyDescent="0.25">
      <c r="A217" s="1">
        <v>216</v>
      </c>
      <c r="B217" s="1" t="s">
        <v>1164</v>
      </c>
      <c r="C217" s="1" t="s">
        <v>908</v>
      </c>
      <c r="D217" s="1" t="s">
        <v>909</v>
      </c>
      <c r="E217" s="1" t="s">
        <v>448</v>
      </c>
    </row>
    <row r="218" spans="1:5" x14ac:dyDescent="0.25">
      <c r="A218" s="1">
        <v>217</v>
      </c>
      <c r="B218" s="1" t="s">
        <v>1165</v>
      </c>
      <c r="C218" s="1" t="s">
        <v>910</v>
      </c>
      <c r="D218" s="1" t="s">
        <v>911</v>
      </c>
      <c r="E218" s="1" t="s">
        <v>225</v>
      </c>
    </row>
    <row r="219" spans="1:5" x14ac:dyDescent="0.25">
      <c r="A219" s="1">
        <v>218</v>
      </c>
      <c r="B219" s="1" t="s">
        <v>1166</v>
      </c>
      <c r="C219" s="1" t="s">
        <v>608</v>
      </c>
      <c r="D219" s="1" t="s">
        <v>912</v>
      </c>
      <c r="E219" s="1" t="s">
        <v>443</v>
      </c>
    </row>
    <row r="220" spans="1:5" x14ac:dyDescent="0.25">
      <c r="A220" s="1">
        <v>219</v>
      </c>
      <c r="B220" s="1" t="s">
        <v>1167</v>
      </c>
      <c r="C220" s="1" t="s">
        <v>4965</v>
      </c>
      <c r="D220" s="1" t="s">
        <v>590</v>
      </c>
      <c r="E220" s="1" t="s">
        <v>125</v>
      </c>
    </row>
    <row r="221" spans="1:5" x14ac:dyDescent="0.25">
      <c r="A221" s="1">
        <v>220</v>
      </c>
      <c r="B221" s="1" t="s">
        <v>1168</v>
      </c>
      <c r="C221" s="1" t="s">
        <v>806</v>
      </c>
      <c r="D221" s="1" t="s">
        <v>913</v>
      </c>
      <c r="E221" s="1" t="s">
        <v>472</v>
      </c>
    </row>
    <row r="222" spans="1:5" x14ac:dyDescent="0.25">
      <c r="A222" s="1">
        <v>221</v>
      </c>
      <c r="B222" s="1" t="s">
        <v>1169</v>
      </c>
      <c r="C222" s="1" t="s">
        <v>914</v>
      </c>
      <c r="D222" s="1" t="s">
        <v>915</v>
      </c>
      <c r="E222" s="1" t="s">
        <v>368</v>
      </c>
    </row>
    <row r="223" spans="1:5" x14ac:dyDescent="0.25">
      <c r="A223" s="1">
        <v>222</v>
      </c>
      <c r="B223" s="1" t="s">
        <v>1170</v>
      </c>
      <c r="C223" s="1" t="s">
        <v>914</v>
      </c>
      <c r="D223" s="1" t="s">
        <v>916</v>
      </c>
      <c r="E223" s="1" t="s">
        <v>250</v>
      </c>
    </row>
    <row r="224" spans="1:5" x14ac:dyDescent="0.25">
      <c r="A224" s="1">
        <v>223</v>
      </c>
      <c r="B224" s="1" t="s">
        <v>1171</v>
      </c>
      <c r="C224" s="1" t="s">
        <v>917</v>
      </c>
      <c r="D224" s="1" t="s">
        <v>918</v>
      </c>
      <c r="E224" s="1" t="s">
        <v>474</v>
      </c>
    </row>
    <row r="225" spans="1:5" x14ac:dyDescent="0.25">
      <c r="A225" s="1">
        <v>224</v>
      </c>
      <c r="B225" s="1" t="s">
        <v>1172</v>
      </c>
      <c r="C225" s="1" t="s">
        <v>617</v>
      </c>
      <c r="D225" s="1" t="s">
        <v>919</v>
      </c>
      <c r="E225" s="1" t="s">
        <v>200</v>
      </c>
    </row>
    <row r="226" spans="1:5" x14ac:dyDescent="0.25">
      <c r="A226" s="1">
        <v>225</v>
      </c>
      <c r="B226" s="1" t="s">
        <v>1173</v>
      </c>
      <c r="C226" s="1" t="s">
        <v>920</v>
      </c>
      <c r="D226" s="1" t="s">
        <v>921</v>
      </c>
      <c r="E226" s="1" t="s">
        <v>290</v>
      </c>
    </row>
    <row r="227" spans="1:5" x14ac:dyDescent="0.25">
      <c r="A227" s="1">
        <v>226</v>
      </c>
      <c r="B227" s="1" t="s">
        <v>1174</v>
      </c>
      <c r="C227" s="1" t="s">
        <v>696</v>
      </c>
      <c r="D227" s="1" t="s">
        <v>922</v>
      </c>
      <c r="E227" s="1" t="s">
        <v>122</v>
      </c>
    </row>
    <row r="228" spans="1:5" x14ac:dyDescent="0.25">
      <c r="A228" s="1">
        <v>227</v>
      </c>
      <c r="B228" s="1" t="s">
        <v>1175</v>
      </c>
      <c r="C228" s="1" t="s">
        <v>717</v>
      </c>
      <c r="D228" s="1" t="s">
        <v>923</v>
      </c>
      <c r="E228" s="1" t="s">
        <v>171</v>
      </c>
    </row>
    <row r="229" spans="1:5" x14ac:dyDescent="0.25">
      <c r="A229" s="1">
        <v>228</v>
      </c>
      <c r="B229" s="1" t="s">
        <v>1176</v>
      </c>
      <c r="C229" s="1" t="s">
        <v>924</v>
      </c>
      <c r="D229" s="1" t="s">
        <v>925</v>
      </c>
      <c r="E229" s="1" t="s">
        <v>57</v>
      </c>
    </row>
    <row r="230" spans="1:5" x14ac:dyDescent="0.25">
      <c r="A230" s="1">
        <v>229</v>
      </c>
      <c r="B230" s="1" t="s">
        <v>1177</v>
      </c>
      <c r="C230" s="1" t="s">
        <v>926</v>
      </c>
      <c r="D230" s="1" t="s">
        <v>927</v>
      </c>
      <c r="E230" s="1" t="s">
        <v>254</v>
      </c>
    </row>
    <row r="231" spans="1:5" x14ac:dyDescent="0.25">
      <c r="A231" s="1">
        <v>230</v>
      </c>
      <c r="B231" s="1" t="s">
        <v>1178</v>
      </c>
      <c r="C231" s="1" t="s">
        <v>928</v>
      </c>
      <c r="D231" s="1" t="s">
        <v>929</v>
      </c>
      <c r="E231" s="1" t="s">
        <v>534</v>
      </c>
    </row>
    <row r="232" spans="1:5" x14ac:dyDescent="0.25">
      <c r="A232" s="1">
        <v>231</v>
      </c>
      <c r="B232" s="1" t="s">
        <v>1179</v>
      </c>
      <c r="C232" s="1" t="s">
        <v>930</v>
      </c>
      <c r="D232" s="1" t="s">
        <v>931</v>
      </c>
      <c r="E232" s="1" t="s">
        <v>535</v>
      </c>
    </row>
    <row r="233" spans="1:5" x14ac:dyDescent="0.25">
      <c r="A233" s="1">
        <v>232</v>
      </c>
      <c r="B233" s="1" t="s">
        <v>1180</v>
      </c>
      <c r="C233" s="1" t="s">
        <v>932</v>
      </c>
      <c r="D233" s="1" t="s">
        <v>931</v>
      </c>
      <c r="E233" s="1" t="s">
        <v>190</v>
      </c>
    </row>
    <row r="234" spans="1:5" x14ac:dyDescent="0.25">
      <c r="A234" s="1">
        <v>233</v>
      </c>
      <c r="B234" s="1" t="s">
        <v>1181</v>
      </c>
      <c r="C234" s="1" t="s">
        <v>643</v>
      </c>
      <c r="D234" s="1" t="s">
        <v>933</v>
      </c>
      <c r="E234" s="1" t="s">
        <v>342</v>
      </c>
    </row>
    <row r="235" spans="1:5" x14ac:dyDescent="0.25">
      <c r="A235" s="1">
        <v>234</v>
      </c>
      <c r="B235" s="1" t="s">
        <v>1182</v>
      </c>
      <c r="C235" s="1" t="s">
        <v>4966</v>
      </c>
      <c r="D235" s="1" t="s">
        <v>941</v>
      </c>
      <c r="E235" s="1" t="s">
        <v>210</v>
      </c>
    </row>
    <row r="236" spans="1:5" x14ac:dyDescent="0.25">
      <c r="A236" s="1">
        <v>235</v>
      </c>
      <c r="B236" s="1" t="s">
        <v>1183</v>
      </c>
      <c r="C236" s="1" t="s">
        <v>741</v>
      </c>
      <c r="D236" s="1" t="s">
        <v>934</v>
      </c>
      <c r="E236" s="1" t="s">
        <v>424</v>
      </c>
    </row>
    <row r="237" spans="1:5" x14ac:dyDescent="0.25">
      <c r="A237" s="1">
        <v>236</v>
      </c>
      <c r="B237" s="1" t="s">
        <v>1184</v>
      </c>
      <c r="C237" s="1" t="s">
        <v>935</v>
      </c>
      <c r="D237" s="1" t="s">
        <v>936</v>
      </c>
      <c r="E237" s="1" t="s">
        <v>178</v>
      </c>
    </row>
    <row r="238" spans="1:5" x14ac:dyDescent="0.25">
      <c r="A238" s="1">
        <v>237</v>
      </c>
      <c r="B238" s="1" t="s">
        <v>1185</v>
      </c>
      <c r="C238" s="1" t="s">
        <v>937</v>
      </c>
      <c r="D238" s="1" t="s">
        <v>938</v>
      </c>
      <c r="E238" s="1" t="s">
        <v>128</v>
      </c>
    </row>
    <row r="239" spans="1:5" x14ac:dyDescent="0.25">
      <c r="A239" s="1">
        <v>238</v>
      </c>
      <c r="B239" s="1" t="s">
        <v>1186</v>
      </c>
      <c r="C239" s="1" t="s">
        <v>939</v>
      </c>
      <c r="D239" s="1" t="s">
        <v>940</v>
      </c>
      <c r="E239" s="1" t="s">
        <v>329</v>
      </c>
    </row>
    <row r="240" spans="1:5" x14ac:dyDescent="0.25">
      <c r="A240" s="1">
        <v>239</v>
      </c>
      <c r="B240" s="1" t="s">
        <v>1187</v>
      </c>
      <c r="C240" s="1" t="s">
        <v>407</v>
      </c>
      <c r="E240" s="1" t="s">
        <v>407</v>
      </c>
    </row>
    <row r="241" spans="1:5" x14ac:dyDescent="0.25">
      <c r="A241" s="1">
        <v>240</v>
      </c>
      <c r="B241" s="1" t="s">
        <v>4968</v>
      </c>
      <c r="C241" s="1" t="s">
        <v>4967</v>
      </c>
      <c r="D241" s="1" t="s">
        <v>793</v>
      </c>
      <c r="E241" s="1" t="s">
        <v>1191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2B57-F1A6-40AD-B28A-EDD4C946137F}">
  <dimension ref="A1:E32"/>
  <sheetViews>
    <sheetView workbookViewId="0">
      <selection activeCell="E29" sqref="E29"/>
    </sheetView>
  </sheetViews>
  <sheetFormatPr defaultRowHeight="15" x14ac:dyDescent="0.25"/>
  <cols>
    <col min="1" max="1" width="32.5703125" style="1" bestFit="1" customWidth="1"/>
    <col min="2" max="2" width="11.7109375" style="1" customWidth="1"/>
    <col min="3" max="3" width="12.28515625" style="1" customWidth="1"/>
    <col min="4" max="4" width="11.85546875" style="1" customWidth="1"/>
    <col min="5" max="5" width="17.28515625" style="1" bestFit="1" customWidth="1"/>
    <col min="6" max="16384" width="9.140625" style="1"/>
  </cols>
  <sheetData>
    <row r="1" spans="1:5" x14ac:dyDescent="0.25">
      <c r="A1" s="1" t="s">
        <v>549</v>
      </c>
      <c r="B1" s="1" t="s">
        <v>553</v>
      </c>
      <c r="C1" s="1" t="s">
        <v>551</v>
      </c>
      <c r="D1" s="1" t="s">
        <v>552</v>
      </c>
      <c r="E1" s="1" t="s">
        <v>550</v>
      </c>
    </row>
    <row r="2" spans="1:5" x14ac:dyDescent="0.25">
      <c r="A2" s="1" t="s">
        <v>12701</v>
      </c>
      <c r="B2" s="1">
        <v>1</v>
      </c>
      <c r="C2" s="1" t="s">
        <v>4965</v>
      </c>
      <c r="D2" s="1" t="s">
        <v>590</v>
      </c>
      <c r="E2" s="1" t="s">
        <v>125</v>
      </c>
    </row>
    <row r="3" spans="1:5" x14ac:dyDescent="0.25">
      <c r="A3" s="1" t="s">
        <v>12702</v>
      </c>
      <c r="B3" s="1">
        <v>2</v>
      </c>
      <c r="C3" s="1" t="s">
        <v>778</v>
      </c>
      <c r="D3" s="1" t="s">
        <v>779</v>
      </c>
      <c r="E3" s="1" t="s">
        <v>265</v>
      </c>
    </row>
    <row r="4" spans="1:5" x14ac:dyDescent="0.25">
      <c r="A4" s="1" t="s">
        <v>12703</v>
      </c>
      <c r="B4" s="1">
        <v>3</v>
      </c>
      <c r="C4" s="1" t="s">
        <v>673</v>
      </c>
      <c r="D4" s="1" t="s">
        <v>674</v>
      </c>
      <c r="E4" s="1" t="s">
        <v>97</v>
      </c>
    </row>
    <row r="5" spans="1:5" x14ac:dyDescent="0.25">
      <c r="A5" s="1" t="s">
        <v>12704</v>
      </c>
      <c r="B5" s="1">
        <v>4</v>
      </c>
      <c r="C5" s="1" t="s">
        <v>644</v>
      </c>
      <c r="D5" s="1" t="s">
        <v>582</v>
      </c>
      <c r="E5" s="1" t="s">
        <v>316</v>
      </c>
    </row>
    <row r="6" spans="1:5" x14ac:dyDescent="0.25">
      <c r="A6" s="1" t="s">
        <v>12705</v>
      </c>
      <c r="B6" s="1">
        <v>5</v>
      </c>
      <c r="C6" s="1" t="s">
        <v>943</v>
      </c>
      <c r="D6" s="1" t="s">
        <v>945</v>
      </c>
      <c r="E6" s="1" t="s">
        <v>14</v>
      </c>
    </row>
    <row r="7" spans="1:5" x14ac:dyDescent="0.25">
      <c r="A7" s="1" t="s">
        <v>12706</v>
      </c>
      <c r="B7" s="1">
        <v>6</v>
      </c>
      <c r="C7" s="1" t="s">
        <v>12694</v>
      </c>
      <c r="D7" s="1" t="s">
        <v>753</v>
      </c>
      <c r="E7" s="1" t="s">
        <v>12801</v>
      </c>
    </row>
    <row r="8" spans="1:5" x14ac:dyDescent="0.25">
      <c r="A8" s="1" t="s">
        <v>12707</v>
      </c>
      <c r="B8" s="1">
        <v>7</v>
      </c>
      <c r="C8" s="1" t="s">
        <v>643</v>
      </c>
      <c r="D8" s="1" t="s">
        <v>581</v>
      </c>
      <c r="E8" s="1" t="s">
        <v>76</v>
      </c>
    </row>
    <row r="9" spans="1:5" x14ac:dyDescent="0.25">
      <c r="A9" s="1" t="s">
        <v>12708</v>
      </c>
      <c r="B9" s="1">
        <v>8</v>
      </c>
      <c r="C9" s="1" t="s">
        <v>932</v>
      </c>
      <c r="D9" s="1" t="s">
        <v>931</v>
      </c>
      <c r="E9" s="1" t="s">
        <v>190</v>
      </c>
    </row>
    <row r="10" spans="1:5" x14ac:dyDescent="0.25">
      <c r="A10" s="1" t="s">
        <v>12709</v>
      </c>
      <c r="B10" s="1">
        <v>9</v>
      </c>
      <c r="C10" s="1" t="s">
        <v>752</v>
      </c>
      <c r="D10" s="1" t="s">
        <v>753</v>
      </c>
      <c r="E10" s="1" t="s">
        <v>5</v>
      </c>
    </row>
    <row r="11" spans="1:5" x14ac:dyDescent="0.25">
      <c r="A11" s="4" t="s">
        <v>12710</v>
      </c>
      <c r="B11" s="1">
        <v>10</v>
      </c>
      <c r="C11" s="1" t="s">
        <v>12695</v>
      </c>
      <c r="D11" s="1" t="s">
        <v>12696</v>
      </c>
      <c r="E11" s="1" t="s">
        <v>12802</v>
      </c>
    </row>
    <row r="12" spans="1:5" x14ac:dyDescent="0.25">
      <c r="A12" s="1" t="s">
        <v>12711</v>
      </c>
      <c r="B12" s="1">
        <v>11</v>
      </c>
      <c r="C12" s="1" t="s">
        <v>788</v>
      </c>
      <c r="D12" s="1" t="s">
        <v>789</v>
      </c>
      <c r="E12" s="1" t="s">
        <v>55</v>
      </c>
    </row>
    <row r="13" spans="1:5" x14ac:dyDescent="0.25">
      <c r="A13" s="1" t="s">
        <v>12712</v>
      </c>
      <c r="B13" s="1">
        <v>12</v>
      </c>
      <c r="C13" s="1" t="s">
        <v>681</v>
      </c>
      <c r="D13" s="1" t="s">
        <v>682</v>
      </c>
      <c r="E13" s="1" t="s">
        <v>3</v>
      </c>
    </row>
    <row r="14" spans="1:5" x14ac:dyDescent="0.25">
      <c r="A14" s="1" t="s">
        <v>12713</v>
      </c>
      <c r="B14" s="1">
        <v>13</v>
      </c>
      <c r="C14" s="1" t="s">
        <v>12697</v>
      </c>
      <c r="D14" s="1" t="s">
        <v>12698</v>
      </c>
      <c r="E14" s="1" t="s">
        <v>12803</v>
      </c>
    </row>
    <row r="15" spans="1:5" x14ac:dyDescent="0.25">
      <c r="A15" s="1" t="s">
        <v>12714</v>
      </c>
      <c r="B15" s="1">
        <v>14</v>
      </c>
      <c r="C15" s="1" t="s">
        <v>666</v>
      </c>
      <c r="D15" s="1" t="s">
        <v>12699</v>
      </c>
      <c r="E15" s="1" t="s">
        <v>12805</v>
      </c>
    </row>
    <row r="16" spans="1:5" x14ac:dyDescent="0.25">
      <c r="A16" s="1" t="s">
        <v>12715</v>
      </c>
      <c r="B16" s="1">
        <v>15</v>
      </c>
      <c r="C16" s="1" t="s">
        <v>878</v>
      </c>
      <c r="D16" s="1" t="s">
        <v>879</v>
      </c>
      <c r="E16" s="1" t="s">
        <v>27</v>
      </c>
    </row>
    <row r="17" spans="1:5" x14ac:dyDescent="0.25">
      <c r="A17" s="1" t="s">
        <v>12716</v>
      </c>
      <c r="B17" s="1">
        <v>16</v>
      </c>
      <c r="C17" s="1" t="s">
        <v>849</v>
      </c>
      <c r="D17" s="1" t="s">
        <v>850</v>
      </c>
      <c r="E17" s="1" t="s">
        <v>156</v>
      </c>
    </row>
    <row r="18" spans="1:5" x14ac:dyDescent="0.25">
      <c r="A18" s="1" t="s">
        <v>12717</v>
      </c>
      <c r="B18" s="1">
        <v>17</v>
      </c>
      <c r="C18" s="1" t="s">
        <v>618</v>
      </c>
      <c r="D18" s="1" t="s">
        <v>839</v>
      </c>
      <c r="E18" s="1" t="s">
        <v>208</v>
      </c>
    </row>
    <row r="19" spans="1:5" x14ac:dyDescent="0.25">
      <c r="A19" s="1" t="s">
        <v>12718</v>
      </c>
      <c r="B19" s="1">
        <v>18</v>
      </c>
      <c r="C19" s="1" t="s">
        <v>715</v>
      </c>
      <c r="D19" s="1" t="s">
        <v>12700</v>
      </c>
      <c r="E19" s="1" t="s">
        <v>12804</v>
      </c>
    </row>
    <row r="20" spans="1:5" x14ac:dyDescent="0.25">
      <c r="A20" s="1" t="s">
        <v>12719</v>
      </c>
      <c r="B20" s="1">
        <v>19</v>
      </c>
      <c r="C20" s="1" t="s">
        <v>823</v>
      </c>
      <c r="D20" s="1" t="s">
        <v>824</v>
      </c>
      <c r="E20" s="1" t="s">
        <v>74</v>
      </c>
    </row>
    <row r="21" spans="1:5" x14ac:dyDescent="0.25">
      <c r="A21" s="1" t="s">
        <v>12720</v>
      </c>
      <c r="B21" s="1">
        <v>20</v>
      </c>
      <c r="C21" s="1" t="s">
        <v>734</v>
      </c>
      <c r="D21" s="1" t="s">
        <v>735</v>
      </c>
      <c r="E21" s="1" t="s">
        <v>185</v>
      </c>
    </row>
    <row r="22" spans="1:5" x14ac:dyDescent="0.25">
      <c r="A22" s="1" t="s">
        <v>12721</v>
      </c>
      <c r="B22" s="1">
        <v>21</v>
      </c>
      <c r="C22" s="1" t="s">
        <v>677</v>
      </c>
      <c r="D22" s="1" t="s">
        <v>784</v>
      </c>
      <c r="E22" s="1" t="s">
        <v>6</v>
      </c>
    </row>
    <row r="23" spans="1:5" x14ac:dyDescent="0.25">
      <c r="A23" s="1" t="s">
        <v>12722</v>
      </c>
      <c r="B23" s="1">
        <v>22</v>
      </c>
      <c r="C23" s="1" t="s">
        <v>700</v>
      </c>
      <c r="D23" s="1" t="s">
        <v>699</v>
      </c>
      <c r="E23" s="1" t="s">
        <v>66</v>
      </c>
    </row>
    <row r="24" spans="1:5" x14ac:dyDescent="0.25">
      <c r="A24" s="1" t="s">
        <v>12723</v>
      </c>
      <c r="B24" s="1">
        <v>23</v>
      </c>
      <c r="C24" s="1" t="s">
        <v>638</v>
      </c>
      <c r="D24" s="1" t="s">
        <v>723</v>
      </c>
      <c r="E24" s="1" t="s">
        <v>94</v>
      </c>
    </row>
    <row r="25" spans="1:5" x14ac:dyDescent="0.25">
      <c r="A25" s="1" t="s">
        <v>12724</v>
      </c>
      <c r="B25" s="1">
        <v>24</v>
      </c>
      <c r="C25" s="1" t="s">
        <v>804</v>
      </c>
      <c r="D25" s="1" t="s">
        <v>616</v>
      </c>
      <c r="E25" s="1" t="s">
        <v>236</v>
      </c>
    </row>
    <row r="26" spans="1:5" x14ac:dyDescent="0.25">
      <c r="A26" s="1" t="s">
        <v>12811</v>
      </c>
      <c r="B26" s="1">
        <v>25</v>
      </c>
      <c r="C26" s="1" t="s">
        <v>792</v>
      </c>
      <c r="D26" s="1" t="s">
        <v>793</v>
      </c>
      <c r="E26" s="1" t="str">
        <f>_xlfn.CONCAT(hosts[[#This Row],[FirstName]]," ",hosts[[#This Row],[LastName]])</f>
        <v>Drew McWeeny</v>
      </c>
    </row>
    <row r="27" spans="1:5" x14ac:dyDescent="0.25">
      <c r="A27" s="1" t="s">
        <v>12813</v>
      </c>
      <c r="B27" s="1">
        <v>26</v>
      </c>
      <c r="E27" s="22" t="s">
        <v>12812</v>
      </c>
    </row>
    <row r="28" spans="1:5" x14ac:dyDescent="0.25">
      <c r="A28" s="1" t="s">
        <v>12814</v>
      </c>
      <c r="B28" s="1">
        <v>27</v>
      </c>
      <c r="E28" s="1" t="s">
        <v>284</v>
      </c>
    </row>
    <row r="29" spans="1:5" x14ac:dyDescent="0.25">
      <c r="A29" s="1" t="s">
        <v>12816</v>
      </c>
      <c r="B29" s="1">
        <v>28</v>
      </c>
      <c r="E29" s="1" t="s">
        <v>12815</v>
      </c>
    </row>
    <row r="30" spans="1:5" x14ac:dyDescent="0.25">
      <c r="A30" s="1" t="s">
        <v>12817</v>
      </c>
      <c r="B30" s="1">
        <v>29</v>
      </c>
      <c r="E30" s="1" t="s">
        <v>58</v>
      </c>
    </row>
    <row r="31" spans="1:5" x14ac:dyDescent="0.25">
      <c r="A31" s="1" t="s">
        <v>12818</v>
      </c>
      <c r="B31" s="1">
        <v>30</v>
      </c>
      <c r="E31" s="1" t="s">
        <v>168</v>
      </c>
    </row>
    <row r="32" spans="1:5" x14ac:dyDescent="0.25">
      <c r="A32" s="1" t="s">
        <v>12819</v>
      </c>
      <c r="B32" s="1">
        <v>31</v>
      </c>
      <c r="E32" s="1" t="s">
        <v>72</v>
      </c>
    </row>
  </sheetData>
  <hyperlinks>
    <hyperlink ref="E27" r:id="rId1" tooltip="Chris Owens (page does not exist)" display="https://screendrafts.fandom.com/wiki/Chris_Owens?action=edit&amp;redlink=1" xr:uid="{F022E723-2396-4F5C-9C54-56C77D20B3AF}"/>
  </hyperlinks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CEB7-C56F-44EE-9C84-7BE78323662D}">
  <dimension ref="A1:F1961"/>
  <sheetViews>
    <sheetView workbookViewId="0"/>
  </sheetViews>
  <sheetFormatPr defaultRowHeight="15" x14ac:dyDescent="0.25"/>
  <cols>
    <col min="1" max="1" width="38.42578125" style="1" bestFit="1" customWidth="1"/>
    <col min="2" max="2" width="11.85546875" style="1" bestFit="1" customWidth="1"/>
    <col min="3" max="3" width="64.85546875" style="1" bestFit="1" customWidth="1"/>
    <col min="4" max="4" width="9.140625" style="1"/>
    <col min="5" max="5" width="179.7109375" style="1" bestFit="1" customWidth="1"/>
    <col min="6" max="6" width="11" style="1" customWidth="1"/>
    <col min="7" max="16384" width="9.140625" style="1"/>
  </cols>
  <sheetData>
    <row r="1" spans="1:6" x14ac:dyDescent="0.25">
      <c r="A1" s="1" t="s">
        <v>5028</v>
      </c>
      <c r="B1" s="1" t="s">
        <v>553</v>
      </c>
      <c r="C1" s="1" t="s">
        <v>0</v>
      </c>
      <c r="D1" s="1" t="s">
        <v>5029</v>
      </c>
      <c r="E1" s="1" t="s">
        <v>5030</v>
      </c>
      <c r="F1" s="1" t="s">
        <v>5031</v>
      </c>
    </row>
    <row r="2" spans="1:6" x14ac:dyDescent="0.25">
      <c r="A2" s="1" t="s">
        <v>10766</v>
      </c>
      <c r="B2" s="1">
        <v>1</v>
      </c>
      <c r="C2" s="1">
        <v>1941</v>
      </c>
      <c r="D2" s="1">
        <v>1979</v>
      </c>
      <c r="E2" s="1" t="s">
        <v>5032</v>
      </c>
      <c r="F2" s="1" t="s">
        <v>5033</v>
      </c>
    </row>
    <row r="3" spans="1:6" x14ac:dyDescent="0.25">
      <c r="A3" s="1" t="s">
        <v>10767</v>
      </c>
      <c r="B3" s="1">
        <v>2</v>
      </c>
      <c r="C3" s="1" t="s">
        <v>5034</v>
      </c>
      <c r="D3" s="1">
        <v>1999</v>
      </c>
      <c r="E3" s="1" t="s">
        <v>5035</v>
      </c>
      <c r="F3" s="1" t="s">
        <v>5036</v>
      </c>
    </row>
    <row r="4" spans="1:6" x14ac:dyDescent="0.25">
      <c r="A4" s="1" t="s">
        <v>10768</v>
      </c>
      <c r="B4" s="1">
        <v>3</v>
      </c>
      <c r="C4" s="1" t="s">
        <v>5037</v>
      </c>
      <c r="D4" s="1">
        <v>2015</v>
      </c>
      <c r="E4" s="1" t="s">
        <v>5038</v>
      </c>
      <c r="F4" s="1" t="s">
        <v>5039</v>
      </c>
    </row>
    <row r="5" spans="1:6" x14ac:dyDescent="0.25">
      <c r="A5" s="1" t="s">
        <v>10769</v>
      </c>
      <c r="B5" s="1">
        <v>4</v>
      </c>
      <c r="C5" s="1" t="s">
        <v>5040</v>
      </c>
      <c r="D5" s="1">
        <v>1957</v>
      </c>
      <c r="E5" s="1" t="s">
        <v>5041</v>
      </c>
      <c r="F5" s="1" t="s">
        <v>5042</v>
      </c>
    </row>
    <row r="6" spans="1:6" x14ac:dyDescent="0.25">
      <c r="A6" s="1" t="s">
        <v>10770</v>
      </c>
      <c r="B6" s="1">
        <v>5</v>
      </c>
      <c r="C6" s="1" t="s">
        <v>5043</v>
      </c>
      <c r="D6" s="1">
        <v>1954</v>
      </c>
      <c r="E6" s="1" t="s">
        <v>5044</v>
      </c>
      <c r="F6" s="1" t="s">
        <v>5045</v>
      </c>
    </row>
    <row r="7" spans="1:6" x14ac:dyDescent="0.25">
      <c r="A7" s="1" t="s">
        <v>10771</v>
      </c>
      <c r="B7" s="1">
        <v>6</v>
      </c>
      <c r="C7" s="1" t="s">
        <v>5046</v>
      </c>
      <c r="D7" s="1">
        <v>1968</v>
      </c>
      <c r="E7" s="1" t="s">
        <v>5047</v>
      </c>
      <c r="F7" s="1" t="s">
        <v>5048</v>
      </c>
    </row>
    <row r="8" spans="1:6" x14ac:dyDescent="0.25">
      <c r="A8" s="1" t="s">
        <v>10772</v>
      </c>
      <c r="B8" s="1">
        <v>7</v>
      </c>
      <c r="C8" s="1" t="s">
        <v>5049</v>
      </c>
      <c r="D8" s="1">
        <v>1984</v>
      </c>
      <c r="E8" s="1" t="s">
        <v>5050</v>
      </c>
      <c r="F8" s="1" t="s">
        <v>5051</v>
      </c>
    </row>
    <row r="9" spans="1:6" x14ac:dyDescent="0.25">
      <c r="A9" s="1" t="s">
        <v>10773</v>
      </c>
      <c r="B9" s="1">
        <v>8</v>
      </c>
      <c r="C9" s="1" t="s">
        <v>5052</v>
      </c>
      <c r="D9" s="1">
        <v>2012</v>
      </c>
      <c r="E9" s="1" t="s">
        <v>5053</v>
      </c>
      <c r="F9" s="1" t="s">
        <v>5054</v>
      </c>
    </row>
    <row r="10" spans="1:6" x14ac:dyDescent="0.25">
      <c r="A10" s="1" t="s">
        <v>10774</v>
      </c>
      <c r="B10" s="1">
        <v>9</v>
      </c>
      <c r="C10" s="1" t="s">
        <v>5055</v>
      </c>
      <c r="D10" s="1">
        <v>2002</v>
      </c>
      <c r="E10" s="1" t="s">
        <v>5056</v>
      </c>
      <c r="F10" s="1" t="s">
        <v>5057</v>
      </c>
    </row>
    <row r="11" spans="1:6" x14ac:dyDescent="0.25">
      <c r="A11" s="1" t="s">
        <v>10775</v>
      </c>
      <c r="B11" s="1">
        <v>10</v>
      </c>
      <c r="C11" s="1" t="s">
        <v>5058</v>
      </c>
      <c r="D11" s="1">
        <v>2007</v>
      </c>
      <c r="E11" s="1" t="s">
        <v>5059</v>
      </c>
      <c r="F11" s="1" t="s">
        <v>5060</v>
      </c>
    </row>
    <row r="12" spans="1:6" x14ac:dyDescent="0.25">
      <c r="A12" s="1" t="s">
        <v>10776</v>
      </c>
      <c r="B12" s="1">
        <v>11</v>
      </c>
      <c r="C12" s="1" t="s">
        <v>5061</v>
      </c>
      <c r="D12" s="1">
        <v>1957</v>
      </c>
      <c r="E12" s="1" t="s">
        <v>5062</v>
      </c>
      <c r="F12" s="1" t="s">
        <v>5063</v>
      </c>
    </row>
    <row r="13" spans="1:6" x14ac:dyDescent="0.25">
      <c r="A13" s="1" t="s">
        <v>10777</v>
      </c>
      <c r="B13" s="1">
        <v>12</v>
      </c>
      <c r="C13" s="1" t="s">
        <v>5061</v>
      </c>
      <c r="D13" s="1">
        <v>2007</v>
      </c>
      <c r="E13" s="1" t="s">
        <v>5064</v>
      </c>
      <c r="F13" s="1" t="s">
        <v>5065</v>
      </c>
    </row>
    <row r="14" spans="1:6" x14ac:dyDescent="0.25">
      <c r="A14" s="1" t="s">
        <v>10778</v>
      </c>
      <c r="B14" s="1">
        <v>13</v>
      </c>
      <c r="C14" s="1" t="s">
        <v>5066</v>
      </c>
      <c r="D14" s="1">
        <v>2007</v>
      </c>
      <c r="E14" s="1" t="s">
        <v>5067</v>
      </c>
      <c r="F14" s="1" t="s">
        <v>5068</v>
      </c>
    </row>
    <row r="15" spans="1:6" x14ac:dyDescent="0.25">
      <c r="A15" s="1" t="s">
        <v>10779</v>
      </c>
      <c r="B15" s="1">
        <v>14</v>
      </c>
      <c r="C15" s="1" t="s">
        <v>5069</v>
      </c>
      <c r="D15" s="1">
        <v>1933</v>
      </c>
      <c r="E15" s="1" t="s">
        <v>5070</v>
      </c>
      <c r="F15" s="1" t="s">
        <v>5071</v>
      </c>
    </row>
    <row r="16" spans="1:6" x14ac:dyDescent="0.25">
      <c r="A16" s="1" t="s">
        <v>10780</v>
      </c>
      <c r="B16" s="1">
        <v>15</v>
      </c>
      <c r="C16" s="1" t="s">
        <v>5072</v>
      </c>
      <c r="D16" s="1">
        <v>1982</v>
      </c>
      <c r="E16" s="1" t="s">
        <v>5073</v>
      </c>
      <c r="F16" s="1" t="s">
        <v>5074</v>
      </c>
    </row>
    <row r="17" spans="1:6" x14ac:dyDescent="0.25">
      <c r="A17" s="1" t="s">
        <v>10781</v>
      </c>
      <c r="B17" s="1">
        <v>16</v>
      </c>
      <c r="C17" s="1" t="s">
        <v>5075</v>
      </c>
      <c r="D17" s="1">
        <v>2004</v>
      </c>
      <c r="E17" s="1" t="s">
        <v>5076</v>
      </c>
      <c r="F17" s="1" t="s">
        <v>5077</v>
      </c>
    </row>
    <row r="18" spans="1:6" x14ac:dyDescent="0.25">
      <c r="A18" s="1" t="s">
        <v>10782</v>
      </c>
      <c r="B18" s="1">
        <v>17</v>
      </c>
      <c r="C18" s="1" t="s">
        <v>5078</v>
      </c>
      <c r="D18" s="1">
        <v>2019</v>
      </c>
      <c r="E18" s="1" t="s">
        <v>5079</v>
      </c>
      <c r="F18" s="1" t="s">
        <v>5080</v>
      </c>
    </row>
    <row r="19" spans="1:6" x14ac:dyDescent="0.25">
      <c r="A19" s="1" t="s">
        <v>10783</v>
      </c>
      <c r="B19" s="1">
        <v>18</v>
      </c>
      <c r="C19" s="1" t="s">
        <v>5081</v>
      </c>
      <c r="D19" s="1">
        <v>1975</v>
      </c>
      <c r="E19" s="1" t="s">
        <v>5082</v>
      </c>
      <c r="F19" s="1" t="s">
        <v>5083</v>
      </c>
    </row>
    <row r="20" spans="1:6" x14ac:dyDescent="0.25">
      <c r="A20" s="1" t="s">
        <v>10784</v>
      </c>
      <c r="B20" s="1">
        <v>19</v>
      </c>
      <c r="C20" s="1" t="s">
        <v>5084</v>
      </c>
      <c r="D20" s="1">
        <v>1986</v>
      </c>
      <c r="E20" s="1" t="s">
        <v>5085</v>
      </c>
      <c r="F20" s="1" t="s">
        <v>5086</v>
      </c>
    </row>
    <row r="21" spans="1:6" x14ac:dyDescent="0.25">
      <c r="A21" s="1" t="s">
        <v>10785</v>
      </c>
      <c r="B21" s="1">
        <v>20</v>
      </c>
      <c r="C21" s="1" t="s">
        <v>5087</v>
      </c>
      <c r="D21" s="1">
        <v>1975</v>
      </c>
      <c r="E21" s="1" t="s">
        <v>5088</v>
      </c>
      <c r="F21" s="1" t="s">
        <v>5089</v>
      </c>
    </row>
    <row r="22" spans="1:6" x14ac:dyDescent="0.25">
      <c r="A22" s="1" t="s">
        <v>10786</v>
      </c>
      <c r="B22" s="1">
        <v>21</v>
      </c>
      <c r="C22" s="1" t="s">
        <v>5090</v>
      </c>
      <c r="D22" s="1">
        <v>1998</v>
      </c>
      <c r="E22" s="1" t="s">
        <v>5091</v>
      </c>
      <c r="F22" s="1" t="s">
        <v>5092</v>
      </c>
    </row>
    <row r="23" spans="1:6" x14ac:dyDescent="0.25">
      <c r="A23" s="1" t="s">
        <v>10787</v>
      </c>
      <c r="B23" s="1">
        <v>22</v>
      </c>
      <c r="C23" s="1" t="s">
        <v>5093</v>
      </c>
      <c r="D23" s="1">
        <v>1990</v>
      </c>
      <c r="E23" s="1" t="s">
        <v>5094</v>
      </c>
      <c r="F23" s="1" t="s">
        <v>5095</v>
      </c>
    </row>
    <row r="24" spans="1:6" x14ac:dyDescent="0.25">
      <c r="A24" s="1" t="s">
        <v>10788</v>
      </c>
      <c r="B24" s="1">
        <v>23</v>
      </c>
      <c r="C24" s="1" t="s">
        <v>218</v>
      </c>
      <c r="D24" s="1">
        <v>1951</v>
      </c>
      <c r="E24" s="1" t="s">
        <v>5096</v>
      </c>
      <c r="F24" s="1" t="s">
        <v>5097</v>
      </c>
    </row>
    <row r="25" spans="1:6" x14ac:dyDescent="0.25">
      <c r="A25" s="1" t="s">
        <v>10789</v>
      </c>
      <c r="B25" s="1">
        <v>24</v>
      </c>
      <c r="C25" s="1" t="s">
        <v>5098</v>
      </c>
      <c r="D25" s="1">
        <v>2008</v>
      </c>
      <c r="E25" s="1" t="s">
        <v>5099</v>
      </c>
      <c r="F25" s="1" t="s">
        <v>5100</v>
      </c>
    </row>
    <row r="26" spans="1:6" x14ac:dyDescent="0.25">
      <c r="A26" s="1" t="s">
        <v>10790</v>
      </c>
      <c r="B26" s="1">
        <v>25</v>
      </c>
      <c r="C26" s="1" t="s">
        <v>5101</v>
      </c>
      <c r="D26" s="1">
        <v>1971</v>
      </c>
      <c r="E26" s="1" t="s">
        <v>5102</v>
      </c>
      <c r="F26" s="1" t="s">
        <v>5103</v>
      </c>
    </row>
    <row r="27" spans="1:6" x14ac:dyDescent="0.25">
      <c r="A27" s="1" t="s">
        <v>10791</v>
      </c>
      <c r="B27" s="1">
        <v>26</v>
      </c>
      <c r="C27" s="1" t="s">
        <v>5104</v>
      </c>
      <c r="D27" s="1">
        <v>2021</v>
      </c>
      <c r="E27" s="1" t="s">
        <v>5105</v>
      </c>
      <c r="F27" s="1" t="s">
        <v>5106</v>
      </c>
    </row>
    <row r="28" spans="1:6" x14ac:dyDescent="0.25">
      <c r="A28" s="1" t="s">
        <v>10792</v>
      </c>
      <c r="B28" s="1">
        <v>27</v>
      </c>
      <c r="C28" s="1" t="s">
        <v>5107</v>
      </c>
      <c r="D28" s="1">
        <v>1957</v>
      </c>
      <c r="E28" s="1" t="s">
        <v>5108</v>
      </c>
      <c r="F28" s="1" t="s">
        <v>5109</v>
      </c>
    </row>
    <row r="29" spans="1:6" x14ac:dyDescent="0.25">
      <c r="A29" s="1" t="s">
        <v>10793</v>
      </c>
      <c r="B29" s="1">
        <v>28</v>
      </c>
      <c r="C29" s="1" t="s">
        <v>5110</v>
      </c>
      <c r="D29" s="1">
        <v>1964</v>
      </c>
      <c r="E29" s="1" t="s">
        <v>5111</v>
      </c>
      <c r="F29" s="1" t="s">
        <v>5112</v>
      </c>
    </row>
    <row r="30" spans="1:6" x14ac:dyDescent="0.25">
      <c r="A30" s="1" t="s">
        <v>10794</v>
      </c>
      <c r="B30" s="1">
        <v>29</v>
      </c>
      <c r="C30" s="1" t="s">
        <v>5113</v>
      </c>
      <c r="D30" s="1">
        <v>1964</v>
      </c>
      <c r="E30" s="1" t="s">
        <v>5114</v>
      </c>
      <c r="F30" s="1" t="s">
        <v>5115</v>
      </c>
    </row>
    <row r="31" spans="1:6" x14ac:dyDescent="0.25">
      <c r="A31" s="1" t="s">
        <v>10795</v>
      </c>
      <c r="B31" s="1">
        <v>30</v>
      </c>
      <c r="C31" s="1" t="s">
        <v>5116</v>
      </c>
      <c r="D31" s="1">
        <v>2005</v>
      </c>
      <c r="E31" s="1" t="s">
        <v>5117</v>
      </c>
      <c r="F31" s="1" t="s">
        <v>5118</v>
      </c>
    </row>
    <row r="32" spans="1:6" x14ac:dyDescent="0.25">
      <c r="A32" s="1" t="s">
        <v>10796</v>
      </c>
      <c r="B32" s="1">
        <v>31</v>
      </c>
      <c r="C32" s="1" t="s">
        <v>5119</v>
      </c>
      <c r="D32" s="1">
        <v>1992</v>
      </c>
      <c r="E32" s="1" t="s">
        <v>5120</v>
      </c>
      <c r="F32" s="1" t="s">
        <v>5121</v>
      </c>
    </row>
    <row r="33" spans="1:6" x14ac:dyDescent="0.25">
      <c r="A33" s="1" t="s">
        <v>10797</v>
      </c>
      <c r="B33" s="1">
        <v>32</v>
      </c>
      <c r="C33" s="1" t="s">
        <v>5122</v>
      </c>
      <c r="D33" s="1">
        <v>1971</v>
      </c>
      <c r="E33" s="1" t="s">
        <v>5123</v>
      </c>
      <c r="F33" s="1" t="s">
        <v>5124</v>
      </c>
    </row>
    <row r="34" spans="1:6" x14ac:dyDescent="0.25">
      <c r="A34" s="1" t="s">
        <v>10798</v>
      </c>
      <c r="B34" s="1">
        <v>33</v>
      </c>
      <c r="C34" s="1" t="s">
        <v>5125</v>
      </c>
      <c r="D34" s="1">
        <v>1992</v>
      </c>
      <c r="E34" s="1" t="s">
        <v>5126</v>
      </c>
      <c r="F34" s="1" t="s">
        <v>5127</v>
      </c>
    </row>
    <row r="35" spans="1:6" x14ac:dyDescent="0.25">
      <c r="A35" s="1" t="s">
        <v>10799</v>
      </c>
      <c r="B35" s="1">
        <v>34</v>
      </c>
      <c r="C35" s="1" t="s">
        <v>5128</v>
      </c>
      <c r="D35" s="1">
        <v>1935</v>
      </c>
      <c r="E35" s="1" t="s">
        <v>5129</v>
      </c>
      <c r="F35" s="1" t="s">
        <v>5130</v>
      </c>
    </row>
    <row r="36" spans="1:6" x14ac:dyDescent="0.25">
      <c r="A36" s="1" t="s">
        <v>10800</v>
      </c>
      <c r="B36" s="1">
        <v>35</v>
      </c>
      <c r="C36" s="1" t="s">
        <v>5128</v>
      </c>
      <c r="D36" s="1">
        <v>1999</v>
      </c>
      <c r="E36" s="1" t="s">
        <v>5131</v>
      </c>
      <c r="F36" s="1" t="s">
        <v>5132</v>
      </c>
    </row>
    <row r="37" spans="1:6" x14ac:dyDescent="0.25">
      <c r="A37" s="1" t="s">
        <v>10801</v>
      </c>
      <c r="B37" s="1">
        <v>36</v>
      </c>
      <c r="C37" s="1" t="s">
        <v>5128</v>
      </c>
      <c r="D37" s="1">
        <v>1968</v>
      </c>
      <c r="E37" s="1" t="s">
        <v>5133</v>
      </c>
      <c r="F37" s="1" t="s">
        <v>5134</v>
      </c>
    </row>
    <row r="38" spans="1:6" x14ac:dyDescent="0.25">
      <c r="A38" s="1" t="s">
        <v>10802</v>
      </c>
      <c r="B38" s="1">
        <v>37</v>
      </c>
      <c r="C38" s="1" t="s">
        <v>5135</v>
      </c>
      <c r="D38" s="1">
        <v>1995</v>
      </c>
      <c r="E38" s="1" t="s">
        <v>5136</v>
      </c>
      <c r="F38" s="1" t="s">
        <v>5137</v>
      </c>
    </row>
    <row r="39" spans="1:6" x14ac:dyDescent="0.25">
      <c r="A39" s="4" t="s">
        <v>10803</v>
      </c>
      <c r="B39" s="1">
        <v>38</v>
      </c>
      <c r="C39" s="1" t="s">
        <v>5138</v>
      </c>
      <c r="D39" s="1">
        <v>1984</v>
      </c>
      <c r="E39" s="1" t="s">
        <v>5139</v>
      </c>
      <c r="F39" s="1" t="s">
        <v>5140</v>
      </c>
    </row>
    <row r="40" spans="1:6" x14ac:dyDescent="0.25">
      <c r="A40" s="1" t="s">
        <v>10804</v>
      </c>
      <c r="B40" s="1">
        <v>39</v>
      </c>
      <c r="C40" s="1" t="s">
        <v>5138</v>
      </c>
      <c r="D40" s="1">
        <v>2010</v>
      </c>
      <c r="E40" s="1" t="s">
        <v>5141</v>
      </c>
      <c r="F40" s="1" t="s">
        <v>5142</v>
      </c>
    </row>
    <row r="41" spans="1:6" x14ac:dyDescent="0.25">
      <c r="A41" s="1" t="s">
        <v>10805</v>
      </c>
      <c r="B41" s="1">
        <v>40</v>
      </c>
      <c r="C41" s="1" t="s">
        <v>5143</v>
      </c>
      <c r="D41" s="1">
        <v>1985</v>
      </c>
      <c r="E41" s="1" t="s">
        <v>5144</v>
      </c>
      <c r="F41" s="1" t="s">
        <v>5145</v>
      </c>
    </row>
    <row r="42" spans="1:6" x14ac:dyDescent="0.25">
      <c r="A42" s="1" t="s">
        <v>10806</v>
      </c>
      <c r="B42" s="1">
        <v>41</v>
      </c>
      <c r="C42" s="1" t="s">
        <v>5146</v>
      </c>
      <c r="D42" s="1">
        <v>1987</v>
      </c>
      <c r="E42" s="1" t="s">
        <v>5147</v>
      </c>
      <c r="F42" s="1" t="s">
        <v>5148</v>
      </c>
    </row>
    <row r="43" spans="1:6" x14ac:dyDescent="0.25">
      <c r="A43" s="1" t="s">
        <v>10807</v>
      </c>
      <c r="B43" s="1">
        <v>42</v>
      </c>
      <c r="C43" s="1" t="s">
        <v>5149</v>
      </c>
      <c r="D43" s="1">
        <v>1988</v>
      </c>
      <c r="E43" s="1" t="s">
        <v>5150</v>
      </c>
      <c r="F43" s="1" t="s">
        <v>5151</v>
      </c>
    </row>
    <row r="44" spans="1:6" x14ac:dyDescent="0.25">
      <c r="A44" s="1" t="s">
        <v>10808</v>
      </c>
      <c r="B44" s="1">
        <v>43</v>
      </c>
      <c r="C44" s="1" t="s">
        <v>5152</v>
      </c>
      <c r="D44" s="1">
        <v>1989</v>
      </c>
      <c r="E44" s="1" t="s">
        <v>5153</v>
      </c>
      <c r="F44" s="1" t="s">
        <v>5154</v>
      </c>
    </row>
    <row r="45" spans="1:6" x14ac:dyDescent="0.25">
      <c r="A45" s="1" t="s">
        <v>10809</v>
      </c>
      <c r="B45" s="1">
        <v>44</v>
      </c>
      <c r="C45" s="1" t="s">
        <v>5155</v>
      </c>
      <c r="D45" s="1">
        <v>2003</v>
      </c>
      <c r="E45" s="1" t="s">
        <v>5156</v>
      </c>
      <c r="F45" s="1" t="s">
        <v>5157</v>
      </c>
    </row>
    <row r="46" spans="1:6" x14ac:dyDescent="0.25">
      <c r="A46" s="1" t="s">
        <v>10810</v>
      </c>
      <c r="B46" s="1">
        <v>45</v>
      </c>
      <c r="C46" s="1" t="s">
        <v>5158</v>
      </c>
      <c r="D46" s="1">
        <v>1974</v>
      </c>
      <c r="E46" s="1" t="s">
        <v>5159</v>
      </c>
      <c r="F46" s="1" t="s">
        <v>5160</v>
      </c>
    </row>
    <row r="47" spans="1:6" x14ac:dyDescent="0.25">
      <c r="A47" s="1" t="s">
        <v>10811</v>
      </c>
      <c r="B47" s="1">
        <v>46</v>
      </c>
      <c r="C47" s="1" t="s">
        <v>5161</v>
      </c>
      <c r="D47" s="1">
        <v>2006</v>
      </c>
      <c r="E47" s="1" t="s">
        <v>5162</v>
      </c>
      <c r="F47" s="1" t="s">
        <v>5163</v>
      </c>
    </row>
    <row r="48" spans="1:6" x14ac:dyDescent="0.25">
      <c r="A48" s="1" t="s">
        <v>10812</v>
      </c>
      <c r="B48" s="1">
        <v>47</v>
      </c>
      <c r="C48" s="1" t="s">
        <v>5164</v>
      </c>
      <c r="D48" s="1">
        <v>2018</v>
      </c>
      <c r="E48" s="1" t="s">
        <v>5165</v>
      </c>
      <c r="F48" s="1" t="s">
        <v>5166</v>
      </c>
    </row>
    <row r="49" spans="1:6" x14ac:dyDescent="0.25">
      <c r="A49" s="1" t="s">
        <v>10813</v>
      </c>
      <c r="B49" s="1">
        <v>48</v>
      </c>
      <c r="C49" s="1" t="s">
        <v>5167</v>
      </c>
      <c r="D49" s="1">
        <v>1985</v>
      </c>
      <c r="E49" s="1" t="s">
        <v>5168</v>
      </c>
      <c r="F49" s="1" t="s">
        <v>5169</v>
      </c>
    </row>
    <row r="50" spans="1:6" x14ac:dyDescent="0.25">
      <c r="A50" s="1" t="s">
        <v>10814</v>
      </c>
      <c r="B50" s="1">
        <v>49</v>
      </c>
      <c r="C50" s="1" t="s">
        <v>5170</v>
      </c>
      <c r="D50" s="1">
        <v>2011</v>
      </c>
      <c r="E50" s="1" t="s">
        <v>5171</v>
      </c>
      <c r="F50" s="1" t="s">
        <v>5172</v>
      </c>
    </row>
    <row r="51" spans="1:6" x14ac:dyDescent="0.25">
      <c r="A51" s="1" t="s">
        <v>10815</v>
      </c>
      <c r="B51" s="1">
        <v>50</v>
      </c>
      <c r="C51" s="1" t="s">
        <v>5173</v>
      </c>
      <c r="D51" s="1">
        <v>2009</v>
      </c>
      <c r="E51" s="1" t="s">
        <v>5174</v>
      </c>
      <c r="F51" s="1" t="s">
        <v>5175</v>
      </c>
    </row>
    <row r="52" spans="1:6" x14ac:dyDescent="0.25">
      <c r="A52" s="1" t="s">
        <v>10816</v>
      </c>
      <c r="B52" s="1">
        <v>51</v>
      </c>
      <c r="C52" s="1" t="s">
        <v>5176</v>
      </c>
      <c r="D52" s="1">
        <v>1998</v>
      </c>
      <c r="E52" s="1" t="s">
        <v>5177</v>
      </c>
      <c r="F52" s="1" t="s">
        <v>5178</v>
      </c>
    </row>
    <row r="53" spans="1:6" x14ac:dyDescent="0.25">
      <c r="A53" s="1" t="s">
        <v>10817</v>
      </c>
      <c r="B53" s="1">
        <v>52</v>
      </c>
      <c r="C53" s="1" t="s">
        <v>5179</v>
      </c>
      <c r="D53" s="1">
        <v>1998</v>
      </c>
      <c r="E53" s="1" t="s">
        <v>5180</v>
      </c>
      <c r="F53" s="1" t="s">
        <v>5181</v>
      </c>
    </row>
    <row r="54" spans="1:6" x14ac:dyDescent="0.25">
      <c r="A54" s="1" t="s">
        <v>10818</v>
      </c>
      <c r="B54" s="1">
        <v>53</v>
      </c>
      <c r="C54" s="1" t="s">
        <v>5182</v>
      </c>
      <c r="D54" s="1">
        <v>2018</v>
      </c>
      <c r="E54" s="1" t="s">
        <v>5183</v>
      </c>
      <c r="F54" s="1" t="s">
        <v>5184</v>
      </c>
    </row>
    <row r="55" spans="1:6" x14ac:dyDescent="0.25">
      <c r="A55" s="1" t="s">
        <v>10819</v>
      </c>
      <c r="B55" s="1">
        <v>54</v>
      </c>
      <c r="C55" s="1" t="s">
        <v>5185</v>
      </c>
      <c r="D55" s="1">
        <v>2020</v>
      </c>
      <c r="E55" s="1" t="s">
        <v>5186</v>
      </c>
      <c r="F55" s="1" t="s">
        <v>5187</v>
      </c>
    </row>
    <row r="56" spans="1:6" x14ac:dyDescent="0.25">
      <c r="A56" s="1" t="s">
        <v>10820</v>
      </c>
      <c r="B56" s="1">
        <v>55</v>
      </c>
      <c r="C56" s="1" t="s">
        <v>5188</v>
      </c>
      <c r="D56" s="1">
        <v>1996</v>
      </c>
      <c r="E56" s="1" t="s">
        <v>5189</v>
      </c>
      <c r="F56" s="1" t="s">
        <v>5190</v>
      </c>
    </row>
    <row r="57" spans="1:6" x14ac:dyDescent="0.25">
      <c r="A57" s="1" t="s">
        <v>10821</v>
      </c>
      <c r="B57" s="1">
        <v>56</v>
      </c>
      <c r="C57" s="1" t="s">
        <v>5191</v>
      </c>
      <c r="D57" s="1">
        <v>2013</v>
      </c>
      <c r="E57" s="1" t="s">
        <v>5192</v>
      </c>
      <c r="F57" s="1" t="s">
        <v>5193</v>
      </c>
    </row>
    <row r="58" spans="1:6" x14ac:dyDescent="0.25">
      <c r="A58" s="1" t="s">
        <v>10822</v>
      </c>
      <c r="B58" s="1">
        <v>57</v>
      </c>
      <c r="C58" s="1" t="s">
        <v>5194</v>
      </c>
      <c r="D58" s="1">
        <v>1985</v>
      </c>
      <c r="E58" s="1" t="s">
        <v>5195</v>
      </c>
      <c r="F58" s="1" t="s">
        <v>5196</v>
      </c>
    </row>
    <row r="59" spans="1:6" x14ac:dyDescent="0.25">
      <c r="A59" s="1" t="s">
        <v>10823</v>
      </c>
      <c r="B59" s="1">
        <v>58</v>
      </c>
      <c r="C59" s="1" t="s">
        <v>5197</v>
      </c>
      <c r="D59" s="1">
        <v>1973</v>
      </c>
      <c r="E59" s="1" t="s">
        <v>5198</v>
      </c>
      <c r="F59" s="1" t="s">
        <v>5199</v>
      </c>
    </row>
    <row r="60" spans="1:6" x14ac:dyDescent="0.25">
      <c r="A60" s="1" t="s">
        <v>10824</v>
      </c>
      <c r="B60" s="1">
        <v>59</v>
      </c>
      <c r="C60" s="1" t="s">
        <v>5200</v>
      </c>
      <c r="D60" s="1">
        <v>2001</v>
      </c>
      <c r="E60" s="1" t="s">
        <v>5201</v>
      </c>
      <c r="F60" s="1" t="s">
        <v>5202</v>
      </c>
    </row>
    <row r="61" spans="1:6" x14ac:dyDescent="0.25">
      <c r="A61" s="1" t="s">
        <v>10825</v>
      </c>
      <c r="B61" s="1">
        <v>60</v>
      </c>
      <c r="C61" s="1" t="s">
        <v>5203</v>
      </c>
      <c r="D61" s="1">
        <v>1948</v>
      </c>
      <c r="E61" s="1" t="s">
        <v>5204</v>
      </c>
      <c r="F61" s="1" t="s">
        <v>5205</v>
      </c>
    </row>
    <row r="62" spans="1:6" x14ac:dyDescent="0.25">
      <c r="A62" s="1" t="s">
        <v>10826</v>
      </c>
      <c r="B62" s="1">
        <v>61</v>
      </c>
      <c r="C62" s="1" t="s">
        <v>5206</v>
      </c>
      <c r="D62" s="1">
        <v>2002</v>
      </c>
      <c r="E62" s="1" t="s">
        <v>5207</v>
      </c>
      <c r="F62" s="1" t="s">
        <v>5208</v>
      </c>
    </row>
    <row r="63" spans="1:6" x14ac:dyDescent="0.25">
      <c r="A63" s="1" t="s">
        <v>10827</v>
      </c>
      <c r="B63" s="1">
        <v>62</v>
      </c>
      <c r="C63" s="1" t="s">
        <v>5209</v>
      </c>
      <c r="D63" s="1">
        <v>2013</v>
      </c>
      <c r="E63" s="1" t="s">
        <v>5210</v>
      </c>
      <c r="F63" s="1" t="s">
        <v>5211</v>
      </c>
    </row>
    <row r="64" spans="1:6" x14ac:dyDescent="0.25">
      <c r="A64" s="1" t="s">
        <v>10828</v>
      </c>
      <c r="B64" s="1">
        <v>63</v>
      </c>
      <c r="C64" s="1" t="s">
        <v>5212</v>
      </c>
      <c r="D64" s="1">
        <v>2016</v>
      </c>
      <c r="E64" s="1" t="s">
        <v>5213</v>
      </c>
      <c r="F64" s="1" t="s">
        <v>5214</v>
      </c>
    </row>
    <row r="65" spans="1:6" x14ac:dyDescent="0.25">
      <c r="A65" s="1" t="s">
        <v>10829</v>
      </c>
      <c r="B65" s="1">
        <v>64</v>
      </c>
      <c r="C65" s="1" t="s">
        <v>5215</v>
      </c>
      <c r="D65" s="1">
        <v>1951</v>
      </c>
      <c r="E65" s="1" t="s">
        <v>5216</v>
      </c>
      <c r="F65" s="1" t="s">
        <v>5217</v>
      </c>
    </row>
    <row r="66" spans="1:6" x14ac:dyDescent="0.25">
      <c r="A66" s="1" t="s">
        <v>10830</v>
      </c>
      <c r="B66" s="1">
        <v>65</v>
      </c>
      <c r="C66" s="1" t="s">
        <v>5218</v>
      </c>
      <c r="D66" s="1">
        <v>2007</v>
      </c>
      <c r="E66" s="1" t="s">
        <v>5219</v>
      </c>
      <c r="F66" s="1" t="s">
        <v>5220</v>
      </c>
    </row>
    <row r="67" spans="1:6" x14ac:dyDescent="0.25">
      <c r="A67" s="1" t="s">
        <v>10831</v>
      </c>
      <c r="B67" s="1">
        <v>66</v>
      </c>
      <c r="C67" s="1" t="s">
        <v>5221</v>
      </c>
      <c r="D67" s="1">
        <v>2019</v>
      </c>
      <c r="E67" s="1" t="s">
        <v>5222</v>
      </c>
      <c r="F67" s="1" t="s">
        <v>5223</v>
      </c>
    </row>
    <row r="68" spans="1:6" x14ac:dyDescent="0.25">
      <c r="A68" s="1" t="s">
        <v>10832</v>
      </c>
      <c r="B68" s="1">
        <v>67</v>
      </c>
      <c r="C68" s="1" t="s">
        <v>5224</v>
      </c>
      <c r="D68" s="1">
        <v>2018</v>
      </c>
      <c r="E68" s="1" t="s">
        <v>5225</v>
      </c>
      <c r="F68" s="1" t="s">
        <v>5226</v>
      </c>
    </row>
    <row r="69" spans="1:6" x14ac:dyDescent="0.25">
      <c r="A69" s="1" t="s">
        <v>10833</v>
      </c>
      <c r="B69" s="1">
        <v>68</v>
      </c>
      <c r="C69" s="1" t="s">
        <v>5227</v>
      </c>
      <c r="D69" s="1">
        <v>2002</v>
      </c>
      <c r="E69" s="1" t="s">
        <v>5228</v>
      </c>
      <c r="F69" s="1" t="s">
        <v>5229</v>
      </c>
    </row>
    <row r="70" spans="1:6" x14ac:dyDescent="0.25">
      <c r="A70" s="1" t="s">
        <v>10834</v>
      </c>
      <c r="B70" s="1">
        <v>69</v>
      </c>
      <c r="C70" s="1" t="s">
        <v>5230</v>
      </c>
      <c r="D70" s="1">
        <v>2009</v>
      </c>
      <c r="E70" s="1" t="s">
        <v>5231</v>
      </c>
      <c r="F70" s="1" t="s">
        <v>5232</v>
      </c>
    </row>
    <row r="71" spans="1:6" x14ac:dyDescent="0.25">
      <c r="A71" s="1" t="s">
        <v>10835</v>
      </c>
      <c r="B71" s="1">
        <v>70</v>
      </c>
      <c r="C71" s="1" t="s">
        <v>5233</v>
      </c>
      <c r="D71" s="1">
        <v>2013</v>
      </c>
      <c r="E71" s="1" t="s">
        <v>5234</v>
      </c>
      <c r="F71" s="1" t="s">
        <v>5235</v>
      </c>
    </row>
    <row r="72" spans="1:6" x14ac:dyDescent="0.25">
      <c r="A72" s="1" t="s">
        <v>10836</v>
      </c>
      <c r="B72" s="1">
        <v>71</v>
      </c>
      <c r="C72" s="1" t="s">
        <v>5236</v>
      </c>
      <c r="D72" s="1">
        <v>1985</v>
      </c>
      <c r="E72" s="1" t="s">
        <v>5237</v>
      </c>
      <c r="F72" s="1" t="s">
        <v>5238</v>
      </c>
    </row>
    <row r="73" spans="1:6" x14ac:dyDescent="0.25">
      <c r="A73" s="1" t="s">
        <v>10837</v>
      </c>
      <c r="B73" s="1">
        <v>72</v>
      </c>
      <c r="C73" s="1" t="s">
        <v>5239</v>
      </c>
      <c r="D73" s="1">
        <v>2021</v>
      </c>
      <c r="E73" s="1" t="s">
        <v>5240</v>
      </c>
      <c r="F73" s="1" t="s">
        <v>5241</v>
      </c>
    </row>
    <row r="74" spans="1:6" x14ac:dyDescent="0.25">
      <c r="A74" s="1" t="s">
        <v>10838</v>
      </c>
      <c r="B74" s="1">
        <v>73</v>
      </c>
      <c r="C74" s="1" t="s">
        <v>5242</v>
      </c>
      <c r="D74" s="1">
        <v>2022</v>
      </c>
      <c r="E74" s="1" t="s">
        <v>5243</v>
      </c>
      <c r="F74" s="1" t="s">
        <v>5244</v>
      </c>
    </row>
    <row r="75" spans="1:6" x14ac:dyDescent="0.25">
      <c r="A75" s="1" t="s">
        <v>10839</v>
      </c>
      <c r="B75" s="1">
        <v>74</v>
      </c>
      <c r="C75" s="1" t="s">
        <v>5245</v>
      </c>
      <c r="D75" s="1">
        <v>1997</v>
      </c>
      <c r="E75" s="1" t="s">
        <v>5246</v>
      </c>
      <c r="F75" s="1" t="s">
        <v>5247</v>
      </c>
    </row>
    <row r="76" spans="1:6" x14ac:dyDescent="0.25">
      <c r="A76" s="1" t="s">
        <v>10840</v>
      </c>
      <c r="B76" s="1">
        <v>75</v>
      </c>
      <c r="C76" s="1" t="s">
        <v>5248</v>
      </c>
      <c r="D76" s="1">
        <v>1980</v>
      </c>
      <c r="E76" s="1" t="s">
        <v>5249</v>
      </c>
      <c r="F76" s="1" t="s">
        <v>5250</v>
      </c>
    </row>
    <row r="77" spans="1:6" x14ac:dyDescent="0.25">
      <c r="A77" s="1" t="s">
        <v>10841</v>
      </c>
      <c r="B77" s="1">
        <v>76</v>
      </c>
      <c r="C77" s="1" t="s">
        <v>5251</v>
      </c>
      <c r="D77" s="1">
        <v>1988</v>
      </c>
      <c r="E77" s="1" t="s">
        <v>5252</v>
      </c>
      <c r="F77" s="1" t="s">
        <v>5253</v>
      </c>
    </row>
    <row r="78" spans="1:6" x14ac:dyDescent="0.25">
      <c r="A78" s="1" t="s">
        <v>10842</v>
      </c>
      <c r="B78" s="1">
        <v>77</v>
      </c>
      <c r="C78" s="1" t="s">
        <v>5254</v>
      </c>
      <c r="D78" s="1">
        <v>2001</v>
      </c>
      <c r="E78" s="1" t="s">
        <v>5255</v>
      </c>
      <c r="F78" s="1" t="s">
        <v>5256</v>
      </c>
    </row>
    <row r="79" spans="1:6" x14ac:dyDescent="0.25">
      <c r="A79" s="1" t="s">
        <v>10843</v>
      </c>
      <c r="B79" s="1">
        <v>78</v>
      </c>
      <c r="C79" s="1" t="s">
        <v>5257</v>
      </c>
      <c r="D79" s="1">
        <v>1979</v>
      </c>
      <c r="E79" s="1" t="s">
        <v>5258</v>
      </c>
      <c r="F79" s="1" t="s">
        <v>5259</v>
      </c>
    </row>
    <row r="80" spans="1:6" x14ac:dyDescent="0.25">
      <c r="A80" s="1" t="s">
        <v>10844</v>
      </c>
      <c r="B80" s="1">
        <v>79</v>
      </c>
      <c r="C80" s="1" t="s">
        <v>5260</v>
      </c>
      <c r="D80" s="1">
        <v>2004</v>
      </c>
      <c r="E80" s="1" t="s">
        <v>5261</v>
      </c>
      <c r="F80" s="1" t="s">
        <v>5262</v>
      </c>
    </row>
    <row r="81" spans="1:6" x14ac:dyDescent="0.25">
      <c r="A81" s="1" t="s">
        <v>10845</v>
      </c>
      <c r="B81" s="1">
        <v>80</v>
      </c>
      <c r="C81" s="1" t="s">
        <v>5263</v>
      </c>
      <c r="D81" s="1">
        <v>2017</v>
      </c>
      <c r="E81" s="1" t="s">
        <v>5264</v>
      </c>
      <c r="F81" s="1" t="s">
        <v>5265</v>
      </c>
    </row>
    <row r="82" spans="1:6" x14ac:dyDescent="0.25">
      <c r="A82" s="1" t="s">
        <v>10846</v>
      </c>
      <c r="B82" s="1">
        <v>81</v>
      </c>
      <c r="C82" s="1" t="s">
        <v>5266</v>
      </c>
      <c r="D82" s="1">
        <v>1997</v>
      </c>
      <c r="E82" s="1" t="s">
        <v>5267</v>
      </c>
      <c r="F82" s="1" t="s">
        <v>5268</v>
      </c>
    </row>
    <row r="83" spans="1:6" ht="17.25" x14ac:dyDescent="0.25">
      <c r="A83" s="1" t="s">
        <v>10847</v>
      </c>
      <c r="B83" s="1">
        <v>82</v>
      </c>
      <c r="C83" s="1" t="s">
        <v>10765</v>
      </c>
      <c r="D83" s="1">
        <v>1992</v>
      </c>
      <c r="E83" s="1" t="s">
        <v>5269</v>
      </c>
      <c r="F83" s="1" t="s">
        <v>5270</v>
      </c>
    </row>
    <row r="84" spans="1:6" x14ac:dyDescent="0.25">
      <c r="A84" s="1" t="s">
        <v>10848</v>
      </c>
      <c r="B84" s="1">
        <v>83</v>
      </c>
      <c r="C84" s="1" t="s">
        <v>5271</v>
      </c>
      <c r="D84" s="1">
        <v>1986</v>
      </c>
      <c r="E84" s="1" t="s">
        <v>5272</v>
      </c>
      <c r="F84" s="1" t="s">
        <v>5273</v>
      </c>
    </row>
    <row r="85" spans="1:6" x14ac:dyDescent="0.25">
      <c r="A85" s="1" t="s">
        <v>10849</v>
      </c>
      <c r="B85" s="1">
        <v>84</v>
      </c>
      <c r="C85" s="1" t="s">
        <v>5274</v>
      </c>
      <c r="D85" s="1">
        <v>2007</v>
      </c>
      <c r="E85" s="1" t="s">
        <v>5275</v>
      </c>
      <c r="F85" s="1" t="s">
        <v>5276</v>
      </c>
    </row>
    <row r="86" spans="1:6" x14ac:dyDescent="0.25">
      <c r="A86" s="1" t="s">
        <v>10850</v>
      </c>
      <c r="B86" s="1">
        <v>85</v>
      </c>
      <c r="C86" s="1" t="s">
        <v>5277</v>
      </c>
      <c r="D86" s="1">
        <v>1999</v>
      </c>
      <c r="E86" s="1" t="s">
        <v>5278</v>
      </c>
      <c r="F86" s="1" t="s">
        <v>5279</v>
      </c>
    </row>
    <row r="87" spans="1:6" x14ac:dyDescent="0.25">
      <c r="A87" s="1" t="s">
        <v>10851</v>
      </c>
      <c r="B87" s="1">
        <v>86</v>
      </c>
      <c r="C87" s="1" t="s">
        <v>5280</v>
      </c>
      <c r="D87" s="1">
        <v>2018</v>
      </c>
      <c r="E87" s="1" t="s">
        <v>5281</v>
      </c>
      <c r="F87" s="1" t="s">
        <v>5282</v>
      </c>
    </row>
    <row r="88" spans="1:6" x14ac:dyDescent="0.25">
      <c r="A88" s="1" t="s">
        <v>10852</v>
      </c>
      <c r="B88" s="1">
        <v>87</v>
      </c>
      <c r="C88" s="1" t="s">
        <v>5283</v>
      </c>
      <c r="D88" s="1">
        <v>1969</v>
      </c>
      <c r="E88" s="1" t="s">
        <v>5284</v>
      </c>
      <c r="F88" s="1" t="s">
        <v>5285</v>
      </c>
    </row>
    <row r="89" spans="1:6" x14ac:dyDescent="0.25">
      <c r="A89" s="1" t="s">
        <v>10853</v>
      </c>
      <c r="B89" s="1">
        <v>88</v>
      </c>
      <c r="C89" s="1" t="s">
        <v>5286</v>
      </c>
      <c r="D89" s="1">
        <v>1962</v>
      </c>
      <c r="E89" s="1" t="s">
        <v>5287</v>
      </c>
      <c r="F89" s="1" t="s">
        <v>5288</v>
      </c>
    </row>
    <row r="90" spans="1:6" x14ac:dyDescent="0.25">
      <c r="A90" s="1" t="s">
        <v>10854</v>
      </c>
      <c r="B90" s="1">
        <v>89</v>
      </c>
      <c r="C90" s="1" t="s">
        <v>5289</v>
      </c>
      <c r="D90" s="1">
        <v>2022</v>
      </c>
      <c r="E90" s="1" t="s">
        <v>5290</v>
      </c>
      <c r="F90" s="1" t="s">
        <v>5291</v>
      </c>
    </row>
    <row r="91" spans="1:6" x14ac:dyDescent="0.25">
      <c r="A91" s="1" t="s">
        <v>10855</v>
      </c>
      <c r="B91" s="1">
        <v>90</v>
      </c>
      <c r="C91" s="1" t="s">
        <v>5292</v>
      </c>
      <c r="D91" s="1">
        <v>2022</v>
      </c>
      <c r="E91" s="1" t="s">
        <v>5293</v>
      </c>
      <c r="F91" s="1" t="s">
        <v>5294</v>
      </c>
    </row>
    <row r="92" spans="1:6" x14ac:dyDescent="0.25">
      <c r="A92" s="1" t="s">
        <v>10856</v>
      </c>
      <c r="B92" s="1">
        <v>91</v>
      </c>
      <c r="C92" s="1" t="s">
        <v>5295</v>
      </c>
      <c r="D92" s="1">
        <v>1960</v>
      </c>
      <c r="E92" s="1" t="s">
        <v>5296</v>
      </c>
      <c r="F92" s="1" t="s">
        <v>5297</v>
      </c>
    </row>
    <row r="93" spans="1:6" x14ac:dyDescent="0.25">
      <c r="A93" s="1" t="s">
        <v>10857</v>
      </c>
      <c r="B93" s="1">
        <v>92</v>
      </c>
      <c r="C93" s="1" t="s">
        <v>5298</v>
      </c>
      <c r="D93" s="1">
        <v>1976</v>
      </c>
      <c r="E93" s="1" t="s">
        <v>5299</v>
      </c>
      <c r="F93" s="1" t="s">
        <v>5300</v>
      </c>
    </row>
    <row r="94" spans="1:6" x14ac:dyDescent="0.25">
      <c r="A94" s="4" t="s">
        <v>10858</v>
      </c>
      <c r="B94" s="1">
        <v>93</v>
      </c>
      <c r="C94" s="1" t="s">
        <v>5301</v>
      </c>
      <c r="D94" s="1">
        <v>1980</v>
      </c>
      <c r="E94" s="1" t="s">
        <v>5302</v>
      </c>
      <c r="F94" s="1" t="s">
        <v>5303</v>
      </c>
    </row>
    <row r="95" spans="1:6" x14ac:dyDescent="0.25">
      <c r="A95" s="1" t="s">
        <v>10859</v>
      </c>
      <c r="B95" s="1">
        <v>94</v>
      </c>
      <c r="C95" s="1" t="s">
        <v>5304</v>
      </c>
      <c r="D95" s="1">
        <v>2000</v>
      </c>
      <c r="E95" s="1" t="s">
        <v>5305</v>
      </c>
      <c r="F95" s="1" t="s">
        <v>5306</v>
      </c>
    </row>
    <row r="96" spans="1:6" x14ac:dyDescent="0.25">
      <c r="A96" s="1" t="s">
        <v>10860</v>
      </c>
      <c r="B96" s="1">
        <v>95</v>
      </c>
      <c r="C96" s="1" t="s">
        <v>5307</v>
      </c>
      <c r="D96" s="1">
        <v>2005</v>
      </c>
      <c r="E96" s="1" t="s">
        <v>5308</v>
      </c>
      <c r="F96" s="1" t="s">
        <v>5309</v>
      </c>
    </row>
    <row r="97" spans="1:6" x14ac:dyDescent="0.25">
      <c r="A97" s="1" t="s">
        <v>10861</v>
      </c>
      <c r="B97" s="1">
        <v>96</v>
      </c>
      <c r="C97" s="1" t="s">
        <v>5310</v>
      </c>
      <c r="D97" s="1">
        <v>1989</v>
      </c>
      <c r="E97" s="1" t="s">
        <v>5311</v>
      </c>
      <c r="F97" s="1" t="s">
        <v>5312</v>
      </c>
    </row>
    <row r="98" spans="1:6" x14ac:dyDescent="0.25">
      <c r="A98" s="1" t="s">
        <v>10862</v>
      </c>
      <c r="B98" s="1">
        <v>97</v>
      </c>
      <c r="C98" s="1" t="s">
        <v>5313</v>
      </c>
      <c r="D98" s="1">
        <v>2019</v>
      </c>
      <c r="E98" s="1" t="s">
        <v>5314</v>
      </c>
      <c r="F98" s="1" t="s">
        <v>5315</v>
      </c>
    </row>
    <row r="99" spans="1:6" x14ac:dyDescent="0.25">
      <c r="A99" s="1" t="s">
        <v>10863</v>
      </c>
      <c r="B99" s="1">
        <v>98</v>
      </c>
      <c r="C99" s="1" t="s">
        <v>5316</v>
      </c>
      <c r="D99" s="1">
        <v>1987</v>
      </c>
      <c r="E99" s="1" t="s">
        <v>5317</v>
      </c>
      <c r="F99" s="1" t="s">
        <v>5318</v>
      </c>
    </row>
    <row r="100" spans="1:6" x14ac:dyDescent="0.25">
      <c r="A100" s="1" t="s">
        <v>10864</v>
      </c>
      <c r="B100" s="1">
        <v>99</v>
      </c>
      <c r="C100" s="1" t="s">
        <v>5319</v>
      </c>
      <c r="D100" s="1">
        <v>1999</v>
      </c>
      <c r="E100" s="1" t="s">
        <v>5320</v>
      </c>
      <c r="F100" s="1" t="s">
        <v>5321</v>
      </c>
    </row>
    <row r="101" spans="1:6" x14ac:dyDescent="0.25">
      <c r="A101" s="1" t="s">
        <v>10865</v>
      </c>
      <c r="B101" s="1">
        <v>100</v>
      </c>
      <c r="C101" s="1" t="s">
        <v>5322</v>
      </c>
      <c r="D101" s="1">
        <v>1990</v>
      </c>
      <c r="E101" s="1" t="s">
        <v>5323</v>
      </c>
      <c r="F101" s="1" t="s">
        <v>5324</v>
      </c>
    </row>
    <row r="102" spans="1:6" x14ac:dyDescent="0.25">
      <c r="A102" s="1" t="s">
        <v>10866</v>
      </c>
      <c r="B102" s="1">
        <v>101</v>
      </c>
      <c r="C102" s="1" t="s">
        <v>5325</v>
      </c>
      <c r="D102" s="1">
        <v>2007</v>
      </c>
      <c r="E102" s="1" t="s">
        <v>5326</v>
      </c>
      <c r="F102" s="1" t="s">
        <v>5327</v>
      </c>
    </row>
    <row r="103" spans="1:6" x14ac:dyDescent="0.25">
      <c r="A103" s="1" t="s">
        <v>10867</v>
      </c>
      <c r="B103" s="1">
        <v>102</v>
      </c>
      <c r="C103" s="1" t="s">
        <v>5328</v>
      </c>
      <c r="D103" s="1">
        <v>1973</v>
      </c>
      <c r="E103" s="1" t="s">
        <v>5329</v>
      </c>
      <c r="F103" s="1" t="s">
        <v>5330</v>
      </c>
    </row>
    <row r="104" spans="1:6" x14ac:dyDescent="0.25">
      <c r="A104" s="1" t="s">
        <v>10868</v>
      </c>
      <c r="B104" s="1">
        <v>103</v>
      </c>
      <c r="C104" s="1" t="s">
        <v>5331</v>
      </c>
      <c r="D104" s="1">
        <v>2016</v>
      </c>
      <c r="E104" s="1" t="s">
        <v>5332</v>
      </c>
      <c r="F104" s="1" t="s">
        <v>5333</v>
      </c>
    </row>
    <row r="105" spans="1:6" x14ac:dyDescent="0.25">
      <c r="A105" s="1" t="s">
        <v>10869</v>
      </c>
      <c r="B105" s="1">
        <v>104</v>
      </c>
      <c r="C105" s="1" t="s">
        <v>5334</v>
      </c>
      <c r="D105" s="1">
        <v>2013</v>
      </c>
      <c r="E105" s="1" t="s">
        <v>5335</v>
      </c>
      <c r="F105" s="1" t="s">
        <v>5336</v>
      </c>
    </row>
    <row r="106" spans="1:6" x14ac:dyDescent="0.25">
      <c r="A106" s="1" t="s">
        <v>10870</v>
      </c>
      <c r="B106" s="1">
        <v>105</v>
      </c>
      <c r="C106" s="1" t="s">
        <v>5337</v>
      </c>
      <c r="D106" s="1">
        <v>2000</v>
      </c>
      <c r="E106" s="1" t="s">
        <v>5338</v>
      </c>
      <c r="F106" s="1" t="s">
        <v>5339</v>
      </c>
    </row>
    <row r="107" spans="1:6" x14ac:dyDescent="0.25">
      <c r="A107" s="1" t="s">
        <v>10871</v>
      </c>
      <c r="B107" s="1">
        <v>106</v>
      </c>
      <c r="C107" s="1" t="s">
        <v>5340</v>
      </c>
      <c r="D107" s="1">
        <v>1997</v>
      </c>
      <c r="E107" s="1" t="s">
        <v>5341</v>
      </c>
      <c r="F107" s="1" t="s">
        <v>5342</v>
      </c>
    </row>
    <row r="108" spans="1:6" x14ac:dyDescent="0.25">
      <c r="A108" s="1" t="s">
        <v>10872</v>
      </c>
      <c r="B108" s="1">
        <v>107</v>
      </c>
      <c r="C108" s="1" t="s">
        <v>5343</v>
      </c>
      <c r="D108" s="1">
        <v>1992</v>
      </c>
      <c r="E108" s="1" t="s">
        <v>5344</v>
      </c>
      <c r="F108" s="1" t="s">
        <v>5345</v>
      </c>
    </row>
    <row r="109" spans="1:6" x14ac:dyDescent="0.25">
      <c r="A109" s="1" t="s">
        <v>10873</v>
      </c>
      <c r="B109" s="1">
        <v>108</v>
      </c>
      <c r="C109" s="1" t="s">
        <v>5346</v>
      </c>
      <c r="D109" s="1">
        <v>1979</v>
      </c>
      <c r="E109" s="1" t="s">
        <v>5347</v>
      </c>
      <c r="F109" s="1" t="s">
        <v>5348</v>
      </c>
    </row>
    <row r="110" spans="1:6" x14ac:dyDescent="0.25">
      <c r="A110" s="1" t="s">
        <v>10874</v>
      </c>
      <c r="B110" s="1">
        <v>109</v>
      </c>
      <c r="C110" s="1" t="s">
        <v>5349</v>
      </c>
      <c r="D110" s="1">
        <v>1991</v>
      </c>
      <c r="E110" s="1" t="s">
        <v>5350</v>
      </c>
      <c r="F110" s="1" t="s">
        <v>5351</v>
      </c>
    </row>
    <row r="111" spans="1:6" x14ac:dyDescent="0.25">
      <c r="A111" s="1" t="s">
        <v>10875</v>
      </c>
      <c r="B111" s="1">
        <v>110</v>
      </c>
      <c r="C111" s="1" t="s">
        <v>5352</v>
      </c>
      <c r="D111" s="1">
        <v>1981</v>
      </c>
      <c r="E111" s="1" t="s">
        <v>5353</v>
      </c>
      <c r="F111" s="1" t="s">
        <v>5354</v>
      </c>
    </row>
    <row r="112" spans="1:6" x14ac:dyDescent="0.25">
      <c r="A112" s="1" t="s">
        <v>10876</v>
      </c>
      <c r="B112" s="1">
        <v>111</v>
      </c>
      <c r="C112" s="1" t="s">
        <v>5355</v>
      </c>
      <c r="D112" s="1">
        <v>2021</v>
      </c>
      <c r="E112" s="1" t="s">
        <v>5356</v>
      </c>
      <c r="F112" s="1" t="s">
        <v>5357</v>
      </c>
    </row>
    <row r="113" spans="1:6" x14ac:dyDescent="0.25">
      <c r="A113" s="1" t="s">
        <v>10877</v>
      </c>
      <c r="B113" s="1">
        <v>112</v>
      </c>
      <c r="C113" s="1" t="s">
        <v>5358</v>
      </c>
      <c r="D113" s="1">
        <v>1959</v>
      </c>
      <c r="E113" s="1" t="s">
        <v>5359</v>
      </c>
      <c r="F113" s="1" t="s">
        <v>5360</v>
      </c>
    </row>
    <row r="114" spans="1:6" x14ac:dyDescent="0.25">
      <c r="A114" s="1" t="s">
        <v>10878</v>
      </c>
      <c r="B114" s="1">
        <v>113</v>
      </c>
      <c r="C114" s="1" t="s">
        <v>5361</v>
      </c>
      <c r="D114" s="1">
        <v>2004</v>
      </c>
      <c r="E114" s="1" t="s">
        <v>5362</v>
      </c>
      <c r="F114" s="1" t="s">
        <v>5363</v>
      </c>
    </row>
    <row r="115" spans="1:6" x14ac:dyDescent="0.25">
      <c r="A115" s="1" t="s">
        <v>10879</v>
      </c>
      <c r="B115" s="1">
        <v>114</v>
      </c>
      <c r="C115" s="1" t="s">
        <v>5364</v>
      </c>
      <c r="D115" s="1">
        <v>1979</v>
      </c>
      <c r="E115" s="1" t="s">
        <v>5365</v>
      </c>
      <c r="F115" s="1" t="s">
        <v>5366</v>
      </c>
    </row>
    <row r="116" spans="1:6" x14ac:dyDescent="0.25">
      <c r="A116" s="1" t="s">
        <v>10880</v>
      </c>
      <c r="B116" s="1">
        <v>115</v>
      </c>
      <c r="C116" s="1" t="s">
        <v>5367</v>
      </c>
      <c r="D116" s="1">
        <v>2001</v>
      </c>
      <c r="E116" s="1" t="s">
        <v>5368</v>
      </c>
      <c r="F116" s="1" t="s">
        <v>5369</v>
      </c>
    </row>
    <row r="117" spans="1:6" x14ac:dyDescent="0.25">
      <c r="A117" s="4" t="s">
        <v>10881</v>
      </c>
      <c r="B117" s="1">
        <v>116</v>
      </c>
      <c r="C117" s="1" t="s">
        <v>5370</v>
      </c>
      <c r="D117" s="1">
        <v>2018</v>
      </c>
      <c r="E117" s="1" t="s">
        <v>5371</v>
      </c>
      <c r="F117" s="1" t="s">
        <v>5372</v>
      </c>
    </row>
    <row r="118" spans="1:6" x14ac:dyDescent="0.25">
      <c r="A118" s="1" t="s">
        <v>10882</v>
      </c>
      <c r="B118" s="1">
        <v>117</v>
      </c>
      <c r="C118" s="1" t="s">
        <v>5373</v>
      </c>
      <c r="D118" s="1">
        <v>2016</v>
      </c>
      <c r="E118" s="1" t="s">
        <v>5374</v>
      </c>
      <c r="F118" s="1" t="s">
        <v>5375</v>
      </c>
    </row>
    <row r="119" spans="1:6" x14ac:dyDescent="0.25">
      <c r="A119" s="1" t="s">
        <v>10883</v>
      </c>
      <c r="B119" s="1">
        <v>118</v>
      </c>
      <c r="C119" s="1" t="s">
        <v>5376</v>
      </c>
      <c r="D119" s="1">
        <v>1969</v>
      </c>
      <c r="E119" s="1" t="s">
        <v>5377</v>
      </c>
      <c r="F119" s="1" t="s">
        <v>5378</v>
      </c>
    </row>
    <row r="120" spans="1:6" x14ac:dyDescent="0.25">
      <c r="A120" s="1" t="s">
        <v>10884</v>
      </c>
      <c r="B120" s="1">
        <v>119</v>
      </c>
      <c r="C120" s="1" t="s">
        <v>5379</v>
      </c>
      <c r="D120" s="1">
        <v>2020</v>
      </c>
      <c r="E120" s="1" t="s">
        <v>5380</v>
      </c>
      <c r="F120" s="1" t="s">
        <v>5381</v>
      </c>
    </row>
    <row r="121" spans="1:6" x14ac:dyDescent="0.25">
      <c r="A121" s="1" t="s">
        <v>10885</v>
      </c>
      <c r="B121" s="1">
        <v>120</v>
      </c>
      <c r="C121" s="1" t="s">
        <v>5382</v>
      </c>
      <c r="D121" s="1">
        <v>1980</v>
      </c>
      <c r="E121" s="1" t="s">
        <v>5383</v>
      </c>
      <c r="F121" s="1" t="s">
        <v>5384</v>
      </c>
    </row>
    <row r="122" spans="1:6" x14ac:dyDescent="0.25">
      <c r="A122" s="1" t="s">
        <v>10886</v>
      </c>
      <c r="B122" s="1">
        <v>121</v>
      </c>
      <c r="C122" s="1" t="s">
        <v>5385</v>
      </c>
      <c r="D122" s="1">
        <v>2015</v>
      </c>
      <c r="E122" s="1" t="s">
        <v>5386</v>
      </c>
      <c r="F122" s="1" t="s">
        <v>5387</v>
      </c>
    </row>
    <row r="123" spans="1:6" x14ac:dyDescent="0.25">
      <c r="A123" s="1" t="s">
        <v>10887</v>
      </c>
      <c r="B123" s="1">
        <v>122</v>
      </c>
      <c r="C123" s="1" t="s">
        <v>5388</v>
      </c>
      <c r="D123" s="1">
        <v>2023</v>
      </c>
      <c r="E123" s="1" t="s">
        <v>5389</v>
      </c>
      <c r="F123" s="1" t="s">
        <v>5390</v>
      </c>
    </row>
    <row r="124" spans="1:6" x14ac:dyDescent="0.25">
      <c r="A124" s="1" t="s">
        <v>10888</v>
      </c>
      <c r="B124" s="1">
        <v>123</v>
      </c>
      <c r="C124" s="1" t="s">
        <v>5391</v>
      </c>
      <c r="D124" s="1">
        <v>1972</v>
      </c>
      <c r="E124" s="1" t="s">
        <v>5392</v>
      </c>
      <c r="F124" s="1" t="s">
        <v>5393</v>
      </c>
    </row>
    <row r="125" spans="1:6" x14ac:dyDescent="0.25">
      <c r="A125" s="1" t="s">
        <v>10889</v>
      </c>
      <c r="B125" s="1">
        <v>124</v>
      </c>
      <c r="C125" s="1" t="s">
        <v>5394</v>
      </c>
      <c r="D125" s="1">
        <v>1979</v>
      </c>
      <c r="E125" s="1" t="s">
        <v>5395</v>
      </c>
      <c r="F125" s="1" t="s">
        <v>5396</v>
      </c>
    </row>
    <row r="126" spans="1:6" x14ac:dyDescent="0.25">
      <c r="A126" s="1" t="s">
        <v>10890</v>
      </c>
      <c r="B126" s="1">
        <v>125</v>
      </c>
      <c r="C126" s="1" t="s">
        <v>5397</v>
      </c>
      <c r="D126" s="1">
        <v>2019</v>
      </c>
      <c r="E126" s="1" t="s">
        <v>5398</v>
      </c>
      <c r="F126" s="1" t="s">
        <v>5399</v>
      </c>
    </row>
    <row r="127" spans="1:6" x14ac:dyDescent="0.25">
      <c r="A127" s="1" t="s">
        <v>10891</v>
      </c>
      <c r="B127" s="1">
        <v>126</v>
      </c>
      <c r="C127" s="1" t="s">
        <v>5400</v>
      </c>
      <c r="D127" s="1">
        <v>1995</v>
      </c>
      <c r="E127" s="1" t="s">
        <v>5401</v>
      </c>
      <c r="F127" s="1" t="s">
        <v>5402</v>
      </c>
    </row>
    <row r="128" spans="1:6" x14ac:dyDescent="0.25">
      <c r="A128" s="1" t="s">
        <v>10892</v>
      </c>
      <c r="B128" s="1">
        <v>127</v>
      </c>
      <c r="C128" s="1" t="s">
        <v>5403</v>
      </c>
      <c r="D128" s="1">
        <v>1990</v>
      </c>
      <c r="E128" s="1" t="s">
        <v>5404</v>
      </c>
      <c r="F128" s="1" t="s">
        <v>5405</v>
      </c>
    </row>
    <row r="129" spans="1:6" x14ac:dyDescent="0.25">
      <c r="A129" s="1" t="s">
        <v>10893</v>
      </c>
      <c r="B129" s="1">
        <v>128</v>
      </c>
      <c r="C129" s="1" t="s">
        <v>5406</v>
      </c>
      <c r="D129" s="1">
        <v>2016</v>
      </c>
      <c r="E129" s="1" t="s">
        <v>5407</v>
      </c>
      <c r="F129" s="1" t="s">
        <v>5408</v>
      </c>
    </row>
    <row r="130" spans="1:6" x14ac:dyDescent="0.25">
      <c r="A130" s="1" t="s">
        <v>10894</v>
      </c>
      <c r="B130" s="1">
        <v>129</v>
      </c>
      <c r="C130" s="1" t="s">
        <v>5409</v>
      </c>
      <c r="D130" s="1">
        <v>1944</v>
      </c>
      <c r="E130" s="1" t="s">
        <v>5410</v>
      </c>
      <c r="F130" s="1" t="s">
        <v>5411</v>
      </c>
    </row>
    <row r="131" spans="1:6" x14ac:dyDescent="0.25">
      <c r="A131" s="1" t="s">
        <v>10895</v>
      </c>
      <c r="B131" s="1">
        <v>130</v>
      </c>
      <c r="C131" s="1" t="s">
        <v>5412</v>
      </c>
      <c r="D131" s="1">
        <v>2016</v>
      </c>
      <c r="E131" s="1" t="s">
        <v>5413</v>
      </c>
      <c r="F131" s="1" t="s">
        <v>5414</v>
      </c>
    </row>
    <row r="132" spans="1:6" x14ac:dyDescent="0.25">
      <c r="A132" s="1" t="s">
        <v>10896</v>
      </c>
      <c r="B132" s="1">
        <v>131</v>
      </c>
      <c r="C132" s="1" t="s">
        <v>5415</v>
      </c>
      <c r="D132" s="1">
        <v>1976</v>
      </c>
      <c r="E132" s="1" t="s">
        <v>5416</v>
      </c>
      <c r="F132" s="1" t="s">
        <v>5417</v>
      </c>
    </row>
    <row r="133" spans="1:6" x14ac:dyDescent="0.25">
      <c r="A133" s="1" t="s">
        <v>10897</v>
      </c>
      <c r="B133" s="1">
        <v>132</v>
      </c>
      <c r="C133" s="1" t="s">
        <v>5418</v>
      </c>
      <c r="D133" s="1">
        <v>2017</v>
      </c>
      <c r="E133" s="1" t="s">
        <v>5419</v>
      </c>
      <c r="F133" s="1" t="s">
        <v>5420</v>
      </c>
    </row>
    <row r="134" spans="1:6" x14ac:dyDescent="0.25">
      <c r="A134" s="1" t="s">
        <v>10898</v>
      </c>
      <c r="B134" s="1">
        <v>133</v>
      </c>
      <c r="C134" s="1" t="s">
        <v>5421</v>
      </c>
      <c r="D134" s="1">
        <v>2011</v>
      </c>
      <c r="E134" s="1" t="s">
        <v>5422</v>
      </c>
      <c r="F134" s="1" t="s">
        <v>5423</v>
      </c>
    </row>
    <row r="135" spans="1:6" x14ac:dyDescent="0.25">
      <c r="A135" s="1" t="s">
        <v>10899</v>
      </c>
      <c r="B135" s="1">
        <v>134</v>
      </c>
      <c r="C135" s="1" t="s">
        <v>5424</v>
      </c>
      <c r="D135" s="1">
        <v>2013</v>
      </c>
      <c r="E135" s="1" t="s">
        <v>5425</v>
      </c>
      <c r="F135" s="1" t="s">
        <v>5426</v>
      </c>
    </row>
    <row r="136" spans="1:6" x14ac:dyDescent="0.25">
      <c r="A136" s="1" t="s">
        <v>10900</v>
      </c>
      <c r="B136" s="1">
        <v>135</v>
      </c>
      <c r="C136" s="1" t="s">
        <v>5427</v>
      </c>
      <c r="D136" s="1">
        <v>1997</v>
      </c>
      <c r="E136" s="1" t="s">
        <v>5428</v>
      </c>
      <c r="F136" s="1" t="s">
        <v>5429</v>
      </c>
    </row>
    <row r="137" spans="1:6" x14ac:dyDescent="0.25">
      <c r="A137" s="1" t="s">
        <v>10901</v>
      </c>
      <c r="B137" s="1">
        <v>136</v>
      </c>
      <c r="C137" s="1" t="s">
        <v>5430</v>
      </c>
      <c r="D137" s="1">
        <v>1978</v>
      </c>
      <c r="E137" s="1" t="s">
        <v>5431</v>
      </c>
      <c r="F137" s="1" t="s">
        <v>5432</v>
      </c>
    </row>
    <row r="138" spans="1:6" x14ac:dyDescent="0.25">
      <c r="A138" s="1" t="s">
        <v>10902</v>
      </c>
      <c r="B138" s="1">
        <v>137</v>
      </c>
      <c r="C138" s="1" t="s">
        <v>5433</v>
      </c>
      <c r="D138" s="1">
        <v>2009</v>
      </c>
      <c r="E138" s="1" t="s">
        <v>5434</v>
      </c>
      <c r="F138" s="1" t="s">
        <v>5435</v>
      </c>
    </row>
    <row r="139" spans="1:6" x14ac:dyDescent="0.25">
      <c r="A139" s="1" t="s">
        <v>10903</v>
      </c>
      <c r="B139" s="1">
        <v>138</v>
      </c>
      <c r="C139" s="1" t="s">
        <v>5436</v>
      </c>
      <c r="D139" s="1">
        <v>2022</v>
      </c>
      <c r="E139" s="1" t="s">
        <v>5437</v>
      </c>
      <c r="F139" s="1" t="s">
        <v>5438</v>
      </c>
    </row>
    <row r="140" spans="1:6" x14ac:dyDescent="0.25">
      <c r="A140" s="1" t="s">
        <v>10904</v>
      </c>
      <c r="B140" s="1">
        <v>139</v>
      </c>
      <c r="C140" s="1" t="s">
        <v>5439</v>
      </c>
      <c r="D140" s="1">
        <v>2015</v>
      </c>
      <c r="E140" s="1" t="s">
        <v>5440</v>
      </c>
      <c r="F140" s="1" t="s">
        <v>5441</v>
      </c>
    </row>
    <row r="141" spans="1:6" x14ac:dyDescent="0.25">
      <c r="A141" s="1" t="s">
        <v>10905</v>
      </c>
      <c r="B141" s="1">
        <v>140</v>
      </c>
      <c r="C141" s="1" t="s">
        <v>5442</v>
      </c>
      <c r="D141" s="1">
        <v>2019</v>
      </c>
      <c r="E141" s="1" t="s">
        <v>5443</v>
      </c>
      <c r="F141" s="1" t="s">
        <v>5444</v>
      </c>
    </row>
    <row r="142" spans="1:6" x14ac:dyDescent="0.25">
      <c r="A142" s="1" t="s">
        <v>10906</v>
      </c>
      <c r="B142" s="1">
        <v>141</v>
      </c>
      <c r="C142" s="1" t="s">
        <v>5445</v>
      </c>
      <c r="D142" s="1">
        <v>2018</v>
      </c>
      <c r="E142" s="1" t="s">
        <v>5446</v>
      </c>
      <c r="F142" s="1" t="s">
        <v>5447</v>
      </c>
    </row>
    <row r="143" spans="1:6" x14ac:dyDescent="0.25">
      <c r="A143" s="1" t="s">
        <v>10907</v>
      </c>
      <c r="B143" s="1">
        <v>142</v>
      </c>
      <c r="C143" s="1" t="s">
        <v>5448</v>
      </c>
      <c r="D143" s="1">
        <v>2006</v>
      </c>
      <c r="E143" s="1" t="s">
        <v>5449</v>
      </c>
      <c r="F143" s="1" t="s">
        <v>5450</v>
      </c>
    </row>
    <row r="144" spans="1:6" x14ac:dyDescent="0.25">
      <c r="A144" s="1" t="s">
        <v>10908</v>
      </c>
      <c r="B144" s="1">
        <v>143</v>
      </c>
      <c r="C144" s="1" t="s">
        <v>4936</v>
      </c>
      <c r="D144" s="1">
        <v>1933</v>
      </c>
      <c r="E144" s="1" t="s">
        <v>5451</v>
      </c>
      <c r="F144" s="1" t="s">
        <v>5452</v>
      </c>
    </row>
    <row r="145" spans="1:6" x14ac:dyDescent="0.25">
      <c r="A145" s="1" t="s">
        <v>10909</v>
      </c>
      <c r="B145" s="1">
        <v>144</v>
      </c>
      <c r="C145" s="1" t="s">
        <v>5453</v>
      </c>
      <c r="D145" s="1">
        <v>2022</v>
      </c>
      <c r="E145" s="1" t="s">
        <v>5454</v>
      </c>
      <c r="F145" s="1" t="s">
        <v>5455</v>
      </c>
    </row>
    <row r="146" spans="1:6" x14ac:dyDescent="0.25">
      <c r="A146" s="1" t="s">
        <v>10910</v>
      </c>
      <c r="B146" s="1">
        <v>145</v>
      </c>
      <c r="C146" s="1" t="s">
        <v>5456</v>
      </c>
      <c r="D146" s="1">
        <v>1985</v>
      </c>
      <c r="E146" s="1" t="s">
        <v>5457</v>
      </c>
      <c r="F146" s="1" t="s">
        <v>5458</v>
      </c>
    </row>
    <row r="147" spans="1:6" x14ac:dyDescent="0.25">
      <c r="A147" s="1" t="s">
        <v>10911</v>
      </c>
      <c r="B147" s="1">
        <v>146</v>
      </c>
      <c r="C147" s="1" t="s">
        <v>5459</v>
      </c>
      <c r="D147" s="1">
        <v>1989</v>
      </c>
      <c r="E147" s="1" t="s">
        <v>5460</v>
      </c>
      <c r="F147" s="1" t="s">
        <v>5461</v>
      </c>
    </row>
    <row r="148" spans="1:6" x14ac:dyDescent="0.25">
      <c r="A148" s="1" t="s">
        <v>10912</v>
      </c>
      <c r="B148" s="1">
        <v>147</v>
      </c>
      <c r="C148" s="1" t="s">
        <v>5462</v>
      </c>
      <c r="D148" s="1">
        <v>1990</v>
      </c>
      <c r="E148" s="1" t="s">
        <v>5463</v>
      </c>
      <c r="F148" s="1" t="s">
        <v>5464</v>
      </c>
    </row>
    <row r="149" spans="1:6" x14ac:dyDescent="0.25">
      <c r="A149" s="1" t="s">
        <v>10913</v>
      </c>
      <c r="B149" s="1">
        <v>148</v>
      </c>
      <c r="C149" s="1" t="s">
        <v>5465</v>
      </c>
      <c r="D149" s="1">
        <v>1995</v>
      </c>
      <c r="E149" s="1" t="s">
        <v>5466</v>
      </c>
      <c r="F149" s="1" t="s">
        <v>5467</v>
      </c>
    </row>
    <row r="150" spans="1:6" x14ac:dyDescent="0.25">
      <c r="A150" s="1" t="s">
        <v>10914</v>
      </c>
      <c r="B150" s="1">
        <v>149</v>
      </c>
      <c r="C150" s="1" t="s">
        <v>5468</v>
      </c>
      <c r="D150" s="1">
        <v>2003</v>
      </c>
      <c r="E150" s="1" t="s">
        <v>5469</v>
      </c>
      <c r="F150" s="1" t="s">
        <v>5470</v>
      </c>
    </row>
    <row r="151" spans="1:6" x14ac:dyDescent="0.25">
      <c r="A151" s="1" t="s">
        <v>10915</v>
      </c>
      <c r="B151" s="1">
        <v>150</v>
      </c>
      <c r="C151" s="1" t="s">
        <v>5471</v>
      </c>
      <c r="D151" s="1">
        <v>2019</v>
      </c>
      <c r="E151" s="1" t="s">
        <v>5472</v>
      </c>
      <c r="F151" s="1" t="s">
        <v>5473</v>
      </c>
    </row>
    <row r="152" spans="1:6" x14ac:dyDescent="0.25">
      <c r="A152" s="1" t="s">
        <v>10916</v>
      </c>
      <c r="B152" s="1">
        <v>151</v>
      </c>
      <c r="C152" s="1" t="s">
        <v>5474</v>
      </c>
      <c r="D152" s="1">
        <v>1990</v>
      </c>
      <c r="E152" s="1" t="s">
        <v>5475</v>
      </c>
      <c r="F152" s="1" t="s">
        <v>5476</v>
      </c>
    </row>
    <row r="153" spans="1:6" x14ac:dyDescent="0.25">
      <c r="A153" s="1" t="s">
        <v>10917</v>
      </c>
      <c r="B153" s="1">
        <v>152</v>
      </c>
      <c r="C153" s="1" t="s">
        <v>5477</v>
      </c>
      <c r="D153" s="1">
        <v>2009</v>
      </c>
      <c r="E153" s="1" t="s">
        <v>5478</v>
      </c>
      <c r="F153" s="1" t="s">
        <v>5479</v>
      </c>
    </row>
    <row r="154" spans="1:6" x14ac:dyDescent="0.25">
      <c r="A154" s="1" t="s">
        <v>10918</v>
      </c>
      <c r="B154" s="1">
        <v>153</v>
      </c>
      <c r="C154" s="1" t="s">
        <v>5480</v>
      </c>
      <c r="D154" s="1">
        <v>2003</v>
      </c>
      <c r="E154" s="1" t="s">
        <v>5481</v>
      </c>
      <c r="F154" s="1" t="s">
        <v>5482</v>
      </c>
    </row>
    <row r="155" spans="1:6" x14ac:dyDescent="0.25">
      <c r="A155" s="4" t="s">
        <v>10919</v>
      </c>
      <c r="B155" s="1">
        <v>154</v>
      </c>
      <c r="C155" s="1" t="s">
        <v>5483</v>
      </c>
      <c r="D155" s="1">
        <v>1987</v>
      </c>
      <c r="E155" s="1" t="s">
        <v>5484</v>
      </c>
      <c r="F155" s="1" t="s">
        <v>5485</v>
      </c>
    </row>
    <row r="156" spans="1:6" x14ac:dyDescent="0.25">
      <c r="A156" s="1" t="s">
        <v>10920</v>
      </c>
      <c r="B156" s="1">
        <v>155</v>
      </c>
      <c r="C156" s="1" t="s">
        <v>5486</v>
      </c>
      <c r="D156" s="1">
        <v>1941</v>
      </c>
      <c r="E156" s="1" t="s">
        <v>5487</v>
      </c>
      <c r="F156" s="1" t="s">
        <v>5488</v>
      </c>
    </row>
    <row r="157" spans="1:6" x14ac:dyDescent="0.25">
      <c r="A157" s="1" t="s">
        <v>10921</v>
      </c>
      <c r="B157" s="1">
        <v>156</v>
      </c>
      <c r="C157" s="1" t="s">
        <v>5489</v>
      </c>
      <c r="D157" s="1">
        <v>2021</v>
      </c>
      <c r="E157" s="1" t="s">
        <v>5490</v>
      </c>
      <c r="F157" s="1" t="s">
        <v>5491</v>
      </c>
    </row>
    <row r="158" spans="1:6" x14ac:dyDescent="0.25">
      <c r="A158" s="1" t="s">
        <v>10922</v>
      </c>
      <c r="B158" s="1">
        <v>157</v>
      </c>
      <c r="C158" s="1" t="s">
        <v>5492</v>
      </c>
      <c r="D158" s="1">
        <v>2000</v>
      </c>
      <c r="E158" s="1" t="s">
        <v>5493</v>
      </c>
      <c r="F158" s="1" t="s">
        <v>5494</v>
      </c>
    </row>
    <row r="159" spans="1:6" x14ac:dyDescent="0.25">
      <c r="A159" s="1" t="s">
        <v>10923</v>
      </c>
      <c r="B159" s="1">
        <v>158</v>
      </c>
      <c r="C159" s="1" t="s">
        <v>5495</v>
      </c>
      <c r="D159" s="1">
        <v>1975</v>
      </c>
      <c r="E159" s="1" t="s">
        <v>5496</v>
      </c>
      <c r="F159" s="1" t="s">
        <v>5497</v>
      </c>
    </row>
    <row r="160" spans="1:6" x14ac:dyDescent="0.25">
      <c r="A160" s="1" t="s">
        <v>10924</v>
      </c>
      <c r="B160" s="1">
        <v>159</v>
      </c>
      <c r="C160" s="1" t="s">
        <v>5498</v>
      </c>
      <c r="D160" s="1">
        <v>1991</v>
      </c>
      <c r="E160" s="1" t="s">
        <v>5499</v>
      </c>
      <c r="F160" s="1" t="s">
        <v>5500</v>
      </c>
    </row>
    <row r="161" spans="1:6" x14ac:dyDescent="0.25">
      <c r="A161" s="1" t="s">
        <v>10925</v>
      </c>
      <c r="B161" s="1">
        <v>160</v>
      </c>
      <c r="C161" s="1" t="s">
        <v>5501</v>
      </c>
      <c r="D161" s="1">
        <v>1992</v>
      </c>
      <c r="E161" s="1" t="s">
        <v>5502</v>
      </c>
      <c r="F161" s="1" t="s">
        <v>5503</v>
      </c>
    </row>
    <row r="162" spans="1:6" x14ac:dyDescent="0.25">
      <c r="A162" s="1" t="s">
        <v>10926</v>
      </c>
      <c r="B162" s="1">
        <v>161</v>
      </c>
      <c r="C162" s="1" t="s">
        <v>5504</v>
      </c>
      <c r="D162" s="1">
        <v>1966</v>
      </c>
      <c r="E162" s="1" t="s">
        <v>5505</v>
      </c>
      <c r="F162" s="1" t="s">
        <v>5506</v>
      </c>
    </row>
    <row r="163" spans="1:6" x14ac:dyDescent="0.25">
      <c r="A163" s="1" t="s">
        <v>10927</v>
      </c>
      <c r="B163" s="1">
        <v>162</v>
      </c>
      <c r="C163" s="1" t="s">
        <v>5504</v>
      </c>
      <c r="D163" s="1">
        <v>1989</v>
      </c>
      <c r="E163" s="1" t="s">
        <v>5507</v>
      </c>
      <c r="F163" s="1" t="s">
        <v>5508</v>
      </c>
    </row>
    <row r="164" spans="1:6" x14ac:dyDescent="0.25">
      <c r="A164" s="1" t="s">
        <v>10928</v>
      </c>
      <c r="B164" s="1">
        <v>163</v>
      </c>
      <c r="C164" s="1" t="s">
        <v>5509</v>
      </c>
      <c r="D164" s="1">
        <v>1997</v>
      </c>
      <c r="E164" s="1" t="s">
        <v>5510</v>
      </c>
      <c r="F164" s="1" t="s">
        <v>5511</v>
      </c>
    </row>
    <row r="165" spans="1:6" x14ac:dyDescent="0.25">
      <c r="A165" s="1" t="s">
        <v>10929</v>
      </c>
      <c r="B165" s="1">
        <v>164</v>
      </c>
      <c r="C165" s="1" t="s">
        <v>5512</v>
      </c>
      <c r="D165" s="1">
        <v>2005</v>
      </c>
      <c r="E165" s="1" t="s">
        <v>5513</v>
      </c>
      <c r="F165" s="1" t="s">
        <v>5514</v>
      </c>
    </row>
    <row r="166" spans="1:6" x14ac:dyDescent="0.25">
      <c r="A166" s="1" t="s">
        <v>10930</v>
      </c>
      <c r="B166" s="1">
        <v>165</v>
      </c>
      <c r="C166" s="1" t="s">
        <v>5515</v>
      </c>
      <c r="D166" s="1">
        <v>1995</v>
      </c>
      <c r="E166" s="1" t="s">
        <v>5516</v>
      </c>
      <c r="F166" s="1" t="s">
        <v>5517</v>
      </c>
    </row>
    <row r="167" spans="1:6" x14ac:dyDescent="0.25">
      <c r="A167" s="1" t="s">
        <v>10931</v>
      </c>
      <c r="B167" s="1">
        <v>166</v>
      </c>
      <c r="C167" s="1" t="s">
        <v>5518</v>
      </c>
      <c r="D167" s="1">
        <v>1992</v>
      </c>
      <c r="E167" s="1" t="s">
        <v>5519</v>
      </c>
      <c r="F167" s="1" t="s">
        <v>5520</v>
      </c>
    </row>
    <row r="168" spans="1:6" x14ac:dyDescent="0.25">
      <c r="A168" s="1" t="s">
        <v>10932</v>
      </c>
      <c r="B168" s="1">
        <v>167</v>
      </c>
      <c r="C168" s="1" t="s">
        <v>5521</v>
      </c>
      <c r="D168" s="1">
        <v>2016</v>
      </c>
      <c r="E168" s="1" t="s">
        <v>5522</v>
      </c>
      <c r="F168" s="1" t="s">
        <v>5523</v>
      </c>
    </row>
    <row r="169" spans="1:6" x14ac:dyDescent="0.25">
      <c r="A169" s="1" t="s">
        <v>10933</v>
      </c>
      <c r="B169" s="1">
        <v>168</v>
      </c>
      <c r="C169" s="1" t="s">
        <v>5524</v>
      </c>
      <c r="D169" s="1">
        <v>1993</v>
      </c>
      <c r="E169" s="1" t="s">
        <v>5525</v>
      </c>
      <c r="F169" s="1" t="s">
        <v>5526</v>
      </c>
    </row>
    <row r="170" spans="1:6" x14ac:dyDescent="0.25">
      <c r="A170" s="1" t="s">
        <v>10934</v>
      </c>
      <c r="B170" s="1">
        <v>169</v>
      </c>
      <c r="C170" s="1" t="s">
        <v>5527</v>
      </c>
      <c r="D170" s="1">
        <v>1989</v>
      </c>
      <c r="E170" s="1" t="s">
        <v>5528</v>
      </c>
      <c r="F170" s="1" t="s">
        <v>5529</v>
      </c>
    </row>
    <row r="171" spans="1:6" x14ac:dyDescent="0.25">
      <c r="A171" s="1" t="s">
        <v>10935</v>
      </c>
      <c r="B171" s="1">
        <v>170</v>
      </c>
      <c r="C171" s="1" t="s">
        <v>5530</v>
      </c>
      <c r="D171" s="1">
        <v>1988</v>
      </c>
      <c r="E171" s="1" t="s">
        <v>5531</v>
      </c>
      <c r="F171" s="1" t="s">
        <v>5532</v>
      </c>
    </row>
    <row r="172" spans="1:6" x14ac:dyDescent="0.25">
      <c r="A172" s="1" t="s">
        <v>10936</v>
      </c>
      <c r="B172" s="1">
        <v>171</v>
      </c>
      <c r="C172" s="1" t="s">
        <v>5533</v>
      </c>
      <c r="D172" s="1">
        <v>2012</v>
      </c>
      <c r="E172" s="1" t="s">
        <v>5534</v>
      </c>
      <c r="F172" s="1" t="s">
        <v>5535</v>
      </c>
    </row>
    <row r="173" spans="1:6" x14ac:dyDescent="0.25">
      <c r="A173" s="1" t="s">
        <v>10937</v>
      </c>
      <c r="B173" s="1">
        <v>172</v>
      </c>
      <c r="C173" s="1" t="s">
        <v>5536</v>
      </c>
      <c r="D173" s="1">
        <v>1996</v>
      </c>
      <c r="E173" s="1" t="s">
        <v>5537</v>
      </c>
      <c r="F173" s="1" t="s">
        <v>5538</v>
      </c>
    </row>
    <row r="174" spans="1:6" x14ac:dyDescent="0.25">
      <c r="A174" s="1" t="s">
        <v>10938</v>
      </c>
      <c r="B174" s="1">
        <v>173</v>
      </c>
      <c r="C174" s="1" t="s">
        <v>5539</v>
      </c>
      <c r="D174" s="1">
        <v>2017</v>
      </c>
      <c r="E174" s="1" t="s">
        <v>5540</v>
      </c>
      <c r="F174" s="1" t="s">
        <v>5541</v>
      </c>
    </row>
    <row r="175" spans="1:6" x14ac:dyDescent="0.25">
      <c r="A175" s="1" t="s">
        <v>10939</v>
      </c>
      <c r="B175" s="1">
        <v>174</v>
      </c>
      <c r="C175" s="1" t="s">
        <v>5542</v>
      </c>
      <c r="D175" s="1">
        <v>2007</v>
      </c>
      <c r="E175" s="1" t="s">
        <v>5543</v>
      </c>
      <c r="F175" s="1" t="s">
        <v>5544</v>
      </c>
    </row>
    <row r="176" spans="1:6" x14ac:dyDescent="0.25">
      <c r="A176" s="1" t="s">
        <v>10940</v>
      </c>
      <c r="B176" s="1">
        <v>175</v>
      </c>
      <c r="C176" s="1" t="s">
        <v>5545</v>
      </c>
      <c r="D176" s="1">
        <v>1988</v>
      </c>
      <c r="E176" s="1" t="s">
        <v>5546</v>
      </c>
      <c r="F176" s="1" t="s">
        <v>5547</v>
      </c>
    </row>
    <row r="177" spans="1:6" x14ac:dyDescent="0.25">
      <c r="A177" s="1" t="s">
        <v>10941</v>
      </c>
      <c r="B177" s="1">
        <v>176</v>
      </c>
      <c r="C177" s="1" t="s">
        <v>5548</v>
      </c>
      <c r="D177" s="1">
        <v>2013</v>
      </c>
      <c r="E177" s="1" t="s">
        <v>5549</v>
      </c>
      <c r="F177" s="1" t="s">
        <v>5550</v>
      </c>
    </row>
    <row r="178" spans="1:6" x14ac:dyDescent="0.25">
      <c r="A178" s="1" t="s">
        <v>10942</v>
      </c>
      <c r="B178" s="1">
        <v>177</v>
      </c>
      <c r="C178" s="1" t="s">
        <v>5551</v>
      </c>
      <c r="D178" s="1">
        <v>1995</v>
      </c>
      <c r="E178" s="1" t="s">
        <v>5552</v>
      </c>
      <c r="F178" s="1" t="s">
        <v>5553</v>
      </c>
    </row>
    <row r="179" spans="1:6" x14ac:dyDescent="0.25">
      <c r="A179" s="1" t="s">
        <v>10943</v>
      </c>
      <c r="B179" s="1">
        <v>178</v>
      </c>
      <c r="C179" s="1" t="s">
        <v>5554</v>
      </c>
      <c r="D179" s="1">
        <v>2007</v>
      </c>
      <c r="E179" s="1" t="s">
        <v>5555</v>
      </c>
      <c r="F179" s="1" t="s">
        <v>5556</v>
      </c>
    </row>
    <row r="180" spans="1:6" x14ac:dyDescent="0.25">
      <c r="A180" s="1" t="s">
        <v>10944</v>
      </c>
      <c r="B180" s="1">
        <v>179</v>
      </c>
      <c r="C180" s="1" t="s">
        <v>5557</v>
      </c>
      <c r="D180" s="1">
        <v>1999</v>
      </c>
      <c r="E180" s="1" t="s">
        <v>5558</v>
      </c>
      <c r="F180" s="1" t="s">
        <v>5559</v>
      </c>
    </row>
    <row r="181" spans="1:6" x14ac:dyDescent="0.25">
      <c r="A181" s="1" t="s">
        <v>10945</v>
      </c>
      <c r="B181" s="1">
        <v>180</v>
      </c>
      <c r="C181" s="1" t="s">
        <v>5560</v>
      </c>
      <c r="D181" s="1">
        <v>2013</v>
      </c>
      <c r="E181" s="1" t="s">
        <v>5561</v>
      </c>
      <c r="F181" s="1" t="s">
        <v>5562</v>
      </c>
    </row>
    <row r="182" spans="1:6" x14ac:dyDescent="0.25">
      <c r="A182" s="1" t="s">
        <v>10946</v>
      </c>
      <c r="B182" s="1">
        <v>181</v>
      </c>
      <c r="C182" s="1" t="s">
        <v>5563</v>
      </c>
      <c r="D182" s="1">
        <v>2000</v>
      </c>
      <c r="E182" s="1" t="s">
        <v>5564</v>
      </c>
      <c r="F182" s="1" t="s">
        <v>5565</v>
      </c>
    </row>
    <row r="183" spans="1:6" x14ac:dyDescent="0.25">
      <c r="A183" s="1" t="s">
        <v>10947</v>
      </c>
      <c r="B183" s="1">
        <v>182</v>
      </c>
      <c r="C183" s="1" t="s">
        <v>5566</v>
      </c>
      <c r="D183" s="1">
        <v>2019</v>
      </c>
      <c r="E183" s="1" t="s">
        <v>5567</v>
      </c>
      <c r="F183" s="1" t="s">
        <v>5568</v>
      </c>
    </row>
    <row r="184" spans="1:6" x14ac:dyDescent="0.25">
      <c r="A184" s="1" t="s">
        <v>10948</v>
      </c>
      <c r="B184" s="1">
        <v>183</v>
      </c>
      <c r="C184" s="1" t="s">
        <v>5569</v>
      </c>
      <c r="D184" s="1">
        <v>1984</v>
      </c>
      <c r="E184" s="1" t="s">
        <v>5570</v>
      </c>
      <c r="F184" s="1" t="s">
        <v>5571</v>
      </c>
    </row>
    <row r="185" spans="1:6" x14ac:dyDescent="0.25">
      <c r="A185" s="1" t="s">
        <v>10949</v>
      </c>
      <c r="B185" s="1">
        <v>184</v>
      </c>
      <c r="C185" s="1" t="s">
        <v>5572</v>
      </c>
      <c r="D185" s="1">
        <v>1988</v>
      </c>
      <c r="E185" s="1" t="s">
        <v>5573</v>
      </c>
      <c r="F185" s="1" t="s">
        <v>5574</v>
      </c>
    </row>
    <row r="186" spans="1:6" x14ac:dyDescent="0.25">
      <c r="A186" s="1" t="s">
        <v>10950</v>
      </c>
      <c r="B186" s="1">
        <v>185</v>
      </c>
      <c r="C186" s="1" t="s">
        <v>5575</v>
      </c>
      <c r="D186" s="1">
        <v>1986</v>
      </c>
      <c r="E186" s="1" t="s">
        <v>5576</v>
      </c>
      <c r="F186" s="1" t="s">
        <v>5577</v>
      </c>
    </row>
    <row r="187" spans="1:6" x14ac:dyDescent="0.25">
      <c r="A187" s="1" t="s">
        <v>10951</v>
      </c>
      <c r="B187" s="1">
        <v>186</v>
      </c>
      <c r="C187" s="1" t="s">
        <v>5578</v>
      </c>
      <c r="D187" s="1">
        <v>1991</v>
      </c>
      <c r="E187" s="1" t="s">
        <v>5579</v>
      </c>
      <c r="F187" s="1" t="s">
        <v>5580</v>
      </c>
    </row>
    <row r="188" spans="1:6" x14ac:dyDescent="0.25">
      <c r="A188" s="1" t="s">
        <v>10952</v>
      </c>
      <c r="B188" s="1">
        <v>187</v>
      </c>
      <c r="C188" s="1" t="s">
        <v>5581</v>
      </c>
      <c r="D188" s="1">
        <v>1989</v>
      </c>
      <c r="E188" s="1" t="s">
        <v>5582</v>
      </c>
      <c r="F188" s="1" t="s">
        <v>5583</v>
      </c>
    </row>
    <row r="189" spans="1:6" x14ac:dyDescent="0.25">
      <c r="A189" s="1" t="s">
        <v>10953</v>
      </c>
      <c r="B189" s="1">
        <v>188</v>
      </c>
      <c r="C189" s="1" t="s">
        <v>5584</v>
      </c>
      <c r="D189" s="1">
        <v>2000</v>
      </c>
      <c r="E189" s="1" t="s">
        <v>5585</v>
      </c>
      <c r="F189" s="1" t="s">
        <v>5586</v>
      </c>
    </row>
    <row r="190" spans="1:6" x14ac:dyDescent="0.25">
      <c r="A190" s="1" t="s">
        <v>10954</v>
      </c>
      <c r="B190" s="1">
        <v>189</v>
      </c>
      <c r="C190" s="1" t="s">
        <v>5587</v>
      </c>
      <c r="D190" s="1">
        <v>2020</v>
      </c>
      <c r="E190" s="1" t="s">
        <v>5588</v>
      </c>
      <c r="F190" s="1" t="s">
        <v>5589</v>
      </c>
    </row>
    <row r="191" spans="1:6" x14ac:dyDescent="0.25">
      <c r="A191" s="1" t="s">
        <v>10955</v>
      </c>
      <c r="B191" s="1">
        <v>190</v>
      </c>
      <c r="C191" s="1" t="s">
        <v>5590</v>
      </c>
      <c r="D191" s="1">
        <v>2020</v>
      </c>
      <c r="E191" s="1" t="s">
        <v>5591</v>
      </c>
      <c r="F191" s="1" t="s">
        <v>5592</v>
      </c>
    </row>
    <row r="192" spans="1:6" x14ac:dyDescent="0.25">
      <c r="A192" s="1" t="s">
        <v>10956</v>
      </c>
      <c r="B192" s="1">
        <v>191</v>
      </c>
      <c r="C192" s="1" t="s">
        <v>5593</v>
      </c>
      <c r="D192" s="1">
        <v>1974</v>
      </c>
      <c r="E192" s="1" t="s">
        <v>5594</v>
      </c>
      <c r="F192" s="1" t="s">
        <v>5595</v>
      </c>
    </row>
    <row r="193" spans="1:6" x14ac:dyDescent="0.25">
      <c r="A193" s="4" t="s">
        <v>10957</v>
      </c>
      <c r="B193" s="1">
        <v>192</v>
      </c>
      <c r="C193" s="1" t="s">
        <v>5593</v>
      </c>
      <c r="D193" s="1">
        <v>2006</v>
      </c>
      <c r="E193" s="1" t="s">
        <v>5596</v>
      </c>
      <c r="F193" s="1" t="s">
        <v>5597</v>
      </c>
    </row>
    <row r="194" spans="1:6" x14ac:dyDescent="0.25">
      <c r="A194" s="1" t="s">
        <v>10958</v>
      </c>
      <c r="B194" s="1">
        <v>193</v>
      </c>
      <c r="C194" s="1" t="s">
        <v>5598</v>
      </c>
      <c r="D194" s="1">
        <v>2009</v>
      </c>
      <c r="E194" s="1" t="s">
        <v>5599</v>
      </c>
      <c r="F194" s="1" t="s">
        <v>5600</v>
      </c>
    </row>
    <row r="195" spans="1:6" x14ac:dyDescent="0.25">
      <c r="A195" s="1" t="s">
        <v>10959</v>
      </c>
      <c r="B195" s="1">
        <v>194</v>
      </c>
      <c r="C195" s="1" t="s">
        <v>5601</v>
      </c>
      <c r="D195" s="1">
        <v>2001</v>
      </c>
      <c r="E195" s="1" t="s">
        <v>5602</v>
      </c>
      <c r="F195" s="1" t="s">
        <v>5603</v>
      </c>
    </row>
    <row r="196" spans="1:6" x14ac:dyDescent="0.25">
      <c r="A196" s="1" t="s">
        <v>10960</v>
      </c>
      <c r="B196" s="1">
        <v>195</v>
      </c>
      <c r="C196" s="1" t="s">
        <v>5604</v>
      </c>
      <c r="D196" s="1">
        <v>1937</v>
      </c>
      <c r="E196" s="1" t="s">
        <v>5605</v>
      </c>
      <c r="F196" s="1" t="s">
        <v>5606</v>
      </c>
    </row>
    <row r="197" spans="1:6" x14ac:dyDescent="0.25">
      <c r="A197" s="1" t="s">
        <v>10961</v>
      </c>
      <c r="B197" s="1">
        <v>196</v>
      </c>
      <c r="C197" s="1" t="s">
        <v>5607</v>
      </c>
      <c r="D197" s="1">
        <v>2018</v>
      </c>
      <c r="E197" s="1" t="s">
        <v>5608</v>
      </c>
      <c r="F197" s="1" t="s">
        <v>5609</v>
      </c>
    </row>
    <row r="198" spans="1:6" x14ac:dyDescent="0.25">
      <c r="A198" s="1" t="s">
        <v>10962</v>
      </c>
      <c r="B198" s="1">
        <v>197</v>
      </c>
      <c r="C198" s="1" t="s">
        <v>5610</v>
      </c>
      <c r="D198" s="1">
        <v>2022</v>
      </c>
      <c r="E198" s="1" t="s">
        <v>5611</v>
      </c>
      <c r="F198" s="1" t="s">
        <v>5612</v>
      </c>
    </row>
    <row r="199" spans="1:6" x14ac:dyDescent="0.25">
      <c r="A199" s="1" t="s">
        <v>10963</v>
      </c>
      <c r="B199" s="1">
        <v>198</v>
      </c>
      <c r="C199" s="1" t="s">
        <v>5613</v>
      </c>
      <c r="D199" s="1">
        <v>1988</v>
      </c>
      <c r="E199" s="1" t="s">
        <v>5614</v>
      </c>
      <c r="F199" s="1" t="s">
        <v>5615</v>
      </c>
    </row>
    <row r="200" spans="1:6" x14ac:dyDescent="0.25">
      <c r="A200" s="1" t="s">
        <v>10964</v>
      </c>
      <c r="B200" s="1">
        <v>199</v>
      </c>
      <c r="C200" s="1" t="s">
        <v>5616</v>
      </c>
      <c r="D200" s="1">
        <v>1996</v>
      </c>
      <c r="E200" s="1" t="s">
        <v>5617</v>
      </c>
      <c r="F200" s="1" t="s">
        <v>5618</v>
      </c>
    </row>
    <row r="201" spans="1:6" x14ac:dyDescent="0.25">
      <c r="A201" s="1" t="s">
        <v>10965</v>
      </c>
      <c r="B201" s="1">
        <v>200</v>
      </c>
      <c r="C201" s="1" t="s">
        <v>5619</v>
      </c>
      <c r="D201" s="1">
        <v>2010</v>
      </c>
      <c r="E201" s="1" t="s">
        <v>5620</v>
      </c>
      <c r="F201" s="1" t="s">
        <v>5621</v>
      </c>
    </row>
    <row r="202" spans="1:6" x14ac:dyDescent="0.25">
      <c r="A202" s="1" t="s">
        <v>10966</v>
      </c>
      <c r="B202" s="1">
        <v>201</v>
      </c>
      <c r="C202" s="1" t="s">
        <v>5622</v>
      </c>
      <c r="D202" s="1">
        <v>2021</v>
      </c>
      <c r="E202" s="1" t="s">
        <v>5623</v>
      </c>
      <c r="F202" s="1" t="s">
        <v>5624</v>
      </c>
    </row>
    <row r="203" spans="1:6" x14ac:dyDescent="0.25">
      <c r="A203" s="1" t="s">
        <v>10967</v>
      </c>
      <c r="B203" s="1">
        <v>202</v>
      </c>
      <c r="C203" s="1" t="s">
        <v>5625</v>
      </c>
      <c r="D203" s="1">
        <v>1955</v>
      </c>
      <c r="E203" s="1" t="s">
        <v>5626</v>
      </c>
      <c r="F203" s="1" t="s">
        <v>5627</v>
      </c>
    </row>
    <row r="204" spans="1:6" x14ac:dyDescent="0.25">
      <c r="A204" s="1" t="s">
        <v>10968</v>
      </c>
      <c r="B204" s="1">
        <v>203</v>
      </c>
      <c r="C204" s="1" t="s">
        <v>5628</v>
      </c>
      <c r="D204" s="1">
        <v>2018</v>
      </c>
      <c r="E204" s="1" t="s">
        <v>5629</v>
      </c>
      <c r="F204" s="1" t="s">
        <v>5630</v>
      </c>
    </row>
    <row r="205" spans="1:6" x14ac:dyDescent="0.25">
      <c r="A205" s="1" t="s">
        <v>10969</v>
      </c>
      <c r="B205" s="1">
        <v>204</v>
      </c>
      <c r="C205" s="1" t="s">
        <v>5631</v>
      </c>
      <c r="D205" s="1">
        <v>1998</v>
      </c>
      <c r="E205" s="1" t="s">
        <v>5632</v>
      </c>
      <c r="F205" s="1" t="s">
        <v>5633</v>
      </c>
    </row>
    <row r="206" spans="1:6" x14ac:dyDescent="0.25">
      <c r="A206" s="1" t="s">
        <v>10970</v>
      </c>
      <c r="B206" s="1">
        <v>205</v>
      </c>
      <c r="C206" s="1" t="s">
        <v>5634</v>
      </c>
      <c r="D206" s="1">
        <v>1982</v>
      </c>
      <c r="E206" s="1" t="s">
        <v>5635</v>
      </c>
      <c r="F206" s="1" t="s">
        <v>5636</v>
      </c>
    </row>
    <row r="207" spans="1:6" x14ac:dyDescent="0.25">
      <c r="A207" s="1" t="s">
        <v>10971</v>
      </c>
      <c r="B207" s="1">
        <v>206</v>
      </c>
      <c r="C207" s="1" t="s">
        <v>5637</v>
      </c>
      <c r="D207" s="1">
        <v>2017</v>
      </c>
      <c r="E207" s="1" t="s">
        <v>5638</v>
      </c>
      <c r="F207" s="1" t="s">
        <v>5639</v>
      </c>
    </row>
    <row r="208" spans="1:6" x14ac:dyDescent="0.25">
      <c r="A208" s="1" t="s">
        <v>10972</v>
      </c>
      <c r="B208" s="1">
        <v>207</v>
      </c>
      <c r="C208" s="1" t="s">
        <v>5640</v>
      </c>
      <c r="D208" s="1">
        <v>2018</v>
      </c>
      <c r="E208" s="1" t="s">
        <v>5641</v>
      </c>
      <c r="F208" s="1" t="s">
        <v>5642</v>
      </c>
    </row>
    <row r="209" spans="1:6" x14ac:dyDescent="0.25">
      <c r="A209" s="1" t="s">
        <v>10973</v>
      </c>
      <c r="B209" s="1">
        <v>208</v>
      </c>
      <c r="C209" s="1" t="s">
        <v>5643</v>
      </c>
      <c r="D209" s="1">
        <v>1974</v>
      </c>
      <c r="E209" s="1" t="s">
        <v>5644</v>
      </c>
      <c r="F209" s="1" t="s">
        <v>5645</v>
      </c>
    </row>
    <row r="210" spans="1:6" x14ac:dyDescent="0.25">
      <c r="A210" s="1" t="s">
        <v>10974</v>
      </c>
      <c r="B210" s="1">
        <v>209</v>
      </c>
      <c r="C210" s="1" t="s">
        <v>5646</v>
      </c>
      <c r="D210" s="1">
        <v>1987</v>
      </c>
      <c r="E210" s="1" t="s">
        <v>5647</v>
      </c>
      <c r="F210" s="1" t="s">
        <v>5648</v>
      </c>
    </row>
    <row r="211" spans="1:6" x14ac:dyDescent="0.25">
      <c r="A211" s="1" t="s">
        <v>10975</v>
      </c>
      <c r="B211" s="1">
        <v>210</v>
      </c>
      <c r="C211" s="1" t="s">
        <v>5649</v>
      </c>
      <c r="D211" s="1">
        <v>2022</v>
      </c>
      <c r="E211" s="1" t="s">
        <v>5650</v>
      </c>
      <c r="F211" s="1" t="s">
        <v>5651</v>
      </c>
    </row>
    <row r="212" spans="1:6" x14ac:dyDescent="0.25">
      <c r="A212" s="1" t="s">
        <v>10976</v>
      </c>
      <c r="B212" s="1">
        <v>211</v>
      </c>
      <c r="C212" s="1" t="s">
        <v>5652</v>
      </c>
      <c r="D212" s="1">
        <v>1984</v>
      </c>
      <c r="E212" s="1" t="s">
        <v>5653</v>
      </c>
      <c r="F212" s="1" t="s">
        <v>5654</v>
      </c>
    </row>
    <row r="213" spans="1:6" x14ac:dyDescent="0.25">
      <c r="A213" s="1" t="s">
        <v>10977</v>
      </c>
      <c r="B213" s="1">
        <v>212</v>
      </c>
      <c r="C213" s="1" t="s">
        <v>5655</v>
      </c>
      <c r="D213" s="1">
        <v>1981</v>
      </c>
      <c r="E213" s="1" t="s">
        <v>5656</v>
      </c>
      <c r="F213" s="1" t="s">
        <v>5657</v>
      </c>
    </row>
    <row r="214" spans="1:6" x14ac:dyDescent="0.25">
      <c r="A214" s="1" t="s">
        <v>10978</v>
      </c>
      <c r="B214" s="1">
        <v>213</v>
      </c>
      <c r="C214" s="1" t="s">
        <v>5658</v>
      </c>
      <c r="D214" s="1">
        <v>2019</v>
      </c>
      <c r="E214" s="1" t="s">
        <v>5659</v>
      </c>
      <c r="F214" s="1" t="s">
        <v>5660</v>
      </c>
    </row>
    <row r="215" spans="1:6" x14ac:dyDescent="0.25">
      <c r="A215" s="1" t="s">
        <v>10979</v>
      </c>
      <c r="B215" s="1">
        <v>214</v>
      </c>
      <c r="C215" s="1" t="s">
        <v>5661</v>
      </c>
      <c r="D215" s="1">
        <v>1986</v>
      </c>
      <c r="E215" s="1" t="s">
        <v>5662</v>
      </c>
      <c r="F215" s="1" t="s">
        <v>5663</v>
      </c>
    </row>
    <row r="216" spans="1:6" x14ac:dyDescent="0.25">
      <c r="A216" s="1" t="s">
        <v>10980</v>
      </c>
      <c r="B216" s="1">
        <v>215</v>
      </c>
      <c r="C216" s="1" t="s">
        <v>5664</v>
      </c>
      <c r="D216" s="1">
        <v>2007</v>
      </c>
      <c r="E216" s="1" t="s">
        <v>5665</v>
      </c>
      <c r="F216" s="1" t="s">
        <v>5666</v>
      </c>
    </row>
    <row r="217" spans="1:6" x14ac:dyDescent="0.25">
      <c r="A217" s="1" t="s">
        <v>10981</v>
      </c>
      <c r="B217" s="1">
        <v>216</v>
      </c>
      <c r="C217" s="1" t="s">
        <v>5667</v>
      </c>
      <c r="D217" s="1">
        <v>1969</v>
      </c>
      <c r="E217" s="1" t="s">
        <v>5668</v>
      </c>
      <c r="F217" s="1" t="s">
        <v>5669</v>
      </c>
    </row>
    <row r="218" spans="1:6" x14ac:dyDescent="0.25">
      <c r="A218" s="1" t="s">
        <v>10982</v>
      </c>
      <c r="B218" s="1">
        <v>217</v>
      </c>
      <c r="C218" s="1" t="s">
        <v>5670</v>
      </c>
      <c r="D218" s="1">
        <v>1967</v>
      </c>
      <c r="E218" s="1" t="s">
        <v>5671</v>
      </c>
      <c r="F218" s="1" t="s">
        <v>5672</v>
      </c>
    </row>
    <row r="219" spans="1:6" x14ac:dyDescent="0.25">
      <c r="A219" s="1" t="s">
        <v>10983</v>
      </c>
      <c r="B219" s="1">
        <v>218</v>
      </c>
      <c r="C219" s="1" t="s">
        <v>5673</v>
      </c>
      <c r="D219" s="1">
        <v>1984</v>
      </c>
      <c r="E219" s="1" t="s">
        <v>5674</v>
      </c>
      <c r="F219" s="1" t="s">
        <v>5675</v>
      </c>
    </row>
    <row r="220" spans="1:6" x14ac:dyDescent="0.25">
      <c r="A220" s="1" t="s">
        <v>10984</v>
      </c>
      <c r="B220" s="1">
        <v>219</v>
      </c>
      <c r="C220" s="1" t="s">
        <v>5676</v>
      </c>
      <c r="D220" s="1">
        <v>1981</v>
      </c>
      <c r="E220" s="1" t="s">
        <v>5677</v>
      </c>
      <c r="F220" s="1" t="s">
        <v>5678</v>
      </c>
    </row>
    <row r="221" spans="1:6" x14ac:dyDescent="0.25">
      <c r="A221" s="1" t="s">
        <v>10985</v>
      </c>
      <c r="B221" s="1">
        <v>220</v>
      </c>
      <c r="C221" s="1" t="s">
        <v>5679</v>
      </c>
      <c r="D221" s="1">
        <v>1991</v>
      </c>
      <c r="E221" s="1" t="s">
        <v>5680</v>
      </c>
      <c r="F221" s="1" t="s">
        <v>5681</v>
      </c>
    </row>
    <row r="222" spans="1:6" x14ac:dyDescent="0.25">
      <c r="A222" s="1" t="s">
        <v>10986</v>
      </c>
      <c r="B222" s="1">
        <v>221</v>
      </c>
      <c r="C222" s="1" t="s">
        <v>5682</v>
      </c>
      <c r="D222" s="1">
        <v>2000</v>
      </c>
      <c r="E222" s="1" t="s">
        <v>5683</v>
      </c>
      <c r="F222" s="1" t="s">
        <v>5684</v>
      </c>
    </row>
    <row r="223" spans="1:6" x14ac:dyDescent="0.25">
      <c r="A223" s="1" t="s">
        <v>10987</v>
      </c>
      <c r="B223" s="1">
        <v>222</v>
      </c>
      <c r="C223" s="1" t="s">
        <v>5685</v>
      </c>
      <c r="D223" s="1">
        <v>2015</v>
      </c>
      <c r="E223" s="1" t="s">
        <v>5686</v>
      </c>
      <c r="F223" s="1" t="s">
        <v>5687</v>
      </c>
    </row>
    <row r="224" spans="1:6" x14ac:dyDescent="0.25">
      <c r="A224" s="1" t="s">
        <v>10988</v>
      </c>
      <c r="B224" s="1">
        <v>223</v>
      </c>
      <c r="C224" s="1" t="s">
        <v>5688</v>
      </c>
      <c r="D224" s="1">
        <v>1958</v>
      </c>
      <c r="E224" s="1" t="s">
        <v>5689</v>
      </c>
      <c r="F224" s="1" t="s">
        <v>5690</v>
      </c>
    </row>
    <row r="225" spans="1:6" x14ac:dyDescent="0.25">
      <c r="A225" s="1" t="s">
        <v>10989</v>
      </c>
      <c r="B225" s="1">
        <v>224</v>
      </c>
      <c r="C225" s="1" t="s">
        <v>5691</v>
      </c>
      <c r="D225" s="1">
        <v>1997</v>
      </c>
      <c r="E225" s="1" t="s">
        <v>5692</v>
      </c>
      <c r="F225" s="1" t="s">
        <v>5693</v>
      </c>
    </row>
    <row r="226" spans="1:6" x14ac:dyDescent="0.25">
      <c r="A226" s="1" t="s">
        <v>10990</v>
      </c>
      <c r="B226" s="1">
        <v>225</v>
      </c>
      <c r="C226" s="1" t="s">
        <v>5694</v>
      </c>
      <c r="D226" s="1">
        <v>2019</v>
      </c>
      <c r="E226" s="1" t="s">
        <v>5695</v>
      </c>
      <c r="F226" s="1" t="s">
        <v>5696</v>
      </c>
    </row>
    <row r="227" spans="1:6" x14ac:dyDescent="0.25">
      <c r="A227" s="1" t="s">
        <v>10991</v>
      </c>
      <c r="B227" s="1">
        <v>226</v>
      </c>
      <c r="C227" s="1" t="s">
        <v>5697</v>
      </c>
      <c r="D227" s="1">
        <v>1992</v>
      </c>
      <c r="E227" s="1" t="s">
        <v>5698</v>
      </c>
      <c r="F227" s="1" t="s">
        <v>5699</v>
      </c>
    </row>
    <row r="228" spans="1:6" x14ac:dyDescent="0.25">
      <c r="A228" s="1" t="s">
        <v>10992</v>
      </c>
      <c r="B228" s="1">
        <v>227</v>
      </c>
      <c r="C228" s="1" t="s">
        <v>5700</v>
      </c>
      <c r="D228" s="1">
        <v>2020</v>
      </c>
      <c r="E228" s="1" t="s">
        <v>5701</v>
      </c>
      <c r="F228" s="1" t="s">
        <v>5702</v>
      </c>
    </row>
    <row r="229" spans="1:6" x14ac:dyDescent="0.25">
      <c r="A229" s="1" t="s">
        <v>10993</v>
      </c>
      <c r="B229" s="1">
        <v>228</v>
      </c>
      <c r="C229" s="1" t="s">
        <v>5703</v>
      </c>
      <c r="D229" s="1">
        <v>1996</v>
      </c>
      <c r="E229" s="1" t="s">
        <v>5704</v>
      </c>
      <c r="F229" s="1" t="s">
        <v>5705</v>
      </c>
    </row>
    <row r="230" spans="1:6" x14ac:dyDescent="0.25">
      <c r="A230" s="1" t="s">
        <v>10994</v>
      </c>
      <c r="B230" s="1">
        <v>229</v>
      </c>
      <c r="C230" s="1" t="s">
        <v>5706</v>
      </c>
      <c r="D230" s="1">
        <v>1996</v>
      </c>
      <c r="E230" s="1" t="s">
        <v>5707</v>
      </c>
      <c r="F230" s="1" t="s">
        <v>5708</v>
      </c>
    </row>
    <row r="231" spans="1:6" x14ac:dyDescent="0.25">
      <c r="A231" s="1" t="s">
        <v>10995</v>
      </c>
      <c r="B231" s="1">
        <v>230</v>
      </c>
      <c r="C231" s="1" t="s">
        <v>5709</v>
      </c>
      <c r="D231" s="1">
        <v>1999</v>
      </c>
      <c r="E231" s="1" t="s">
        <v>5710</v>
      </c>
      <c r="F231" s="1" t="s">
        <v>5711</v>
      </c>
    </row>
    <row r="232" spans="1:6" x14ac:dyDescent="0.25">
      <c r="A232" s="1" t="s">
        <v>10996</v>
      </c>
      <c r="B232" s="1">
        <v>231</v>
      </c>
      <c r="C232" s="1" t="s">
        <v>5712</v>
      </c>
      <c r="D232" s="1">
        <v>1993</v>
      </c>
      <c r="E232" s="1" t="s">
        <v>5713</v>
      </c>
      <c r="F232" s="1" t="s">
        <v>5714</v>
      </c>
    </row>
    <row r="233" spans="1:6" x14ac:dyDescent="0.25">
      <c r="A233" s="1" t="s">
        <v>10997</v>
      </c>
      <c r="B233" s="1">
        <v>232</v>
      </c>
      <c r="C233" s="1" t="s">
        <v>5715</v>
      </c>
      <c r="D233" s="1">
        <v>1999</v>
      </c>
      <c r="E233" s="1" t="s">
        <v>5716</v>
      </c>
      <c r="F233" s="1" t="s">
        <v>5717</v>
      </c>
    </row>
    <row r="234" spans="1:6" x14ac:dyDescent="0.25">
      <c r="A234" s="1" t="s">
        <v>10998</v>
      </c>
      <c r="B234" s="1">
        <v>233</v>
      </c>
      <c r="C234" s="1" t="s">
        <v>5718</v>
      </c>
      <c r="D234" s="1">
        <v>1991</v>
      </c>
      <c r="E234" s="1" t="s">
        <v>5719</v>
      </c>
      <c r="F234" s="1" t="s">
        <v>5720</v>
      </c>
    </row>
    <row r="235" spans="1:6" x14ac:dyDescent="0.25">
      <c r="A235" s="1" t="s">
        <v>10999</v>
      </c>
      <c r="B235" s="1">
        <v>234</v>
      </c>
      <c r="C235" s="1" t="s">
        <v>5721</v>
      </c>
      <c r="D235" s="1">
        <v>1992</v>
      </c>
      <c r="E235" s="1" t="s">
        <v>5722</v>
      </c>
      <c r="F235" s="1" t="s">
        <v>5723</v>
      </c>
    </row>
    <row r="236" spans="1:6" x14ac:dyDescent="0.25">
      <c r="A236" s="1" t="s">
        <v>11000</v>
      </c>
      <c r="B236" s="1">
        <v>235</v>
      </c>
      <c r="C236" s="1" t="s">
        <v>5724</v>
      </c>
      <c r="D236" s="1">
        <v>2012</v>
      </c>
      <c r="E236" s="1" t="s">
        <v>5725</v>
      </c>
      <c r="F236" s="1" t="s">
        <v>5726</v>
      </c>
    </row>
    <row r="237" spans="1:6" x14ac:dyDescent="0.25">
      <c r="A237" s="1" t="s">
        <v>11001</v>
      </c>
      <c r="B237" s="1">
        <v>236</v>
      </c>
      <c r="C237" s="1" t="s">
        <v>5727</v>
      </c>
      <c r="D237" s="1">
        <v>1985</v>
      </c>
      <c r="E237" s="1" t="s">
        <v>5728</v>
      </c>
      <c r="F237" s="1" t="s">
        <v>5729</v>
      </c>
    </row>
    <row r="238" spans="1:6" x14ac:dyDescent="0.25">
      <c r="A238" s="1" t="s">
        <v>11002</v>
      </c>
      <c r="B238" s="1">
        <v>237</v>
      </c>
      <c r="C238" s="1" t="s">
        <v>5730</v>
      </c>
      <c r="D238" s="1">
        <v>1997</v>
      </c>
      <c r="E238" s="1" t="s">
        <v>5731</v>
      </c>
      <c r="F238" s="1" t="s">
        <v>5732</v>
      </c>
    </row>
    <row r="239" spans="1:6" x14ac:dyDescent="0.25">
      <c r="A239" s="1" t="s">
        <v>11003</v>
      </c>
      <c r="B239" s="1">
        <v>238</v>
      </c>
      <c r="C239" s="1" t="s">
        <v>5733</v>
      </c>
      <c r="D239" s="1">
        <v>1961</v>
      </c>
      <c r="E239" s="1" t="s">
        <v>5734</v>
      </c>
      <c r="F239" s="1" t="s">
        <v>5735</v>
      </c>
    </row>
    <row r="240" spans="1:6" x14ac:dyDescent="0.25">
      <c r="A240" s="1" t="s">
        <v>11004</v>
      </c>
      <c r="B240" s="1">
        <v>239</v>
      </c>
      <c r="C240" s="1" t="s">
        <v>5736</v>
      </c>
      <c r="D240" s="1">
        <v>1979</v>
      </c>
      <c r="E240" s="1" t="s">
        <v>5737</v>
      </c>
      <c r="F240" s="1" t="s">
        <v>5738</v>
      </c>
    </row>
    <row r="241" spans="1:6" x14ac:dyDescent="0.25">
      <c r="A241" s="1" t="s">
        <v>11005</v>
      </c>
      <c r="B241" s="1">
        <v>240</v>
      </c>
      <c r="C241" s="1" t="s">
        <v>5739</v>
      </c>
      <c r="D241" s="1">
        <v>1998</v>
      </c>
      <c r="E241" s="1" t="s">
        <v>5740</v>
      </c>
      <c r="F241" s="1" t="s">
        <v>5741</v>
      </c>
    </row>
    <row r="242" spans="1:6" x14ac:dyDescent="0.25">
      <c r="A242" s="1" t="s">
        <v>11006</v>
      </c>
      <c r="B242" s="1">
        <v>241</v>
      </c>
      <c r="C242" s="1" t="s">
        <v>5742</v>
      </c>
      <c r="D242" s="1">
        <v>2011</v>
      </c>
      <c r="E242" s="1" t="s">
        <v>5743</v>
      </c>
      <c r="F242" s="1" t="s">
        <v>5744</v>
      </c>
    </row>
    <row r="243" spans="1:6" x14ac:dyDescent="0.25">
      <c r="A243" s="1" t="s">
        <v>11007</v>
      </c>
      <c r="B243" s="1">
        <v>242</v>
      </c>
      <c r="C243" s="1" t="s">
        <v>5745</v>
      </c>
      <c r="D243" s="1">
        <v>2015</v>
      </c>
      <c r="E243" s="1" t="s">
        <v>5746</v>
      </c>
      <c r="F243" s="1" t="s">
        <v>5747</v>
      </c>
    </row>
    <row r="244" spans="1:6" x14ac:dyDescent="0.25">
      <c r="A244" s="1" t="s">
        <v>11008</v>
      </c>
      <c r="B244" s="1">
        <v>243</v>
      </c>
      <c r="C244" s="1" t="s">
        <v>5748</v>
      </c>
      <c r="D244" s="1">
        <v>2001</v>
      </c>
      <c r="E244" s="1" t="s">
        <v>5749</v>
      </c>
      <c r="F244" s="1" t="s">
        <v>5750</v>
      </c>
    </row>
    <row r="245" spans="1:6" x14ac:dyDescent="0.25">
      <c r="A245" s="1" t="s">
        <v>11009</v>
      </c>
      <c r="B245" s="1">
        <v>244</v>
      </c>
      <c r="C245" s="1" t="s">
        <v>5751</v>
      </c>
      <c r="D245" s="1">
        <v>1945</v>
      </c>
      <c r="E245" s="1" t="s">
        <v>5752</v>
      </c>
      <c r="F245" s="1" t="s">
        <v>5753</v>
      </c>
    </row>
    <row r="246" spans="1:6" x14ac:dyDescent="0.25">
      <c r="A246" s="1" t="s">
        <v>11010</v>
      </c>
      <c r="B246" s="1">
        <v>245</v>
      </c>
      <c r="C246" s="1" t="s">
        <v>5754</v>
      </c>
      <c r="D246" s="1">
        <v>2000</v>
      </c>
      <c r="E246" s="1" t="s">
        <v>5755</v>
      </c>
      <c r="F246" s="1" t="s">
        <v>5756</v>
      </c>
    </row>
    <row r="247" spans="1:6" x14ac:dyDescent="0.25">
      <c r="A247" s="1" t="s">
        <v>11011</v>
      </c>
      <c r="B247" s="1">
        <v>246</v>
      </c>
      <c r="C247" s="1" t="s">
        <v>5757</v>
      </c>
      <c r="D247" s="1">
        <v>1974</v>
      </c>
      <c r="E247" s="1" t="s">
        <v>5758</v>
      </c>
      <c r="F247" s="1" t="s">
        <v>5759</v>
      </c>
    </row>
    <row r="248" spans="1:6" x14ac:dyDescent="0.25">
      <c r="A248" s="1" t="s">
        <v>11012</v>
      </c>
      <c r="B248" s="1">
        <v>247</v>
      </c>
      <c r="C248" s="1" t="s">
        <v>4955</v>
      </c>
      <c r="D248" s="1">
        <v>1938</v>
      </c>
      <c r="E248" s="1" t="s">
        <v>5760</v>
      </c>
      <c r="F248" s="1" t="s">
        <v>5761</v>
      </c>
    </row>
    <row r="249" spans="1:6" x14ac:dyDescent="0.25">
      <c r="A249" s="1" t="s">
        <v>11013</v>
      </c>
      <c r="B249" s="1">
        <v>248</v>
      </c>
      <c r="C249" s="1" t="s">
        <v>5762</v>
      </c>
      <c r="D249" s="1">
        <v>1987</v>
      </c>
      <c r="E249" s="1" t="s">
        <v>5763</v>
      </c>
      <c r="F249" s="1" t="s">
        <v>5764</v>
      </c>
    </row>
    <row r="250" spans="1:6" x14ac:dyDescent="0.25">
      <c r="A250" s="1" t="s">
        <v>11014</v>
      </c>
      <c r="B250" s="1">
        <v>249</v>
      </c>
      <c r="C250" s="1" t="s">
        <v>5765</v>
      </c>
      <c r="D250" s="1">
        <v>2005</v>
      </c>
      <c r="E250" s="1" t="s">
        <v>5766</v>
      </c>
      <c r="F250" s="1" t="s">
        <v>5767</v>
      </c>
    </row>
    <row r="251" spans="1:6" x14ac:dyDescent="0.25">
      <c r="A251" s="1" t="s">
        <v>11015</v>
      </c>
      <c r="B251" s="1">
        <v>250</v>
      </c>
      <c r="C251" s="1" t="s">
        <v>5768</v>
      </c>
      <c r="D251" s="1">
        <v>1996</v>
      </c>
      <c r="E251" s="1" t="s">
        <v>5769</v>
      </c>
      <c r="F251" s="1" t="s">
        <v>5770</v>
      </c>
    </row>
    <row r="252" spans="1:6" x14ac:dyDescent="0.25">
      <c r="A252" s="1" t="s">
        <v>11016</v>
      </c>
      <c r="B252" s="1">
        <v>251</v>
      </c>
      <c r="C252" s="1" t="s">
        <v>5771</v>
      </c>
      <c r="D252" s="1">
        <v>2002</v>
      </c>
      <c r="E252" s="1" t="s">
        <v>5772</v>
      </c>
      <c r="F252" s="1" t="s">
        <v>5773</v>
      </c>
    </row>
    <row r="253" spans="1:6" x14ac:dyDescent="0.25">
      <c r="A253" s="1" t="s">
        <v>11017</v>
      </c>
      <c r="B253" s="1">
        <v>252</v>
      </c>
      <c r="C253" s="1" t="s">
        <v>5774</v>
      </c>
      <c r="D253" s="1">
        <v>2006</v>
      </c>
      <c r="E253" s="1" t="s">
        <v>5775</v>
      </c>
      <c r="F253" s="1" t="s">
        <v>5776</v>
      </c>
    </row>
    <row r="254" spans="1:6" x14ac:dyDescent="0.25">
      <c r="A254" s="1" t="s">
        <v>11018</v>
      </c>
      <c r="B254" s="1">
        <v>253</v>
      </c>
      <c r="C254" s="1" t="s">
        <v>5777</v>
      </c>
      <c r="D254" s="1">
        <v>1988</v>
      </c>
      <c r="E254" s="1" t="s">
        <v>5778</v>
      </c>
      <c r="F254" s="1" t="s">
        <v>5779</v>
      </c>
    </row>
    <row r="255" spans="1:6" x14ac:dyDescent="0.25">
      <c r="A255" s="1" t="s">
        <v>11019</v>
      </c>
      <c r="B255" s="1">
        <v>254</v>
      </c>
      <c r="C255" s="1" t="s">
        <v>5780</v>
      </c>
      <c r="D255" s="1">
        <v>2001</v>
      </c>
      <c r="E255" s="1" t="s">
        <v>5781</v>
      </c>
      <c r="F255" s="1" t="s">
        <v>5782</v>
      </c>
    </row>
    <row r="256" spans="1:6" x14ac:dyDescent="0.25">
      <c r="A256" s="1" t="s">
        <v>11020</v>
      </c>
      <c r="B256" s="1">
        <v>255</v>
      </c>
      <c r="C256" s="1" t="s">
        <v>5783</v>
      </c>
      <c r="D256" s="1">
        <v>2016</v>
      </c>
      <c r="E256" s="1" t="s">
        <v>5784</v>
      </c>
      <c r="F256" s="1" t="s">
        <v>5785</v>
      </c>
    </row>
    <row r="257" spans="1:6" x14ac:dyDescent="0.25">
      <c r="A257" s="1" t="s">
        <v>11021</v>
      </c>
      <c r="B257" s="1">
        <v>256</v>
      </c>
      <c r="C257" s="1" t="s">
        <v>5786</v>
      </c>
      <c r="D257" s="1">
        <v>2008</v>
      </c>
      <c r="E257" s="1" t="s">
        <v>5787</v>
      </c>
      <c r="F257" s="1" t="s">
        <v>5788</v>
      </c>
    </row>
    <row r="258" spans="1:6" x14ac:dyDescent="0.25">
      <c r="A258" s="1" t="s">
        <v>11022</v>
      </c>
      <c r="B258" s="1">
        <v>257</v>
      </c>
      <c r="C258" s="1" t="s">
        <v>5789</v>
      </c>
      <c r="D258" s="1">
        <v>2018</v>
      </c>
      <c r="E258" s="1" t="s">
        <v>5790</v>
      </c>
      <c r="F258" s="1" t="s">
        <v>5791</v>
      </c>
    </row>
    <row r="259" spans="1:6" x14ac:dyDescent="0.25">
      <c r="A259" s="1" t="s">
        <v>11023</v>
      </c>
      <c r="B259" s="1">
        <v>258</v>
      </c>
      <c r="C259" s="1" t="s">
        <v>5792</v>
      </c>
      <c r="D259" s="1">
        <v>1969</v>
      </c>
      <c r="E259" s="1" t="s">
        <v>5793</v>
      </c>
      <c r="F259" s="1" t="s">
        <v>5794</v>
      </c>
    </row>
    <row r="260" spans="1:6" x14ac:dyDescent="0.25">
      <c r="A260" s="1" t="s">
        <v>11024</v>
      </c>
      <c r="B260" s="1">
        <v>259</v>
      </c>
      <c r="C260" s="1" t="s">
        <v>5795</v>
      </c>
      <c r="D260" s="1">
        <v>1972</v>
      </c>
      <c r="E260" s="1" t="s">
        <v>5796</v>
      </c>
      <c r="F260" s="1" t="s">
        <v>5797</v>
      </c>
    </row>
    <row r="261" spans="1:6" x14ac:dyDescent="0.25">
      <c r="A261" s="1" t="s">
        <v>11025</v>
      </c>
      <c r="B261" s="1">
        <v>260</v>
      </c>
      <c r="C261" s="1" t="s">
        <v>5798</v>
      </c>
      <c r="D261" s="1">
        <v>2002</v>
      </c>
      <c r="E261" s="1" t="s">
        <v>5799</v>
      </c>
      <c r="F261" s="1" t="s">
        <v>5800</v>
      </c>
    </row>
    <row r="262" spans="1:6" x14ac:dyDescent="0.25">
      <c r="A262" s="1" t="s">
        <v>11026</v>
      </c>
      <c r="B262" s="1">
        <v>261</v>
      </c>
      <c r="C262" s="1" t="s">
        <v>4949</v>
      </c>
      <c r="D262" s="1">
        <v>2017</v>
      </c>
      <c r="E262" s="1" t="s">
        <v>5801</v>
      </c>
      <c r="F262" s="1" t="s">
        <v>5802</v>
      </c>
    </row>
    <row r="263" spans="1:6" x14ac:dyDescent="0.25">
      <c r="A263" s="1" t="s">
        <v>11027</v>
      </c>
      <c r="B263" s="1">
        <v>262</v>
      </c>
      <c r="C263" s="1" t="s">
        <v>5803</v>
      </c>
      <c r="D263" s="1">
        <v>1967</v>
      </c>
      <c r="E263" s="1" t="s">
        <v>5804</v>
      </c>
      <c r="F263" s="1" t="s">
        <v>5805</v>
      </c>
    </row>
    <row r="264" spans="1:6" x14ac:dyDescent="0.25">
      <c r="A264" s="1" t="s">
        <v>11028</v>
      </c>
      <c r="B264" s="1">
        <v>263</v>
      </c>
      <c r="C264" s="1" t="s">
        <v>5806</v>
      </c>
      <c r="D264" s="1">
        <v>1979</v>
      </c>
      <c r="E264" s="1" t="s">
        <v>5807</v>
      </c>
      <c r="F264" s="1" t="s">
        <v>5808</v>
      </c>
    </row>
    <row r="265" spans="1:6" x14ac:dyDescent="0.25">
      <c r="A265" s="1" t="s">
        <v>11029</v>
      </c>
      <c r="B265" s="1">
        <v>264</v>
      </c>
      <c r="C265" s="1" t="s">
        <v>5809</v>
      </c>
      <c r="D265" s="1">
        <v>2021</v>
      </c>
      <c r="E265" s="1" t="s">
        <v>5810</v>
      </c>
      <c r="F265" s="1" t="s">
        <v>5811</v>
      </c>
    </row>
    <row r="266" spans="1:6" x14ac:dyDescent="0.25">
      <c r="A266" s="1" t="s">
        <v>11030</v>
      </c>
      <c r="B266" s="1">
        <v>265</v>
      </c>
      <c r="C266" s="1" t="s">
        <v>5809</v>
      </c>
      <c r="D266" s="1">
        <v>1992</v>
      </c>
      <c r="E266" s="1" t="s">
        <v>5812</v>
      </c>
      <c r="F266" s="1" t="s">
        <v>5813</v>
      </c>
    </row>
    <row r="267" spans="1:6" x14ac:dyDescent="0.25">
      <c r="A267" s="1" t="s">
        <v>11031</v>
      </c>
      <c r="B267" s="1">
        <v>266</v>
      </c>
      <c r="C267" s="1" t="s">
        <v>5814</v>
      </c>
      <c r="D267" s="1">
        <v>1980</v>
      </c>
      <c r="E267" s="1" t="s">
        <v>5815</v>
      </c>
      <c r="F267" s="1" t="s">
        <v>5816</v>
      </c>
    </row>
    <row r="268" spans="1:6" x14ac:dyDescent="0.25">
      <c r="A268" s="1" t="s">
        <v>11032</v>
      </c>
      <c r="B268" s="1">
        <v>267</v>
      </c>
      <c r="C268" s="1" t="s">
        <v>5817</v>
      </c>
      <c r="D268" s="1">
        <v>2005</v>
      </c>
      <c r="E268" s="1" t="s">
        <v>5818</v>
      </c>
      <c r="F268" s="1" t="s">
        <v>5819</v>
      </c>
    </row>
    <row r="269" spans="1:6" x14ac:dyDescent="0.25">
      <c r="A269" s="1" t="s">
        <v>11033</v>
      </c>
      <c r="B269" s="1">
        <v>268</v>
      </c>
      <c r="C269" s="1" t="s">
        <v>5820</v>
      </c>
      <c r="D269" s="1">
        <v>2016</v>
      </c>
      <c r="E269" s="1" t="s">
        <v>5821</v>
      </c>
      <c r="F269" s="1" t="s">
        <v>5822</v>
      </c>
    </row>
    <row r="270" spans="1:6" x14ac:dyDescent="0.25">
      <c r="A270" s="1" t="s">
        <v>11034</v>
      </c>
      <c r="B270" s="1">
        <v>269</v>
      </c>
      <c r="C270" s="1" t="s">
        <v>5823</v>
      </c>
      <c r="D270" s="1">
        <v>2011</v>
      </c>
      <c r="E270" s="1" t="s">
        <v>5824</v>
      </c>
      <c r="F270" s="1" t="s">
        <v>5825</v>
      </c>
    </row>
    <row r="271" spans="1:6" x14ac:dyDescent="0.25">
      <c r="A271" s="1" t="s">
        <v>11035</v>
      </c>
      <c r="B271" s="1">
        <v>270</v>
      </c>
      <c r="C271" s="1" t="s">
        <v>5826</v>
      </c>
      <c r="D271" s="1">
        <v>2014</v>
      </c>
      <c r="E271" s="1" t="s">
        <v>5827</v>
      </c>
      <c r="F271" s="1" t="s">
        <v>5828</v>
      </c>
    </row>
    <row r="272" spans="1:6" x14ac:dyDescent="0.25">
      <c r="A272" s="1" t="s">
        <v>11036</v>
      </c>
      <c r="B272" s="1">
        <v>271</v>
      </c>
      <c r="C272" s="1" t="s">
        <v>5829</v>
      </c>
      <c r="D272" s="1">
        <v>2019</v>
      </c>
      <c r="E272" s="1" t="s">
        <v>5830</v>
      </c>
      <c r="F272" s="1" t="s">
        <v>5831</v>
      </c>
    </row>
    <row r="273" spans="1:6" x14ac:dyDescent="0.25">
      <c r="A273" s="1" t="s">
        <v>11037</v>
      </c>
      <c r="B273" s="1">
        <v>272</v>
      </c>
      <c r="C273" s="1" t="s">
        <v>5832</v>
      </c>
      <c r="D273" s="1">
        <v>2010</v>
      </c>
      <c r="E273" s="1" t="s">
        <v>5833</v>
      </c>
      <c r="F273" s="1" t="s">
        <v>5834</v>
      </c>
    </row>
    <row r="274" spans="1:6" x14ac:dyDescent="0.25">
      <c r="A274" s="1" t="s">
        <v>11038</v>
      </c>
      <c r="B274" s="1">
        <v>273</v>
      </c>
      <c r="C274" s="1" t="s">
        <v>5835</v>
      </c>
      <c r="D274" s="1">
        <v>2015</v>
      </c>
      <c r="E274" s="1" t="s">
        <v>5836</v>
      </c>
      <c r="F274" s="1" t="s">
        <v>5837</v>
      </c>
    </row>
    <row r="275" spans="1:6" x14ac:dyDescent="0.25">
      <c r="A275" s="1" t="s">
        <v>11039</v>
      </c>
      <c r="B275" s="1">
        <v>274</v>
      </c>
      <c r="C275" s="1" t="s">
        <v>928</v>
      </c>
      <c r="D275" s="1">
        <v>1976</v>
      </c>
      <c r="E275" s="1" t="s">
        <v>5838</v>
      </c>
      <c r="F275" s="1" t="s">
        <v>5839</v>
      </c>
    </row>
    <row r="276" spans="1:6" x14ac:dyDescent="0.25">
      <c r="A276" s="1" t="s">
        <v>11040</v>
      </c>
      <c r="B276" s="1">
        <v>275</v>
      </c>
      <c r="C276" s="1" t="s">
        <v>5840</v>
      </c>
      <c r="D276" s="1">
        <v>2006</v>
      </c>
      <c r="E276" s="1" t="s">
        <v>5841</v>
      </c>
      <c r="F276" s="1" t="s">
        <v>5842</v>
      </c>
    </row>
    <row r="277" spans="1:6" x14ac:dyDescent="0.25">
      <c r="A277" s="1" t="s">
        <v>11041</v>
      </c>
      <c r="B277" s="1">
        <v>276</v>
      </c>
      <c r="C277" s="1" t="s">
        <v>5843</v>
      </c>
      <c r="D277" s="1">
        <v>2011</v>
      </c>
      <c r="E277" s="1" t="s">
        <v>5844</v>
      </c>
      <c r="F277" s="1" t="s">
        <v>5845</v>
      </c>
    </row>
    <row r="278" spans="1:6" x14ac:dyDescent="0.25">
      <c r="A278" s="1" t="s">
        <v>11042</v>
      </c>
      <c r="B278" s="1">
        <v>277</v>
      </c>
      <c r="C278" s="1" t="s">
        <v>5846</v>
      </c>
      <c r="D278" s="1">
        <v>2017</v>
      </c>
      <c r="E278" s="1" t="s">
        <v>5847</v>
      </c>
      <c r="F278" s="1" t="s">
        <v>5848</v>
      </c>
    </row>
    <row r="279" spans="1:6" x14ac:dyDescent="0.25">
      <c r="A279" s="1" t="s">
        <v>11043</v>
      </c>
      <c r="B279" s="1">
        <v>278</v>
      </c>
      <c r="C279" s="1" t="s">
        <v>5849</v>
      </c>
      <c r="D279" s="1">
        <v>1942</v>
      </c>
      <c r="E279" s="1" t="s">
        <v>5850</v>
      </c>
      <c r="F279" s="1" t="s">
        <v>5851</v>
      </c>
    </row>
    <row r="280" spans="1:6" x14ac:dyDescent="0.25">
      <c r="A280" s="1" t="s">
        <v>11044</v>
      </c>
      <c r="B280" s="1">
        <v>279</v>
      </c>
      <c r="C280" s="1" t="s">
        <v>5852</v>
      </c>
      <c r="D280" s="1">
        <v>2006</v>
      </c>
      <c r="E280" s="1" t="s">
        <v>5853</v>
      </c>
      <c r="F280" s="1" t="s">
        <v>5854</v>
      </c>
    </row>
    <row r="281" spans="1:6" x14ac:dyDescent="0.25">
      <c r="A281" s="1" t="s">
        <v>11045</v>
      </c>
      <c r="B281" s="1">
        <v>280</v>
      </c>
      <c r="C281" s="1" t="s">
        <v>5855</v>
      </c>
      <c r="D281" s="1">
        <v>1995</v>
      </c>
      <c r="E281" s="1" t="s">
        <v>5856</v>
      </c>
      <c r="F281" s="1" t="s">
        <v>5857</v>
      </c>
    </row>
    <row r="282" spans="1:6" x14ac:dyDescent="0.25">
      <c r="A282" s="1" t="s">
        <v>11046</v>
      </c>
      <c r="B282" s="1">
        <v>281</v>
      </c>
      <c r="C282" s="1" t="s">
        <v>5858</v>
      </c>
      <c r="D282" s="1">
        <v>2002</v>
      </c>
      <c r="E282" s="1" t="s">
        <v>5859</v>
      </c>
      <c r="F282" s="1" t="s">
        <v>5860</v>
      </c>
    </row>
    <row r="283" spans="1:6" x14ac:dyDescent="0.25">
      <c r="A283" s="1" t="s">
        <v>11047</v>
      </c>
      <c r="B283" s="1">
        <v>282</v>
      </c>
      <c r="C283" s="1" t="s">
        <v>5861</v>
      </c>
      <c r="D283" s="1">
        <v>2019</v>
      </c>
      <c r="E283" s="1" t="s">
        <v>5862</v>
      </c>
      <c r="F283" s="1" t="s">
        <v>5863</v>
      </c>
    </row>
    <row r="284" spans="1:6" x14ac:dyDescent="0.25">
      <c r="A284" s="1" t="s">
        <v>11048</v>
      </c>
      <c r="B284" s="1">
        <v>283</v>
      </c>
      <c r="C284" s="1" t="s">
        <v>5864</v>
      </c>
      <c r="D284" s="1">
        <v>1985</v>
      </c>
      <c r="E284" s="1" t="s">
        <v>5865</v>
      </c>
      <c r="F284" s="1" t="s">
        <v>5866</v>
      </c>
    </row>
    <row r="285" spans="1:6" x14ac:dyDescent="0.25">
      <c r="A285" s="1" t="s">
        <v>11049</v>
      </c>
      <c r="B285" s="1">
        <v>284</v>
      </c>
      <c r="C285" s="1" t="s">
        <v>5867</v>
      </c>
      <c r="D285" s="1">
        <v>2000</v>
      </c>
      <c r="E285" s="1" t="s">
        <v>5868</v>
      </c>
      <c r="F285" s="1" t="s">
        <v>5869</v>
      </c>
    </row>
    <row r="286" spans="1:6" x14ac:dyDescent="0.25">
      <c r="A286" s="1" t="s">
        <v>11050</v>
      </c>
      <c r="B286" s="1">
        <v>285</v>
      </c>
      <c r="C286" s="1" t="s">
        <v>5870</v>
      </c>
      <c r="D286" s="1">
        <v>2000</v>
      </c>
      <c r="E286" s="1" t="s">
        <v>5871</v>
      </c>
      <c r="F286" s="1" t="s">
        <v>5872</v>
      </c>
    </row>
    <row r="287" spans="1:6" x14ac:dyDescent="0.25">
      <c r="A287" s="1" t="s">
        <v>11051</v>
      </c>
      <c r="B287" s="1">
        <v>286</v>
      </c>
      <c r="C287" s="1" t="s">
        <v>5873</v>
      </c>
      <c r="D287" s="1">
        <v>2016</v>
      </c>
      <c r="E287" s="1" t="s">
        <v>5874</v>
      </c>
      <c r="F287" s="1" t="s">
        <v>5875</v>
      </c>
    </row>
    <row r="288" spans="1:6" x14ac:dyDescent="0.25">
      <c r="A288" s="1" t="s">
        <v>11052</v>
      </c>
      <c r="B288" s="1">
        <v>287</v>
      </c>
      <c r="C288" s="1" t="s">
        <v>5876</v>
      </c>
      <c r="D288" s="1">
        <v>1963</v>
      </c>
      <c r="E288" s="1" t="s">
        <v>5877</v>
      </c>
      <c r="F288" s="1" t="s">
        <v>5878</v>
      </c>
    </row>
    <row r="289" spans="1:6" x14ac:dyDescent="0.25">
      <c r="A289" s="1" t="s">
        <v>11053</v>
      </c>
      <c r="B289" s="1">
        <v>288</v>
      </c>
      <c r="C289" s="1" t="s">
        <v>5879</v>
      </c>
      <c r="D289" s="1">
        <v>2005</v>
      </c>
      <c r="E289" s="1" t="s">
        <v>5880</v>
      </c>
      <c r="F289" s="1" t="s">
        <v>5881</v>
      </c>
    </row>
    <row r="290" spans="1:6" x14ac:dyDescent="0.25">
      <c r="A290" s="1" t="s">
        <v>11054</v>
      </c>
      <c r="B290" s="1">
        <v>289</v>
      </c>
      <c r="C290" s="1" t="s">
        <v>5882</v>
      </c>
      <c r="D290" s="1">
        <v>2007</v>
      </c>
      <c r="E290" s="1" t="s">
        <v>5883</v>
      </c>
      <c r="F290" s="1" t="s">
        <v>5884</v>
      </c>
    </row>
    <row r="291" spans="1:6" x14ac:dyDescent="0.25">
      <c r="A291" s="1" t="s">
        <v>11055</v>
      </c>
      <c r="B291" s="1">
        <v>290</v>
      </c>
      <c r="C291" s="1" t="s">
        <v>5885</v>
      </c>
      <c r="D291" s="1">
        <v>1997</v>
      </c>
      <c r="E291" s="1" t="s">
        <v>5886</v>
      </c>
      <c r="F291" s="1" t="s">
        <v>5887</v>
      </c>
    </row>
    <row r="292" spans="1:6" x14ac:dyDescent="0.25">
      <c r="A292" s="1" t="s">
        <v>11056</v>
      </c>
      <c r="B292" s="1">
        <v>291</v>
      </c>
      <c r="C292" s="1" t="s">
        <v>5888</v>
      </c>
      <c r="D292" s="1">
        <v>1984</v>
      </c>
      <c r="E292" s="1" t="s">
        <v>5889</v>
      </c>
      <c r="F292" s="1" t="s">
        <v>5890</v>
      </c>
    </row>
    <row r="293" spans="1:6" x14ac:dyDescent="0.25">
      <c r="A293" s="1" t="s">
        <v>11057</v>
      </c>
      <c r="B293" s="1">
        <v>292</v>
      </c>
      <c r="C293" s="1" t="s">
        <v>5891</v>
      </c>
      <c r="D293" s="1">
        <v>1988</v>
      </c>
      <c r="E293" s="1" t="s">
        <v>5892</v>
      </c>
      <c r="F293" s="1" t="s">
        <v>5893</v>
      </c>
    </row>
    <row r="294" spans="1:6" x14ac:dyDescent="0.25">
      <c r="A294" s="1" t="s">
        <v>11058</v>
      </c>
      <c r="B294" s="1">
        <v>293</v>
      </c>
      <c r="C294" s="1" t="s">
        <v>5891</v>
      </c>
      <c r="D294" s="1">
        <v>2019</v>
      </c>
      <c r="E294" s="1" t="s">
        <v>5894</v>
      </c>
      <c r="F294" s="1" t="s">
        <v>5895</v>
      </c>
    </row>
    <row r="295" spans="1:6" x14ac:dyDescent="0.25">
      <c r="A295" s="1" t="s">
        <v>11059</v>
      </c>
      <c r="B295" s="1">
        <v>294</v>
      </c>
      <c r="C295" s="1" t="s">
        <v>5896</v>
      </c>
      <c r="D295" s="1">
        <v>1990</v>
      </c>
      <c r="E295" s="1" t="s">
        <v>5897</v>
      </c>
      <c r="F295" s="1" t="s">
        <v>5898</v>
      </c>
    </row>
    <row r="296" spans="1:6" x14ac:dyDescent="0.25">
      <c r="A296" s="1" t="s">
        <v>11060</v>
      </c>
      <c r="B296" s="1">
        <v>295</v>
      </c>
      <c r="C296" s="1" t="s">
        <v>5899</v>
      </c>
      <c r="D296" s="1">
        <v>1991</v>
      </c>
      <c r="E296" s="1" t="s">
        <v>5900</v>
      </c>
      <c r="F296" s="1" t="s">
        <v>5901</v>
      </c>
    </row>
    <row r="297" spans="1:6" x14ac:dyDescent="0.25">
      <c r="A297" s="1" t="s">
        <v>11061</v>
      </c>
      <c r="B297" s="1">
        <v>296</v>
      </c>
      <c r="C297" s="1" t="s">
        <v>5902</v>
      </c>
      <c r="D297" s="1">
        <v>1965</v>
      </c>
      <c r="E297" s="1" t="s">
        <v>5903</v>
      </c>
      <c r="F297" s="1" t="s">
        <v>5904</v>
      </c>
    </row>
    <row r="298" spans="1:6" x14ac:dyDescent="0.25">
      <c r="A298" s="1" t="s">
        <v>11062</v>
      </c>
      <c r="B298" s="1">
        <v>297</v>
      </c>
      <c r="C298" s="1" t="s">
        <v>5905</v>
      </c>
      <c r="D298" s="1">
        <v>1994</v>
      </c>
      <c r="E298" s="1" t="s">
        <v>5906</v>
      </c>
      <c r="F298" s="1" t="s">
        <v>5907</v>
      </c>
    </row>
    <row r="299" spans="1:6" x14ac:dyDescent="0.25">
      <c r="A299" s="1" t="s">
        <v>11063</v>
      </c>
      <c r="B299" s="1">
        <v>298</v>
      </c>
      <c r="C299" s="1" t="s">
        <v>5908</v>
      </c>
      <c r="D299" s="1">
        <v>1974</v>
      </c>
      <c r="E299" s="1" t="s">
        <v>5909</v>
      </c>
      <c r="F299" s="1" t="s">
        <v>5910</v>
      </c>
    </row>
    <row r="300" spans="1:6" x14ac:dyDescent="0.25">
      <c r="A300" s="1" t="s">
        <v>11064</v>
      </c>
      <c r="B300" s="1">
        <v>299</v>
      </c>
      <c r="C300" s="1" t="s">
        <v>5911</v>
      </c>
      <c r="D300" s="1">
        <v>2000</v>
      </c>
      <c r="E300" s="1" t="s">
        <v>5912</v>
      </c>
      <c r="F300" s="1" t="s">
        <v>5913</v>
      </c>
    </row>
    <row r="301" spans="1:6" x14ac:dyDescent="0.25">
      <c r="A301" s="1" t="s">
        <v>11065</v>
      </c>
      <c r="B301" s="1">
        <v>300</v>
      </c>
      <c r="C301" s="1" t="s">
        <v>5914</v>
      </c>
      <c r="D301" s="1">
        <v>1983</v>
      </c>
      <c r="E301" s="1" t="s">
        <v>5915</v>
      </c>
      <c r="F301" s="1" t="s">
        <v>5916</v>
      </c>
    </row>
    <row r="302" spans="1:6" x14ac:dyDescent="0.25">
      <c r="A302" s="1" t="s">
        <v>11066</v>
      </c>
      <c r="B302" s="1">
        <v>301</v>
      </c>
      <c r="C302" s="1" t="s">
        <v>5914</v>
      </c>
      <c r="D302" s="1">
        <v>2016</v>
      </c>
      <c r="E302" s="1" t="s">
        <v>5917</v>
      </c>
      <c r="F302" s="1" t="s">
        <v>5918</v>
      </c>
    </row>
    <row r="303" spans="1:6" x14ac:dyDescent="0.25">
      <c r="A303" s="1" t="s">
        <v>11067</v>
      </c>
      <c r="B303" s="1">
        <v>302</v>
      </c>
      <c r="C303" s="1" t="s">
        <v>5919</v>
      </c>
      <c r="D303" s="1">
        <v>2021</v>
      </c>
      <c r="E303" s="1" t="s">
        <v>5920</v>
      </c>
      <c r="F303" s="1" t="s">
        <v>5921</v>
      </c>
    </row>
    <row r="304" spans="1:6" x14ac:dyDescent="0.25">
      <c r="A304" s="1" t="s">
        <v>11068</v>
      </c>
      <c r="B304" s="1">
        <v>303</v>
      </c>
      <c r="C304" s="1" t="s">
        <v>5922</v>
      </c>
      <c r="D304" s="1">
        <v>1980</v>
      </c>
      <c r="E304" s="1" t="s">
        <v>5923</v>
      </c>
      <c r="F304" s="1" t="s">
        <v>5924</v>
      </c>
    </row>
    <row r="305" spans="1:6" x14ac:dyDescent="0.25">
      <c r="A305" s="1" t="s">
        <v>11069</v>
      </c>
      <c r="B305" s="1">
        <v>304</v>
      </c>
      <c r="C305" s="1" t="s">
        <v>5925</v>
      </c>
      <c r="D305" s="1">
        <v>2017</v>
      </c>
      <c r="E305" s="1" t="s">
        <v>5926</v>
      </c>
      <c r="F305" s="1" t="s">
        <v>5927</v>
      </c>
    </row>
    <row r="306" spans="1:6" x14ac:dyDescent="0.25">
      <c r="A306" s="1" t="s">
        <v>11070</v>
      </c>
      <c r="B306" s="1">
        <v>305</v>
      </c>
      <c r="C306" s="1" t="s">
        <v>5928</v>
      </c>
      <c r="D306" s="1">
        <v>1945</v>
      </c>
      <c r="E306" s="1" t="s">
        <v>5929</v>
      </c>
      <c r="F306" s="1" t="s">
        <v>5930</v>
      </c>
    </row>
    <row r="307" spans="1:6" x14ac:dyDescent="0.25">
      <c r="A307" s="4" t="s">
        <v>11071</v>
      </c>
      <c r="B307" s="1">
        <v>306</v>
      </c>
      <c r="C307" s="1" t="s">
        <v>5931</v>
      </c>
      <c r="D307" s="1">
        <v>2004</v>
      </c>
      <c r="E307" s="1" t="s">
        <v>5932</v>
      </c>
      <c r="F307" s="1" t="s">
        <v>5933</v>
      </c>
    </row>
    <row r="308" spans="1:6" x14ac:dyDescent="0.25">
      <c r="A308" s="1" t="s">
        <v>11072</v>
      </c>
      <c r="B308" s="1">
        <v>307</v>
      </c>
      <c r="C308" s="1" t="s">
        <v>5934</v>
      </c>
      <c r="D308" s="1">
        <v>1941</v>
      </c>
      <c r="E308" s="1" t="s">
        <v>5935</v>
      </c>
      <c r="F308" s="1" t="s">
        <v>5936</v>
      </c>
    </row>
    <row r="309" spans="1:6" x14ac:dyDescent="0.25">
      <c r="A309" s="1" t="s">
        <v>11073</v>
      </c>
      <c r="B309" s="1">
        <v>308</v>
      </c>
      <c r="C309" s="1" t="s">
        <v>5937</v>
      </c>
      <c r="D309" s="1">
        <v>1996</v>
      </c>
      <c r="E309" s="1" t="s">
        <v>5938</v>
      </c>
      <c r="F309" s="1" t="s">
        <v>5939</v>
      </c>
    </row>
    <row r="310" spans="1:6" x14ac:dyDescent="0.25">
      <c r="A310" s="1" t="s">
        <v>11074</v>
      </c>
      <c r="B310" s="1">
        <v>309</v>
      </c>
      <c r="C310" s="1" t="s">
        <v>5940</v>
      </c>
      <c r="D310" s="1">
        <v>1998</v>
      </c>
      <c r="E310" s="1" t="s">
        <v>5941</v>
      </c>
      <c r="F310" s="1" t="s">
        <v>5942</v>
      </c>
    </row>
    <row r="311" spans="1:6" x14ac:dyDescent="0.25">
      <c r="A311" s="1" t="s">
        <v>11075</v>
      </c>
      <c r="B311" s="1">
        <v>310</v>
      </c>
      <c r="C311" s="1" t="s">
        <v>5943</v>
      </c>
      <c r="D311" s="1">
        <v>1962</v>
      </c>
      <c r="E311" s="1" t="s">
        <v>5944</v>
      </c>
      <c r="F311" s="1" t="s">
        <v>5945</v>
      </c>
    </row>
    <row r="312" spans="1:6" x14ac:dyDescent="0.25">
      <c r="A312" s="1" t="s">
        <v>11076</v>
      </c>
      <c r="B312" s="1">
        <v>311</v>
      </c>
      <c r="C312" s="1" t="s">
        <v>5946</v>
      </c>
      <c r="D312" s="1">
        <v>2021</v>
      </c>
      <c r="E312" s="1" t="s">
        <v>5947</v>
      </c>
      <c r="F312" s="1" t="s">
        <v>5948</v>
      </c>
    </row>
    <row r="313" spans="1:6" x14ac:dyDescent="0.25">
      <c r="A313" s="1" t="s">
        <v>11077</v>
      </c>
      <c r="B313" s="1">
        <v>312</v>
      </c>
      <c r="C313" s="1" t="s">
        <v>5949</v>
      </c>
      <c r="D313" s="1">
        <v>1994</v>
      </c>
      <c r="E313" s="1" t="s">
        <v>5950</v>
      </c>
      <c r="F313" s="1" t="s">
        <v>5951</v>
      </c>
    </row>
    <row r="314" spans="1:6" x14ac:dyDescent="0.25">
      <c r="A314" s="1" t="s">
        <v>11078</v>
      </c>
      <c r="B314" s="1">
        <v>313</v>
      </c>
      <c r="C314" s="1" t="s">
        <v>5952</v>
      </c>
      <c r="D314" s="1">
        <v>1993</v>
      </c>
      <c r="E314" s="1" t="s">
        <v>5953</v>
      </c>
      <c r="F314" s="1" t="s">
        <v>5954</v>
      </c>
    </row>
    <row r="315" spans="1:6" x14ac:dyDescent="0.25">
      <c r="A315" s="1" t="s">
        <v>11079</v>
      </c>
      <c r="B315" s="1">
        <v>314</v>
      </c>
      <c r="C315" s="1" t="s">
        <v>5955</v>
      </c>
      <c r="D315" s="1">
        <v>2018</v>
      </c>
      <c r="E315" s="1" t="s">
        <v>5956</v>
      </c>
      <c r="F315" s="1" t="s">
        <v>5957</v>
      </c>
    </row>
    <row r="316" spans="1:6" x14ac:dyDescent="0.25">
      <c r="A316" s="1" t="s">
        <v>11080</v>
      </c>
      <c r="B316" s="1">
        <v>315</v>
      </c>
      <c r="C316" s="1" t="s">
        <v>5958</v>
      </c>
      <c r="D316" s="1">
        <v>1977</v>
      </c>
      <c r="E316" s="1" t="s">
        <v>5959</v>
      </c>
      <c r="F316" s="1" t="s">
        <v>5960</v>
      </c>
    </row>
    <row r="317" spans="1:6" x14ac:dyDescent="0.25">
      <c r="A317" s="1" t="s">
        <v>11081</v>
      </c>
      <c r="B317" s="1">
        <v>316</v>
      </c>
      <c r="C317" s="1" t="s">
        <v>5961</v>
      </c>
      <c r="D317" s="1">
        <v>1990</v>
      </c>
      <c r="E317" s="1" t="s">
        <v>5962</v>
      </c>
      <c r="F317" s="1" t="s">
        <v>5963</v>
      </c>
    </row>
    <row r="318" spans="1:6" x14ac:dyDescent="0.25">
      <c r="A318" s="1" t="s">
        <v>11082</v>
      </c>
      <c r="B318" s="1">
        <v>317</v>
      </c>
      <c r="C318" s="1" t="s">
        <v>5964</v>
      </c>
      <c r="D318" s="1">
        <v>2012</v>
      </c>
      <c r="E318" s="1" t="s">
        <v>5965</v>
      </c>
      <c r="F318" s="1" t="s">
        <v>5966</v>
      </c>
    </row>
    <row r="319" spans="1:6" x14ac:dyDescent="0.25">
      <c r="A319" s="1" t="s">
        <v>11083</v>
      </c>
      <c r="B319" s="1">
        <v>318</v>
      </c>
      <c r="C319" s="1" t="s">
        <v>5967</v>
      </c>
      <c r="D319" s="1">
        <v>2014</v>
      </c>
      <c r="E319" s="1" t="s">
        <v>5968</v>
      </c>
      <c r="F319" s="1" t="s">
        <v>5969</v>
      </c>
    </row>
    <row r="320" spans="1:6" x14ac:dyDescent="0.25">
      <c r="A320" s="1" t="s">
        <v>11084</v>
      </c>
      <c r="B320" s="1">
        <v>319</v>
      </c>
      <c r="C320" s="1" t="s">
        <v>5970</v>
      </c>
      <c r="D320" s="1">
        <v>2008</v>
      </c>
      <c r="E320" s="1" t="s">
        <v>5971</v>
      </c>
      <c r="F320" s="1" t="s">
        <v>5972</v>
      </c>
    </row>
    <row r="321" spans="1:6" x14ac:dyDescent="0.25">
      <c r="A321" s="1" t="s">
        <v>11085</v>
      </c>
      <c r="B321" s="1">
        <v>320</v>
      </c>
      <c r="C321" s="1" t="s">
        <v>5973</v>
      </c>
      <c r="D321" s="1">
        <v>1995</v>
      </c>
      <c r="E321" s="1" t="s">
        <v>5974</v>
      </c>
      <c r="F321" s="1" t="s">
        <v>5975</v>
      </c>
    </row>
    <row r="322" spans="1:6" x14ac:dyDescent="0.25">
      <c r="A322" s="1" t="s">
        <v>11086</v>
      </c>
      <c r="B322" s="1">
        <v>321</v>
      </c>
      <c r="C322" s="1" t="s">
        <v>5976</v>
      </c>
      <c r="D322" s="1">
        <v>2021</v>
      </c>
      <c r="E322" s="1" t="s">
        <v>5977</v>
      </c>
      <c r="F322" s="1" t="s">
        <v>5978</v>
      </c>
    </row>
    <row r="323" spans="1:6" x14ac:dyDescent="0.25">
      <c r="A323" s="1" t="s">
        <v>11087</v>
      </c>
      <c r="B323" s="1">
        <v>322</v>
      </c>
      <c r="C323" s="1" t="s">
        <v>5979</v>
      </c>
      <c r="D323" s="1">
        <v>1986</v>
      </c>
      <c r="E323" s="1" t="s">
        <v>5980</v>
      </c>
      <c r="F323" s="1" t="s">
        <v>5981</v>
      </c>
    </row>
    <row r="324" spans="1:6" x14ac:dyDescent="0.25">
      <c r="A324" s="1" t="s">
        <v>11088</v>
      </c>
      <c r="B324" s="1">
        <v>323</v>
      </c>
      <c r="C324" s="1" t="s">
        <v>5982</v>
      </c>
      <c r="D324" s="1">
        <v>2017</v>
      </c>
      <c r="E324" s="1" t="s">
        <v>5983</v>
      </c>
      <c r="F324" s="1" t="s">
        <v>5984</v>
      </c>
    </row>
    <row r="325" spans="1:6" x14ac:dyDescent="0.25">
      <c r="A325" s="1" t="s">
        <v>11089</v>
      </c>
      <c r="B325" s="1">
        <v>324</v>
      </c>
      <c r="C325" s="1" t="s">
        <v>5985</v>
      </c>
      <c r="D325" s="1">
        <v>1985</v>
      </c>
      <c r="E325" s="1" t="s">
        <v>5986</v>
      </c>
      <c r="F325" s="1" t="s">
        <v>5987</v>
      </c>
    </row>
    <row r="326" spans="1:6" x14ac:dyDescent="0.25">
      <c r="A326" s="1" t="s">
        <v>11090</v>
      </c>
      <c r="B326" s="1">
        <v>325</v>
      </c>
      <c r="C326" s="1" t="s">
        <v>5988</v>
      </c>
      <c r="D326" s="1">
        <v>2003</v>
      </c>
      <c r="E326" s="1" t="s">
        <v>5989</v>
      </c>
      <c r="F326" s="1" t="s">
        <v>5990</v>
      </c>
    </row>
    <row r="327" spans="1:6" x14ac:dyDescent="0.25">
      <c r="A327" s="1" t="s">
        <v>11091</v>
      </c>
      <c r="B327" s="1">
        <v>326</v>
      </c>
      <c r="C327" s="1" t="s">
        <v>5991</v>
      </c>
      <c r="D327" s="1">
        <v>1994</v>
      </c>
      <c r="E327" s="1" t="s">
        <v>5992</v>
      </c>
      <c r="F327" s="1" t="s">
        <v>5993</v>
      </c>
    </row>
    <row r="328" spans="1:6" x14ac:dyDescent="0.25">
      <c r="A328" s="1" t="s">
        <v>11092</v>
      </c>
      <c r="B328" s="1">
        <v>327</v>
      </c>
      <c r="C328" s="1" t="s">
        <v>5994</v>
      </c>
      <c r="D328" s="1">
        <v>1994</v>
      </c>
      <c r="E328" s="1" t="s">
        <v>5995</v>
      </c>
      <c r="F328" s="1" t="s">
        <v>5996</v>
      </c>
    </row>
    <row r="329" spans="1:6" x14ac:dyDescent="0.25">
      <c r="A329" s="1" t="s">
        <v>11093</v>
      </c>
      <c r="B329" s="1">
        <v>328</v>
      </c>
      <c r="C329" s="1" t="s">
        <v>5997</v>
      </c>
      <c r="D329" s="1">
        <v>2016</v>
      </c>
      <c r="E329" s="1" t="s">
        <v>5998</v>
      </c>
      <c r="F329" s="1" t="s">
        <v>5999</v>
      </c>
    </row>
    <row r="330" spans="1:6" x14ac:dyDescent="0.25">
      <c r="A330" s="1" t="s">
        <v>11094</v>
      </c>
      <c r="B330" s="1">
        <v>329</v>
      </c>
      <c r="C330" s="1" t="s">
        <v>6000</v>
      </c>
      <c r="D330" s="1">
        <v>1961</v>
      </c>
      <c r="E330" s="1" t="s">
        <v>6001</v>
      </c>
      <c r="F330" s="1" t="s">
        <v>6002</v>
      </c>
    </row>
    <row r="331" spans="1:6" x14ac:dyDescent="0.25">
      <c r="A331" s="4" t="s">
        <v>11095</v>
      </c>
      <c r="B331" s="1">
        <v>330</v>
      </c>
      <c r="C331" s="1" t="s">
        <v>6003</v>
      </c>
      <c r="D331" s="1">
        <v>1988</v>
      </c>
      <c r="E331" s="1" t="s">
        <v>6004</v>
      </c>
      <c r="F331" s="1" t="s">
        <v>6005</v>
      </c>
    </row>
    <row r="332" spans="1:6" x14ac:dyDescent="0.25">
      <c r="A332" s="1" t="s">
        <v>11096</v>
      </c>
      <c r="B332" s="1">
        <v>331</v>
      </c>
      <c r="C332" s="1" t="s">
        <v>6006</v>
      </c>
      <c r="D332" s="1">
        <v>1985</v>
      </c>
      <c r="E332" s="1" t="s">
        <v>6007</v>
      </c>
      <c r="F332" s="1" t="s">
        <v>6008</v>
      </c>
    </row>
    <row r="333" spans="1:6" x14ac:dyDescent="0.25">
      <c r="A333" s="1" t="s">
        <v>11097</v>
      </c>
      <c r="B333" s="1">
        <v>332</v>
      </c>
      <c r="C333" s="1" t="s">
        <v>6009</v>
      </c>
      <c r="D333" s="1">
        <v>1989</v>
      </c>
      <c r="E333" s="1" t="s">
        <v>6010</v>
      </c>
      <c r="F333" s="1" t="s">
        <v>6011</v>
      </c>
    </row>
    <row r="334" spans="1:6" x14ac:dyDescent="0.25">
      <c r="A334" s="4" t="s">
        <v>11098</v>
      </c>
      <c r="B334" s="1">
        <v>333</v>
      </c>
      <c r="C334" s="1" t="s">
        <v>6012</v>
      </c>
      <c r="D334" s="1">
        <v>1997</v>
      </c>
      <c r="E334" s="1" t="s">
        <v>6013</v>
      </c>
      <c r="F334" s="1" t="s">
        <v>6014</v>
      </c>
    </row>
    <row r="335" spans="1:6" x14ac:dyDescent="0.25">
      <c r="A335" s="1" t="s">
        <v>11099</v>
      </c>
      <c r="B335" s="1">
        <v>334</v>
      </c>
      <c r="C335" s="1" t="s">
        <v>6015</v>
      </c>
      <c r="D335" s="1">
        <v>1982</v>
      </c>
      <c r="E335" s="1" t="s">
        <v>6016</v>
      </c>
      <c r="F335" s="1" t="s">
        <v>6017</v>
      </c>
    </row>
    <row r="336" spans="1:6" x14ac:dyDescent="0.25">
      <c r="A336" s="1" t="s">
        <v>11100</v>
      </c>
      <c r="B336" s="1">
        <v>335</v>
      </c>
      <c r="C336" s="1" t="s">
        <v>6018</v>
      </c>
      <c r="D336" s="1">
        <v>2004</v>
      </c>
      <c r="E336" s="1" t="s">
        <v>6019</v>
      </c>
      <c r="F336" s="1" t="s">
        <v>6020</v>
      </c>
    </row>
    <row r="337" spans="1:6" x14ac:dyDescent="0.25">
      <c r="A337" s="1" t="s">
        <v>11101</v>
      </c>
      <c r="B337" s="1">
        <v>336</v>
      </c>
      <c r="C337" s="1" t="s">
        <v>6021</v>
      </c>
      <c r="D337" s="1">
        <v>1983</v>
      </c>
      <c r="E337" s="1" t="s">
        <v>6022</v>
      </c>
      <c r="F337" s="1" t="s">
        <v>6023</v>
      </c>
    </row>
    <row r="338" spans="1:6" x14ac:dyDescent="0.25">
      <c r="A338" s="1" t="s">
        <v>11102</v>
      </c>
      <c r="B338" s="1">
        <v>337</v>
      </c>
      <c r="C338" s="1" t="s">
        <v>6024</v>
      </c>
      <c r="D338" s="1">
        <v>1997</v>
      </c>
      <c r="E338" s="1" t="s">
        <v>6025</v>
      </c>
      <c r="F338" s="1" t="s">
        <v>6026</v>
      </c>
    </row>
    <row r="339" spans="1:6" x14ac:dyDescent="0.25">
      <c r="A339" s="1" t="s">
        <v>11103</v>
      </c>
      <c r="B339" s="1">
        <v>338</v>
      </c>
      <c r="C339" s="1" t="s">
        <v>6027</v>
      </c>
      <c r="D339" s="1">
        <v>2011</v>
      </c>
      <c r="E339" s="1" t="s">
        <v>6028</v>
      </c>
      <c r="F339" s="1" t="s">
        <v>6029</v>
      </c>
    </row>
    <row r="340" spans="1:6" x14ac:dyDescent="0.25">
      <c r="A340" s="1" t="s">
        <v>11104</v>
      </c>
      <c r="B340" s="1">
        <v>339</v>
      </c>
      <c r="C340" s="1" t="s">
        <v>6030</v>
      </c>
      <c r="D340" s="1">
        <v>1967</v>
      </c>
      <c r="E340" s="1" t="s">
        <v>6031</v>
      </c>
      <c r="F340" s="1" t="s">
        <v>6032</v>
      </c>
    </row>
    <row r="341" spans="1:6" x14ac:dyDescent="0.25">
      <c r="A341" s="1" t="s">
        <v>11105</v>
      </c>
      <c r="B341" s="1">
        <v>340</v>
      </c>
      <c r="C341" s="1" t="s">
        <v>6033</v>
      </c>
      <c r="D341" s="1">
        <v>1974</v>
      </c>
      <c r="E341" s="1" t="s">
        <v>6034</v>
      </c>
      <c r="F341" s="1" t="s">
        <v>6035</v>
      </c>
    </row>
    <row r="342" spans="1:6" x14ac:dyDescent="0.25">
      <c r="A342" s="1" t="s">
        <v>11106</v>
      </c>
      <c r="B342" s="1">
        <v>341</v>
      </c>
      <c r="C342" s="1" t="s">
        <v>6036</v>
      </c>
      <c r="D342" s="1">
        <v>1997</v>
      </c>
      <c r="E342" s="1" t="s">
        <v>6037</v>
      </c>
      <c r="F342" s="1" t="s">
        <v>6038</v>
      </c>
    </row>
    <row r="343" spans="1:6" x14ac:dyDescent="0.25">
      <c r="A343" s="1" t="s">
        <v>11107</v>
      </c>
      <c r="B343" s="1">
        <v>342</v>
      </c>
      <c r="C343" s="1" t="s">
        <v>6039</v>
      </c>
      <c r="D343" s="1">
        <v>2009</v>
      </c>
      <c r="E343" s="1" t="s">
        <v>6040</v>
      </c>
      <c r="F343" s="1" t="s">
        <v>6041</v>
      </c>
    </row>
    <row r="344" spans="1:6" x14ac:dyDescent="0.25">
      <c r="A344" s="1" t="s">
        <v>11108</v>
      </c>
      <c r="B344" s="1">
        <v>343</v>
      </c>
      <c r="C344" s="1" t="s">
        <v>6042</v>
      </c>
      <c r="D344" s="1">
        <v>2011</v>
      </c>
      <c r="E344" s="1" t="s">
        <v>6043</v>
      </c>
      <c r="F344" s="1" t="s">
        <v>6044</v>
      </c>
    </row>
    <row r="345" spans="1:6" x14ac:dyDescent="0.25">
      <c r="A345" s="1" t="s">
        <v>11109</v>
      </c>
      <c r="B345" s="1">
        <v>344</v>
      </c>
      <c r="C345" s="1" t="s">
        <v>6045</v>
      </c>
      <c r="D345" s="1">
        <v>1990</v>
      </c>
      <c r="E345" s="1" t="s">
        <v>6046</v>
      </c>
      <c r="F345" s="1" t="s">
        <v>6047</v>
      </c>
    </row>
    <row r="346" spans="1:6" x14ac:dyDescent="0.25">
      <c r="A346" s="1" t="s">
        <v>11110</v>
      </c>
      <c r="B346" s="1">
        <v>345</v>
      </c>
      <c r="C346" s="1" t="s">
        <v>6048</v>
      </c>
      <c r="D346" s="1">
        <v>1996</v>
      </c>
      <c r="E346" s="1" t="s">
        <v>6049</v>
      </c>
      <c r="F346" s="1" t="s">
        <v>6050</v>
      </c>
    </row>
    <row r="347" spans="1:6" x14ac:dyDescent="0.25">
      <c r="A347" s="1" t="s">
        <v>11111</v>
      </c>
      <c r="B347" s="1">
        <v>346</v>
      </c>
      <c r="C347" s="1" t="s">
        <v>6051</v>
      </c>
      <c r="D347" s="1">
        <v>2021</v>
      </c>
      <c r="E347" s="1" t="s">
        <v>6052</v>
      </c>
      <c r="F347" s="1" t="s">
        <v>6053</v>
      </c>
    </row>
    <row r="348" spans="1:6" x14ac:dyDescent="0.25">
      <c r="A348" s="1" t="s">
        <v>11112</v>
      </c>
      <c r="B348" s="1">
        <v>347</v>
      </c>
      <c r="C348" s="1" t="s">
        <v>6054</v>
      </c>
      <c r="D348" s="1">
        <v>2019</v>
      </c>
      <c r="E348" s="1" t="s">
        <v>6055</v>
      </c>
      <c r="F348" s="1" t="s">
        <v>6056</v>
      </c>
    </row>
    <row r="349" spans="1:6" x14ac:dyDescent="0.25">
      <c r="A349" s="1" t="s">
        <v>11113</v>
      </c>
      <c r="B349" s="1">
        <v>348</v>
      </c>
      <c r="C349" s="1" t="s">
        <v>6057</v>
      </c>
      <c r="D349" s="1">
        <v>2011</v>
      </c>
      <c r="E349" s="1" t="s">
        <v>6058</v>
      </c>
      <c r="F349" s="1" t="s">
        <v>6059</v>
      </c>
    </row>
    <row r="350" spans="1:6" x14ac:dyDescent="0.25">
      <c r="A350" s="1" t="s">
        <v>11114</v>
      </c>
      <c r="B350" s="1">
        <v>349</v>
      </c>
      <c r="C350" s="1" t="s">
        <v>6060</v>
      </c>
      <c r="D350" s="1">
        <v>1954</v>
      </c>
      <c r="E350" s="1" t="s">
        <v>6061</v>
      </c>
      <c r="F350" s="1" t="s">
        <v>6062</v>
      </c>
    </row>
    <row r="351" spans="1:6" x14ac:dyDescent="0.25">
      <c r="A351" s="1" t="s">
        <v>11115</v>
      </c>
      <c r="B351" s="1">
        <v>350</v>
      </c>
      <c r="C351" s="1" t="s">
        <v>6063</v>
      </c>
      <c r="D351" s="1">
        <v>2015</v>
      </c>
      <c r="E351" s="1" t="s">
        <v>6064</v>
      </c>
      <c r="F351" s="1" t="s">
        <v>6065</v>
      </c>
    </row>
    <row r="352" spans="1:6" x14ac:dyDescent="0.25">
      <c r="A352" s="1" t="s">
        <v>11116</v>
      </c>
      <c r="B352" s="1">
        <v>351</v>
      </c>
      <c r="C352" s="1" t="s">
        <v>6066</v>
      </c>
      <c r="D352" s="1">
        <v>2018</v>
      </c>
      <c r="E352" s="1" t="s">
        <v>6067</v>
      </c>
      <c r="F352" s="1" t="s">
        <v>6068</v>
      </c>
    </row>
    <row r="353" spans="1:6" x14ac:dyDescent="0.25">
      <c r="A353" s="1" t="s">
        <v>11117</v>
      </c>
      <c r="B353" s="1">
        <v>352</v>
      </c>
      <c r="C353" s="1" t="s">
        <v>6069</v>
      </c>
      <c r="D353" s="1">
        <v>2023</v>
      </c>
      <c r="E353" s="1" t="s">
        <v>6070</v>
      </c>
      <c r="F353" s="1" t="s">
        <v>6071</v>
      </c>
    </row>
    <row r="354" spans="1:6" x14ac:dyDescent="0.25">
      <c r="A354" s="1" t="s">
        <v>11118</v>
      </c>
      <c r="B354" s="1">
        <v>353</v>
      </c>
      <c r="C354" s="1" t="s">
        <v>6072</v>
      </c>
      <c r="D354" s="1">
        <v>1995</v>
      </c>
      <c r="E354" s="1" t="s">
        <v>6073</v>
      </c>
      <c r="F354" s="1" t="s">
        <v>6074</v>
      </c>
    </row>
    <row r="355" spans="1:6" x14ac:dyDescent="0.25">
      <c r="A355" s="1" t="s">
        <v>11119</v>
      </c>
      <c r="B355" s="1">
        <v>354</v>
      </c>
      <c r="C355" s="1" t="s">
        <v>6075</v>
      </c>
      <c r="D355" s="1">
        <v>2020</v>
      </c>
      <c r="E355" s="1" t="s">
        <v>6076</v>
      </c>
      <c r="F355" s="1" t="s">
        <v>6077</v>
      </c>
    </row>
    <row r="356" spans="1:6" x14ac:dyDescent="0.25">
      <c r="A356" s="1" t="s">
        <v>11120</v>
      </c>
      <c r="B356" s="1">
        <v>355</v>
      </c>
      <c r="C356" s="1" t="s">
        <v>6078</v>
      </c>
      <c r="D356" s="1">
        <v>2022</v>
      </c>
      <c r="E356" s="1" t="s">
        <v>6079</v>
      </c>
      <c r="F356" s="1" t="s">
        <v>6080</v>
      </c>
    </row>
    <row r="357" spans="1:6" x14ac:dyDescent="0.25">
      <c r="A357" s="1" t="s">
        <v>11121</v>
      </c>
      <c r="B357" s="1">
        <v>356</v>
      </c>
      <c r="C357" s="1" t="s">
        <v>6081</v>
      </c>
      <c r="D357" s="1">
        <v>1977</v>
      </c>
      <c r="E357" s="1" t="s">
        <v>6082</v>
      </c>
      <c r="F357" s="1" t="s">
        <v>6083</v>
      </c>
    </row>
    <row r="358" spans="1:6" x14ac:dyDescent="0.25">
      <c r="A358" s="1" t="s">
        <v>11122</v>
      </c>
      <c r="B358" s="1">
        <v>357</v>
      </c>
      <c r="C358" s="1" t="s">
        <v>6084</v>
      </c>
      <c r="D358" s="1">
        <v>2000</v>
      </c>
      <c r="E358" s="1" t="s">
        <v>6085</v>
      </c>
      <c r="F358" s="1" t="s">
        <v>6086</v>
      </c>
    </row>
    <row r="359" spans="1:6" x14ac:dyDescent="0.25">
      <c r="A359" s="1" t="s">
        <v>11123</v>
      </c>
      <c r="B359" s="1">
        <v>358</v>
      </c>
      <c r="C359" s="1" t="s">
        <v>6087</v>
      </c>
      <c r="D359" s="1">
        <v>2017</v>
      </c>
      <c r="E359" s="1" t="s">
        <v>6088</v>
      </c>
      <c r="F359" s="1" t="s">
        <v>6089</v>
      </c>
    </row>
    <row r="360" spans="1:6" x14ac:dyDescent="0.25">
      <c r="A360" s="1" t="s">
        <v>11124</v>
      </c>
      <c r="B360" s="1">
        <v>359</v>
      </c>
      <c r="C360" s="1" t="s">
        <v>6090</v>
      </c>
      <c r="D360" s="1">
        <v>2013</v>
      </c>
      <c r="E360" s="1" t="s">
        <v>6091</v>
      </c>
      <c r="F360" s="1" t="s">
        <v>6092</v>
      </c>
    </row>
    <row r="361" spans="1:6" x14ac:dyDescent="0.25">
      <c r="A361" s="1" t="s">
        <v>11125</v>
      </c>
      <c r="B361" s="1">
        <v>360</v>
      </c>
      <c r="C361" s="1" t="s">
        <v>6093</v>
      </c>
      <c r="D361" s="1">
        <v>1957</v>
      </c>
      <c r="E361" s="1" t="s">
        <v>6094</v>
      </c>
      <c r="F361" s="1" t="s">
        <v>6095</v>
      </c>
    </row>
    <row r="362" spans="1:6" x14ac:dyDescent="0.25">
      <c r="A362" s="1" t="s">
        <v>11126</v>
      </c>
      <c r="B362" s="1">
        <v>361</v>
      </c>
      <c r="C362" s="1" t="s">
        <v>6096</v>
      </c>
      <c r="D362" s="1">
        <v>1989</v>
      </c>
      <c r="E362" s="1" t="s">
        <v>6097</v>
      </c>
      <c r="F362" s="1" t="s">
        <v>6098</v>
      </c>
    </row>
    <row r="363" spans="1:6" x14ac:dyDescent="0.25">
      <c r="A363" s="1" t="s">
        <v>11127</v>
      </c>
      <c r="B363" s="1">
        <v>362</v>
      </c>
      <c r="C363" s="1" t="s">
        <v>6099</v>
      </c>
      <c r="D363" s="1">
        <v>2020</v>
      </c>
      <c r="E363" s="1" t="s">
        <v>6100</v>
      </c>
      <c r="F363" s="1" t="s">
        <v>6101</v>
      </c>
    </row>
    <row r="364" spans="1:6" x14ac:dyDescent="0.25">
      <c r="A364" s="1" t="s">
        <v>11128</v>
      </c>
      <c r="B364" s="1">
        <v>363</v>
      </c>
      <c r="C364" s="1" t="s">
        <v>6102</v>
      </c>
      <c r="D364" s="1">
        <v>2014</v>
      </c>
      <c r="E364" s="1" t="s">
        <v>6103</v>
      </c>
      <c r="F364" s="1" t="s">
        <v>6104</v>
      </c>
    </row>
    <row r="365" spans="1:6" x14ac:dyDescent="0.25">
      <c r="A365" s="1" t="s">
        <v>11129</v>
      </c>
      <c r="B365" s="1">
        <v>364</v>
      </c>
      <c r="C365" s="1" t="s">
        <v>6105</v>
      </c>
      <c r="D365" s="1">
        <v>2001</v>
      </c>
      <c r="E365" s="1" t="s">
        <v>6106</v>
      </c>
      <c r="F365" s="1" t="s">
        <v>6107</v>
      </c>
    </row>
    <row r="366" spans="1:6" x14ac:dyDescent="0.25">
      <c r="A366" s="1" t="s">
        <v>11130</v>
      </c>
      <c r="B366" s="1">
        <v>365</v>
      </c>
      <c r="C366" s="1" t="s">
        <v>6108</v>
      </c>
      <c r="D366" s="1">
        <v>1958</v>
      </c>
      <c r="E366" s="1" t="s">
        <v>6109</v>
      </c>
      <c r="F366" s="1" t="s">
        <v>6110</v>
      </c>
    </row>
    <row r="367" spans="1:6" x14ac:dyDescent="0.25">
      <c r="A367" s="1" t="s">
        <v>11131</v>
      </c>
      <c r="B367" s="1">
        <v>366</v>
      </c>
      <c r="C367" s="1" t="s">
        <v>6111</v>
      </c>
      <c r="D367" s="1">
        <v>2007</v>
      </c>
      <c r="E367" s="1" t="s">
        <v>6112</v>
      </c>
      <c r="F367" s="1" t="s">
        <v>6113</v>
      </c>
    </row>
    <row r="368" spans="1:6" x14ac:dyDescent="0.25">
      <c r="A368" s="1" t="s">
        <v>11132</v>
      </c>
      <c r="B368" s="1">
        <v>367</v>
      </c>
      <c r="C368" s="1" t="s">
        <v>6114</v>
      </c>
      <c r="D368" s="1">
        <v>2006</v>
      </c>
      <c r="E368" s="1" t="s">
        <v>6115</v>
      </c>
      <c r="F368" s="1" t="s">
        <v>6116</v>
      </c>
    </row>
    <row r="369" spans="1:6" x14ac:dyDescent="0.25">
      <c r="A369" s="1" t="s">
        <v>11133</v>
      </c>
      <c r="B369" s="1">
        <v>368</v>
      </c>
      <c r="C369" s="1" t="s">
        <v>6117</v>
      </c>
      <c r="D369" s="1">
        <v>2015</v>
      </c>
      <c r="E369" s="1" t="s">
        <v>6118</v>
      </c>
      <c r="F369" s="1" t="s">
        <v>6119</v>
      </c>
    </row>
    <row r="370" spans="1:6" x14ac:dyDescent="0.25">
      <c r="A370" s="1" t="s">
        <v>11134</v>
      </c>
      <c r="B370" s="1">
        <v>369</v>
      </c>
      <c r="C370" s="1" t="s">
        <v>6120</v>
      </c>
      <c r="D370" s="1">
        <v>1987</v>
      </c>
      <c r="E370" s="1" t="s">
        <v>6121</v>
      </c>
      <c r="F370" s="1" t="s">
        <v>6122</v>
      </c>
    </row>
    <row r="371" spans="1:6" x14ac:dyDescent="0.25">
      <c r="A371" s="1" t="s">
        <v>11135</v>
      </c>
      <c r="B371" s="1">
        <v>370</v>
      </c>
      <c r="C371" s="1" t="s">
        <v>6123</v>
      </c>
      <c r="D371" s="1">
        <v>2002</v>
      </c>
      <c r="E371" s="1" t="s">
        <v>6124</v>
      </c>
      <c r="F371" s="1" t="s">
        <v>6125</v>
      </c>
    </row>
    <row r="372" spans="1:6" x14ac:dyDescent="0.25">
      <c r="A372" s="1" t="s">
        <v>11136</v>
      </c>
      <c r="B372" s="1">
        <v>371</v>
      </c>
      <c r="C372" s="1" t="s">
        <v>6126</v>
      </c>
      <c r="D372" s="1">
        <v>1998</v>
      </c>
      <c r="E372" s="1" t="s">
        <v>6127</v>
      </c>
      <c r="F372" s="1" t="s">
        <v>6128</v>
      </c>
    </row>
    <row r="373" spans="1:6" x14ac:dyDescent="0.25">
      <c r="A373" s="1" t="s">
        <v>11137</v>
      </c>
      <c r="B373" s="1">
        <v>372</v>
      </c>
      <c r="C373" s="1" t="s">
        <v>6129</v>
      </c>
      <c r="D373" s="1">
        <v>1947</v>
      </c>
      <c r="E373" s="1" t="s">
        <v>6130</v>
      </c>
      <c r="F373" s="1" t="s">
        <v>6131</v>
      </c>
    </row>
    <row r="374" spans="1:6" x14ac:dyDescent="0.25">
      <c r="A374" s="1" t="s">
        <v>11138</v>
      </c>
      <c r="B374" s="1">
        <v>373</v>
      </c>
      <c r="C374" s="1" t="s">
        <v>6132</v>
      </c>
      <c r="D374" s="1">
        <v>1939</v>
      </c>
      <c r="E374" s="1" t="s">
        <v>6133</v>
      </c>
      <c r="F374" s="1" t="s">
        <v>6134</v>
      </c>
    </row>
    <row r="375" spans="1:6" x14ac:dyDescent="0.25">
      <c r="A375" s="1" t="s">
        <v>11139</v>
      </c>
      <c r="B375" s="1">
        <v>374</v>
      </c>
      <c r="C375" s="1" t="s">
        <v>6135</v>
      </c>
      <c r="D375" s="1">
        <v>1990</v>
      </c>
      <c r="E375" s="1" t="s">
        <v>6136</v>
      </c>
      <c r="F375" s="1" t="s">
        <v>6137</v>
      </c>
    </row>
    <row r="376" spans="1:6" x14ac:dyDescent="0.25">
      <c r="A376" s="1" t="s">
        <v>11140</v>
      </c>
      <c r="B376" s="1">
        <v>375</v>
      </c>
      <c r="C376" s="1" t="s">
        <v>6138</v>
      </c>
      <c r="D376" s="1">
        <v>2020</v>
      </c>
      <c r="E376" s="1" t="s">
        <v>6139</v>
      </c>
      <c r="F376" s="1" t="s">
        <v>6140</v>
      </c>
    </row>
    <row r="377" spans="1:6" x14ac:dyDescent="0.25">
      <c r="A377" s="1" t="s">
        <v>11141</v>
      </c>
      <c r="B377" s="1">
        <v>376</v>
      </c>
      <c r="C377" s="1" t="s">
        <v>6141</v>
      </c>
      <c r="D377" s="1">
        <v>2004</v>
      </c>
      <c r="E377" s="1" t="s">
        <v>6142</v>
      </c>
      <c r="F377" s="1" t="s">
        <v>6143</v>
      </c>
    </row>
    <row r="378" spans="1:6" x14ac:dyDescent="0.25">
      <c r="A378" s="1" t="s">
        <v>11142</v>
      </c>
      <c r="B378" s="1">
        <v>377</v>
      </c>
      <c r="C378" s="1" t="s">
        <v>6144</v>
      </c>
      <c r="D378" s="1">
        <v>1973</v>
      </c>
      <c r="E378" s="1" t="s">
        <v>6145</v>
      </c>
      <c r="F378" s="1" t="s">
        <v>6146</v>
      </c>
    </row>
    <row r="379" spans="1:6" x14ac:dyDescent="0.25">
      <c r="A379" s="1" t="s">
        <v>11143</v>
      </c>
      <c r="B379" s="1">
        <v>378</v>
      </c>
      <c r="C379" s="1" t="s">
        <v>6147</v>
      </c>
      <c r="D379" s="1">
        <v>1977</v>
      </c>
      <c r="E379" s="1" t="s">
        <v>6148</v>
      </c>
      <c r="F379" s="1" t="s">
        <v>6149</v>
      </c>
    </row>
    <row r="380" spans="1:6" x14ac:dyDescent="0.25">
      <c r="A380" s="1" t="s">
        <v>11144</v>
      </c>
      <c r="B380" s="1">
        <v>379</v>
      </c>
      <c r="C380" s="1" t="s">
        <v>6150</v>
      </c>
      <c r="D380" s="1">
        <v>1985</v>
      </c>
      <c r="E380" s="1" t="s">
        <v>6151</v>
      </c>
      <c r="F380" s="1" t="s">
        <v>6152</v>
      </c>
    </row>
    <row r="381" spans="1:6" x14ac:dyDescent="0.25">
      <c r="A381" s="1" t="s">
        <v>11145</v>
      </c>
      <c r="B381" s="1">
        <v>380</v>
      </c>
      <c r="C381" s="1" t="s">
        <v>6153</v>
      </c>
      <c r="D381" s="1">
        <v>1993</v>
      </c>
      <c r="E381" s="1" t="s">
        <v>6154</v>
      </c>
      <c r="F381" s="1" t="s">
        <v>6155</v>
      </c>
    </row>
    <row r="382" spans="1:6" x14ac:dyDescent="0.25">
      <c r="A382" s="1" t="s">
        <v>11146</v>
      </c>
      <c r="B382" s="1">
        <v>381</v>
      </c>
      <c r="C382" s="1" t="s">
        <v>6156</v>
      </c>
      <c r="D382" s="1">
        <v>1992</v>
      </c>
      <c r="E382" s="1" t="s">
        <v>6157</v>
      </c>
      <c r="F382" s="1" t="s">
        <v>6158</v>
      </c>
    </row>
    <row r="383" spans="1:6" x14ac:dyDescent="0.25">
      <c r="A383" s="1" t="s">
        <v>11147</v>
      </c>
      <c r="B383" s="1">
        <v>382</v>
      </c>
      <c r="C383" s="1" t="s">
        <v>6159</v>
      </c>
      <c r="D383" s="1">
        <v>1995</v>
      </c>
      <c r="E383" s="1" t="s">
        <v>6160</v>
      </c>
      <c r="F383" s="1" t="s">
        <v>6161</v>
      </c>
    </row>
    <row r="384" spans="1:6" x14ac:dyDescent="0.25">
      <c r="A384" s="1" t="s">
        <v>11148</v>
      </c>
      <c r="B384" s="1">
        <v>383</v>
      </c>
      <c r="C384" s="1" t="s">
        <v>6162</v>
      </c>
      <c r="D384" s="1">
        <v>1974</v>
      </c>
      <c r="E384" s="1" t="s">
        <v>6163</v>
      </c>
      <c r="F384" s="1" t="s">
        <v>6164</v>
      </c>
    </row>
    <row r="385" spans="1:6" x14ac:dyDescent="0.25">
      <c r="A385" s="1" t="s">
        <v>11149</v>
      </c>
      <c r="B385" s="1">
        <v>384</v>
      </c>
      <c r="C385" s="1" t="s">
        <v>6165</v>
      </c>
      <c r="D385" s="1">
        <v>2023</v>
      </c>
      <c r="E385" s="1" t="s">
        <v>6166</v>
      </c>
      <c r="F385" s="1" t="s">
        <v>6167</v>
      </c>
    </row>
    <row r="386" spans="1:6" x14ac:dyDescent="0.25">
      <c r="A386" s="1" t="s">
        <v>11150</v>
      </c>
      <c r="B386" s="1">
        <v>385</v>
      </c>
      <c r="C386" s="1" t="s">
        <v>6168</v>
      </c>
      <c r="D386" s="1">
        <v>2012</v>
      </c>
      <c r="E386" s="1" t="s">
        <v>6169</v>
      </c>
      <c r="F386" s="1" t="s">
        <v>6170</v>
      </c>
    </row>
    <row r="387" spans="1:6" x14ac:dyDescent="0.25">
      <c r="A387" s="1" t="s">
        <v>11151</v>
      </c>
      <c r="B387" s="1">
        <v>386</v>
      </c>
      <c r="C387" s="1" t="s">
        <v>6171</v>
      </c>
      <c r="D387" s="1">
        <v>1981</v>
      </c>
      <c r="E387" s="1" t="s">
        <v>6172</v>
      </c>
      <c r="F387" s="1" t="s">
        <v>6173</v>
      </c>
    </row>
    <row r="388" spans="1:6" x14ac:dyDescent="0.25">
      <c r="A388" s="1" t="s">
        <v>11152</v>
      </c>
      <c r="B388" s="1">
        <v>387</v>
      </c>
      <c r="C388" s="1" t="s">
        <v>6174</v>
      </c>
      <c r="D388" s="1">
        <v>1982</v>
      </c>
      <c r="E388" s="1" t="s">
        <v>6175</v>
      </c>
      <c r="F388" s="1" t="s">
        <v>6176</v>
      </c>
    </row>
    <row r="389" spans="1:6" x14ac:dyDescent="0.25">
      <c r="A389" s="1" t="s">
        <v>11153</v>
      </c>
      <c r="B389" s="1">
        <v>388</v>
      </c>
      <c r="C389" s="1" t="s">
        <v>6177</v>
      </c>
      <c r="D389" s="1">
        <v>2016</v>
      </c>
      <c r="E389" s="1" t="s">
        <v>6178</v>
      </c>
      <c r="F389" s="1" t="s">
        <v>6179</v>
      </c>
    </row>
    <row r="390" spans="1:6" x14ac:dyDescent="0.25">
      <c r="A390" s="1" t="s">
        <v>11154</v>
      </c>
      <c r="B390" s="1">
        <v>389</v>
      </c>
      <c r="C390" s="1" t="s">
        <v>6180</v>
      </c>
      <c r="D390" s="1">
        <v>2018</v>
      </c>
      <c r="E390" s="1" t="s">
        <v>6181</v>
      </c>
      <c r="F390" s="1" t="s">
        <v>6182</v>
      </c>
    </row>
    <row r="391" spans="1:6" x14ac:dyDescent="0.25">
      <c r="A391" s="1" t="s">
        <v>11155</v>
      </c>
      <c r="B391" s="1">
        <v>390</v>
      </c>
      <c r="C391" s="1" t="s">
        <v>6183</v>
      </c>
      <c r="D391" s="1">
        <v>2014</v>
      </c>
      <c r="E391" s="1" t="s">
        <v>6184</v>
      </c>
      <c r="F391" s="1" t="s">
        <v>6185</v>
      </c>
    </row>
    <row r="392" spans="1:6" x14ac:dyDescent="0.25">
      <c r="A392" s="1" t="s">
        <v>11156</v>
      </c>
      <c r="B392" s="1">
        <v>391</v>
      </c>
      <c r="C392" s="1" t="s">
        <v>6186</v>
      </c>
      <c r="D392" s="1">
        <v>1992</v>
      </c>
      <c r="E392" s="1" t="s">
        <v>6187</v>
      </c>
      <c r="F392" s="1" t="s">
        <v>6188</v>
      </c>
    </row>
    <row r="393" spans="1:6" x14ac:dyDescent="0.25">
      <c r="A393" s="1" t="s">
        <v>11157</v>
      </c>
      <c r="B393" s="1">
        <v>392</v>
      </c>
      <c r="C393" s="1" t="s">
        <v>6189</v>
      </c>
      <c r="D393" s="1">
        <v>1978</v>
      </c>
      <c r="E393" s="1" t="s">
        <v>6190</v>
      </c>
      <c r="F393" s="1" t="s">
        <v>6191</v>
      </c>
    </row>
    <row r="394" spans="1:6" x14ac:dyDescent="0.25">
      <c r="A394" s="1" t="s">
        <v>11158</v>
      </c>
      <c r="B394" s="1">
        <v>393</v>
      </c>
      <c r="C394" s="1" t="s">
        <v>6192</v>
      </c>
      <c r="D394" s="1">
        <v>1985</v>
      </c>
      <c r="E394" s="1" t="s">
        <v>6193</v>
      </c>
      <c r="F394" s="1" t="s">
        <v>6194</v>
      </c>
    </row>
    <row r="395" spans="1:6" x14ac:dyDescent="0.25">
      <c r="A395" s="1" t="s">
        <v>11159</v>
      </c>
      <c r="B395" s="1">
        <v>394</v>
      </c>
      <c r="C395" s="1" t="s">
        <v>6195</v>
      </c>
      <c r="D395" s="1">
        <v>2015</v>
      </c>
      <c r="E395" s="1" t="s">
        <v>6196</v>
      </c>
      <c r="F395" s="1" t="s">
        <v>6197</v>
      </c>
    </row>
    <row r="396" spans="1:6" x14ac:dyDescent="0.25">
      <c r="A396" s="1" t="s">
        <v>11160</v>
      </c>
      <c r="B396" s="1">
        <v>395</v>
      </c>
      <c r="C396" s="1" t="s">
        <v>6198</v>
      </c>
      <c r="D396" s="1">
        <v>2022</v>
      </c>
      <c r="E396" s="1" t="s">
        <v>6199</v>
      </c>
      <c r="F396" s="1" t="s">
        <v>6200</v>
      </c>
    </row>
    <row r="397" spans="1:6" x14ac:dyDescent="0.25">
      <c r="A397" s="1" t="s">
        <v>11161</v>
      </c>
      <c r="B397" s="1">
        <v>396</v>
      </c>
      <c r="C397" s="1" t="s">
        <v>6201</v>
      </c>
      <c r="D397" s="1">
        <v>1998</v>
      </c>
      <c r="E397" s="1" t="s">
        <v>6202</v>
      </c>
      <c r="F397" s="1" t="s">
        <v>6203</v>
      </c>
    </row>
    <row r="398" spans="1:6" x14ac:dyDescent="0.25">
      <c r="A398" s="1" t="s">
        <v>11162</v>
      </c>
      <c r="B398" s="1">
        <v>397</v>
      </c>
      <c r="C398" s="1" t="s">
        <v>6204</v>
      </c>
      <c r="D398" s="1">
        <v>1975</v>
      </c>
      <c r="E398" s="1" t="s">
        <v>6205</v>
      </c>
      <c r="F398" s="1" t="s">
        <v>6206</v>
      </c>
    </row>
    <row r="399" spans="1:6" x14ac:dyDescent="0.25">
      <c r="A399" s="1" t="s">
        <v>11163</v>
      </c>
      <c r="B399" s="1">
        <v>398</v>
      </c>
      <c r="C399" s="1" t="s">
        <v>6207</v>
      </c>
      <c r="D399" s="1">
        <v>1998</v>
      </c>
      <c r="E399" s="1" t="s">
        <v>6208</v>
      </c>
      <c r="F399" s="1" t="s">
        <v>6209</v>
      </c>
    </row>
    <row r="400" spans="1:6" x14ac:dyDescent="0.25">
      <c r="A400" s="1" t="s">
        <v>11164</v>
      </c>
      <c r="B400" s="1">
        <v>399</v>
      </c>
      <c r="C400" s="1" t="s">
        <v>6210</v>
      </c>
      <c r="D400" s="1">
        <v>1991</v>
      </c>
      <c r="E400" s="1" t="s">
        <v>6211</v>
      </c>
      <c r="F400" s="1" t="s">
        <v>6212</v>
      </c>
    </row>
    <row r="401" spans="1:6" x14ac:dyDescent="0.25">
      <c r="A401" s="1" t="s">
        <v>11165</v>
      </c>
      <c r="B401" s="1">
        <v>400</v>
      </c>
      <c r="C401" s="1" t="s">
        <v>4953</v>
      </c>
      <c r="D401" s="1">
        <v>2020</v>
      </c>
      <c r="E401" s="1" t="s">
        <v>6213</v>
      </c>
      <c r="F401" s="1" t="s">
        <v>6214</v>
      </c>
    </row>
    <row r="402" spans="1:6" x14ac:dyDescent="0.25">
      <c r="A402" s="1" t="s">
        <v>11166</v>
      </c>
      <c r="B402" s="1">
        <v>401</v>
      </c>
      <c r="C402" s="1" t="s">
        <v>6215</v>
      </c>
      <c r="D402" s="1">
        <v>1993</v>
      </c>
      <c r="E402" s="1" t="s">
        <v>6216</v>
      </c>
      <c r="F402" s="1" t="s">
        <v>6217</v>
      </c>
    </row>
    <row r="403" spans="1:6" x14ac:dyDescent="0.25">
      <c r="A403" s="1" t="s">
        <v>11167</v>
      </c>
      <c r="B403" s="1">
        <v>402</v>
      </c>
      <c r="C403" s="1" t="s">
        <v>6218</v>
      </c>
      <c r="D403" s="1">
        <v>2002</v>
      </c>
      <c r="E403" s="1" t="s">
        <v>6219</v>
      </c>
      <c r="F403" s="1" t="s">
        <v>6220</v>
      </c>
    </row>
    <row r="404" spans="1:6" x14ac:dyDescent="0.25">
      <c r="A404" s="1" t="s">
        <v>11168</v>
      </c>
      <c r="B404" s="1">
        <v>403</v>
      </c>
      <c r="C404" s="1" t="s">
        <v>6221</v>
      </c>
      <c r="D404" s="1">
        <v>1985</v>
      </c>
      <c r="E404" s="1" t="s">
        <v>6222</v>
      </c>
      <c r="F404" s="1" t="s">
        <v>6223</v>
      </c>
    </row>
    <row r="405" spans="1:6" x14ac:dyDescent="0.25">
      <c r="A405" s="1" t="s">
        <v>11169</v>
      </c>
      <c r="B405" s="1">
        <v>404</v>
      </c>
      <c r="C405" s="1" t="s">
        <v>6224</v>
      </c>
      <c r="D405" s="1">
        <v>1977</v>
      </c>
      <c r="E405" s="1" t="s">
        <v>6225</v>
      </c>
      <c r="F405" s="1" t="s">
        <v>6226</v>
      </c>
    </row>
    <row r="406" spans="1:6" x14ac:dyDescent="0.25">
      <c r="A406" s="1" t="s">
        <v>11170</v>
      </c>
      <c r="B406" s="1">
        <v>405</v>
      </c>
      <c r="C406" s="1" t="s">
        <v>6227</v>
      </c>
      <c r="D406" s="1">
        <v>1985</v>
      </c>
      <c r="E406" s="1" t="s">
        <v>6228</v>
      </c>
      <c r="F406" s="1" t="s">
        <v>6229</v>
      </c>
    </row>
    <row r="407" spans="1:6" x14ac:dyDescent="0.25">
      <c r="A407" s="1" t="s">
        <v>11171</v>
      </c>
      <c r="B407" s="1">
        <v>406</v>
      </c>
      <c r="C407" s="1" t="s">
        <v>6230</v>
      </c>
      <c r="D407" s="1">
        <v>1968</v>
      </c>
      <c r="E407" s="1" t="s">
        <v>6231</v>
      </c>
      <c r="F407" s="1" t="s">
        <v>6232</v>
      </c>
    </row>
    <row r="408" spans="1:6" x14ac:dyDescent="0.25">
      <c r="A408" s="1" t="s">
        <v>11172</v>
      </c>
      <c r="B408" s="1">
        <v>407</v>
      </c>
      <c r="C408" s="1" t="s">
        <v>6233</v>
      </c>
      <c r="D408" s="1">
        <v>1939</v>
      </c>
      <c r="E408" s="1" t="s">
        <v>6234</v>
      </c>
      <c r="F408" s="1" t="s">
        <v>6235</v>
      </c>
    </row>
    <row r="409" spans="1:6" x14ac:dyDescent="0.25">
      <c r="A409" s="1" t="s">
        <v>11173</v>
      </c>
      <c r="B409" s="1">
        <v>408</v>
      </c>
      <c r="C409" s="1" t="s">
        <v>6236</v>
      </c>
      <c r="D409" s="1">
        <v>1995</v>
      </c>
      <c r="E409" s="1" t="s">
        <v>6237</v>
      </c>
      <c r="F409" s="1" t="s">
        <v>6238</v>
      </c>
    </row>
    <row r="410" spans="1:6" x14ac:dyDescent="0.25">
      <c r="A410" s="1" t="s">
        <v>11174</v>
      </c>
      <c r="B410" s="1">
        <v>409</v>
      </c>
      <c r="C410" s="1" t="s">
        <v>6239</v>
      </c>
      <c r="D410" s="1">
        <v>1971</v>
      </c>
      <c r="E410" s="1" t="s">
        <v>6240</v>
      </c>
      <c r="F410" s="1" t="s">
        <v>6241</v>
      </c>
    </row>
    <row r="411" spans="1:6" x14ac:dyDescent="0.25">
      <c r="A411" s="1" t="s">
        <v>11175</v>
      </c>
      <c r="B411" s="1">
        <v>410</v>
      </c>
      <c r="C411" s="1" t="s">
        <v>6242</v>
      </c>
      <c r="D411" s="1">
        <v>1999</v>
      </c>
      <c r="E411" s="1" t="s">
        <v>6243</v>
      </c>
      <c r="F411" s="1" t="s">
        <v>6244</v>
      </c>
    </row>
    <row r="412" spans="1:6" x14ac:dyDescent="0.25">
      <c r="A412" s="1" t="s">
        <v>11176</v>
      </c>
      <c r="B412" s="1">
        <v>411</v>
      </c>
      <c r="C412" s="1" t="s">
        <v>6245</v>
      </c>
      <c r="D412" s="1">
        <v>2020</v>
      </c>
      <c r="E412" s="1" t="s">
        <v>6246</v>
      </c>
      <c r="F412" s="1" t="s">
        <v>6247</v>
      </c>
    </row>
    <row r="413" spans="1:6" x14ac:dyDescent="0.25">
      <c r="A413" s="1" t="s">
        <v>11177</v>
      </c>
      <c r="B413" s="1">
        <v>412</v>
      </c>
      <c r="C413" s="1" t="s">
        <v>6248</v>
      </c>
      <c r="D413" s="1">
        <v>2002</v>
      </c>
      <c r="E413" s="1" t="s">
        <v>6249</v>
      </c>
      <c r="F413" s="1" t="s">
        <v>6250</v>
      </c>
    </row>
    <row r="414" spans="1:6" x14ac:dyDescent="0.25">
      <c r="A414" s="1" t="s">
        <v>11178</v>
      </c>
      <c r="B414" s="1">
        <v>413</v>
      </c>
      <c r="C414" s="1" t="s">
        <v>6251</v>
      </c>
      <c r="D414" s="1">
        <v>1988</v>
      </c>
      <c r="E414" s="1" t="s">
        <v>6252</v>
      </c>
      <c r="F414" s="1" t="s">
        <v>6253</v>
      </c>
    </row>
    <row r="415" spans="1:6" x14ac:dyDescent="0.25">
      <c r="A415" s="1" t="s">
        <v>11179</v>
      </c>
      <c r="B415" s="1">
        <v>414</v>
      </c>
      <c r="C415" s="1" t="s">
        <v>6254</v>
      </c>
      <c r="D415" s="1">
        <v>1995</v>
      </c>
      <c r="E415" s="1" t="s">
        <v>6255</v>
      </c>
      <c r="F415" s="1" t="s">
        <v>6256</v>
      </c>
    </row>
    <row r="416" spans="1:6" x14ac:dyDescent="0.25">
      <c r="A416" s="1" t="s">
        <v>11180</v>
      </c>
      <c r="B416" s="1">
        <v>415</v>
      </c>
      <c r="C416" s="1" t="s">
        <v>6257</v>
      </c>
      <c r="D416" s="1">
        <v>2004</v>
      </c>
      <c r="E416" s="1" t="s">
        <v>6258</v>
      </c>
      <c r="F416" s="1" t="s">
        <v>6259</v>
      </c>
    </row>
    <row r="417" spans="1:6" x14ac:dyDescent="0.25">
      <c r="A417" s="1" t="s">
        <v>11181</v>
      </c>
      <c r="B417" s="1">
        <v>416</v>
      </c>
      <c r="C417" s="1" t="s">
        <v>6260</v>
      </c>
      <c r="D417" s="1">
        <v>1987</v>
      </c>
      <c r="E417" s="1" t="s">
        <v>6261</v>
      </c>
      <c r="F417" s="1" t="s">
        <v>6262</v>
      </c>
    </row>
    <row r="418" spans="1:6" x14ac:dyDescent="0.25">
      <c r="A418" s="1" t="s">
        <v>11182</v>
      </c>
      <c r="B418" s="1">
        <v>417</v>
      </c>
      <c r="C418" s="1" t="s">
        <v>6263</v>
      </c>
      <c r="D418" s="1">
        <v>2002</v>
      </c>
      <c r="E418" s="1" t="s">
        <v>6264</v>
      </c>
      <c r="F418" s="1" t="s">
        <v>6265</v>
      </c>
    </row>
    <row r="419" spans="1:6" x14ac:dyDescent="0.25">
      <c r="A419" s="1" t="s">
        <v>11183</v>
      </c>
      <c r="B419" s="1">
        <v>418</v>
      </c>
      <c r="C419" s="1" t="s">
        <v>6266</v>
      </c>
      <c r="D419" s="1">
        <v>1988</v>
      </c>
      <c r="E419" s="1" t="s">
        <v>6267</v>
      </c>
      <c r="F419" s="1" t="s">
        <v>6268</v>
      </c>
    </row>
    <row r="420" spans="1:6" x14ac:dyDescent="0.25">
      <c r="A420" s="1" t="s">
        <v>11184</v>
      </c>
      <c r="B420" s="1">
        <v>419</v>
      </c>
      <c r="C420" s="1" t="s">
        <v>6269</v>
      </c>
      <c r="D420" s="1">
        <v>2008</v>
      </c>
      <c r="E420" s="1" t="s">
        <v>6270</v>
      </c>
      <c r="F420" s="1" t="s">
        <v>6271</v>
      </c>
    </row>
    <row r="421" spans="1:6" x14ac:dyDescent="0.25">
      <c r="A421" s="1" t="s">
        <v>11185</v>
      </c>
      <c r="B421" s="1">
        <v>420</v>
      </c>
      <c r="C421" s="1" t="s">
        <v>6272</v>
      </c>
      <c r="D421" s="1">
        <v>2015</v>
      </c>
      <c r="E421" s="1" t="s">
        <v>6273</v>
      </c>
      <c r="F421" s="1" t="s">
        <v>6274</v>
      </c>
    </row>
    <row r="422" spans="1:6" x14ac:dyDescent="0.25">
      <c r="A422" s="1" t="s">
        <v>11186</v>
      </c>
      <c r="B422" s="1">
        <v>421</v>
      </c>
      <c r="C422" s="1" t="s">
        <v>6275</v>
      </c>
      <c r="D422" s="1">
        <v>1966</v>
      </c>
      <c r="E422" s="1" t="s">
        <v>6276</v>
      </c>
      <c r="F422" s="1" t="s">
        <v>6277</v>
      </c>
    </row>
    <row r="423" spans="1:6" x14ac:dyDescent="0.25">
      <c r="A423" s="1" t="s">
        <v>11187</v>
      </c>
      <c r="B423" s="1">
        <v>422</v>
      </c>
      <c r="C423" s="1" t="s">
        <v>6278</v>
      </c>
      <c r="D423" s="1">
        <v>1967</v>
      </c>
      <c r="E423" s="1" t="s">
        <v>6279</v>
      </c>
      <c r="F423" s="1" t="s">
        <v>6280</v>
      </c>
    </row>
    <row r="424" spans="1:6" x14ac:dyDescent="0.25">
      <c r="A424" s="1" t="s">
        <v>11188</v>
      </c>
      <c r="B424" s="1">
        <v>423</v>
      </c>
      <c r="C424" s="1" t="s">
        <v>6281</v>
      </c>
      <c r="D424" s="1">
        <v>2012</v>
      </c>
      <c r="E424" s="1" t="s">
        <v>6282</v>
      </c>
      <c r="F424" s="1" t="s">
        <v>6283</v>
      </c>
    </row>
    <row r="425" spans="1:6" x14ac:dyDescent="0.25">
      <c r="A425" s="1" t="s">
        <v>11189</v>
      </c>
      <c r="B425" s="1">
        <v>424</v>
      </c>
      <c r="C425" s="1" t="s">
        <v>6284</v>
      </c>
      <c r="D425" s="1">
        <v>2019</v>
      </c>
      <c r="E425" s="1" t="s">
        <v>6285</v>
      </c>
      <c r="F425" s="1" t="s">
        <v>6286</v>
      </c>
    </row>
    <row r="426" spans="1:6" x14ac:dyDescent="0.25">
      <c r="A426" s="1" t="s">
        <v>11190</v>
      </c>
      <c r="B426" s="1">
        <v>425</v>
      </c>
      <c r="C426" s="1" t="s">
        <v>6287</v>
      </c>
      <c r="D426" s="1">
        <v>2016</v>
      </c>
      <c r="E426" s="1" t="s">
        <v>6288</v>
      </c>
      <c r="F426" s="1" t="s">
        <v>6289</v>
      </c>
    </row>
    <row r="427" spans="1:6" x14ac:dyDescent="0.25">
      <c r="A427" s="1" t="s">
        <v>11191</v>
      </c>
      <c r="B427" s="1">
        <v>426</v>
      </c>
      <c r="C427" s="1" t="s">
        <v>6290</v>
      </c>
      <c r="D427" s="1">
        <v>2022</v>
      </c>
      <c r="E427" s="1" t="s">
        <v>6291</v>
      </c>
      <c r="F427" s="1" t="s">
        <v>6292</v>
      </c>
    </row>
    <row r="428" spans="1:6" x14ac:dyDescent="0.25">
      <c r="A428" s="1" t="s">
        <v>11192</v>
      </c>
      <c r="B428" s="1">
        <v>427</v>
      </c>
      <c r="C428" s="1" t="s">
        <v>6293</v>
      </c>
      <c r="D428" s="1">
        <v>1970</v>
      </c>
      <c r="E428" s="1" t="s">
        <v>6294</v>
      </c>
      <c r="F428" s="1" t="s">
        <v>6295</v>
      </c>
    </row>
    <row r="429" spans="1:6" x14ac:dyDescent="0.25">
      <c r="A429" s="1" t="s">
        <v>11193</v>
      </c>
      <c r="B429" s="1">
        <v>428</v>
      </c>
      <c r="C429" s="1" t="s">
        <v>6296</v>
      </c>
      <c r="D429" s="1">
        <v>2019</v>
      </c>
      <c r="E429" s="1" t="s">
        <v>6297</v>
      </c>
      <c r="F429" s="1" t="s">
        <v>6298</v>
      </c>
    </row>
    <row r="430" spans="1:6" x14ac:dyDescent="0.25">
      <c r="A430" s="1" t="s">
        <v>11194</v>
      </c>
      <c r="B430" s="1">
        <v>429</v>
      </c>
      <c r="C430" s="1" t="s">
        <v>6299</v>
      </c>
      <c r="D430" s="1">
        <v>2005</v>
      </c>
      <c r="E430" s="1" t="s">
        <v>6300</v>
      </c>
      <c r="F430" s="1" t="s">
        <v>6301</v>
      </c>
    </row>
    <row r="431" spans="1:6" x14ac:dyDescent="0.25">
      <c r="A431" s="1" t="s">
        <v>11195</v>
      </c>
      <c r="B431" s="1">
        <v>430</v>
      </c>
      <c r="C431" s="1" t="s">
        <v>6302</v>
      </c>
      <c r="D431" s="1">
        <v>1972</v>
      </c>
      <c r="E431" s="1" t="s">
        <v>6303</v>
      </c>
      <c r="F431" s="1" t="s">
        <v>6304</v>
      </c>
    </row>
    <row r="432" spans="1:6" x14ac:dyDescent="0.25">
      <c r="A432" s="1" t="s">
        <v>11196</v>
      </c>
      <c r="B432" s="1">
        <v>431</v>
      </c>
      <c r="C432" s="1" t="s">
        <v>6305</v>
      </c>
      <c r="D432" s="1">
        <v>1944</v>
      </c>
      <c r="E432" s="1" t="s">
        <v>6306</v>
      </c>
      <c r="F432" s="1" t="s">
        <v>6307</v>
      </c>
    </row>
    <row r="433" spans="1:6" x14ac:dyDescent="0.25">
      <c r="A433" s="1" t="s">
        <v>11197</v>
      </c>
      <c r="B433" s="1">
        <v>432</v>
      </c>
      <c r="C433" s="1" t="s">
        <v>6308</v>
      </c>
      <c r="D433" s="1">
        <v>2008</v>
      </c>
      <c r="E433" s="1" t="s">
        <v>6309</v>
      </c>
      <c r="F433" s="1" t="s">
        <v>6310</v>
      </c>
    </row>
    <row r="434" spans="1:6" x14ac:dyDescent="0.25">
      <c r="A434" s="1" t="s">
        <v>11198</v>
      </c>
      <c r="B434" s="1">
        <v>433</v>
      </c>
      <c r="C434" s="1" t="s">
        <v>6311</v>
      </c>
      <c r="D434" s="1">
        <v>1962</v>
      </c>
      <c r="E434" s="1" t="s">
        <v>6312</v>
      </c>
      <c r="F434" s="1" t="s">
        <v>6313</v>
      </c>
    </row>
    <row r="435" spans="1:6" x14ac:dyDescent="0.25">
      <c r="A435" s="1" t="s">
        <v>11199</v>
      </c>
      <c r="B435" s="1">
        <v>434</v>
      </c>
      <c r="C435" s="1" t="s">
        <v>6314</v>
      </c>
      <c r="D435" s="1">
        <v>1964</v>
      </c>
      <c r="E435" s="1" t="s">
        <v>6315</v>
      </c>
      <c r="F435" s="1" t="s">
        <v>6316</v>
      </c>
    </row>
    <row r="436" spans="1:6" x14ac:dyDescent="0.25">
      <c r="A436" s="1" t="s">
        <v>11200</v>
      </c>
      <c r="B436" s="1">
        <v>435</v>
      </c>
      <c r="C436" s="1" t="s">
        <v>6317</v>
      </c>
      <c r="D436" s="1">
        <v>2000</v>
      </c>
      <c r="E436" s="1" t="s">
        <v>6318</v>
      </c>
      <c r="F436" s="1" t="s">
        <v>6319</v>
      </c>
    </row>
    <row r="437" spans="1:6" x14ac:dyDescent="0.25">
      <c r="A437" s="1" t="s">
        <v>11201</v>
      </c>
      <c r="B437" s="1">
        <v>436</v>
      </c>
      <c r="C437" s="1" t="s">
        <v>6320</v>
      </c>
      <c r="D437" s="1">
        <v>2020</v>
      </c>
      <c r="E437" s="1" t="s">
        <v>6321</v>
      </c>
      <c r="F437" s="1" t="s">
        <v>6322</v>
      </c>
    </row>
    <row r="438" spans="1:6" x14ac:dyDescent="0.25">
      <c r="A438" s="1" t="s">
        <v>11202</v>
      </c>
      <c r="B438" s="1">
        <v>437</v>
      </c>
      <c r="C438" s="1" t="s">
        <v>6323</v>
      </c>
      <c r="D438" s="1">
        <v>1981</v>
      </c>
      <c r="E438" s="1" t="s">
        <v>6324</v>
      </c>
      <c r="F438" s="1" t="s">
        <v>6325</v>
      </c>
    </row>
    <row r="439" spans="1:6" x14ac:dyDescent="0.25">
      <c r="A439" s="1" t="s">
        <v>11203</v>
      </c>
      <c r="B439" s="1">
        <v>438</v>
      </c>
      <c r="C439" s="1" t="s">
        <v>6326</v>
      </c>
      <c r="D439" s="1">
        <v>1997</v>
      </c>
      <c r="E439" s="1" t="s">
        <v>6327</v>
      </c>
      <c r="F439" s="1" t="s">
        <v>6328</v>
      </c>
    </row>
    <row r="440" spans="1:6" x14ac:dyDescent="0.25">
      <c r="A440" s="1" t="s">
        <v>11204</v>
      </c>
      <c r="B440" s="1">
        <v>439</v>
      </c>
      <c r="C440" s="1" t="s">
        <v>6329</v>
      </c>
      <c r="D440" s="1">
        <v>2011</v>
      </c>
      <c r="E440" s="1" t="s">
        <v>6330</v>
      </c>
      <c r="F440" s="1" t="s">
        <v>6331</v>
      </c>
    </row>
    <row r="441" spans="1:6" x14ac:dyDescent="0.25">
      <c r="A441" s="1" t="s">
        <v>11205</v>
      </c>
      <c r="B441" s="1">
        <v>440</v>
      </c>
      <c r="C441" s="1" t="s">
        <v>6332</v>
      </c>
      <c r="D441" s="1">
        <v>2011</v>
      </c>
      <c r="E441" s="1" t="s">
        <v>6333</v>
      </c>
      <c r="F441" s="1" t="s">
        <v>6334</v>
      </c>
    </row>
    <row r="442" spans="1:6" x14ac:dyDescent="0.25">
      <c r="A442" s="1" t="s">
        <v>11206</v>
      </c>
      <c r="B442" s="1">
        <v>441</v>
      </c>
      <c r="C442" s="1" t="s">
        <v>6335</v>
      </c>
      <c r="D442" s="1">
        <v>1999</v>
      </c>
      <c r="E442" s="1" t="s">
        <v>6336</v>
      </c>
      <c r="F442" s="1" t="s">
        <v>6337</v>
      </c>
    </row>
    <row r="443" spans="1:6" x14ac:dyDescent="0.25">
      <c r="A443" s="1" t="s">
        <v>11207</v>
      </c>
      <c r="B443" s="1">
        <v>442</v>
      </c>
      <c r="C443" s="1" t="s">
        <v>6338</v>
      </c>
      <c r="D443" s="1">
        <v>1994</v>
      </c>
      <c r="E443" s="1" t="s">
        <v>6339</v>
      </c>
      <c r="F443" s="1" t="s">
        <v>6340</v>
      </c>
    </row>
    <row r="444" spans="1:6" x14ac:dyDescent="0.25">
      <c r="A444" s="1" t="s">
        <v>11208</v>
      </c>
      <c r="B444" s="1">
        <v>443</v>
      </c>
      <c r="C444" s="1" t="s">
        <v>6341</v>
      </c>
      <c r="D444" s="1">
        <v>1987</v>
      </c>
      <c r="E444" s="1" t="s">
        <v>6342</v>
      </c>
      <c r="F444" s="1" t="s">
        <v>6343</v>
      </c>
    </row>
    <row r="445" spans="1:6" x14ac:dyDescent="0.25">
      <c r="A445" s="1" t="s">
        <v>11209</v>
      </c>
      <c r="B445" s="1">
        <v>444</v>
      </c>
      <c r="C445" s="1" t="s">
        <v>6344</v>
      </c>
      <c r="D445" s="1">
        <v>2019</v>
      </c>
      <c r="E445" s="1" t="s">
        <v>6345</v>
      </c>
      <c r="F445" s="1" t="s">
        <v>6346</v>
      </c>
    </row>
    <row r="446" spans="1:6" x14ac:dyDescent="0.25">
      <c r="A446" s="1" t="s">
        <v>11210</v>
      </c>
      <c r="B446" s="1">
        <v>445</v>
      </c>
      <c r="C446" s="1" t="s">
        <v>6347</v>
      </c>
      <c r="D446" s="1">
        <v>1982</v>
      </c>
      <c r="E446" s="1" t="s">
        <v>6348</v>
      </c>
      <c r="F446" s="1" t="s">
        <v>6349</v>
      </c>
    </row>
    <row r="447" spans="1:6" x14ac:dyDescent="0.25">
      <c r="A447" s="1" t="s">
        <v>11211</v>
      </c>
      <c r="B447" s="1">
        <v>446</v>
      </c>
      <c r="C447" s="1" t="s">
        <v>6350</v>
      </c>
      <c r="D447" s="1">
        <v>1949</v>
      </c>
      <c r="E447" s="1" t="s">
        <v>6351</v>
      </c>
      <c r="F447" s="1" t="s">
        <v>6352</v>
      </c>
    </row>
    <row r="448" spans="1:6" x14ac:dyDescent="0.25">
      <c r="A448" s="1" t="s">
        <v>11212</v>
      </c>
      <c r="B448" s="1">
        <v>447</v>
      </c>
      <c r="C448" s="1" t="s">
        <v>6353</v>
      </c>
      <c r="D448" s="1">
        <v>1972</v>
      </c>
      <c r="E448" s="1" t="s">
        <v>6354</v>
      </c>
      <c r="F448" s="1" t="s">
        <v>6355</v>
      </c>
    </row>
    <row r="449" spans="1:6" x14ac:dyDescent="0.25">
      <c r="A449" s="1" t="s">
        <v>11213</v>
      </c>
      <c r="B449" s="1">
        <v>448</v>
      </c>
      <c r="C449" s="1" t="s">
        <v>6356</v>
      </c>
      <c r="D449" s="1">
        <v>1976</v>
      </c>
      <c r="E449" s="1" t="s">
        <v>6357</v>
      </c>
      <c r="F449" s="1" t="s">
        <v>6358</v>
      </c>
    </row>
    <row r="450" spans="1:6" x14ac:dyDescent="0.25">
      <c r="A450" s="1" t="s">
        <v>11214</v>
      </c>
      <c r="B450" s="1">
        <v>449</v>
      </c>
      <c r="C450" s="1" t="s">
        <v>6359</v>
      </c>
      <c r="D450" s="1">
        <v>1994</v>
      </c>
      <c r="E450" s="1" t="s">
        <v>6360</v>
      </c>
      <c r="F450" s="1" t="s">
        <v>6361</v>
      </c>
    </row>
    <row r="451" spans="1:6" x14ac:dyDescent="0.25">
      <c r="A451" s="1" t="s">
        <v>11215</v>
      </c>
      <c r="B451" s="1">
        <v>450</v>
      </c>
      <c r="C451" s="1" t="s">
        <v>6362</v>
      </c>
      <c r="D451" s="1">
        <v>2005</v>
      </c>
      <c r="E451" s="1" t="s">
        <v>6363</v>
      </c>
      <c r="F451" s="1" t="s">
        <v>6364</v>
      </c>
    </row>
    <row r="452" spans="1:6" x14ac:dyDescent="0.25">
      <c r="A452" s="1" t="s">
        <v>11216</v>
      </c>
      <c r="B452" s="1">
        <v>451</v>
      </c>
      <c r="C452" s="1" t="s">
        <v>6365</v>
      </c>
      <c r="D452" s="1">
        <v>1990</v>
      </c>
      <c r="E452" s="1" t="s">
        <v>6366</v>
      </c>
      <c r="F452" s="1" t="s">
        <v>6367</v>
      </c>
    </row>
    <row r="453" spans="1:6" x14ac:dyDescent="0.25">
      <c r="A453" s="1" t="s">
        <v>11217</v>
      </c>
      <c r="B453" s="1">
        <v>452</v>
      </c>
      <c r="C453" s="1" t="s">
        <v>6368</v>
      </c>
      <c r="D453" s="1">
        <v>1988</v>
      </c>
      <c r="E453" s="1" t="s">
        <v>6369</v>
      </c>
      <c r="F453" s="1" t="s">
        <v>6370</v>
      </c>
    </row>
    <row r="454" spans="1:6" x14ac:dyDescent="0.25">
      <c r="A454" s="1" t="s">
        <v>11218</v>
      </c>
      <c r="B454" s="1">
        <v>453</v>
      </c>
      <c r="C454" s="1" t="s">
        <v>6371</v>
      </c>
      <c r="D454" s="1">
        <v>2018</v>
      </c>
      <c r="E454" s="1" t="s">
        <v>6372</v>
      </c>
      <c r="F454" s="1" t="s">
        <v>6373</v>
      </c>
    </row>
    <row r="455" spans="1:6" x14ac:dyDescent="0.25">
      <c r="A455" s="1" t="s">
        <v>11219</v>
      </c>
      <c r="B455" s="1">
        <v>454</v>
      </c>
      <c r="C455" s="1" t="s">
        <v>6374</v>
      </c>
      <c r="D455" s="1">
        <v>1992</v>
      </c>
      <c r="E455" s="1" t="s">
        <v>6375</v>
      </c>
      <c r="F455" s="1" t="s">
        <v>6376</v>
      </c>
    </row>
    <row r="456" spans="1:6" x14ac:dyDescent="0.25">
      <c r="A456" s="1" t="s">
        <v>11220</v>
      </c>
      <c r="B456" s="1">
        <v>455</v>
      </c>
      <c r="C456" s="1" t="s">
        <v>6377</v>
      </c>
      <c r="D456" s="1">
        <v>1999</v>
      </c>
      <c r="E456" s="1" t="s">
        <v>6378</v>
      </c>
      <c r="F456" s="1" t="s">
        <v>6379</v>
      </c>
    </row>
    <row r="457" spans="1:6" x14ac:dyDescent="0.25">
      <c r="A457" s="1" t="s">
        <v>11221</v>
      </c>
      <c r="B457" s="1">
        <v>456</v>
      </c>
      <c r="C457" s="1" t="s">
        <v>6380</v>
      </c>
      <c r="D457" s="1">
        <v>1998</v>
      </c>
      <c r="E457" s="1" t="s">
        <v>6381</v>
      </c>
      <c r="F457" s="1" t="s">
        <v>6382</v>
      </c>
    </row>
    <row r="458" spans="1:6" x14ac:dyDescent="0.25">
      <c r="A458" s="1" t="s">
        <v>11222</v>
      </c>
      <c r="B458" s="1">
        <v>457</v>
      </c>
      <c r="C458" s="1" t="s">
        <v>6383</v>
      </c>
      <c r="D458" s="1">
        <v>2020</v>
      </c>
      <c r="E458" s="1" t="s">
        <v>6384</v>
      </c>
      <c r="F458" s="1" t="s">
        <v>6385</v>
      </c>
    </row>
    <row r="459" spans="1:6" x14ac:dyDescent="0.25">
      <c r="A459" s="1" t="s">
        <v>11223</v>
      </c>
      <c r="B459" s="1">
        <v>458</v>
      </c>
      <c r="C459" s="1" t="s">
        <v>6386</v>
      </c>
      <c r="D459" s="1">
        <v>2020</v>
      </c>
      <c r="E459" s="1" t="s">
        <v>6387</v>
      </c>
      <c r="F459" s="1" t="s">
        <v>6388</v>
      </c>
    </row>
    <row r="460" spans="1:6" x14ac:dyDescent="0.25">
      <c r="A460" s="1" t="s">
        <v>11224</v>
      </c>
      <c r="B460" s="1">
        <v>459</v>
      </c>
      <c r="C460" s="1" t="s">
        <v>6389</v>
      </c>
      <c r="D460" s="1">
        <v>1973</v>
      </c>
      <c r="E460" s="1" t="s">
        <v>6390</v>
      </c>
      <c r="F460" s="1" t="s">
        <v>6391</v>
      </c>
    </row>
    <row r="461" spans="1:6" x14ac:dyDescent="0.25">
      <c r="A461" s="1" t="s">
        <v>11225</v>
      </c>
      <c r="B461" s="1">
        <v>460</v>
      </c>
      <c r="C461" s="1" t="s">
        <v>6392</v>
      </c>
      <c r="D461" s="1">
        <v>1987</v>
      </c>
      <c r="E461" s="1" t="s">
        <v>6393</v>
      </c>
      <c r="F461" s="1" t="s">
        <v>6394</v>
      </c>
    </row>
    <row r="462" spans="1:6" x14ac:dyDescent="0.25">
      <c r="A462" s="1" t="s">
        <v>11226</v>
      </c>
      <c r="B462" s="1">
        <v>461</v>
      </c>
      <c r="C462" s="1" t="s">
        <v>6395</v>
      </c>
      <c r="D462" s="1">
        <v>2007</v>
      </c>
      <c r="E462" s="1" t="s">
        <v>6396</v>
      </c>
      <c r="F462" s="1" t="s">
        <v>6397</v>
      </c>
    </row>
    <row r="463" spans="1:6" x14ac:dyDescent="0.25">
      <c r="A463" s="1" t="s">
        <v>11227</v>
      </c>
      <c r="B463" s="1">
        <v>462</v>
      </c>
      <c r="C463" s="1" t="s">
        <v>6398</v>
      </c>
      <c r="D463" s="1">
        <v>1972</v>
      </c>
      <c r="E463" s="1" t="s">
        <v>6399</v>
      </c>
      <c r="F463" s="1" t="s">
        <v>6400</v>
      </c>
    </row>
    <row r="464" spans="1:6" x14ac:dyDescent="0.25">
      <c r="A464" s="1" t="s">
        <v>11228</v>
      </c>
      <c r="B464" s="1">
        <v>463</v>
      </c>
      <c r="C464" s="1" t="s">
        <v>6401</v>
      </c>
      <c r="D464" s="1">
        <v>1998</v>
      </c>
      <c r="E464" s="1" t="s">
        <v>6402</v>
      </c>
      <c r="F464" s="1" t="s">
        <v>6403</v>
      </c>
    </row>
    <row r="465" spans="1:6" x14ac:dyDescent="0.25">
      <c r="A465" s="1" t="s">
        <v>11229</v>
      </c>
      <c r="B465" s="1">
        <v>464</v>
      </c>
      <c r="C465" s="1" t="s">
        <v>6404</v>
      </c>
      <c r="D465" s="1">
        <v>2002</v>
      </c>
      <c r="E465" s="1" t="s">
        <v>6405</v>
      </c>
      <c r="F465" s="1" t="s">
        <v>6406</v>
      </c>
    </row>
    <row r="466" spans="1:6" x14ac:dyDescent="0.25">
      <c r="A466" s="1" t="s">
        <v>11230</v>
      </c>
      <c r="B466" s="1">
        <v>465</v>
      </c>
      <c r="C466" s="1" t="s">
        <v>6407</v>
      </c>
      <c r="D466" s="1">
        <v>1977</v>
      </c>
      <c r="E466" s="1" t="s">
        <v>6408</v>
      </c>
      <c r="F466" s="1" t="s">
        <v>6409</v>
      </c>
    </row>
    <row r="467" spans="1:6" x14ac:dyDescent="0.25">
      <c r="A467" s="1" t="s">
        <v>11231</v>
      </c>
      <c r="B467" s="1">
        <v>466</v>
      </c>
      <c r="C467" s="1" t="s">
        <v>6410</v>
      </c>
      <c r="D467" s="1">
        <v>2000</v>
      </c>
      <c r="E467" s="1" t="s">
        <v>6411</v>
      </c>
      <c r="F467" s="1" t="s">
        <v>6412</v>
      </c>
    </row>
    <row r="468" spans="1:6" x14ac:dyDescent="0.25">
      <c r="A468" s="1" t="s">
        <v>11232</v>
      </c>
      <c r="B468" s="1">
        <v>467</v>
      </c>
      <c r="C468" s="1" t="s">
        <v>6413</v>
      </c>
      <c r="D468" s="1">
        <v>1981</v>
      </c>
      <c r="E468" s="1" t="s">
        <v>6414</v>
      </c>
      <c r="F468" s="1" t="s">
        <v>6415</v>
      </c>
    </row>
    <row r="469" spans="1:6" x14ac:dyDescent="0.25">
      <c r="A469" s="1" t="s">
        <v>11233</v>
      </c>
      <c r="B469" s="1">
        <v>468</v>
      </c>
      <c r="C469" s="1" t="s">
        <v>6416</v>
      </c>
      <c r="D469" s="1">
        <v>1975</v>
      </c>
      <c r="E469" s="1" t="s">
        <v>6417</v>
      </c>
      <c r="F469" s="1" t="s">
        <v>6418</v>
      </c>
    </row>
    <row r="470" spans="1:6" x14ac:dyDescent="0.25">
      <c r="A470" s="1" t="s">
        <v>11234</v>
      </c>
      <c r="B470" s="1">
        <v>469</v>
      </c>
      <c r="C470" s="1" t="s">
        <v>6419</v>
      </c>
      <c r="D470" s="1">
        <v>2004</v>
      </c>
      <c r="E470" s="1" t="s">
        <v>6420</v>
      </c>
      <c r="F470" s="1" t="s">
        <v>6421</v>
      </c>
    </row>
    <row r="471" spans="1:6" x14ac:dyDescent="0.25">
      <c r="A471" s="1" t="s">
        <v>11235</v>
      </c>
      <c r="B471" s="1">
        <v>470</v>
      </c>
      <c r="C471" s="1" t="s">
        <v>6422</v>
      </c>
      <c r="D471" s="1">
        <v>2021</v>
      </c>
      <c r="E471" s="1" t="s">
        <v>6423</v>
      </c>
      <c r="F471" s="1" t="s">
        <v>6424</v>
      </c>
    </row>
    <row r="472" spans="1:6" x14ac:dyDescent="0.25">
      <c r="A472" s="1" t="s">
        <v>11236</v>
      </c>
      <c r="B472" s="1">
        <v>471</v>
      </c>
      <c r="C472" s="1" t="s">
        <v>6425</v>
      </c>
      <c r="D472" s="1">
        <v>1997</v>
      </c>
      <c r="E472" s="1" t="s">
        <v>6426</v>
      </c>
      <c r="F472" s="1" t="s">
        <v>6427</v>
      </c>
    </row>
    <row r="473" spans="1:6" x14ac:dyDescent="0.25">
      <c r="A473" s="1" t="s">
        <v>11237</v>
      </c>
      <c r="B473" s="1">
        <v>472</v>
      </c>
      <c r="C473" s="1" t="s">
        <v>6428</v>
      </c>
      <c r="D473" s="1">
        <v>2016</v>
      </c>
      <c r="E473" s="1" t="s">
        <v>6429</v>
      </c>
      <c r="F473" s="1" t="s">
        <v>6430</v>
      </c>
    </row>
    <row r="474" spans="1:6" x14ac:dyDescent="0.25">
      <c r="A474" s="1" t="s">
        <v>11238</v>
      </c>
      <c r="B474" s="1">
        <v>473</v>
      </c>
      <c r="C474" s="1" t="s">
        <v>6431</v>
      </c>
      <c r="D474" s="1">
        <v>2022</v>
      </c>
      <c r="E474" s="1" t="s">
        <v>6432</v>
      </c>
      <c r="F474" s="1" t="s">
        <v>6433</v>
      </c>
    </row>
    <row r="475" spans="1:6" x14ac:dyDescent="0.25">
      <c r="A475" s="1" t="s">
        <v>11239</v>
      </c>
      <c r="B475" s="1">
        <v>474</v>
      </c>
      <c r="C475" s="1" t="s">
        <v>6434</v>
      </c>
      <c r="D475" s="1">
        <v>1997</v>
      </c>
      <c r="E475" s="1" t="s">
        <v>6435</v>
      </c>
      <c r="F475" s="1" t="s">
        <v>6436</v>
      </c>
    </row>
    <row r="476" spans="1:6" x14ac:dyDescent="0.25">
      <c r="A476" s="1" t="s">
        <v>11240</v>
      </c>
      <c r="B476" s="1">
        <v>475</v>
      </c>
      <c r="C476" s="1" t="s">
        <v>6437</v>
      </c>
      <c r="D476" s="1">
        <v>1987</v>
      </c>
      <c r="E476" s="1" t="s">
        <v>6438</v>
      </c>
      <c r="F476" s="1" t="s">
        <v>6439</v>
      </c>
    </row>
    <row r="477" spans="1:6" x14ac:dyDescent="0.25">
      <c r="A477" s="1" t="s">
        <v>11241</v>
      </c>
      <c r="B477" s="1">
        <v>476</v>
      </c>
      <c r="C477" s="1" t="s">
        <v>6440</v>
      </c>
      <c r="D477" s="1">
        <v>2001</v>
      </c>
      <c r="E477" s="1" t="s">
        <v>6441</v>
      </c>
      <c r="F477" s="1" t="s">
        <v>6442</v>
      </c>
    </row>
    <row r="478" spans="1:6" x14ac:dyDescent="0.25">
      <c r="A478" s="1" t="s">
        <v>11242</v>
      </c>
      <c r="B478" s="1">
        <v>477</v>
      </c>
      <c r="C478" s="1" t="s">
        <v>6443</v>
      </c>
      <c r="D478" s="1">
        <v>2014</v>
      </c>
      <c r="E478" s="1" t="s">
        <v>6444</v>
      </c>
      <c r="F478" s="1" t="s">
        <v>6445</v>
      </c>
    </row>
    <row r="479" spans="1:6" x14ac:dyDescent="0.25">
      <c r="A479" s="1" t="s">
        <v>11243</v>
      </c>
      <c r="B479" s="1">
        <v>478</v>
      </c>
      <c r="C479" s="1" t="s">
        <v>6446</v>
      </c>
      <c r="D479" s="1">
        <v>1981</v>
      </c>
      <c r="E479" s="1" t="s">
        <v>6447</v>
      </c>
      <c r="F479" s="1" t="s">
        <v>6448</v>
      </c>
    </row>
    <row r="480" spans="1:6" x14ac:dyDescent="0.25">
      <c r="A480" s="1" t="s">
        <v>11244</v>
      </c>
      <c r="B480" s="1">
        <v>479</v>
      </c>
      <c r="C480" s="1" t="s">
        <v>6449</v>
      </c>
      <c r="D480" s="1">
        <v>2004</v>
      </c>
      <c r="E480" s="1" t="s">
        <v>6450</v>
      </c>
      <c r="F480" s="1" t="s">
        <v>6451</v>
      </c>
    </row>
    <row r="481" spans="1:6" x14ac:dyDescent="0.25">
      <c r="A481" s="1" t="s">
        <v>11245</v>
      </c>
      <c r="B481" s="1">
        <v>480</v>
      </c>
      <c r="C481" s="1" t="s">
        <v>6452</v>
      </c>
      <c r="D481" s="1">
        <v>2011</v>
      </c>
      <c r="E481" s="1" t="s">
        <v>6453</v>
      </c>
      <c r="F481" s="1" t="s">
        <v>6454</v>
      </c>
    </row>
    <row r="482" spans="1:6" x14ac:dyDescent="0.25">
      <c r="A482" s="1" t="s">
        <v>11246</v>
      </c>
      <c r="B482" s="1">
        <v>481</v>
      </c>
      <c r="C482" s="1" t="s">
        <v>6455</v>
      </c>
      <c r="D482" s="1">
        <v>1999</v>
      </c>
      <c r="E482" s="1" t="s">
        <v>6456</v>
      </c>
      <c r="F482" s="1" t="s">
        <v>6457</v>
      </c>
    </row>
    <row r="483" spans="1:6" x14ac:dyDescent="0.25">
      <c r="A483" s="1" t="s">
        <v>11247</v>
      </c>
      <c r="B483" s="1">
        <v>482</v>
      </c>
      <c r="C483" s="1" t="s">
        <v>6458</v>
      </c>
      <c r="D483" s="1">
        <v>1999</v>
      </c>
      <c r="E483" s="1" t="s">
        <v>6459</v>
      </c>
      <c r="F483" s="1" t="s">
        <v>6460</v>
      </c>
    </row>
    <row r="484" spans="1:6" x14ac:dyDescent="0.25">
      <c r="A484" s="1" t="s">
        <v>11248</v>
      </c>
      <c r="B484" s="1">
        <v>483</v>
      </c>
      <c r="C484" s="1" t="s">
        <v>6461</v>
      </c>
      <c r="D484" s="1">
        <v>1973</v>
      </c>
      <c r="E484" s="1" t="s">
        <v>6462</v>
      </c>
      <c r="F484" s="1" t="s">
        <v>6463</v>
      </c>
    </row>
    <row r="485" spans="1:6" x14ac:dyDescent="0.25">
      <c r="A485" s="1" t="s">
        <v>11249</v>
      </c>
      <c r="B485" s="1">
        <v>484</v>
      </c>
      <c r="C485" s="1" t="s">
        <v>6464</v>
      </c>
      <c r="D485" s="1">
        <v>1997</v>
      </c>
      <c r="E485" s="1" t="s">
        <v>6465</v>
      </c>
      <c r="F485" s="1" t="s">
        <v>6466</v>
      </c>
    </row>
    <row r="486" spans="1:6" x14ac:dyDescent="0.25">
      <c r="A486" s="1" t="s">
        <v>11250</v>
      </c>
      <c r="B486" s="1">
        <v>485</v>
      </c>
      <c r="C486" s="1" t="s">
        <v>6467</v>
      </c>
      <c r="D486" s="1">
        <v>1978</v>
      </c>
      <c r="E486" s="1" t="s">
        <v>6468</v>
      </c>
      <c r="F486" s="1" t="s">
        <v>6469</v>
      </c>
    </row>
    <row r="487" spans="1:6" x14ac:dyDescent="0.25">
      <c r="A487" s="1" t="s">
        <v>11251</v>
      </c>
      <c r="B487" s="1">
        <v>486</v>
      </c>
      <c r="C487" s="1" t="s">
        <v>6470</v>
      </c>
      <c r="D487" s="1">
        <v>1982</v>
      </c>
      <c r="E487" s="1" t="s">
        <v>6471</v>
      </c>
      <c r="F487" s="1" t="s">
        <v>6472</v>
      </c>
    </row>
    <row r="488" spans="1:6" x14ac:dyDescent="0.25">
      <c r="A488" s="1" t="s">
        <v>11252</v>
      </c>
      <c r="B488" s="1">
        <v>487</v>
      </c>
      <c r="C488" s="1" t="s">
        <v>6473</v>
      </c>
      <c r="D488" s="1">
        <v>2009</v>
      </c>
      <c r="E488" s="1" t="s">
        <v>6474</v>
      </c>
      <c r="F488" s="1" t="s">
        <v>6475</v>
      </c>
    </row>
    <row r="489" spans="1:6" x14ac:dyDescent="0.25">
      <c r="A489" s="1" t="s">
        <v>11253</v>
      </c>
      <c r="B489" s="1">
        <v>488</v>
      </c>
      <c r="C489" s="1" t="s">
        <v>6476</v>
      </c>
      <c r="D489" s="1">
        <v>2014</v>
      </c>
      <c r="E489" s="1" t="s">
        <v>6477</v>
      </c>
      <c r="F489" s="1" t="s">
        <v>6478</v>
      </c>
    </row>
    <row r="490" spans="1:6" x14ac:dyDescent="0.25">
      <c r="A490" s="1" t="s">
        <v>11254</v>
      </c>
      <c r="B490" s="1">
        <v>489</v>
      </c>
      <c r="C490" s="1" t="s">
        <v>6479</v>
      </c>
      <c r="D490" s="1">
        <v>1979</v>
      </c>
      <c r="E490" s="1" t="s">
        <v>6480</v>
      </c>
      <c r="F490" s="1" t="s">
        <v>6481</v>
      </c>
    </row>
    <row r="491" spans="1:6" x14ac:dyDescent="0.25">
      <c r="A491" s="1" t="s">
        <v>11255</v>
      </c>
      <c r="B491" s="1">
        <v>490</v>
      </c>
      <c r="C491" s="1" t="s">
        <v>6482</v>
      </c>
      <c r="D491" s="1">
        <v>2011</v>
      </c>
      <c r="E491" s="1" t="s">
        <v>6483</v>
      </c>
      <c r="F491" s="1" t="s">
        <v>6484</v>
      </c>
    </row>
    <row r="492" spans="1:6" x14ac:dyDescent="0.25">
      <c r="A492" s="1" t="s">
        <v>11256</v>
      </c>
      <c r="B492" s="1">
        <v>491</v>
      </c>
      <c r="C492" s="1" t="s">
        <v>6485</v>
      </c>
      <c r="D492" s="1">
        <v>2010</v>
      </c>
      <c r="E492" s="1" t="s">
        <v>6486</v>
      </c>
      <c r="F492" s="1" t="s">
        <v>6487</v>
      </c>
    </row>
    <row r="493" spans="1:6" x14ac:dyDescent="0.25">
      <c r="A493" s="1" t="s">
        <v>11257</v>
      </c>
      <c r="B493" s="1">
        <v>492</v>
      </c>
      <c r="C493" s="1" t="s">
        <v>6488</v>
      </c>
      <c r="D493" s="1">
        <v>2012</v>
      </c>
      <c r="E493" s="1" t="s">
        <v>6489</v>
      </c>
      <c r="F493" s="1" t="s">
        <v>6490</v>
      </c>
    </row>
    <row r="494" spans="1:6" x14ac:dyDescent="0.25">
      <c r="A494" s="1" t="s">
        <v>11258</v>
      </c>
      <c r="B494" s="1">
        <v>493</v>
      </c>
      <c r="C494" s="1" t="s">
        <v>6491</v>
      </c>
      <c r="D494" s="1">
        <v>1996</v>
      </c>
      <c r="E494" s="1" t="s">
        <v>6492</v>
      </c>
      <c r="F494" s="1" t="s">
        <v>6493</v>
      </c>
    </row>
    <row r="495" spans="1:6" x14ac:dyDescent="0.25">
      <c r="A495" s="1" t="s">
        <v>11259</v>
      </c>
      <c r="B495" s="1">
        <v>494</v>
      </c>
      <c r="C495" s="1" t="s">
        <v>6494</v>
      </c>
      <c r="D495" s="1">
        <v>2002</v>
      </c>
      <c r="E495" s="1" t="s">
        <v>6495</v>
      </c>
      <c r="F495" s="1" t="s">
        <v>6496</v>
      </c>
    </row>
    <row r="496" spans="1:6" x14ac:dyDescent="0.25">
      <c r="A496" s="1" t="s">
        <v>11260</v>
      </c>
      <c r="B496" s="1">
        <v>495</v>
      </c>
      <c r="C496" s="1" t="s">
        <v>6497</v>
      </c>
      <c r="D496" s="1">
        <v>1974</v>
      </c>
      <c r="E496" s="1" t="s">
        <v>6498</v>
      </c>
      <c r="F496" s="1" t="s">
        <v>6499</v>
      </c>
    </row>
    <row r="497" spans="1:6" x14ac:dyDescent="0.25">
      <c r="A497" s="1" t="s">
        <v>11261</v>
      </c>
      <c r="B497" s="1">
        <v>496</v>
      </c>
      <c r="C497" s="1" t="s">
        <v>6500</v>
      </c>
      <c r="D497" s="1">
        <v>2016</v>
      </c>
      <c r="E497" s="1" t="s">
        <v>6501</v>
      </c>
      <c r="F497" s="1" t="s">
        <v>6502</v>
      </c>
    </row>
    <row r="498" spans="1:6" x14ac:dyDescent="0.25">
      <c r="A498" s="1" t="s">
        <v>11262</v>
      </c>
      <c r="B498" s="1">
        <v>497</v>
      </c>
      <c r="C498" s="1" t="s">
        <v>6503</v>
      </c>
      <c r="D498" s="1">
        <v>1989</v>
      </c>
      <c r="E498" s="1" t="s">
        <v>6504</v>
      </c>
      <c r="F498" s="1" t="s">
        <v>6505</v>
      </c>
    </row>
    <row r="499" spans="1:6" x14ac:dyDescent="0.25">
      <c r="A499" s="1" t="s">
        <v>11263</v>
      </c>
      <c r="B499" s="1">
        <v>498</v>
      </c>
      <c r="C499" s="1" t="s">
        <v>6506</v>
      </c>
      <c r="D499" s="1">
        <v>1977</v>
      </c>
      <c r="E499" s="1" t="s">
        <v>6507</v>
      </c>
      <c r="F499" s="1" t="s">
        <v>6508</v>
      </c>
    </row>
    <row r="500" spans="1:6" x14ac:dyDescent="0.25">
      <c r="A500" s="1" t="s">
        <v>11264</v>
      </c>
      <c r="B500" s="1">
        <v>499</v>
      </c>
      <c r="C500" s="1" t="s">
        <v>6509</v>
      </c>
      <c r="D500" s="1">
        <v>2000</v>
      </c>
      <c r="E500" s="1" t="s">
        <v>6510</v>
      </c>
      <c r="F500" s="1" t="s">
        <v>6511</v>
      </c>
    </row>
    <row r="501" spans="1:6" x14ac:dyDescent="0.25">
      <c r="A501" s="1" t="s">
        <v>11265</v>
      </c>
      <c r="B501" s="1">
        <v>500</v>
      </c>
      <c r="C501" s="1" t="s">
        <v>6512</v>
      </c>
      <c r="D501" s="1">
        <v>2001</v>
      </c>
      <c r="E501" s="1" t="s">
        <v>6513</v>
      </c>
      <c r="F501" s="1" t="s">
        <v>6514</v>
      </c>
    </row>
    <row r="502" spans="1:6" x14ac:dyDescent="0.25">
      <c r="A502" s="1" t="s">
        <v>11266</v>
      </c>
      <c r="B502" s="1">
        <v>501</v>
      </c>
      <c r="C502" s="1" t="s">
        <v>6515</v>
      </c>
      <c r="D502" s="1">
        <v>2006</v>
      </c>
      <c r="E502" s="1" t="s">
        <v>6516</v>
      </c>
      <c r="F502" s="1" t="s">
        <v>6517</v>
      </c>
    </row>
    <row r="503" spans="1:6" x14ac:dyDescent="0.25">
      <c r="A503" s="1" t="s">
        <v>11267</v>
      </c>
      <c r="B503" s="1">
        <v>502</v>
      </c>
      <c r="C503" s="1" t="s">
        <v>6518</v>
      </c>
      <c r="D503" s="1">
        <v>2016</v>
      </c>
      <c r="E503" s="1" t="s">
        <v>6519</v>
      </c>
      <c r="F503" s="1" t="s">
        <v>6520</v>
      </c>
    </row>
    <row r="504" spans="1:6" x14ac:dyDescent="0.25">
      <c r="A504" s="1" t="s">
        <v>11268</v>
      </c>
      <c r="B504" s="1">
        <v>503</v>
      </c>
      <c r="C504" s="1" t="s">
        <v>6521</v>
      </c>
      <c r="D504" s="1">
        <v>2003</v>
      </c>
      <c r="E504" s="1" t="s">
        <v>6522</v>
      </c>
      <c r="F504" s="1" t="s">
        <v>6523</v>
      </c>
    </row>
    <row r="505" spans="1:6" x14ac:dyDescent="0.25">
      <c r="A505" s="1" t="s">
        <v>11269</v>
      </c>
      <c r="B505" s="1">
        <v>504</v>
      </c>
      <c r="C505" s="1" t="s">
        <v>6524</v>
      </c>
      <c r="D505" s="1">
        <v>1982</v>
      </c>
      <c r="E505" s="1" t="s">
        <v>6525</v>
      </c>
      <c r="F505" s="1" t="s">
        <v>6526</v>
      </c>
    </row>
    <row r="506" spans="1:6" x14ac:dyDescent="0.25">
      <c r="A506" s="1" t="s">
        <v>11270</v>
      </c>
      <c r="B506" s="1">
        <v>505</v>
      </c>
      <c r="C506" s="1" t="s">
        <v>6527</v>
      </c>
      <c r="D506" s="1">
        <v>1943</v>
      </c>
      <c r="E506" s="1" t="s">
        <v>6528</v>
      </c>
      <c r="F506" s="1" t="s">
        <v>6529</v>
      </c>
    </row>
    <row r="507" spans="1:6" x14ac:dyDescent="0.25">
      <c r="A507" s="1" t="s">
        <v>11271</v>
      </c>
      <c r="B507" s="1">
        <v>506</v>
      </c>
      <c r="C507" s="1" t="s">
        <v>6530</v>
      </c>
      <c r="D507" s="1">
        <v>2019</v>
      </c>
      <c r="E507" s="1" t="s">
        <v>6531</v>
      </c>
      <c r="F507" s="1" t="s">
        <v>6532</v>
      </c>
    </row>
    <row r="508" spans="1:6" x14ac:dyDescent="0.25">
      <c r="A508" s="1" t="s">
        <v>11272</v>
      </c>
      <c r="B508" s="1">
        <v>507</v>
      </c>
      <c r="C508" s="1" t="s">
        <v>6533</v>
      </c>
      <c r="D508" s="1">
        <v>2018</v>
      </c>
      <c r="E508" s="1" t="s">
        <v>6534</v>
      </c>
      <c r="F508" s="1" t="s">
        <v>6535</v>
      </c>
    </row>
    <row r="509" spans="1:6" x14ac:dyDescent="0.25">
      <c r="A509" s="1" t="s">
        <v>11273</v>
      </c>
      <c r="B509" s="1">
        <v>508</v>
      </c>
      <c r="C509" s="1" t="s">
        <v>6536</v>
      </c>
      <c r="D509" s="1">
        <v>2017</v>
      </c>
      <c r="E509" s="1" t="s">
        <v>6537</v>
      </c>
      <c r="F509" s="1" t="s">
        <v>6538</v>
      </c>
    </row>
    <row r="510" spans="1:6" x14ac:dyDescent="0.25">
      <c r="A510" s="1" t="s">
        <v>11274</v>
      </c>
      <c r="B510" s="1">
        <v>509</v>
      </c>
      <c r="C510" s="1" t="s">
        <v>6539</v>
      </c>
      <c r="D510" s="1">
        <v>2012</v>
      </c>
      <c r="E510" s="1" t="s">
        <v>6540</v>
      </c>
      <c r="F510" s="1" t="s">
        <v>6541</v>
      </c>
    </row>
    <row r="511" spans="1:6" x14ac:dyDescent="0.25">
      <c r="A511" s="1" t="s">
        <v>11275</v>
      </c>
      <c r="B511" s="1">
        <v>510</v>
      </c>
      <c r="C511" s="1" t="s">
        <v>6542</v>
      </c>
      <c r="D511" s="1">
        <v>1986</v>
      </c>
      <c r="E511" s="1" t="s">
        <v>6543</v>
      </c>
      <c r="F511" s="1" t="s">
        <v>6544</v>
      </c>
    </row>
    <row r="512" spans="1:6" x14ac:dyDescent="0.25">
      <c r="A512" s="1" t="s">
        <v>11276</v>
      </c>
      <c r="B512" s="1">
        <v>511</v>
      </c>
      <c r="C512" s="1" t="s">
        <v>6545</v>
      </c>
      <c r="D512" s="1">
        <v>1997</v>
      </c>
      <c r="E512" s="1" t="s">
        <v>6546</v>
      </c>
      <c r="F512" s="1" t="s">
        <v>6547</v>
      </c>
    </row>
    <row r="513" spans="1:6" x14ac:dyDescent="0.25">
      <c r="A513" s="1" t="s">
        <v>11277</v>
      </c>
      <c r="B513" s="1">
        <v>512</v>
      </c>
      <c r="C513" s="1" t="s">
        <v>6548</v>
      </c>
      <c r="D513" s="1">
        <v>1981</v>
      </c>
      <c r="E513" s="1" t="s">
        <v>6549</v>
      </c>
      <c r="F513" s="1" t="s">
        <v>6550</v>
      </c>
    </row>
    <row r="514" spans="1:6" x14ac:dyDescent="0.25">
      <c r="A514" s="1" t="s">
        <v>11278</v>
      </c>
      <c r="B514" s="1">
        <v>513</v>
      </c>
      <c r="C514" s="1" t="s">
        <v>6551</v>
      </c>
      <c r="D514" s="1">
        <v>1956</v>
      </c>
      <c r="E514" s="1" t="s">
        <v>6552</v>
      </c>
      <c r="F514" s="1" t="s">
        <v>6553</v>
      </c>
    </row>
    <row r="515" spans="1:6" x14ac:dyDescent="0.25">
      <c r="A515" s="1" t="s">
        <v>11279</v>
      </c>
      <c r="B515" s="1">
        <v>514</v>
      </c>
      <c r="C515" s="1" t="s">
        <v>6554</v>
      </c>
      <c r="D515" s="1">
        <v>2019</v>
      </c>
      <c r="E515" s="1" t="s">
        <v>6555</v>
      </c>
      <c r="F515" s="1" t="s">
        <v>6556</v>
      </c>
    </row>
    <row r="516" spans="1:6" x14ac:dyDescent="0.25">
      <c r="A516" s="1" t="s">
        <v>11280</v>
      </c>
      <c r="B516" s="1">
        <v>515</v>
      </c>
      <c r="C516" s="1" t="s">
        <v>6557</v>
      </c>
      <c r="D516" s="1">
        <v>2008</v>
      </c>
      <c r="E516" s="1" t="s">
        <v>6558</v>
      </c>
      <c r="F516" s="1" t="s">
        <v>6559</v>
      </c>
    </row>
    <row r="517" spans="1:6" x14ac:dyDescent="0.25">
      <c r="A517" s="1" t="s">
        <v>11281</v>
      </c>
      <c r="B517" s="1">
        <v>516</v>
      </c>
      <c r="C517" s="1" t="s">
        <v>6560</v>
      </c>
      <c r="D517" s="1">
        <v>1994</v>
      </c>
      <c r="E517" s="1" t="s">
        <v>6561</v>
      </c>
      <c r="F517" s="1" t="s">
        <v>6562</v>
      </c>
    </row>
    <row r="518" spans="1:6" x14ac:dyDescent="0.25">
      <c r="A518" s="1" t="s">
        <v>11282</v>
      </c>
      <c r="B518" s="1">
        <v>517</v>
      </c>
      <c r="C518" s="1" t="s">
        <v>6563</v>
      </c>
      <c r="D518" s="1">
        <v>2014</v>
      </c>
      <c r="E518" s="1" t="s">
        <v>6564</v>
      </c>
      <c r="F518" s="1" t="s">
        <v>6565</v>
      </c>
    </row>
    <row r="519" spans="1:6" x14ac:dyDescent="0.25">
      <c r="A519" s="1" t="s">
        <v>11283</v>
      </c>
      <c r="B519" s="1">
        <v>518</v>
      </c>
      <c r="C519" s="1" t="s">
        <v>6566</v>
      </c>
      <c r="D519" s="1">
        <v>2001</v>
      </c>
      <c r="E519" s="1" t="s">
        <v>6567</v>
      </c>
      <c r="F519" s="1" t="s">
        <v>6568</v>
      </c>
    </row>
    <row r="520" spans="1:6" x14ac:dyDescent="0.25">
      <c r="A520" s="1" t="s">
        <v>11284</v>
      </c>
      <c r="B520" s="1">
        <v>519</v>
      </c>
      <c r="C520" s="1" t="s">
        <v>6569</v>
      </c>
      <c r="D520" s="1">
        <v>2012</v>
      </c>
      <c r="E520" s="1" t="s">
        <v>6570</v>
      </c>
      <c r="F520" s="1" t="s">
        <v>6571</v>
      </c>
    </row>
    <row r="521" spans="1:6" x14ac:dyDescent="0.25">
      <c r="A521" s="1" t="s">
        <v>11285</v>
      </c>
      <c r="B521" s="1">
        <v>520</v>
      </c>
      <c r="C521" s="1" t="s">
        <v>6572</v>
      </c>
      <c r="D521" s="1">
        <v>1943</v>
      </c>
      <c r="E521" s="1" t="s">
        <v>6573</v>
      </c>
      <c r="F521" s="1" t="s">
        <v>6574</v>
      </c>
    </row>
    <row r="522" spans="1:6" x14ac:dyDescent="0.25">
      <c r="A522" s="1" t="s">
        <v>11286</v>
      </c>
      <c r="B522" s="1">
        <v>521</v>
      </c>
      <c r="C522" s="1" t="s">
        <v>6575</v>
      </c>
      <c r="D522" s="1">
        <v>2011</v>
      </c>
      <c r="E522" s="1" t="s">
        <v>6576</v>
      </c>
      <c r="F522" s="1" t="s">
        <v>6577</v>
      </c>
    </row>
    <row r="523" spans="1:6" x14ac:dyDescent="0.25">
      <c r="A523" s="1" t="s">
        <v>11287</v>
      </c>
      <c r="B523" s="1">
        <v>522</v>
      </c>
      <c r="C523" s="1" t="s">
        <v>6578</v>
      </c>
      <c r="D523" s="1">
        <v>1988</v>
      </c>
      <c r="E523" s="1" t="s">
        <v>6579</v>
      </c>
      <c r="F523" s="1" t="s">
        <v>6580</v>
      </c>
    </row>
    <row r="524" spans="1:6" x14ac:dyDescent="0.25">
      <c r="A524" s="1" t="s">
        <v>11288</v>
      </c>
      <c r="B524" s="1">
        <v>523</v>
      </c>
      <c r="C524" s="1" t="s">
        <v>6581</v>
      </c>
      <c r="D524" s="1">
        <v>2020</v>
      </c>
      <c r="E524" s="1" t="s">
        <v>6582</v>
      </c>
      <c r="F524" s="1" t="s">
        <v>6583</v>
      </c>
    </row>
    <row r="525" spans="1:6" x14ac:dyDescent="0.25">
      <c r="A525" s="1" t="s">
        <v>11289</v>
      </c>
      <c r="B525" s="1">
        <v>524</v>
      </c>
      <c r="C525" s="1" t="s">
        <v>6584</v>
      </c>
      <c r="D525" s="1">
        <v>2003</v>
      </c>
      <c r="E525" s="1" t="s">
        <v>6585</v>
      </c>
      <c r="F525" s="1" t="s">
        <v>6586</v>
      </c>
    </row>
    <row r="526" spans="1:6" x14ac:dyDescent="0.25">
      <c r="A526" s="1" t="s">
        <v>11290</v>
      </c>
      <c r="B526" s="1">
        <v>525</v>
      </c>
      <c r="C526" s="1" t="s">
        <v>6587</v>
      </c>
      <c r="D526" s="1">
        <v>2001</v>
      </c>
      <c r="E526" s="1" t="s">
        <v>6588</v>
      </c>
      <c r="F526" s="1" t="s">
        <v>6589</v>
      </c>
    </row>
    <row r="527" spans="1:6" x14ac:dyDescent="0.25">
      <c r="A527" s="1" t="s">
        <v>11291</v>
      </c>
      <c r="B527" s="1">
        <v>526</v>
      </c>
      <c r="C527" s="1" t="s">
        <v>6590</v>
      </c>
      <c r="D527" s="1">
        <v>2003</v>
      </c>
      <c r="E527" s="1" t="s">
        <v>6591</v>
      </c>
      <c r="F527" s="1" t="s">
        <v>6592</v>
      </c>
    </row>
    <row r="528" spans="1:6" x14ac:dyDescent="0.25">
      <c r="A528" s="1" t="s">
        <v>11292</v>
      </c>
      <c r="B528" s="1">
        <v>527</v>
      </c>
      <c r="C528" s="1" t="s">
        <v>6593</v>
      </c>
      <c r="D528" s="1">
        <v>1991</v>
      </c>
      <c r="E528" s="1" t="s">
        <v>6594</v>
      </c>
      <c r="F528" s="1" t="s">
        <v>6595</v>
      </c>
    </row>
    <row r="529" spans="1:6" x14ac:dyDescent="0.25">
      <c r="A529" s="1" t="s">
        <v>11293</v>
      </c>
      <c r="B529" s="1">
        <v>528</v>
      </c>
      <c r="C529" s="1" t="s">
        <v>6596</v>
      </c>
      <c r="D529" s="1">
        <v>2000</v>
      </c>
      <c r="E529" s="1" t="s">
        <v>6597</v>
      </c>
      <c r="F529" s="1" t="s">
        <v>6598</v>
      </c>
    </row>
    <row r="530" spans="1:6" x14ac:dyDescent="0.25">
      <c r="A530" s="1" t="s">
        <v>11294</v>
      </c>
      <c r="B530" s="1">
        <v>529</v>
      </c>
      <c r="C530" s="1" t="s">
        <v>6599</v>
      </c>
      <c r="D530" s="1">
        <v>2002</v>
      </c>
      <c r="E530" s="1" t="s">
        <v>6600</v>
      </c>
      <c r="F530" s="1" t="s">
        <v>6601</v>
      </c>
    </row>
    <row r="531" spans="1:6" x14ac:dyDescent="0.25">
      <c r="A531" s="1" t="s">
        <v>11295</v>
      </c>
      <c r="B531" s="1">
        <v>530</v>
      </c>
      <c r="C531" s="1" t="s">
        <v>6602</v>
      </c>
      <c r="D531" s="1">
        <v>1980</v>
      </c>
      <c r="E531" s="1" t="s">
        <v>6603</v>
      </c>
      <c r="F531" s="1" t="s">
        <v>6604</v>
      </c>
    </row>
    <row r="532" spans="1:6" x14ac:dyDescent="0.25">
      <c r="A532" s="1" t="s">
        <v>11296</v>
      </c>
      <c r="B532" s="1">
        <v>531</v>
      </c>
      <c r="C532" s="1" t="s">
        <v>6602</v>
      </c>
      <c r="D532" s="1">
        <v>2009</v>
      </c>
      <c r="E532" s="1" t="s">
        <v>6605</v>
      </c>
      <c r="F532" s="1" t="s">
        <v>6606</v>
      </c>
    </row>
    <row r="533" spans="1:6" x14ac:dyDescent="0.25">
      <c r="A533" s="1" t="s">
        <v>11297</v>
      </c>
      <c r="B533" s="1">
        <v>532</v>
      </c>
      <c r="C533" s="1" t="s">
        <v>6607</v>
      </c>
      <c r="D533" s="1">
        <v>1981</v>
      </c>
      <c r="E533" s="1" t="s">
        <v>6608</v>
      </c>
      <c r="F533" s="1" t="s">
        <v>6609</v>
      </c>
    </row>
    <row r="534" spans="1:6" x14ac:dyDescent="0.25">
      <c r="A534" s="1" t="s">
        <v>11298</v>
      </c>
      <c r="B534" s="1">
        <v>533</v>
      </c>
      <c r="C534" s="1" t="s">
        <v>6610</v>
      </c>
      <c r="D534" s="1">
        <v>1982</v>
      </c>
      <c r="E534" s="1" t="s">
        <v>6611</v>
      </c>
      <c r="F534" s="1" t="s">
        <v>6612</v>
      </c>
    </row>
    <row r="535" spans="1:6" x14ac:dyDescent="0.25">
      <c r="A535" s="1" t="s">
        <v>11299</v>
      </c>
      <c r="B535" s="1">
        <v>534</v>
      </c>
      <c r="C535" s="1" t="s">
        <v>6613</v>
      </c>
      <c r="D535" s="1">
        <v>1986</v>
      </c>
      <c r="E535" s="1" t="s">
        <v>6614</v>
      </c>
      <c r="F535" s="1" t="s">
        <v>6615</v>
      </c>
    </row>
    <row r="536" spans="1:6" x14ac:dyDescent="0.25">
      <c r="A536" s="1" t="s">
        <v>11300</v>
      </c>
      <c r="B536" s="1">
        <v>535</v>
      </c>
      <c r="C536" s="1" t="s">
        <v>6616</v>
      </c>
      <c r="D536" s="1">
        <v>1988</v>
      </c>
      <c r="E536" s="1" t="s">
        <v>6617</v>
      </c>
      <c r="F536" s="1" t="s">
        <v>6618</v>
      </c>
    </row>
    <row r="537" spans="1:6" x14ac:dyDescent="0.25">
      <c r="A537" s="1" t="s">
        <v>11301</v>
      </c>
      <c r="B537" s="1">
        <v>536</v>
      </c>
      <c r="C537" s="1" t="s">
        <v>6619</v>
      </c>
      <c r="D537" s="1">
        <v>1989</v>
      </c>
      <c r="E537" s="1" t="s">
        <v>6620</v>
      </c>
      <c r="F537" s="1" t="s">
        <v>6621</v>
      </c>
    </row>
    <row r="538" spans="1:6" x14ac:dyDescent="0.25">
      <c r="A538" s="1" t="s">
        <v>11302</v>
      </c>
      <c r="B538" s="1">
        <v>537</v>
      </c>
      <c r="C538" s="1" t="s">
        <v>6622</v>
      </c>
      <c r="D538" s="1">
        <v>1985</v>
      </c>
      <c r="E538" s="1" t="s">
        <v>6623</v>
      </c>
      <c r="F538" s="1" t="s">
        <v>6624</v>
      </c>
    </row>
    <row r="539" spans="1:6" x14ac:dyDescent="0.25">
      <c r="A539" s="1" t="s">
        <v>11303</v>
      </c>
      <c r="B539" s="1">
        <v>538</v>
      </c>
      <c r="C539" s="1" t="s">
        <v>6625</v>
      </c>
      <c r="D539" s="1">
        <v>1984</v>
      </c>
      <c r="E539" s="1" t="s">
        <v>6626</v>
      </c>
      <c r="F539" s="1" t="s">
        <v>6627</v>
      </c>
    </row>
    <row r="540" spans="1:6" x14ac:dyDescent="0.25">
      <c r="A540" s="1" t="s">
        <v>11304</v>
      </c>
      <c r="B540" s="1">
        <v>539</v>
      </c>
      <c r="C540" s="1" t="s">
        <v>6628</v>
      </c>
      <c r="D540" s="1">
        <v>2011</v>
      </c>
      <c r="E540" s="1" t="s">
        <v>6629</v>
      </c>
      <c r="F540" s="1" t="s">
        <v>6630</v>
      </c>
    </row>
    <row r="541" spans="1:6" x14ac:dyDescent="0.25">
      <c r="A541" s="1" t="s">
        <v>11305</v>
      </c>
      <c r="B541" s="1">
        <v>540</v>
      </c>
      <c r="C541" s="1" t="s">
        <v>6631</v>
      </c>
      <c r="D541" s="1">
        <v>1986</v>
      </c>
      <c r="E541" s="1" t="s">
        <v>6632</v>
      </c>
      <c r="F541" s="1" t="s">
        <v>6633</v>
      </c>
    </row>
    <row r="542" spans="1:6" x14ac:dyDescent="0.25">
      <c r="A542" s="1" t="s">
        <v>11306</v>
      </c>
      <c r="B542" s="1">
        <v>541</v>
      </c>
      <c r="C542" s="1" t="s">
        <v>6634</v>
      </c>
      <c r="D542" s="1">
        <v>1996</v>
      </c>
      <c r="E542" s="1" t="s">
        <v>6635</v>
      </c>
      <c r="F542" s="1" t="s">
        <v>6636</v>
      </c>
    </row>
    <row r="543" spans="1:6" x14ac:dyDescent="0.25">
      <c r="A543" s="1" t="s">
        <v>11307</v>
      </c>
      <c r="B543" s="1">
        <v>542</v>
      </c>
      <c r="C543" s="1" t="s">
        <v>6637</v>
      </c>
      <c r="D543" s="1">
        <v>1963</v>
      </c>
      <c r="E543" s="1" t="s">
        <v>6638</v>
      </c>
      <c r="F543" s="1" t="s">
        <v>6639</v>
      </c>
    </row>
    <row r="544" spans="1:6" x14ac:dyDescent="0.25">
      <c r="A544" s="1" t="s">
        <v>11308</v>
      </c>
      <c r="B544" s="1">
        <v>543</v>
      </c>
      <c r="C544" s="1" t="s">
        <v>6640</v>
      </c>
      <c r="D544" s="1">
        <v>2013</v>
      </c>
      <c r="E544" s="1" t="s">
        <v>6641</v>
      </c>
      <c r="F544" s="1" t="s">
        <v>6642</v>
      </c>
    </row>
    <row r="545" spans="1:6" x14ac:dyDescent="0.25">
      <c r="A545" s="1" t="s">
        <v>11309</v>
      </c>
      <c r="B545" s="1">
        <v>544</v>
      </c>
      <c r="C545" s="1" t="s">
        <v>6643</v>
      </c>
      <c r="D545" s="1">
        <v>2013</v>
      </c>
      <c r="E545" s="1" t="s">
        <v>6644</v>
      </c>
      <c r="F545" s="1" t="s">
        <v>6645</v>
      </c>
    </row>
    <row r="546" spans="1:6" x14ac:dyDescent="0.25">
      <c r="A546" s="1" t="s">
        <v>11310</v>
      </c>
      <c r="B546" s="1">
        <v>545</v>
      </c>
      <c r="C546" s="1" t="s">
        <v>6646</v>
      </c>
      <c r="D546" s="1">
        <v>2023</v>
      </c>
      <c r="E546" s="1" t="s">
        <v>6647</v>
      </c>
      <c r="F546" s="1" t="s">
        <v>6648</v>
      </c>
    </row>
    <row r="547" spans="1:6" x14ac:dyDescent="0.25">
      <c r="A547" s="1" t="s">
        <v>11311</v>
      </c>
      <c r="B547" s="1">
        <v>546</v>
      </c>
      <c r="C547" s="1" t="s">
        <v>6649</v>
      </c>
      <c r="D547" s="1">
        <v>1987</v>
      </c>
      <c r="E547" s="1" t="s">
        <v>6650</v>
      </c>
      <c r="F547" s="1" t="s">
        <v>6651</v>
      </c>
    </row>
    <row r="548" spans="1:6" x14ac:dyDescent="0.25">
      <c r="A548" s="1" t="s">
        <v>11312</v>
      </c>
      <c r="B548" s="1">
        <v>547</v>
      </c>
      <c r="C548" s="1" t="s">
        <v>6652</v>
      </c>
      <c r="D548" s="1">
        <v>1957</v>
      </c>
      <c r="E548" s="1" t="s">
        <v>6653</v>
      </c>
      <c r="F548" s="1" t="s">
        <v>6654</v>
      </c>
    </row>
    <row r="549" spans="1:6" x14ac:dyDescent="0.25">
      <c r="A549" s="1" t="s">
        <v>11313</v>
      </c>
      <c r="B549" s="1">
        <v>548</v>
      </c>
      <c r="C549" s="1" t="s">
        <v>6655</v>
      </c>
      <c r="D549" s="1">
        <v>2009</v>
      </c>
      <c r="E549" s="1" t="s">
        <v>6656</v>
      </c>
      <c r="F549" s="1" t="s">
        <v>6657</v>
      </c>
    </row>
    <row r="550" spans="1:6" x14ac:dyDescent="0.25">
      <c r="A550" s="1" t="s">
        <v>11314</v>
      </c>
      <c r="B550" s="1">
        <v>549</v>
      </c>
      <c r="C550" s="1" t="s">
        <v>6658</v>
      </c>
      <c r="D550" s="1">
        <v>2015</v>
      </c>
      <c r="E550" s="1" t="s">
        <v>6659</v>
      </c>
      <c r="F550" s="1" t="s">
        <v>6660</v>
      </c>
    </row>
    <row r="551" spans="1:6" x14ac:dyDescent="0.25">
      <c r="A551" s="1" t="s">
        <v>11315</v>
      </c>
      <c r="B551" s="1">
        <v>550</v>
      </c>
      <c r="C551" s="1" t="s">
        <v>6661</v>
      </c>
      <c r="D551" s="1">
        <v>2010</v>
      </c>
      <c r="E551" s="1" t="s">
        <v>6662</v>
      </c>
      <c r="F551" s="1" t="s">
        <v>6663</v>
      </c>
    </row>
    <row r="552" spans="1:6" x14ac:dyDescent="0.25">
      <c r="A552" s="1" t="s">
        <v>11316</v>
      </c>
      <c r="B552" s="1">
        <v>551</v>
      </c>
      <c r="C552" s="1" t="s">
        <v>6664</v>
      </c>
      <c r="D552" s="1">
        <v>2017</v>
      </c>
      <c r="E552" s="1" t="s">
        <v>6665</v>
      </c>
      <c r="F552" s="1" t="s">
        <v>6666</v>
      </c>
    </row>
    <row r="553" spans="1:6" x14ac:dyDescent="0.25">
      <c r="A553" s="1" t="s">
        <v>11317</v>
      </c>
      <c r="B553" s="1">
        <v>552</v>
      </c>
      <c r="C553" s="1" t="s">
        <v>6667</v>
      </c>
      <c r="D553" s="1">
        <v>2001</v>
      </c>
      <c r="E553" s="1" t="s">
        <v>6668</v>
      </c>
      <c r="F553" s="1" t="s">
        <v>6669</v>
      </c>
    </row>
    <row r="554" spans="1:6" x14ac:dyDescent="0.25">
      <c r="A554" s="1" t="s">
        <v>11318</v>
      </c>
      <c r="B554" s="1">
        <v>553</v>
      </c>
      <c r="C554" s="1" t="s">
        <v>6670</v>
      </c>
      <c r="D554" s="1">
        <v>1964</v>
      </c>
      <c r="E554" s="1" t="s">
        <v>6671</v>
      </c>
      <c r="F554" s="1" t="s">
        <v>6672</v>
      </c>
    </row>
    <row r="555" spans="1:6" x14ac:dyDescent="0.25">
      <c r="A555" s="1" t="s">
        <v>11319</v>
      </c>
      <c r="B555" s="1">
        <v>554</v>
      </c>
      <c r="C555" s="1" t="s">
        <v>6673</v>
      </c>
      <c r="D555" s="1">
        <v>1990</v>
      </c>
      <c r="E555" s="1" t="s">
        <v>6674</v>
      </c>
      <c r="F555" s="1" t="s">
        <v>6675</v>
      </c>
    </row>
    <row r="556" spans="1:6" x14ac:dyDescent="0.25">
      <c r="A556" s="1" t="s">
        <v>11320</v>
      </c>
      <c r="B556" s="1">
        <v>555</v>
      </c>
      <c r="C556" s="1" t="s">
        <v>6676</v>
      </c>
      <c r="D556" s="1">
        <v>1999</v>
      </c>
      <c r="E556" s="1" t="s">
        <v>6677</v>
      </c>
      <c r="F556" s="1" t="s">
        <v>6678</v>
      </c>
    </row>
    <row r="557" spans="1:6" x14ac:dyDescent="0.25">
      <c r="A557" s="1" t="s">
        <v>11321</v>
      </c>
      <c r="B557" s="1">
        <v>556</v>
      </c>
      <c r="C557" s="1" t="s">
        <v>6679</v>
      </c>
      <c r="D557" s="1">
        <v>2007</v>
      </c>
      <c r="E557" s="1" t="s">
        <v>6680</v>
      </c>
      <c r="F557" s="1" t="s">
        <v>6681</v>
      </c>
    </row>
    <row r="558" spans="1:6" x14ac:dyDescent="0.25">
      <c r="A558" s="1" t="s">
        <v>11322</v>
      </c>
      <c r="B558" s="1">
        <v>557</v>
      </c>
      <c r="C558" s="1" t="s">
        <v>6682</v>
      </c>
      <c r="D558" s="1">
        <v>2021</v>
      </c>
      <c r="E558" s="1" t="s">
        <v>6683</v>
      </c>
      <c r="F558" s="1" t="s">
        <v>6684</v>
      </c>
    </row>
    <row r="559" spans="1:6" x14ac:dyDescent="0.25">
      <c r="A559" s="1" t="s">
        <v>11323</v>
      </c>
      <c r="B559" s="1">
        <v>558</v>
      </c>
      <c r="C559" s="1" t="s">
        <v>6685</v>
      </c>
      <c r="D559" s="1">
        <v>2017</v>
      </c>
      <c r="E559" s="1" t="s">
        <v>6686</v>
      </c>
      <c r="F559" s="1" t="s">
        <v>6687</v>
      </c>
    </row>
    <row r="560" spans="1:6" x14ac:dyDescent="0.25">
      <c r="A560" s="1" t="s">
        <v>11324</v>
      </c>
      <c r="B560" s="1">
        <v>559</v>
      </c>
      <c r="C560" s="1" t="s">
        <v>6688</v>
      </c>
      <c r="D560" s="1">
        <v>2019</v>
      </c>
      <c r="E560" s="1" t="s">
        <v>6689</v>
      </c>
      <c r="F560" s="1" t="s">
        <v>6690</v>
      </c>
    </row>
    <row r="561" spans="1:6" x14ac:dyDescent="0.25">
      <c r="A561" s="1" t="s">
        <v>11325</v>
      </c>
      <c r="B561" s="1">
        <v>560</v>
      </c>
      <c r="C561" s="1" t="s">
        <v>6691</v>
      </c>
      <c r="D561" s="1">
        <v>1989</v>
      </c>
      <c r="E561" s="1" t="s">
        <v>6692</v>
      </c>
      <c r="F561" s="1" t="s">
        <v>6693</v>
      </c>
    </row>
    <row r="562" spans="1:6" x14ac:dyDescent="0.25">
      <c r="A562" s="1" t="s">
        <v>11326</v>
      </c>
      <c r="B562" s="1">
        <v>561</v>
      </c>
      <c r="C562" s="1" t="s">
        <v>6694</v>
      </c>
      <c r="D562" s="1">
        <v>1954</v>
      </c>
      <c r="E562" s="1" t="s">
        <v>6695</v>
      </c>
      <c r="F562" s="1" t="s">
        <v>6696</v>
      </c>
    </row>
    <row r="563" spans="1:6" x14ac:dyDescent="0.25">
      <c r="A563" s="1" t="s">
        <v>11327</v>
      </c>
      <c r="B563" s="1">
        <v>562</v>
      </c>
      <c r="C563" s="1" t="s">
        <v>6694</v>
      </c>
      <c r="D563" s="1">
        <v>2014</v>
      </c>
      <c r="E563" s="1" t="s">
        <v>6697</v>
      </c>
      <c r="F563" s="1" t="s">
        <v>6698</v>
      </c>
    </row>
    <row r="564" spans="1:6" x14ac:dyDescent="0.25">
      <c r="A564" s="1" t="s">
        <v>11328</v>
      </c>
      <c r="B564" s="1">
        <v>563</v>
      </c>
      <c r="C564" s="1" t="s">
        <v>6699</v>
      </c>
      <c r="D564" s="1">
        <v>1995</v>
      </c>
      <c r="E564" s="1" t="s">
        <v>6700</v>
      </c>
      <c r="F564" s="1" t="s">
        <v>6701</v>
      </c>
    </row>
    <row r="565" spans="1:6" x14ac:dyDescent="0.25">
      <c r="A565" s="1" t="s">
        <v>11329</v>
      </c>
      <c r="B565" s="1">
        <v>564</v>
      </c>
      <c r="C565" s="1" t="s">
        <v>6702</v>
      </c>
      <c r="D565" s="1">
        <v>1971</v>
      </c>
      <c r="E565" s="1" t="s">
        <v>6703</v>
      </c>
      <c r="F565" s="1" t="s">
        <v>6704</v>
      </c>
    </row>
    <row r="566" spans="1:6" x14ac:dyDescent="0.25">
      <c r="A566" s="1" t="s">
        <v>11330</v>
      </c>
      <c r="B566" s="1">
        <v>565</v>
      </c>
      <c r="C566" s="1" t="s">
        <v>6705</v>
      </c>
      <c r="D566" s="1">
        <v>1994</v>
      </c>
      <c r="E566" s="1" t="s">
        <v>6706</v>
      </c>
      <c r="F566" s="1" t="s">
        <v>6707</v>
      </c>
    </row>
    <row r="567" spans="1:6" x14ac:dyDescent="0.25">
      <c r="A567" s="1" t="s">
        <v>11331</v>
      </c>
      <c r="B567" s="1">
        <v>566</v>
      </c>
      <c r="C567" s="1" t="s">
        <v>6708</v>
      </c>
      <c r="D567" s="1">
        <v>2001</v>
      </c>
      <c r="E567" s="1" t="s">
        <v>6709</v>
      </c>
      <c r="F567" s="1" t="s">
        <v>6710</v>
      </c>
    </row>
    <row r="568" spans="1:6" x14ac:dyDescent="0.25">
      <c r="A568" s="1" t="s">
        <v>11332</v>
      </c>
      <c r="B568" s="1">
        <v>567</v>
      </c>
      <c r="C568" s="1" t="s">
        <v>6711</v>
      </c>
      <c r="D568" s="1">
        <v>2004</v>
      </c>
      <c r="E568" s="1" t="s">
        <v>6712</v>
      </c>
      <c r="F568" s="1" t="s">
        <v>6713</v>
      </c>
    </row>
    <row r="569" spans="1:6" x14ac:dyDescent="0.25">
      <c r="A569" s="1" t="s">
        <v>11333</v>
      </c>
      <c r="B569" s="1">
        <v>568</v>
      </c>
      <c r="C569" s="1" t="s">
        <v>6714</v>
      </c>
      <c r="D569" s="1">
        <v>2019</v>
      </c>
      <c r="E569" s="1" t="s">
        <v>6715</v>
      </c>
      <c r="F569" s="1" t="s">
        <v>6716</v>
      </c>
    </row>
    <row r="570" spans="1:6" x14ac:dyDescent="0.25">
      <c r="A570" s="1" t="s">
        <v>11334</v>
      </c>
      <c r="B570" s="1">
        <v>569</v>
      </c>
      <c r="C570" s="1" t="s">
        <v>6717</v>
      </c>
      <c r="D570" s="1">
        <v>1933</v>
      </c>
      <c r="E570" s="1" t="s">
        <v>6718</v>
      </c>
      <c r="F570" s="1" t="s">
        <v>6719</v>
      </c>
    </row>
    <row r="571" spans="1:6" x14ac:dyDescent="0.25">
      <c r="A571" s="1" t="s">
        <v>11335</v>
      </c>
      <c r="B571" s="1">
        <v>570</v>
      </c>
      <c r="C571" s="1" t="s">
        <v>6720</v>
      </c>
      <c r="D571" s="1">
        <v>1995</v>
      </c>
      <c r="E571" s="1" t="s">
        <v>6721</v>
      </c>
      <c r="F571" s="1" t="s">
        <v>6722</v>
      </c>
    </row>
    <row r="572" spans="1:6" x14ac:dyDescent="0.25">
      <c r="A572" s="1" t="s">
        <v>11336</v>
      </c>
      <c r="B572" s="1">
        <v>571</v>
      </c>
      <c r="C572" s="1" t="s">
        <v>6723</v>
      </c>
      <c r="D572" s="1">
        <v>1964</v>
      </c>
      <c r="E572" s="1" t="s">
        <v>6724</v>
      </c>
      <c r="F572" s="1" t="s">
        <v>6725</v>
      </c>
    </row>
    <row r="573" spans="1:6" x14ac:dyDescent="0.25">
      <c r="A573" s="1" t="s">
        <v>11337</v>
      </c>
      <c r="B573" s="1">
        <v>572</v>
      </c>
      <c r="C573" s="1" t="s">
        <v>6726</v>
      </c>
      <c r="D573" s="1">
        <v>2016</v>
      </c>
      <c r="E573" s="1" t="s">
        <v>6727</v>
      </c>
      <c r="F573" s="1" t="s">
        <v>6728</v>
      </c>
    </row>
    <row r="574" spans="1:6" x14ac:dyDescent="0.25">
      <c r="A574" s="1" t="s">
        <v>11338</v>
      </c>
      <c r="B574" s="1">
        <v>573</v>
      </c>
      <c r="C574" s="1" t="s">
        <v>6729</v>
      </c>
      <c r="D574" s="1">
        <v>1987</v>
      </c>
      <c r="E574" s="1" t="s">
        <v>6730</v>
      </c>
      <c r="F574" s="1" t="s">
        <v>6731</v>
      </c>
    </row>
    <row r="575" spans="1:6" x14ac:dyDescent="0.25">
      <c r="A575" s="1" t="s">
        <v>11339</v>
      </c>
      <c r="B575" s="1">
        <v>574</v>
      </c>
      <c r="C575" s="1" t="s">
        <v>6732</v>
      </c>
      <c r="D575" s="1">
        <v>2013</v>
      </c>
      <c r="E575" s="1" t="s">
        <v>6733</v>
      </c>
      <c r="F575" s="1" t="s">
        <v>6734</v>
      </c>
    </row>
    <row r="576" spans="1:6" x14ac:dyDescent="0.25">
      <c r="A576" s="1" t="s">
        <v>11340</v>
      </c>
      <c r="B576" s="1">
        <v>575</v>
      </c>
      <c r="C576" s="1" t="s">
        <v>6735</v>
      </c>
      <c r="D576" s="1">
        <v>2015</v>
      </c>
      <c r="E576" s="1" t="s">
        <v>6736</v>
      </c>
      <c r="F576" s="1" t="s">
        <v>6737</v>
      </c>
    </row>
    <row r="577" spans="1:6" x14ac:dyDescent="0.25">
      <c r="A577" s="1" t="s">
        <v>11341</v>
      </c>
      <c r="B577" s="1">
        <v>576</v>
      </c>
      <c r="C577" s="1" t="s">
        <v>6738</v>
      </c>
      <c r="D577" s="1">
        <v>1984</v>
      </c>
      <c r="E577" s="1" t="s">
        <v>6739</v>
      </c>
      <c r="F577" s="1" t="s">
        <v>6740</v>
      </c>
    </row>
    <row r="578" spans="1:6" x14ac:dyDescent="0.25">
      <c r="A578" s="1" t="s">
        <v>11342</v>
      </c>
      <c r="B578" s="1">
        <v>577</v>
      </c>
      <c r="C578" s="1" t="s">
        <v>6741</v>
      </c>
      <c r="D578" s="1">
        <v>1990</v>
      </c>
      <c r="E578" s="1" t="s">
        <v>6742</v>
      </c>
      <c r="F578" s="1" t="s">
        <v>6743</v>
      </c>
    </row>
    <row r="579" spans="1:6" x14ac:dyDescent="0.25">
      <c r="A579" s="1" t="s">
        <v>11343</v>
      </c>
      <c r="B579" s="1">
        <v>578</v>
      </c>
      <c r="C579" s="1" t="s">
        <v>6744</v>
      </c>
      <c r="D579" s="1">
        <v>1975</v>
      </c>
      <c r="E579" s="1" t="s">
        <v>6745</v>
      </c>
      <c r="F579" s="1" t="s">
        <v>6746</v>
      </c>
    </row>
    <row r="580" spans="1:6" x14ac:dyDescent="0.25">
      <c r="A580" s="1" t="s">
        <v>11344</v>
      </c>
      <c r="B580" s="1">
        <v>579</v>
      </c>
      <c r="C580" s="1" t="s">
        <v>6747</v>
      </c>
      <c r="D580" s="1">
        <v>2007</v>
      </c>
      <c r="E580" s="1" t="s">
        <v>6748</v>
      </c>
      <c r="F580" s="1" t="s">
        <v>6749</v>
      </c>
    </row>
    <row r="581" spans="1:6" x14ac:dyDescent="0.25">
      <c r="A581" s="1" t="s">
        <v>11345</v>
      </c>
      <c r="B581" s="1">
        <v>580</v>
      </c>
      <c r="C581" s="1" t="s">
        <v>6750</v>
      </c>
      <c r="D581" s="1">
        <v>1993</v>
      </c>
      <c r="E581" s="1" t="s">
        <v>6751</v>
      </c>
      <c r="F581" s="1" t="s">
        <v>6752</v>
      </c>
    </row>
    <row r="582" spans="1:6" x14ac:dyDescent="0.25">
      <c r="A582" s="1" t="s">
        <v>11346</v>
      </c>
      <c r="B582" s="1">
        <v>581</v>
      </c>
      <c r="C582" s="1" t="s">
        <v>6753</v>
      </c>
      <c r="D582" s="1">
        <v>2014</v>
      </c>
      <c r="E582" s="1" t="s">
        <v>6754</v>
      </c>
      <c r="F582" s="1" t="s">
        <v>6755</v>
      </c>
    </row>
    <row r="583" spans="1:6" x14ac:dyDescent="0.25">
      <c r="A583" s="1" t="s">
        <v>11347</v>
      </c>
      <c r="B583" s="1">
        <v>582</v>
      </c>
      <c r="C583" s="1" t="s">
        <v>6756</v>
      </c>
      <c r="D583" s="1">
        <v>2017</v>
      </c>
      <c r="E583" s="1" t="s">
        <v>6757</v>
      </c>
      <c r="F583" s="1" t="s">
        <v>6758</v>
      </c>
    </row>
    <row r="584" spans="1:6" x14ac:dyDescent="0.25">
      <c r="A584" s="1" t="s">
        <v>11348</v>
      </c>
      <c r="B584" s="1">
        <v>583</v>
      </c>
      <c r="C584" s="1" t="s">
        <v>6759</v>
      </c>
      <c r="D584" s="1">
        <v>2022</v>
      </c>
      <c r="E584" s="1" t="s">
        <v>6760</v>
      </c>
      <c r="F584" s="1" t="s">
        <v>6761</v>
      </c>
    </row>
    <row r="585" spans="1:6" x14ac:dyDescent="0.25">
      <c r="A585" s="1" t="s">
        <v>11349</v>
      </c>
      <c r="B585" s="1">
        <v>584</v>
      </c>
      <c r="C585" s="1" t="s">
        <v>6762</v>
      </c>
      <c r="D585" s="1">
        <v>2009</v>
      </c>
      <c r="E585" s="1" t="s">
        <v>6763</v>
      </c>
      <c r="F585" s="1" t="s">
        <v>6764</v>
      </c>
    </row>
    <row r="586" spans="1:6" x14ac:dyDescent="0.25">
      <c r="A586" s="1" t="s">
        <v>11350</v>
      </c>
      <c r="B586" s="1">
        <v>585</v>
      </c>
      <c r="C586" s="1" t="s">
        <v>6765</v>
      </c>
      <c r="D586" s="1">
        <v>1995</v>
      </c>
      <c r="E586" s="1" t="s">
        <v>6766</v>
      </c>
      <c r="F586" s="1" t="s">
        <v>6767</v>
      </c>
    </row>
    <row r="587" spans="1:6" x14ac:dyDescent="0.25">
      <c r="A587" s="1" t="s">
        <v>11351</v>
      </c>
      <c r="B587" s="1">
        <v>586</v>
      </c>
      <c r="C587" s="1" t="s">
        <v>6768</v>
      </c>
      <c r="D587" s="1">
        <v>2016</v>
      </c>
      <c r="E587" s="1" t="s">
        <v>6769</v>
      </c>
      <c r="F587" s="1" t="s">
        <v>6770</v>
      </c>
    </row>
    <row r="588" spans="1:6" x14ac:dyDescent="0.25">
      <c r="A588" s="1" t="s">
        <v>11352</v>
      </c>
      <c r="B588" s="1">
        <v>587</v>
      </c>
      <c r="C588" s="1" t="s">
        <v>6771</v>
      </c>
      <c r="D588" s="1">
        <v>1988</v>
      </c>
      <c r="E588" s="1" t="s">
        <v>6772</v>
      </c>
      <c r="F588" s="1" t="s">
        <v>6773</v>
      </c>
    </row>
    <row r="589" spans="1:6" x14ac:dyDescent="0.25">
      <c r="A589" s="1" t="s">
        <v>11353</v>
      </c>
      <c r="B589" s="1">
        <v>588</v>
      </c>
      <c r="C589" s="1" t="s">
        <v>6774</v>
      </c>
      <c r="D589" s="1">
        <v>1978</v>
      </c>
      <c r="E589" s="1" t="s">
        <v>6775</v>
      </c>
      <c r="F589" s="1" t="s">
        <v>6776</v>
      </c>
    </row>
    <row r="590" spans="1:6" x14ac:dyDescent="0.25">
      <c r="A590" s="1" t="s">
        <v>11354</v>
      </c>
      <c r="B590" s="1">
        <v>589</v>
      </c>
      <c r="C590" s="1" t="s">
        <v>6777</v>
      </c>
      <c r="D590" s="1">
        <v>1998</v>
      </c>
      <c r="E590" s="1" t="s">
        <v>6778</v>
      </c>
      <c r="F590" s="1" t="s">
        <v>6779</v>
      </c>
    </row>
    <row r="591" spans="1:6" x14ac:dyDescent="0.25">
      <c r="A591" s="1" t="s">
        <v>11355</v>
      </c>
      <c r="B591" s="1">
        <v>590</v>
      </c>
      <c r="C591" s="1" t="s">
        <v>6780</v>
      </c>
      <c r="D591" s="1">
        <v>1982</v>
      </c>
      <c r="E591" s="1" t="s">
        <v>6781</v>
      </c>
      <c r="F591" s="1" t="s">
        <v>6782</v>
      </c>
    </row>
    <row r="592" spans="1:6" x14ac:dyDescent="0.25">
      <c r="A592" s="1" t="s">
        <v>11356</v>
      </c>
      <c r="B592" s="1">
        <v>591</v>
      </c>
      <c r="C592" s="1" t="s">
        <v>6783</v>
      </c>
      <c r="D592" s="1">
        <v>1998</v>
      </c>
      <c r="E592" s="1" t="s">
        <v>6784</v>
      </c>
      <c r="F592" s="1" t="s">
        <v>6785</v>
      </c>
    </row>
    <row r="593" spans="1:6" x14ac:dyDescent="0.25">
      <c r="A593" s="1" t="s">
        <v>11357</v>
      </c>
      <c r="B593" s="1">
        <v>592</v>
      </c>
      <c r="C593" s="1" t="s">
        <v>6786</v>
      </c>
      <c r="D593" s="1">
        <v>1948</v>
      </c>
      <c r="E593" s="1" t="s">
        <v>6787</v>
      </c>
      <c r="F593" s="1" t="s">
        <v>6788</v>
      </c>
    </row>
    <row r="594" spans="1:6" x14ac:dyDescent="0.25">
      <c r="A594" s="1" t="s">
        <v>11358</v>
      </c>
      <c r="B594" s="1">
        <v>593</v>
      </c>
      <c r="C594" s="1" t="s">
        <v>6786</v>
      </c>
      <c r="D594" s="1">
        <v>1964</v>
      </c>
      <c r="E594" s="1" t="s">
        <v>6789</v>
      </c>
      <c r="F594" s="1" t="s">
        <v>6790</v>
      </c>
    </row>
    <row r="595" spans="1:6" x14ac:dyDescent="0.25">
      <c r="A595" s="1" t="s">
        <v>11359</v>
      </c>
      <c r="B595" s="1">
        <v>594</v>
      </c>
      <c r="C595" s="1" t="s">
        <v>6786</v>
      </c>
      <c r="D595" s="1">
        <v>1996</v>
      </c>
      <c r="E595" s="1" t="s">
        <v>6791</v>
      </c>
      <c r="F595" s="1" t="s">
        <v>6792</v>
      </c>
    </row>
    <row r="596" spans="1:6" x14ac:dyDescent="0.25">
      <c r="A596" s="1" t="s">
        <v>11360</v>
      </c>
      <c r="B596" s="1">
        <v>595</v>
      </c>
      <c r="C596" s="1" t="s">
        <v>6793</v>
      </c>
      <c r="D596" s="1">
        <v>1986</v>
      </c>
      <c r="E596" s="1" t="s">
        <v>6794</v>
      </c>
      <c r="F596" s="1" t="s">
        <v>6795</v>
      </c>
    </row>
    <row r="597" spans="1:6" x14ac:dyDescent="0.25">
      <c r="A597" s="1" t="s">
        <v>11361</v>
      </c>
      <c r="B597" s="1">
        <v>596</v>
      </c>
      <c r="C597" s="1" t="s">
        <v>6796</v>
      </c>
      <c r="D597" s="1">
        <v>2007</v>
      </c>
      <c r="E597" s="1" t="s">
        <v>6797</v>
      </c>
      <c r="F597" s="1" t="s">
        <v>6798</v>
      </c>
    </row>
    <row r="598" spans="1:6" x14ac:dyDescent="0.25">
      <c r="A598" s="1" t="s">
        <v>11362</v>
      </c>
      <c r="B598" s="1">
        <v>597</v>
      </c>
      <c r="C598" s="1" t="s">
        <v>6799</v>
      </c>
      <c r="D598" s="1">
        <v>2023</v>
      </c>
      <c r="E598" s="1" t="s">
        <v>6800</v>
      </c>
      <c r="F598" s="1" t="s">
        <v>6801</v>
      </c>
    </row>
    <row r="599" spans="1:6" x14ac:dyDescent="0.25">
      <c r="A599" s="1" t="s">
        <v>11363</v>
      </c>
      <c r="B599" s="1">
        <v>598</v>
      </c>
      <c r="C599" s="1" t="s">
        <v>6802</v>
      </c>
      <c r="D599" s="1">
        <v>1981</v>
      </c>
      <c r="E599" s="1" t="s">
        <v>6803</v>
      </c>
      <c r="F599" s="1" t="s">
        <v>6804</v>
      </c>
    </row>
    <row r="600" spans="1:6" x14ac:dyDescent="0.25">
      <c r="A600" s="1" t="s">
        <v>11364</v>
      </c>
      <c r="B600" s="1">
        <v>599</v>
      </c>
      <c r="C600" s="1" t="s">
        <v>6805</v>
      </c>
      <c r="D600" s="1">
        <v>1996</v>
      </c>
      <c r="E600" s="1" t="s">
        <v>6806</v>
      </c>
      <c r="F600" s="1" t="s">
        <v>6807</v>
      </c>
    </row>
    <row r="601" spans="1:6" x14ac:dyDescent="0.25">
      <c r="A601" s="1" t="s">
        <v>11365</v>
      </c>
      <c r="B601" s="1">
        <v>600</v>
      </c>
      <c r="C601" s="1" t="s">
        <v>6808</v>
      </c>
      <c r="D601" s="1">
        <v>1997</v>
      </c>
      <c r="E601" s="1" t="s">
        <v>6809</v>
      </c>
      <c r="F601" s="1" t="s">
        <v>6810</v>
      </c>
    </row>
    <row r="602" spans="1:6" x14ac:dyDescent="0.25">
      <c r="A602" s="1" t="s">
        <v>11366</v>
      </c>
      <c r="B602" s="1">
        <v>601</v>
      </c>
      <c r="C602" s="1" t="s">
        <v>6811</v>
      </c>
      <c r="D602" s="1">
        <v>1992</v>
      </c>
      <c r="E602" s="1" t="s">
        <v>6812</v>
      </c>
      <c r="F602" s="1" t="s">
        <v>6813</v>
      </c>
    </row>
    <row r="603" spans="1:6" x14ac:dyDescent="0.25">
      <c r="A603" s="1" t="s">
        <v>11367</v>
      </c>
      <c r="B603" s="1">
        <v>602</v>
      </c>
      <c r="C603" s="1" t="s">
        <v>6814</v>
      </c>
      <c r="D603" s="1">
        <v>1996</v>
      </c>
      <c r="E603" s="1" t="s">
        <v>6815</v>
      </c>
      <c r="F603" s="1" t="s">
        <v>6816</v>
      </c>
    </row>
    <row r="604" spans="1:6" x14ac:dyDescent="0.25">
      <c r="A604" s="1" t="s">
        <v>11368</v>
      </c>
      <c r="B604" s="1">
        <v>603</v>
      </c>
      <c r="C604" s="1" t="s">
        <v>6817</v>
      </c>
      <c r="D604" s="1">
        <v>1993</v>
      </c>
      <c r="E604" s="1" t="s">
        <v>6818</v>
      </c>
      <c r="F604" s="1" t="s">
        <v>6819</v>
      </c>
    </row>
    <row r="605" spans="1:6" x14ac:dyDescent="0.25">
      <c r="A605" s="1" t="s">
        <v>11369</v>
      </c>
      <c r="B605" s="1">
        <v>604</v>
      </c>
      <c r="C605" s="1" t="s">
        <v>6820</v>
      </c>
      <c r="D605" s="1">
        <v>1986</v>
      </c>
      <c r="E605" s="1" t="s">
        <v>6821</v>
      </c>
      <c r="F605" s="1" t="s">
        <v>6822</v>
      </c>
    </row>
    <row r="606" spans="1:6" x14ac:dyDescent="0.25">
      <c r="A606" s="1" t="s">
        <v>11370</v>
      </c>
      <c r="B606" s="1">
        <v>605</v>
      </c>
      <c r="C606" s="1" t="s">
        <v>6823</v>
      </c>
      <c r="D606" s="1">
        <v>1966</v>
      </c>
      <c r="E606" s="1" t="s">
        <v>6824</v>
      </c>
      <c r="F606" s="1" t="s">
        <v>6825</v>
      </c>
    </row>
    <row r="607" spans="1:6" x14ac:dyDescent="0.25">
      <c r="A607" s="1" t="s">
        <v>11371</v>
      </c>
      <c r="B607" s="1">
        <v>606</v>
      </c>
      <c r="C607" s="1" t="s">
        <v>6826</v>
      </c>
      <c r="D607" s="1">
        <v>1984</v>
      </c>
      <c r="E607" s="1" t="s">
        <v>6827</v>
      </c>
      <c r="F607" s="1" t="s">
        <v>6828</v>
      </c>
    </row>
    <row r="608" spans="1:6" x14ac:dyDescent="0.25">
      <c r="A608" s="1" t="s">
        <v>11372</v>
      </c>
      <c r="B608" s="1">
        <v>607</v>
      </c>
      <c r="C608" s="1" t="s">
        <v>6829</v>
      </c>
      <c r="D608" s="1">
        <v>2002</v>
      </c>
      <c r="E608" s="1" t="s">
        <v>6830</v>
      </c>
      <c r="F608" s="1" t="s">
        <v>6831</v>
      </c>
    </row>
    <row r="609" spans="1:6" x14ac:dyDescent="0.25">
      <c r="A609" s="1" t="s">
        <v>11373</v>
      </c>
      <c r="B609" s="1">
        <v>608</v>
      </c>
      <c r="C609" s="1" t="s">
        <v>6832</v>
      </c>
      <c r="D609" s="1">
        <v>2005</v>
      </c>
      <c r="E609" s="1" t="s">
        <v>6833</v>
      </c>
      <c r="F609" s="1" t="s">
        <v>6834</v>
      </c>
    </row>
    <row r="610" spans="1:6" x14ac:dyDescent="0.25">
      <c r="A610" s="1" t="s">
        <v>11374</v>
      </c>
      <c r="B610" s="1">
        <v>609</v>
      </c>
      <c r="C610" s="1" t="s">
        <v>6835</v>
      </c>
      <c r="D610" s="1">
        <v>2004</v>
      </c>
      <c r="E610" s="1" t="s">
        <v>6836</v>
      </c>
      <c r="F610" s="1" t="s">
        <v>6837</v>
      </c>
    </row>
    <row r="611" spans="1:6" x14ac:dyDescent="0.25">
      <c r="A611" s="1" t="s">
        <v>11375</v>
      </c>
      <c r="B611" s="1">
        <v>610</v>
      </c>
      <c r="C611" s="1" t="s">
        <v>6838</v>
      </c>
      <c r="D611" s="1">
        <v>1987</v>
      </c>
      <c r="E611" s="1" t="s">
        <v>6839</v>
      </c>
      <c r="F611" s="1" t="s">
        <v>6840</v>
      </c>
    </row>
    <row r="612" spans="1:6" x14ac:dyDescent="0.25">
      <c r="A612" s="1" t="s">
        <v>11376</v>
      </c>
      <c r="B612" s="1">
        <v>611</v>
      </c>
      <c r="C612" s="1" t="s">
        <v>6841</v>
      </c>
      <c r="D612" s="1">
        <v>1995</v>
      </c>
      <c r="E612" s="1" t="s">
        <v>6842</v>
      </c>
      <c r="F612" s="1" t="s">
        <v>6843</v>
      </c>
    </row>
    <row r="613" spans="1:6" x14ac:dyDescent="0.25">
      <c r="A613" s="1" t="s">
        <v>11377</v>
      </c>
      <c r="B613" s="1">
        <v>612</v>
      </c>
      <c r="C613" s="1" t="s">
        <v>6844</v>
      </c>
      <c r="D613" s="1">
        <v>1988</v>
      </c>
      <c r="E613" s="1" t="s">
        <v>6845</v>
      </c>
      <c r="F613" s="1" t="s">
        <v>6846</v>
      </c>
    </row>
    <row r="614" spans="1:6" x14ac:dyDescent="0.25">
      <c r="A614" s="1" t="s">
        <v>11378</v>
      </c>
      <c r="B614" s="1">
        <v>613</v>
      </c>
      <c r="C614" s="1" t="s">
        <v>6847</v>
      </c>
      <c r="D614" s="1">
        <v>1978</v>
      </c>
      <c r="E614" s="1" t="s">
        <v>6848</v>
      </c>
      <c r="F614" s="1" t="s">
        <v>6849</v>
      </c>
    </row>
    <row r="615" spans="1:6" x14ac:dyDescent="0.25">
      <c r="A615" s="1" t="s">
        <v>11379</v>
      </c>
      <c r="B615" s="1">
        <v>614</v>
      </c>
      <c r="C615" s="1" t="s">
        <v>6850</v>
      </c>
      <c r="D615" s="1">
        <v>1980</v>
      </c>
      <c r="E615" s="1" t="s">
        <v>6851</v>
      </c>
      <c r="F615" s="1" t="s">
        <v>6852</v>
      </c>
    </row>
    <row r="616" spans="1:6" x14ac:dyDescent="0.25">
      <c r="A616" s="1" t="s">
        <v>11380</v>
      </c>
      <c r="B616" s="1">
        <v>615</v>
      </c>
      <c r="C616" s="1" t="s">
        <v>6853</v>
      </c>
      <c r="D616" s="1">
        <v>2001</v>
      </c>
      <c r="E616" s="1" t="s">
        <v>6854</v>
      </c>
      <c r="F616" s="1" t="s">
        <v>6855</v>
      </c>
    </row>
    <row r="617" spans="1:6" x14ac:dyDescent="0.25">
      <c r="A617" s="1" t="s">
        <v>11381</v>
      </c>
      <c r="B617" s="1">
        <v>616</v>
      </c>
      <c r="C617" s="1" t="s">
        <v>6856</v>
      </c>
      <c r="D617" s="1">
        <v>1988</v>
      </c>
      <c r="E617" s="1" t="s">
        <v>6857</v>
      </c>
      <c r="F617" s="1" t="s">
        <v>6858</v>
      </c>
    </row>
    <row r="618" spans="1:6" x14ac:dyDescent="0.25">
      <c r="A618" s="1" t="s">
        <v>11382</v>
      </c>
      <c r="B618" s="1">
        <v>617</v>
      </c>
      <c r="C618" s="1" t="s">
        <v>6859</v>
      </c>
      <c r="D618" s="1">
        <v>1987</v>
      </c>
      <c r="E618" s="1" t="s">
        <v>6860</v>
      </c>
      <c r="F618" s="1" t="s">
        <v>6861</v>
      </c>
    </row>
    <row r="619" spans="1:6" x14ac:dyDescent="0.25">
      <c r="A619" s="1" t="s">
        <v>11383</v>
      </c>
      <c r="B619" s="1">
        <v>618</v>
      </c>
      <c r="C619" s="1" t="s">
        <v>269</v>
      </c>
      <c r="D619" s="1">
        <v>1987</v>
      </c>
      <c r="E619" s="1" t="s">
        <v>6862</v>
      </c>
      <c r="F619" s="1" t="s">
        <v>6863</v>
      </c>
    </row>
    <row r="620" spans="1:6" x14ac:dyDescent="0.25">
      <c r="A620" s="1" t="s">
        <v>11384</v>
      </c>
      <c r="B620" s="1">
        <v>619</v>
      </c>
      <c r="C620" s="1" t="s">
        <v>6864</v>
      </c>
      <c r="D620" s="1">
        <v>1992</v>
      </c>
      <c r="E620" s="1" t="s">
        <v>6865</v>
      </c>
      <c r="F620" s="1" t="s">
        <v>6866</v>
      </c>
    </row>
    <row r="621" spans="1:6" x14ac:dyDescent="0.25">
      <c r="A621" s="1" t="s">
        <v>11385</v>
      </c>
      <c r="B621" s="1">
        <v>620</v>
      </c>
      <c r="C621" s="1" t="s">
        <v>6867</v>
      </c>
      <c r="D621" s="1">
        <v>1996</v>
      </c>
      <c r="E621" s="1" t="s">
        <v>6868</v>
      </c>
      <c r="F621" s="1" t="s">
        <v>6869</v>
      </c>
    </row>
    <row r="622" spans="1:6" x14ac:dyDescent="0.25">
      <c r="A622" s="1" t="s">
        <v>11386</v>
      </c>
      <c r="B622" s="1">
        <v>621</v>
      </c>
      <c r="C622" s="1" t="s">
        <v>6870</v>
      </c>
      <c r="D622" s="1">
        <v>2005</v>
      </c>
      <c r="E622" s="1" t="s">
        <v>6871</v>
      </c>
      <c r="F622" s="1" t="s">
        <v>6872</v>
      </c>
    </row>
    <row r="623" spans="1:6" x14ac:dyDescent="0.25">
      <c r="A623" s="1" t="s">
        <v>11387</v>
      </c>
      <c r="B623" s="1">
        <v>622</v>
      </c>
      <c r="C623" s="1" t="s">
        <v>6873</v>
      </c>
      <c r="D623" s="1">
        <v>2000</v>
      </c>
      <c r="E623" s="1" t="s">
        <v>6874</v>
      </c>
      <c r="F623" s="1" t="s">
        <v>6875</v>
      </c>
    </row>
    <row r="624" spans="1:6" x14ac:dyDescent="0.25">
      <c r="A624" s="1" t="s">
        <v>11388</v>
      </c>
      <c r="B624" s="1">
        <v>623</v>
      </c>
      <c r="C624" s="1" t="s">
        <v>6876</v>
      </c>
      <c r="D624" s="1">
        <v>2011</v>
      </c>
      <c r="E624" s="1" t="s">
        <v>6877</v>
      </c>
      <c r="F624" s="1" t="s">
        <v>6878</v>
      </c>
    </row>
    <row r="625" spans="1:6" x14ac:dyDescent="0.25">
      <c r="A625" s="1" t="s">
        <v>11389</v>
      </c>
      <c r="B625" s="1">
        <v>624</v>
      </c>
      <c r="C625" s="1" t="s">
        <v>6879</v>
      </c>
      <c r="D625" s="1">
        <v>1944</v>
      </c>
      <c r="E625" s="1" t="s">
        <v>6880</v>
      </c>
      <c r="F625" s="1" t="s">
        <v>6881</v>
      </c>
    </row>
    <row r="626" spans="1:6" x14ac:dyDescent="0.25">
      <c r="A626" s="1" t="s">
        <v>11390</v>
      </c>
      <c r="B626" s="1">
        <v>625</v>
      </c>
      <c r="C626" s="1" t="s">
        <v>6879</v>
      </c>
      <c r="D626" s="1">
        <v>1989</v>
      </c>
      <c r="E626" s="1" t="s">
        <v>6882</v>
      </c>
      <c r="F626" s="1" t="s">
        <v>6883</v>
      </c>
    </row>
    <row r="627" spans="1:6" x14ac:dyDescent="0.25">
      <c r="A627" s="1" t="s">
        <v>11391</v>
      </c>
      <c r="B627" s="1">
        <v>626</v>
      </c>
      <c r="C627" s="1" t="s">
        <v>6884</v>
      </c>
      <c r="D627" s="1">
        <v>1986</v>
      </c>
      <c r="E627" s="1" t="s">
        <v>6885</v>
      </c>
      <c r="F627" s="1" t="s">
        <v>6886</v>
      </c>
    </row>
    <row r="628" spans="1:6" x14ac:dyDescent="0.25">
      <c r="A628" s="1" t="s">
        <v>11392</v>
      </c>
      <c r="B628" s="1">
        <v>627</v>
      </c>
      <c r="C628" s="1" t="s">
        <v>6887</v>
      </c>
      <c r="D628" s="1">
        <v>2014</v>
      </c>
      <c r="E628" s="1" t="s">
        <v>6888</v>
      </c>
      <c r="F628" s="1" t="s">
        <v>6889</v>
      </c>
    </row>
    <row r="629" spans="1:6" x14ac:dyDescent="0.25">
      <c r="A629" s="1" t="s">
        <v>11393</v>
      </c>
      <c r="B629" s="1">
        <v>628</v>
      </c>
      <c r="C629" s="1" t="s">
        <v>6890</v>
      </c>
      <c r="D629" s="1">
        <v>2018</v>
      </c>
      <c r="E629" s="1" t="s">
        <v>6891</v>
      </c>
      <c r="F629" s="1" t="s">
        <v>6892</v>
      </c>
    </row>
    <row r="630" spans="1:6" x14ac:dyDescent="0.25">
      <c r="A630" s="1" t="s">
        <v>11394</v>
      </c>
      <c r="B630" s="1">
        <v>629</v>
      </c>
      <c r="C630" s="1" t="s">
        <v>6893</v>
      </c>
      <c r="D630" s="1">
        <v>2016</v>
      </c>
      <c r="E630" s="1" t="s">
        <v>6894</v>
      </c>
      <c r="F630" s="1" t="s">
        <v>6895</v>
      </c>
    </row>
    <row r="631" spans="1:6" x14ac:dyDescent="0.25">
      <c r="A631" s="1" t="s">
        <v>11395</v>
      </c>
      <c r="B631" s="1">
        <v>630</v>
      </c>
      <c r="C631" s="1" t="s">
        <v>6896</v>
      </c>
      <c r="D631" s="1">
        <v>1963</v>
      </c>
      <c r="E631" s="1" t="s">
        <v>6897</v>
      </c>
      <c r="F631" s="1" t="s">
        <v>6898</v>
      </c>
    </row>
    <row r="632" spans="1:6" x14ac:dyDescent="0.25">
      <c r="A632" s="1" t="s">
        <v>11396</v>
      </c>
      <c r="B632" s="1">
        <v>631</v>
      </c>
      <c r="C632" s="1" t="s">
        <v>6899</v>
      </c>
      <c r="D632" s="1">
        <v>2019</v>
      </c>
      <c r="E632" s="1" t="s">
        <v>6900</v>
      </c>
      <c r="F632" s="1" t="s">
        <v>6901</v>
      </c>
    </row>
    <row r="633" spans="1:6" x14ac:dyDescent="0.25">
      <c r="A633" s="1" t="s">
        <v>11397</v>
      </c>
      <c r="B633" s="1">
        <v>632</v>
      </c>
      <c r="C633" s="1" t="s">
        <v>6902</v>
      </c>
      <c r="D633" s="1">
        <v>2018</v>
      </c>
      <c r="E633" s="1" t="s">
        <v>6903</v>
      </c>
      <c r="F633" s="1" t="s">
        <v>6904</v>
      </c>
    </row>
    <row r="634" spans="1:6" x14ac:dyDescent="0.25">
      <c r="A634" s="1" t="s">
        <v>11398</v>
      </c>
      <c r="B634" s="1">
        <v>633</v>
      </c>
      <c r="C634" s="1" t="s">
        <v>6905</v>
      </c>
      <c r="D634" s="1">
        <v>1952</v>
      </c>
      <c r="E634" s="1" t="s">
        <v>6906</v>
      </c>
      <c r="F634" s="1" t="s">
        <v>6907</v>
      </c>
    </row>
    <row r="635" spans="1:6" x14ac:dyDescent="0.25">
      <c r="A635" s="1" t="s">
        <v>11399</v>
      </c>
      <c r="B635" s="1">
        <v>634</v>
      </c>
      <c r="C635" s="1" t="s">
        <v>6908</v>
      </c>
      <c r="D635" s="1">
        <v>2006</v>
      </c>
      <c r="E635" s="1" t="s">
        <v>6909</v>
      </c>
      <c r="F635" s="1" t="s">
        <v>6910</v>
      </c>
    </row>
    <row r="636" spans="1:6" x14ac:dyDescent="0.25">
      <c r="A636" s="1" t="s">
        <v>11400</v>
      </c>
      <c r="B636" s="1">
        <v>635</v>
      </c>
      <c r="C636" s="1" t="s">
        <v>6911</v>
      </c>
      <c r="D636" s="1">
        <v>1941</v>
      </c>
      <c r="E636" s="1" t="s">
        <v>6912</v>
      </c>
      <c r="F636" s="1" t="s">
        <v>6913</v>
      </c>
    </row>
    <row r="637" spans="1:6" x14ac:dyDescent="0.25">
      <c r="A637" s="1" t="s">
        <v>11401</v>
      </c>
      <c r="B637" s="1">
        <v>636</v>
      </c>
      <c r="C637" s="1" t="s">
        <v>6914</v>
      </c>
      <c r="D637" s="1">
        <v>1986</v>
      </c>
      <c r="E637" s="1" t="s">
        <v>6915</v>
      </c>
      <c r="F637" s="1" t="s">
        <v>6916</v>
      </c>
    </row>
    <row r="638" spans="1:6" x14ac:dyDescent="0.25">
      <c r="A638" s="1" t="s">
        <v>11402</v>
      </c>
      <c r="B638" s="1">
        <v>637</v>
      </c>
      <c r="C638" s="1" t="s">
        <v>6917</v>
      </c>
      <c r="D638" s="1">
        <v>1940</v>
      </c>
      <c r="E638" s="1" t="s">
        <v>6918</v>
      </c>
      <c r="F638" s="1" t="s">
        <v>6919</v>
      </c>
    </row>
    <row r="639" spans="1:6" x14ac:dyDescent="0.25">
      <c r="A639" s="1" t="s">
        <v>11403</v>
      </c>
      <c r="B639" s="1">
        <v>638</v>
      </c>
      <c r="C639" s="1" t="s">
        <v>6920</v>
      </c>
      <c r="D639" s="1">
        <v>1981</v>
      </c>
      <c r="E639" s="1" t="s">
        <v>6921</v>
      </c>
      <c r="F639" s="1" t="s">
        <v>6922</v>
      </c>
    </row>
    <row r="640" spans="1:6" x14ac:dyDescent="0.25">
      <c r="A640" s="1" t="s">
        <v>11404</v>
      </c>
      <c r="B640" s="1">
        <v>639</v>
      </c>
      <c r="C640" s="1" t="s">
        <v>6923</v>
      </c>
      <c r="D640" s="1">
        <v>2005</v>
      </c>
      <c r="E640" s="1" t="s">
        <v>6924</v>
      </c>
      <c r="F640" s="1" t="s">
        <v>6925</v>
      </c>
    </row>
    <row r="641" spans="1:6" x14ac:dyDescent="0.25">
      <c r="A641" s="1" t="s">
        <v>11405</v>
      </c>
      <c r="B641" s="1">
        <v>640</v>
      </c>
      <c r="C641" s="1" t="s">
        <v>6926</v>
      </c>
      <c r="D641" s="1">
        <v>2012</v>
      </c>
      <c r="E641" s="1" t="s">
        <v>6927</v>
      </c>
      <c r="F641" s="1" t="s">
        <v>6928</v>
      </c>
    </row>
    <row r="642" spans="1:6" x14ac:dyDescent="0.25">
      <c r="A642" s="1" t="s">
        <v>11406</v>
      </c>
      <c r="B642" s="1">
        <v>641</v>
      </c>
      <c r="C642" s="1" t="s">
        <v>6929</v>
      </c>
      <c r="D642" s="1">
        <v>2011</v>
      </c>
      <c r="E642" s="1" t="s">
        <v>6930</v>
      </c>
      <c r="F642" s="1" t="s">
        <v>6931</v>
      </c>
    </row>
    <row r="643" spans="1:6" x14ac:dyDescent="0.25">
      <c r="A643" s="1" t="s">
        <v>11407</v>
      </c>
      <c r="B643" s="1">
        <v>642</v>
      </c>
      <c r="C643" s="1" t="s">
        <v>6932</v>
      </c>
      <c r="D643" s="1">
        <v>1949</v>
      </c>
      <c r="E643" s="1" t="s">
        <v>6933</v>
      </c>
      <c r="F643" s="1" t="s">
        <v>6934</v>
      </c>
    </row>
    <row r="644" spans="1:6" x14ac:dyDescent="0.25">
      <c r="A644" s="1" t="s">
        <v>11408</v>
      </c>
      <c r="B644" s="1">
        <v>643</v>
      </c>
      <c r="C644" s="1" t="s">
        <v>6935</v>
      </c>
      <c r="D644" s="1">
        <v>2000</v>
      </c>
      <c r="E644" s="1" t="s">
        <v>6936</v>
      </c>
      <c r="F644" s="1" t="s">
        <v>6937</v>
      </c>
    </row>
    <row r="645" spans="1:6" x14ac:dyDescent="0.25">
      <c r="A645" s="1" t="s">
        <v>11409</v>
      </c>
      <c r="B645" s="1">
        <v>644</v>
      </c>
      <c r="C645" s="1" t="s">
        <v>6938</v>
      </c>
      <c r="D645" s="1">
        <v>1993</v>
      </c>
      <c r="E645" s="1" t="s">
        <v>6939</v>
      </c>
      <c r="F645" s="1" t="s">
        <v>6940</v>
      </c>
    </row>
    <row r="646" spans="1:6" x14ac:dyDescent="0.25">
      <c r="A646" s="1" t="s">
        <v>11410</v>
      </c>
      <c r="B646" s="1">
        <v>645</v>
      </c>
      <c r="C646" s="1" t="s">
        <v>6941</v>
      </c>
      <c r="D646" s="1">
        <v>1989</v>
      </c>
      <c r="E646" s="1" t="s">
        <v>6942</v>
      </c>
      <c r="F646" s="1" t="s">
        <v>6943</v>
      </c>
    </row>
    <row r="647" spans="1:6" x14ac:dyDescent="0.25">
      <c r="A647" s="1" t="s">
        <v>11411</v>
      </c>
      <c r="B647" s="1">
        <v>646</v>
      </c>
      <c r="C647" s="1" t="s">
        <v>6944</v>
      </c>
      <c r="D647" s="1">
        <v>1991</v>
      </c>
      <c r="E647" s="1" t="s">
        <v>6945</v>
      </c>
      <c r="F647" s="1" t="s">
        <v>6946</v>
      </c>
    </row>
    <row r="648" spans="1:6" x14ac:dyDescent="0.25">
      <c r="A648" s="1" t="s">
        <v>11412</v>
      </c>
      <c r="B648" s="1">
        <v>647</v>
      </c>
      <c r="C648" s="1" t="s">
        <v>6947</v>
      </c>
      <c r="D648" s="1">
        <v>1994</v>
      </c>
      <c r="E648" s="1" t="s">
        <v>6948</v>
      </c>
      <c r="F648" s="1" t="s">
        <v>6949</v>
      </c>
    </row>
    <row r="649" spans="1:6" x14ac:dyDescent="0.25">
      <c r="A649" s="1" t="s">
        <v>11413</v>
      </c>
      <c r="B649" s="1">
        <v>648</v>
      </c>
      <c r="C649" s="1" t="s">
        <v>6950</v>
      </c>
      <c r="D649" s="1">
        <v>2015</v>
      </c>
      <c r="E649" s="1" t="s">
        <v>6951</v>
      </c>
      <c r="F649" s="1" t="s">
        <v>6952</v>
      </c>
    </row>
    <row r="650" spans="1:6" x14ac:dyDescent="0.25">
      <c r="A650" s="1" t="s">
        <v>11414</v>
      </c>
      <c r="B650" s="1">
        <v>649</v>
      </c>
      <c r="C650" s="1" t="s">
        <v>6953</v>
      </c>
      <c r="D650" s="1">
        <v>1944</v>
      </c>
      <c r="E650" s="1" t="s">
        <v>6954</v>
      </c>
      <c r="F650" s="1" t="s">
        <v>6955</v>
      </c>
    </row>
    <row r="651" spans="1:6" x14ac:dyDescent="0.25">
      <c r="A651" s="1" t="s">
        <v>11415</v>
      </c>
      <c r="B651" s="1">
        <v>650</v>
      </c>
      <c r="C651" s="1" t="s">
        <v>6956</v>
      </c>
      <c r="D651" s="1">
        <v>2005</v>
      </c>
      <c r="E651" s="1" t="s">
        <v>6957</v>
      </c>
      <c r="F651" s="1" t="s">
        <v>6958</v>
      </c>
    </row>
    <row r="652" spans="1:6" x14ac:dyDescent="0.25">
      <c r="A652" s="1" t="s">
        <v>11416</v>
      </c>
      <c r="B652" s="1">
        <v>651</v>
      </c>
      <c r="C652" s="1" t="s">
        <v>6959</v>
      </c>
      <c r="D652" s="1">
        <v>1999</v>
      </c>
      <c r="E652" s="1" t="s">
        <v>6960</v>
      </c>
      <c r="F652" s="1" t="s">
        <v>6961</v>
      </c>
    </row>
    <row r="653" spans="1:6" x14ac:dyDescent="0.25">
      <c r="A653" s="1" t="s">
        <v>11417</v>
      </c>
      <c r="B653" s="1">
        <v>652</v>
      </c>
      <c r="C653" s="1" t="s">
        <v>6962</v>
      </c>
      <c r="D653" s="1">
        <v>1980</v>
      </c>
      <c r="E653" s="1" t="s">
        <v>6963</v>
      </c>
      <c r="F653" s="1" t="s">
        <v>6964</v>
      </c>
    </row>
    <row r="654" spans="1:6" x14ac:dyDescent="0.25">
      <c r="A654" s="1" t="s">
        <v>11418</v>
      </c>
      <c r="B654" s="1">
        <v>653</v>
      </c>
      <c r="C654" s="1" t="s">
        <v>6965</v>
      </c>
      <c r="D654" s="1">
        <v>1998</v>
      </c>
      <c r="E654" s="1" t="s">
        <v>6966</v>
      </c>
      <c r="F654" s="1" t="s">
        <v>6967</v>
      </c>
    </row>
    <row r="655" spans="1:6" x14ac:dyDescent="0.25">
      <c r="A655" s="1" t="s">
        <v>11419</v>
      </c>
      <c r="B655" s="1">
        <v>654</v>
      </c>
      <c r="C655" s="1" t="s">
        <v>6968</v>
      </c>
      <c r="D655" s="1">
        <v>1967</v>
      </c>
      <c r="E655" s="1" t="s">
        <v>6969</v>
      </c>
      <c r="F655" s="1" t="s">
        <v>6970</v>
      </c>
    </row>
    <row r="656" spans="1:6" x14ac:dyDescent="0.25">
      <c r="A656" s="1" t="s">
        <v>11420</v>
      </c>
      <c r="B656" s="1">
        <v>655</v>
      </c>
      <c r="C656" s="1" t="s">
        <v>6971</v>
      </c>
      <c r="D656" s="1">
        <v>1986</v>
      </c>
      <c r="E656" s="1" t="s">
        <v>6972</v>
      </c>
      <c r="F656" s="1" t="s">
        <v>6973</v>
      </c>
    </row>
    <row r="657" spans="1:6" x14ac:dyDescent="0.25">
      <c r="A657" s="1" t="s">
        <v>11421</v>
      </c>
      <c r="B657" s="1">
        <v>656</v>
      </c>
      <c r="C657" s="1" t="s">
        <v>6974</v>
      </c>
      <c r="D657" s="1">
        <v>1992</v>
      </c>
      <c r="E657" s="1" t="s">
        <v>6975</v>
      </c>
      <c r="F657" s="1" t="s">
        <v>6976</v>
      </c>
    </row>
    <row r="658" spans="1:6" x14ac:dyDescent="0.25">
      <c r="A658" s="1" t="s">
        <v>11422</v>
      </c>
      <c r="B658" s="1">
        <v>657</v>
      </c>
      <c r="C658" s="1" t="s">
        <v>6977</v>
      </c>
      <c r="D658" s="1">
        <v>2020</v>
      </c>
      <c r="E658" s="1" t="s">
        <v>6978</v>
      </c>
      <c r="F658" s="1" t="s">
        <v>6979</v>
      </c>
    </row>
    <row r="659" spans="1:6" x14ac:dyDescent="0.25">
      <c r="A659" s="1" t="s">
        <v>11423</v>
      </c>
      <c r="B659" s="1">
        <v>658</v>
      </c>
      <c r="C659" s="1" t="s">
        <v>6980</v>
      </c>
      <c r="D659" s="1">
        <v>1963</v>
      </c>
      <c r="E659" s="1" t="s">
        <v>6981</v>
      </c>
      <c r="F659" s="1" t="s">
        <v>6982</v>
      </c>
    </row>
    <row r="660" spans="1:6" x14ac:dyDescent="0.25">
      <c r="A660" s="1" t="s">
        <v>11424</v>
      </c>
      <c r="B660" s="1">
        <v>659</v>
      </c>
      <c r="C660" s="1" t="s">
        <v>6983</v>
      </c>
      <c r="D660" s="1">
        <v>1991</v>
      </c>
      <c r="E660" s="1" t="s">
        <v>6984</v>
      </c>
      <c r="F660" s="1" t="s">
        <v>6985</v>
      </c>
    </row>
    <row r="661" spans="1:6" x14ac:dyDescent="0.25">
      <c r="A661" s="1" t="s">
        <v>11425</v>
      </c>
      <c r="B661" s="1">
        <v>660</v>
      </c>
      <c r="C661" s="1" t="s">
        <v>6986</v>
      </c>
      <c r="D661" s="1">
        <v>2009</v>
      </c>
      <c r="E661" s="1" t="s">
        <v>6987</v>
      </c>
      <c r="F661" s="1" t="s">
        <v>6988</v>
      </c>
    </row>
    <row r="662" spans="1:6" x14ac:dyDescent="0.25">
      <c r="A662" s="4" t="s">
        <v>11426</v>
      </c>
      <c r="B662" s="1">
        <v>661</v>
      </c>
      <c r="C662" s="1" t="s">
        <v>6989</v>
      </c>
      <c r="D662" s="1">
        <v>2022</v>
      </c>
      <c r="E662" s="1" t="s">
        <v>6990</v>
      </c>
      <c r="F662" s="1" t="s">
        <v>6991</v>
      </c>
    </row>
    <row r="663" spans="1:6" x14ac:dyDescent="0.25">
      <c r="A663" s="1" t="s">
        <v>11427</v>
      </c>
      <c r="B663" s="1">
        <v>662</v>
      </c>
      <c r="C663" s="1" t="s">
        <v>6992</v>
      </c>
      <c r="D663" s="1">
        <v>1932</v>
      </c>
      <c r="E663" s="1" t="s">
        <v>6993</v>
      </c>
      <c r="F663" s="1" t="s">
        <v>6994</v>
      </c>
    </row>
    <row r="664" spans="1:6" x14ac:dyDescent="0.25">
      <c r="A664" s="1" t="s">
        <v>11428</v>
      </c>
      <c r="B664" s="1">
        <v>663</v>
      </c>
      <c r="C664" s="1" t="s">
        <v>6995</v>
      </c>
      <c r="D664" s="1">
        <v>2007</v>
      </c>
      <c r="E664" s="1" t="s">
        <v>6996</v>
      </c>
      <c r="F664" s="1" t="s">
        <v>6997</v>
      </c>
    </row>
    <row r="665" spans="1:6" x14ac:dyDescent="0.25">
      <c r="A665" s="1" t="s">
        <v>11429</v>
      </c>
      <c r="B665" s="1">
        <v>664</v>
      </c>
      <c r="C665" s="1" t="s">
        <v>6998</v>
      </c>
      <c r="D665" s="1">
        <v>2012</v>
      </c>
      <c r="E665" s="1" t="s">
        <v>6999</v>
      </c>
      <c r="F665" s="1" t="s">
        <v>7000</v>
      </c>
    </row>
    <row r="666" spans="1:6" x14ac:dyDescent="0.25">
      <c r="A666" s="1" t="s">
        <v>11430</v>
      </c>
      <c r="B666" s="1">
        <v>665</v>
      </c>
      <c r="C666" s="1" t="s">
        <v>7001</v>
      </c>
      <c r="D666" s="1">
        <v>2007</v>
      </c>
      <c r="E666" s="1" t="s">
        <v>7002</v>
      </c>
      <c r="F666" s="1" t="s">
        <v>7003</v>
      </c>
    </row>
    <row r="667" spans="1:6" x14ac:dyDescent="0.25">
      <c r="A667" s="1" t="s">
        <v>11431</v>
      </c>
      <c r="B667" s="1">
        <v>666</v>
      </c>
      <c r="C667" s="1" t="s">
        <v>7004</v>
      </c>
      <c r="D667" s="1">
        <v>1955</v>
      </c>
      <c r="E667" s="1" t="s">
        <v>7005</v>
      </c>
      <c r="F667" s="1" t="s">
        <v>7006</v>
      </c>
    </row>
    <row r="668" spans="1:6" x14ac:dyDescent="0.25">
      <c r="A668" s="1" t="s">
        <v>11432</v>
      </c>
      <c r="B668" s="1">
        <v>667</v>
      </c>
      <c r="C668" s="1" t="s">
        <v>7007</v>
      </c>
      <c r="D668" s="1">
        <v>1997</v>
      </c>
      <c r="E668" s="1" t="s">
        <v>7008</v>
      </c>
      <c r="F668" s="1" t="s">
        <v>7009</v>
      </c>
    </row>
    <row r="669" spans="1:6" x14ac:dyDescent="0.25">
      <c r="A669" s="1" t="s">
        <v>11433</v>
      </c>
      <c r="B669" s="1">
        <v>668</v>
      </c>
      <c r="C669" s="1" t="s">
        <v>7010</v>
      </c>
      <c r="D669" s="1">
        <v>1942</v>
      </c>
      <c r="E669" s="1" t="s">
        <v>7011</v>
      </c>
      <c r="F669" s="1" t="s">
        <v>7012</v>
      </c>
    </row>
    <row r="670" spans="1:6" x14ac:dyDescent="0.25">
      <c r="A670" s="1" t="s">
        <v>11434</v>
      </c>
      <c r="B670" s="1">
        <v>669</v>
      </c>
      <c r="C670" s="1" t="s">
        <v>7013</v>
      </c>
      <c r="D670" s="1">
        <v>2010</v>
      </c>
      <c r="E670" s="1" t="s">
        <v>7014</v>
      </c>
      <c r="F670" s="1" t="s">
        <v>7015</v>
      </c>
    </row>
    <row r="671" spans="1:6" x14ac:dyDescent="0.25">
      <c r="A671" s="1" t="s">
        <v>11435</v>
      </c>
      <c r="B671" s="1">
        <v>670</v>
      </c>
      <c r="C671" s="1" t="s">
        <v>7016</v>
      </c>
      <c r="D671" s="1">
        <v>1943</v>
      </c>
      <c r="E671" s="1" t="s">
        <v>7017</v>
      </c>
      <c r="F671" s="1" t="s">
        <v>7018</v>
      </c>
    </row>
    <row r="672" spans="1:6" x14ac:dyDescent="0.25">
      <c r="A672" s="1" t="s">
        <v>11436</v>
      </c>
      <c r="B672" s="1">
        <v>671</v>
      </c>
      <c r="C672" s="1" t="s">
        <v>7019</v>
      </c>
      <c r="D672" s="1">
        <v>2006</v>
      </c>
      <c r="E672" s="1" t="s">
        <v>7020</v>
      </c>
      <c r="F672" s="1" t="s">
        <v>7021</v>
      </c>
    </row>
    <row r="673" spans="1:6" x14ac:dyDescent="0.25">
      <c r="A673" s="1" t="s">
        <v>11437</v>
      </c>
      <c r="B673" s="1">
        <v>672</v>
      </c>
      <c r="C673" s="1" t="s">
        <v>7022</v>
      </c>
      <c r="D673" s="1">
        <v>1999</v>
      </c>
      <c r="E673" s="1" t="s">
        <v>7023</v>
      </c>
      <c r="F673" s="1" t="s">
        <v>7024</v>
      </c>
    </row>
    <row r="674" spans="1:6" x14ac:dyDescent="0.25">
      <c r="A674" s="4" t="s">
        <v>11438</v>
      </c>
      <c r="B674" s="1">
        <v>673</v>
      </c>
      <c r="C674" s="1" t="s">
        <v>7025</v>
      </c>
      <c r="D674" s="1">
        <v>2018</v>
      </c>
      <c r="E674" s="1" t="s">
        <v>7026</v>
      </c>
      <c r="F674" s="1" t="s">
        <v>7027</v>
      </c>
    </row>
    <row r="675" spans="1:6" x14ac:dyDescent="0.25">
      <c r="A675" s="1" t="s">
        <v>11439</v>
      </c>
      <c r="B675" s="1">
        <v>674</v>
      </c>
      <c r="C675" s="1" t="s">
        <v>7028</v>
      </c>
      <c r="D675" s="1">
        <v>1952</v>
      </c>
      <c r="E675" s="1" t="s">
        <v>7029</v>
      </c>
      <c r="F675" s="1" t="s">
        <v>7030</v>
      </c>
    </row>
    <row r="676" spans="1:6" x14ac:dyDescent="0.25">
      <c r="A676" s="1" t="s">
        <v>11440</v>
      </c>
      <c r="B676" s="1">
        <v>675</v>
      </c>
      <c r="C676" s="1" t="s">
        <v>7031</v>
      </c>
      <c r="D676" s="1">
        <v>2007</v>
      </c>
      <c r="E676" s="1" t="s">
        <v>7032</v>
      </c>
      <c r="F676" s="1" t="s">
        <v>7033</v>
      </c>
    </row>
    <row r="677" spans="1:6" x14ac:dyDescent="0.25">
      <c r="A677" s="1" t="s">
        <v>11441</v>
      </c>
      <c r="B677" s="1">
        <v>676</v>
      </c>
      <c r="C677" s="1" t="s">
        <v>7034</v>
      </c>
      <c r="D677" s="1">
        <v>2005</v>
      </c>
      <c r="E677" s="1" t="s">
        <v>7035</v>
      </c>
      <c r="F677" s="1" t="s">
        <v>7036</v>
      </c>
    </row>
    <row r="678" spans="1:6" x14ac:dyDescent="0.25">
      <c r="A678" s="1" t="s">
        <v>11442</v>
      </c>
      <c r="B678" s="1">
        <v>677</v>
      </c>
      <c r="C678" s="1" t="s">
        <v>7037</v>
      </c>
      <c r="D678" s="1">
        <v>1959</v>
      </c>
      <c r="E678" s="1" t="s">
        <v>7038</v>
      </c>
      <c r="F678" s="1" t="s">
        <v>7039</v>
      </c>
    </row>
    <row r="679" spans="1:6" x14ac:dyDescent="0.25">
      <c r="A679" s="1" t="s">
        <v>11443</v>
      </c>
      <c r="B679" s="1">
        <v>678</v>
      </c>
      <c r="C679" s="1" t="s">
        <v>7040</v>
      </c>
      <c r="D679" s="1">
        <v>1950</v>
      </c>
      <c r="E679" s="1" t="s">
        <v>7041</v>
      </c>
      <c r="F679" s="1" t="s">
        <v>7042</v>
      </c>
    </row>
    <row r="680" spans="1:6" x14ac:dyDescent="0.25">
      <c r="A680" s="1" t="s">
        <v>11444</v>
      </c>
      <c r="B680" s="1">
        <v>679</v>
      </c>
      <c r="C680" s="1" t="s">
        <v>7043</v>
      </c>
      <c r="D680" s="1">
        <v>2008</v>
      </c>
      <c r="E680" s="1" t="s">
        <v>7044</v>
      </c>
      <c r="F680" s="1" t="s">
        <v>7045</v>
      </c>
    </row>
    <row r="681" spans="1:6" x14ac:dyDescent="0.25">
      <c r="A681" s="1" t="s">
        <v>11445</v>
      </c>
      <c r="B681" s="1">
        <v>680</v>
      </c>
      <c r="C681" s="1" t="s">
        <v>7046</v>
      </c>
      <c r="D681" s="1">
        <v>2018</v>
      </c>
      <c r="E681" s="1" t="s">
        <v>7047</v>
      </c>
      <c r="F681" s="1" t="s">
        <v>7048</v>
      </c>
    </row>
    <row r="682" spans="1:6" x14ac:dyDescent="0.25">
      <c r="A682" s="1" t="s">
        <v>11446</v>
      </c>
      <c r="B682" s="1">
        <v>681</v>
      </c>
      <c r="C682" s="1" t="s">
        <v>7049</v>
      </c>
      <c r="D682" s="1">
        <v>2018</v>
      </c>
      <c r="E682" s="1" t="s">
        <v>7050</v>
      </c>
      <c r="F682" s="1" t="s">
        <v>7051</v>
      </c>
    </row>
    <row r="683" spans="1:6" x14ac:dyDescent="0.25">
      <c r="A683" s="1" t="s">
        <v>11447</v>
      </c>
      <c r="B683" s="1">
        <v>682</v>
      </c>
      <c r="C683" s="1" t="s">
        <v>7052</v>
      </c>
      <c r="D683" s="1">
        <v>1962</v>
      </c>
      <c r="E683" s="1" t="s">
        <v>7053</v>
      </c>
      <c r="F683" s="1" t="s">
        <v>7054</v>
      </c>
    </row>
    <row r="684" spans="1:6" x14ac:dyDescent="0.25">
      <c r="A684" s="1" t="s">
        <v>11448</v>
      </c>
      <c r="B684" s="1">
        <v>683</v>
      </c>
      <c r="C684" s="1" t="s">
        <v>7055</v>
      </c>
      <c r="D684" s="1">
        <v>2001</v>
      </c>
      <c r="E684" s="1" t="s">
        <v>7056</v>
      </c>
      <c r="F684" s="1" t="s">
        <v>7057</v>
      </c>
    </row>
    <row r="685" spans="1:6" x14ac:dyDescent="0.25">
      <c r="A685" s="1" t="s">
        <v>11449</v>
      </c>
      <c r="B685" s="1">
        <v>684</v>
      </c>
      <c r="C685" s="1" t="s">
        <v>7058</v>
      </c>
      <c r="D685" s="1">
        <v>2003</v>
      </c>
      <c r="E685" s="1" t="s">
        <v>7059</v>
      </c>
      <c r="F685" s="1" t="s">
        <v>7060</v>
      </c>
    </row>
    <row r="686" spans="1:6" x14ac:dyDescent="0.25">
      <c r="A686" s="1" t="s">
        <v>11450</v>
      </c>
      <c r="B686" s="1">
        <v>685</v>
      </c>
      <c r="C686" s="1" t="s">
        <v>7061</v>
      </c>
      <c r="D686" s="1">
        <v>2009</v>
      </c>
      <c r="E686" s="1" t="s">
        <v>7062</v>
      </c>
      <c r="F686" s="1" t="s">
        <v>7063</v>
      </c>
    </row>
    <row r="687" spans="1:6" x14ac:dyDescent="0.25">
      <c r="A687" s="1" t="s">
        <v>11451</v>
      </c>
      <c r="B687" s="1">
        <v>686</v>
      </c>
      <c r="C687" s="1" t="s">
        <v>7064</v>
      </c>
      <c r="D687" s="1">
        <v>2000</v>
      </c>
      <c r="E687" s="1" t="s">
        <v>7065</v>
      </c>
      <c r="F687" s="1" t="s">
        <v>7066</v>
      </c>
    </row>
    <row r="688" spans="1:6" x14ac:dyDescent="0.25">
      <c r="A688" s="1" t="s">
        <v>11452</v>
      </c>
      <c r="B688" s="1">
        <v>687</v>
      </c>
      <c r="C688" s="1" t="s">
        <v>7067</v>
      </c>
      <c r="D688" s="1">
        <v>2010</v>
      </c>
      <c r="E688" s="1" t="s">
        <v>7068</v>
      </c>
      <c r="F688" s="1" t="s">
        <v>7069</v>
      </c>
    </row>
    <row r="689" spans="1:6" x14ac:dyDescent="0.25">
      <c r="A689" s="1" t="s">
        <v>11453</v>
      </c>
      <c r="B689" s="1">
        <v>688</v>
      </c>
      <c r="C689" s="1" t="s">
        <v>7070</v>
      </c>
      <c r="D689" s="1">
        <v>2018</v>
      </c>
      <c r="E689" s="1" t="s">
        <v>7071</v>
      </c>
      <c r="F689" s="1" t="s">
        <v>7072</v>
      </c>
    </row>
    <row r="690" spans="1:6" x14ac:dyDescent="0.25">
      <c r="A690" s="1" t="s">
        <v>11454</v>
      </c>
      <c r="B690" s="1">
        <v>689</v>
      </c>
      <c r="C690" s="1" t="s">
        <v>7073</v>
      </c>
      <c r="D690" s="1">
        <v>1993</v>
      </c>
      <c r="E690" s="1" t="s">
        <v>7074</v>
      </c>
      <c r="F690" s="1" t="s">
        <v>7075</v>
      </c>
    </row>
    <row r="691" spans="1:6" x14ac:dyDescent="0.25">
      <c r="A691" s="1" t="s">
        <v>11455</v>
      </c>
      <c r="B691" s="1">
        <v>690</v>
      </c>
      <c r="C691" s="1" t="s">
        <v>7076</v>
      </c>
      <c r="D691" s="1">
        <v>1996</v>
      </c>
      <c r="E691" s="1" t="s">
        <v>7077</v>
      </c>
      <c r="F691" s="1" t="s">
        <v>7078</v>
      </c>
    </row>
    <row r="692" spans="1:6" x14ac:dyDescent="0.25">
      <c r="A692" s="1" t="s">
        <v>11456</v>
      </c>
      <c r="B692" s="1">
        <v>691</v>
      </c>
      <c r="C692" s="1" t="s">
        <v>7079</v>
      </c>
      <c r="D692" s="1">
        <v>2008</v>
      </c>
      <c r="E692" s="1" t="s">
        <v>7080</v>
      </c>
      <c r="F692" s="1" t="s">
        <v>7081</v>
      </c>
    </row>
    <row r="693" spans="1:6" x14ac:dyDescent="0.25">
      <c r="A693" s="1" t="s">
        <v>11457</v>
      </c>
      <c r="B693" s="1">
        <v>692</v>
      </c>
      <c r="C693" s="1" t="s">
        <v>7082</v>
      </c>
      <c r="D693" s="1">
        <v>1989</v>
      </c>
      <c r="E693" s="1" t="s">
        <v>7083</v>
      </c>
      <c r="F693" s="1" t="s">
        <v>7084</v>
      </c>
    </row>
    <row r="694" spans="1:6" x14ac:dyDescent="0.25">
      <c r="A694" s="1" t="s">
        <v>11458</v>
      </c>
      <c r="B694" s="1">
        <v>693</v>
      </c>
      <c r="C694" s="1" t="s">
        <v>7085</v>
      </c>
      <c r="D694" s="1">
        <v>1984</v>
      </c>
      <c r="E694" s="1" t="s">
        <v>7086</v>
      </c>
      <c r="F694" s="1" t="s">
        <v>7087</v>
      </c>
    </row>
    <row r="695" spans="1:6" x14ac:dyDescent="0.25">
      <c r="A695" s="1" t="s">
        <v>11459</v>
      </c>
      <c r="B695" s="1">
        <v>694</v>
      </c>
      <c r="C695" s="1" t="s">
        <v>7088</v>
      </c>
      <c r="D695" s="1">
        <v>2009</v>
      </c>
      <c r="E695" s="1" t="s">
        <v>7089</v>
      </c>
      <c r="F695" s="1" t="s">
        <v>7090</v>
      </c>
    </row>
    <row r="696" spans="1:6" x14ac:dyDescent="0.25">
      <c r="A696" s="1" t="s">
        <v>11460</v>
      </c>
      <c r="B696" s="1">
        <v>695</v>
      </c>
      <c r="C696" s="1" t="s">
        <v>7091</v>
      </c>
      <c r="D696" s="1">
        <v>2017</v>
      </c>
      <c r="E696" s="1" t="s">
        <v>7092</v>
      </c>
      <c r="F696" s="1" t="s">
        <v>7093</v>
      </c>
    </row>
    <row r="697" spans="1:6" x14ac:dyDescent="0.25">
      <c r="A697" s="1" t="s">
        <v>11461</v>
      </c>
      <c r="B697" s="1">
        <v>696</v>
      </c>
      <c r="C697" s="1" t="s">
        <v>7094</v>
      </c>
      <c r="D697" s="1">
        <v>2014</v>
      </c>
      <c r="E697" s="1" t="s">
        <v>7095</v>
      </c>
      <c r="F697" s="1" t="s">
        <v>7096</v>
      </c>
    </row>
    <row r="698" spans="1:6" x14ac:dyDescent="0.25">
      <c r="A698" s="1" t="s">
        <v>11462</v>
      </c>
      <c r="B698" s="1">
        <v>697</v>
      </c>
      <c r="C698" s="1" t="s">
        <v>7097</v>
      </c>
      <c r="D698" s="1">
        <v>1987</v>
      </c>
      <c r="E698" s="1" t="s">
        <v>7098</v>
      </c>
      <c r="F698" s="1" t="s">
        <v>7099</v>
      </c>
    </row>
    <row r="699" spans="1:6" x14ac:dyDescent="0.25">
      <c r="A699" s="1" t="s">
        <v>11463</v>
      </c>
      <c r="B699" s="1">
        <v>698</v>
      </c>
      <c r="C699" s="1" t="s">
        <v>7100</v>
      </c>
      <c r="D699" s="1">
        <v>2023</v>
      </c>
      <c r="E699" s="1" t="s">
        <v>7101</v>
      </c>
      <c r="F699" s="1" t="s">
        <v>7102</v>
      </c>
    </row>
    <row r="700" spans="1:6" x14ac:dyDescent="0.25">
      <c r="A700" s="1" t="s">
        <v>11464</v>
      </c>
      <c r="B700" s="1">
        <v>699</v>
      </c>
      <c r="C700" s="1" t="s">
        <v>7103</v>
      </c>
      <c r="D700" s="1">
        <v>2013</v>
      </c>
      <c r="E700" s="1" t="s">
        <v>7104</v>
      </c>
      <c r="F700" s="1" t="s">
        <v>7105</v>
      </c>
    </row>
    <row r="701" spans="1:6" x14ac:dyDescent="0.25">
      <c r="A701" s="1" t="s">
        <v>11465</v>
      </c>
      <c r="B701" s="1">
        <v>700</v>
      </c>
      <c r="C701" s="1" t="s">
        <v>7106</v>
      </c>
      <c r="D701" s="1">
        <v>2022</v>
      </c>
      <c r="E701" s="1" t="s">
        <v>7107</v>
      </c>
      <c r="F701" s="1" t="s">
        <v>7108</v>
      </c>
    </row>
    <row r="702" spans="1:6" x14ac:dyDescent="0.25">
      <c r="A702" s="1" t="s">
        <v>11466</v>
      </c>
      <c r="B702" s="1">
        <v>701</v>
      </c>
      <c r="C702" s="1" t="s">
        <v>7109</v>
      </c>
      <c r="D702" s="1">
        <v>2015</v>
      </c>
      <c r="E702" s="1" t="s">
        <v>7110</v>
      </c>
      <c r="F702" s="1" t="s">
        <v>7111</v>
      </c>
    </row>
    <row r="703" spans="1:6" x14ac:dyDescent="0.25">
      <c r="A703" s="1" t="s">
        <v>11467</v>
      </c>
      <c r="B703" s="1">
        <v>702</v>
      </c>
      <c r="C703" s="1" t="s">
        <v>7112</v>
      </c>
      <c r="D703" s="1">
        <v>2003</v>
      </c>
      <c r="E703" s="1" t="s">
        <v>7113</v>
      </c>
      <c r="F703" s="1" t="s">
        <v>7114</v>
      </c>
    </row>
    <row r="704" spans="1:6" x14ac:dyDescent="0.25">
      <c r="A704" s="1" t="s">
        <v>11468</v>
      </c>
      <c r="B704" s="1">
        <v>703</v>
      </c>
      <c r="C704" s="1" t="s">
        <v>7115</v>
      </c>
      <c r="D704" s="1">
        <v>2014</v>
      </c>
      <c r="E704" s="1" t="s">
        <v>7116</v>
      </c>
      <c r="F704" s="1" t="s">
        <v>7117</v>
      </c>
    </row>
    <row r="705" spans="1:6" x14ac:dyDescent="0.25">
      <c r="A705" s="1" t="s">
        <v>11469</v>
      </c>
      <c r="B705" s="1">
        <v>704</v>
      </c>
      <c r="C705" s="1" t="s">
        <v>7118</v>
      </c>
      <c r="D705" s="1">
        <v>1994</v>
      </c>
      <c r="E705" s="1" t="s">
        <v>7119</v>
      </c>
      <c r="F705" s="1" t="s">
        <v>7120</v>
      </c>
    </row>
    <row r="706" spans="1:6" x14ac:dyDescent="0.25">
      <c r="A706" s="1" t="s">
        <v>11470</v>
      </c>
      <c r="B706" s="1">
        <v>705</v>
      </c>
      <c r="C706" s="1" t="s">
        <v>7121</v>
      </c>
      <c r="D706" s="1">
        <v>2003</v>
      </c>
      <c r="E706" s="1" t="s">
        <v>7122</v>
      </c>
      <c r="F706" s="1" t="s">
        <v>7123</v>
      </c>
    </row>
    <row r="707" spans="1:6" x14ac:dyDescent="0.25">
      <c r="A707" s="1" t="s">
        <v>11471</v>
      </c>
      <c r="B707" s="1">
        <v>706</v>
      </c>
      <c r="C707" s="1" t="s">
        <v>7124</v>
      </c>
      <c r="D707" s="1">
        <v>1978</v>
      </c>
      <c r="E707" s="1" t="s">
        <v>7125</v>
      </c>
      <c r="F707" s="1" t="s">
        <v>7126</v>
      </c>
    </row>
    <row r="708" spans="1:6" x14ac:dyDescent="0.25">
      <c r="A708" s="1" t="s">
        <v>11472</v>
      </c>
      <c r="B708" s="1">
        <v>707</v>
      </c>
      <c r="C708" s="1" t="s">
        <v>7124</v>
      </c>
      <c r="D708" s="1">
        <v>1956</v>
      </c>
      <c r="E708" s="1" t="s">
        <v>7127</v>
      </c>
      <c r="F708" s="1" t="s">
        <v>7128</v>
      </c>
    </row>
    <row r="709" spans="1:6" x14ac:dyDescent="0.25">
      <c r="A709" s="1" t="s">
        <v>11473</v>
      </c>
      <c r="B709" s="1">
        <v>708</v>
      </c>
      <c r="C709" s="1" t="s">
        <v>7129</v>
      </c>
      <c r="D709" s="1">
        <v>1985</v>
      </c>
      <c r="E709" s="1" t="s">
        <v>7130</v>
      </c>
      <c r="F709" s="1" t="s">
        <v>7131</v>
      </c>
    </row>
    <row r="710" spans="1:6" x14ac:dyDescent="0.25">
      <c r="A710" s="1" t="s">
        <v>11474</v>
      </c>
      <c r="B710" s="1">
        <v>709</v>
      </c>
      <c r="C710" s="1" t="s">
        <v>7132</v>
      </c>
      <c r="D710" s="1">
        <v>2019</v>
      </c>
      <c r="E710" s="1" t="s">
        <v>7133</v>
      </c>
      <c r="F710" s="1" t="s">
        <v>7134</v>
      </c>
    </row>
    <row r="711" spans="1:6" x14ac:dyDescent="0.25">
      <c r="A711" s="1" t="s">
        <v>11475</v>
      </c>
      <c r="B711" s="1">
        <v>710</v>
      </c>
      <c r="C711" s="1" t="s">
        <v>7135</v>
      </c>
      <c r="D711" s="1">
        <v>2022</v>
      </c>
      <c r="E711" s="1" t="s">
        <v>7136</v>
      </c>
      <c r="F711" s="1" t="s">
        <v>7137</v>
      </c>
    </row>
    <row r="712" spans="1:6" x14ac:dyDescent="0.25">
      <c r="A712" s="1" t="s">
        <v>11476</v>
      </c>
      <c r="B712" s="1">
        <v>711</v>
      </c>
      <c r="C712" s="1" t="s">
        <v>7138</v>
      </c>
      <c r="D712" s="1">
        <v>2008</v>
      </c>
      <c r="E712" s="1" t="s">
        <v>7139</v>
      </c>
      <c r="F712" s="1" t="s">
        <v>7140</v>
      </c>
    </row>
    <row r="713" spans="1:6" x14ac:dyDescent="0.25">
      <c r="A713" s="1" t="s">
        <v>11477</v>
      </c>
      <c r="B713" s="1">
        <v>712</v>
      </c>
      <c r="C713" s="1" t="s">
        <v>7141</v>
      </c>
      <c r="D713" s="1">
        <v>2010</v>
      </c>
      <c r="E713" s="1" t="s">
        <v>7142</v>
      </c>
      <c r="F713" s="1" t="s">
        <v>7143</v>
      </c>
    </row>
    <row r="714" spans="1:6" x14ac:dyDescent="0.25">
      <c r="A714" s="1" t="s">
        <v>11478</v>
      </c>
      <c r="B714" s="1">
        <v>713</v>
      </c>
      <c r="C714" s="1" t="s">
        <v>7144</v>
      </c>
      <c r="D714" s="1">
        <v>2013</v>
      </c>
      <c r="E714" s="1" t="s">
        <v>7145</v>
      </c>
      <c r="F714" s="1" t="s">
        <v>7146</v>
      </c>
    </row>
    <row r="715" spans="1:6" x14ac:dyDescent="0.25">
      <c r="A715" s="1" t="s">
        <v>11479</v>
      </c>
      <c r="B715" s="1">
        <v>714</v>
      </c>
      <c r="C715" s="1" t="s">
        <v>7147</v>
      </c>
      <c r="D715" s="1">
        <v>2002</v>
      </c>
      <c r="E715" s="1" t="s">
        <v>7148</v>
      </c>
      <c r="F715" s="1" t="s">
        <v>7149</v>
      </c>
    </row>
    <row r="716" spans="1:6" x14ac:dyDescent="0.25">
      <c r="A716" s="1" t="s">
        <v>11480</v>
      </c>
      <c r="B716" s="1">
        <v>715</v>
      </c>
      <c r="C716" s="1" t="s">
        <v>7150</v>
      </c>
      <c r="D716" s="1">
        <v>1976</v>
      </c>
      <c r="E716" s="1" t="s">
        <v>7151</v>
      </c>
      <c r="F716" s="1" t="s">
        <v>7152</v>
      </c>
    </row>
    <row r="717" spans="1:6" x14ac:dyDescent="0.25">
      <c r="A717" s="1" t="s">
        <v>11481</v>
      </c>
      <c r="B717" s="1">
        <v>716</v>
      </c>
      <c r="C717" s="1" t="s">
        <v>7153</v>
      </c>
      <c r="D717" s="1">
        <v>2014</v>
      </c>
      <c r="E717" s="1" t="s">
        <v>7154</v>
      </c>
      <c r="F717" s="1" t="s">
        <v>7155</v>
      </c>
    </row>
    <row r="718" spans="1:6" x14ac:dyDescent="0.25">
      <c r="A718" s="1" t="s">
        <v>11482</v>
      </c>
      <c r="B718" s="1">
        <v>717</v>
      </c>
      <c r="C718" s="1" t="s">
        <v>7156</v>
      </c>
      <c r="D718" s="1">
        <v>1934</v>
      </c>
      <c r="E718" s="1" t="s">
        <v>7157</v>
      </c>
      <c r="F718" s="1" t="s">
        <v>7158</v>
      </c>
    </row>
    <row r="719" spans="1:6" x14ac:dyDescent="0.25">
      <c r="A719" s="1" t="s">
        <v>11483</v>
      </c>
      <c r="B719" s="1">
        <v>718</v>
      </c>
      <c r="C719" s="1" t="s">
        <v>7159</v>
      </c>
      <c r="D719" s="1">
        <v>1963</v>
      </c>
      <c r="E719" s="1" t="s">
        <v>7160</v>
      </c>
      <c r="F719" s="1" t="s">
        <v>7161</v>
      </c>
    </row>
    <row r="720" spans="1:6" x14ac:dyDescent="0.25">
      <c r="A720" s="1" t="s">
        <v>11484</v>
      </c>
      <c r="B720" s="1">
        <v>719</v>
      </c>
      <c r="C720" s="1" t="s">
        <v>7162</v>
      </c>
      <c r="D720" s="1">
        <v>1946</v>
      </c>
      <c r="E720" s="1" t="s">
        <v>7163</v>
      </c>
      <c r="F720" s="1" t="s">
        <v>7164</v>
      </c>
    </row>
    <row r="721" spans="1:6" x14ac:dyDescent="0.25">
      <c r="A721" s="1" t="s">
        <v>11485</v>
      </c>
      <c r="B721" s="1">
        <v>720</v>
      </c>
      <c r="C721" s="1" t="s">
        <v>7165</v>
      </c>
      <c r="D721" s="1">
        <v>2005</v>
      </c>
      <c r="E721" s="1" t="s">
        <v>7166</v>
      </c>
      <c r="F721" s="1" t="s">
        <v>7167</v>
      </c>
    </row>
    <row r="722" spans="1:6" x14ac:dyDescent="0.25">
      <c r="A722" s="1" t="s">
        <v>11486</v>
      </c>
      <c r="B722" s="1">
        <v>721</v>
      </c>
      <c r="C722" s="1" t="s">
        <v>7168</v>
      </c>
      <c r="D722" s="1">
        <v>2011</v>
      </c>
      <c r="E722" s="1" t="s">
        <v>7169</v>
      </c>
      <c r="F722" s="1" t="s">
        <v>7170</v>
      </c>
    </row>
    <row r="723" spans="1:6" x14ac:dyDescent="0.25">
      <c r="A723" s="1" t="s">
        <v>11487</v>
      </c>
      <c r="B723" s="1">
        <v>722</v>
      </c>
      <c r="C723" s="1" t="s">
        <v>7171</v>
      </c>
      <c r="D723" s="1">
        <v>2022</v>
      </c>
      <c r="E723" s="1" t="s">
        <v>7172</v>
      </c>
      <c r="F723" s="1" t="s">
        <v>7173</v>
      </c>
    </row>
    <row r="724" spans="1:6" x14ac:dyDescent="0.25">
      <c r="A724" s="1" t="s">
        <v>11488</v>
      </c>
      <c r="B724" s="1">
        <v>723</v>
      </c>
      <c r="C724" s="1" t="s">
        <v>7174</v>
      </c>
      <c r="D724" s="1">
        <v>2006</v>
      </c>
      <c r="E724" s="1" t="s">
        <v>7175</v>
      </c>
      <c r="F724" s="1" t="s">
        <v>7176</v>
      </c>
    </row>
    <row r="725" spans="1:6" x14ac:dyDescent="0.25">
      <c r="A725" s="1" t="s">
        <v>11489</v>
      </c>
      <c r="B725" s="1">
        <v>724</v>
      </c>
      <c r="C725" s="1" t="s">
        <v>7177</v>
      </c>
      <c r="D725" s="1">
        <v>2002</v>
      </c>
      <c r="E725" s="1" t="s">
        <v>7178</v>
      </c>
      <c r="F725" s="1" t="s">
        <v>7179</v>
      </c>
    </row>
    <row r="726" spans="1:6" x14ac:dyDescent="0.25">
      <c r="A726" s="1" t="s">
        <v>11490</v>
      </c>
      <c r="B726" s="1">
        <v>725</v>
      </c>
      <c r="C726" s="1" t="s">
        <v>7180</v>
      </c>
      <c r="D726" s="1">
        <v>1997</v>
      </c>
      <c r="E726" s="1" t="s">
        <v>7181</v>
      </c>
      <c r="F726" s="1" t="s">
        <v>7182</v>
      </c>
    </row>
    <row r="727" spans="1:6" x14ac:dyDescent="0.25">
      <c r="A727" s="1" t="s">
        <v>11491</v>
      </c>
      <c r="B727" s="1">
        <v>726</v>
      </c>
      <c r="C727" s="1" t="s">
        <v>7183</v>
      </c>
      <c r="D727" s="1">
        <v>1963</v>
      </c>
      <c r="E727" s="1" t="s">
        <v>7184</v>
      </c>
      <c r="F727" s="1" t="s">
        <v>7185</v>
      </c>
    </row>
    <row r="728" spans="1:6" x14ac:dyDescent="0.25">
      <c r="A728" s="1" t="s">
        <v>11492</v>
      </c>
      <c r="B728" s="1">
        <v>727</v>
      </c>
      <c r="C728" s="1" t="s">
        <v>7186</v>
      </c>
      <c r="D728" s="1">
        <v>1993</v>
      </c>
      <c r="E728" s="1" t="s">
        <v>7187</v>
      </c>
      <c r="F728" s="1" t="s">
        <v>7188</v>
      </c>
    </row>
    <row r="729" spans="1:6" x14ac:dyDescent="0.25">
      <c r="A729" s="1" t="s">
        <v>11493</v>
      </c>
      <c r="B729" s="1">
        <v>728</v>
      </c>
      <c r="C729" s="1" t="s">
        <v>7189</v>
      </c>
      <c r="D729" s="1">
        <v>2001</v>
      </c>
      <c r="E729" s="1" t="s">
        <v>7190</v>
      </c>
      <c r="F729" s="1" t="s">
        <v>7191</v>
      </c>
    </row>
    <row r="730" spans="1:6" x14ac:dyDescent="0.25">
      <c r="A730" s="1" t="s">
        <v>11494</v>
      </c>
      <c r="B730" s="1">
        <v>729</v>
      </c>
      <c r="C730" s="1" t="s">
        <v>7192</v>
      </c>
      <c r="D730" s="1">
        <v>1975</v>
      </c>
      <c r="E730" s="1" t="s">
        <v>7193</v>
      </c>
      <c r="F730" s="1" t="s">
        <v>7194</v>
      </c>
    </row>
    <row r="731" spans="1:6" x14ac:dyDescent="0.25">
      <c r="A731" s="1" t="s">
        <v>11495</v>
      </c>
      <c r="B731" s="1">
        <v>730</v>
      </c>
      <c r="C731" s="1" t="s">
        <v>7195</v>
      </c>
      <c r="D731" s="1">
        <v>2006</v>
      </c>
      <c r="E731" s="1" t="s">
        <v>7196</v>
      </c>
      <c r="F731" s="1" t="s">
        <v>7197</v>
      </c>
    </row>
    <row r="732" spans="1:6" x14ac:dyDescent="0.25">
      <c r="A732" s="1" t="s">
        <v>11496</v>
      </c>
      <c r="B732" s="1">
        <v>731</v>
      </c>
      <c r="C732" s="1" t="s">
        <v>7198</v>
      </c>
      <c r="D732" s="1">
        <v>2009</v>
      </c>
      <c r="E732" s="1" t="s">
        <v>7199</v>
      </c>
      <c r="F732" s="1" t="s">
        <v>7200</v>
      </c>
    </row>
    <row r="733" spans="1:6" x14ac:dyDescent="0.25">
      <c r="A733" s="1" t="s">
        <v>11497</v>
      </c>
      <c r="B733" s="1">
        <v>732</v>
      </c>
      <c r="C733" s="1" t="s">
        <v>7201</v>
      </c>
      <c r="D733" s="1">
        <v>1998</v>
      </c>
      <c r="E733" s="1" t="s">
        <v>7202</v>
      </c>
      <c r="F733" s="1" t="s">
        <v>7203</v>
      </c>
    </row>
    <row r="734" spans="1:6" x14ac:dyDescent="0.25">
      <c r="A734" s="1" t="s">
        <v>11498</v>
      </c>
      <c r="B734" s="1">
        <v>733</v>
      </c>
      <c r="C734" s="1" t="s">
        <v>7204</v>
      </c>
      <c r="D734" s="1">
        <v>2001</v>
      </c>
      <c r="E734" s="1" t="s">
        <v>7205</v>
      </c>
      <c r="F734" s="1" t="s">
        <v>7206</v>
      </c>
    </row>
    <row r="735" spans="1:6" x14ac:dyDescent="0.25">
      <c r="A735" s="1" t="s">
        <v>11499</v>
      </c>
      <c r="B735" s="1">
        <v>734</v>
      </c>
      <c r="C735" s="1" t="s">
        <v>7207</v>
      </c>
      <c r="D735" s="1">
        <v>1990</v>
      </c>
      <c r="E735" s="1" t="s">
        <v>7208</v>
      </c>
      <c r="F735" s="1" t="s">
        <v>7209</v>
      </c>
    </row>
    <row r="736" spans="1:6" x14ac:dyDescent="0.25">
      <c r="A736" s="1" t="s">
        <v>11500</v>
      </c>
      <c r="B736" s="1">
        <v>735</v>
      </c>
      <c r="C736" s="1" t="s">
        <v>7210</v>
      </c>
      <c r="D736" s="1">
        <v>2023</v>
      </c>
      <c r="E736" s="1" t="s">
        <v>7211</v>
      </c>
      <c r="F736" s="1" t="s">
        <v>7212</v>
      </c>
    </row>
    <row r="737" spans="1:6" x14ac:dyDescent="0.25">
      <c r="A737" s="1" t="s">
        <v>11501</v>
      </c>
      <c r="B737" s="1">
        <v>736</v>
      </c>
      <c r="C737" s="1" t="s">
        <v>7213</v>
      </c>
      <c r="D737" s="1">
        <v>1954</v>
      </c>
      <c r="E737" s="1" t="s">
        <v>7214</v>
      </c>
      <c r="F737" s="1" t="s">
        <v>7215</v>
      </c>
    </row>
    <row r="738" spans="1:6" x14ac:dyDescent="0.25">
      <c r="A738" s="1" t="s">
        <v>11502</v>
      </c>
      <c r="B738" s="1">
        <v>737</v>
      </c>
      <c r="C738" s="1" t="s">
        <v>7216</v>
      </c>
      <c r="D738" s="1">
        <v>2001</v>
      </c>
      <c r="E738" s="1" t="s">
        <v>7217</v>
      </c>
      <c r="F738" s="1" t="s">
        <v>7218</v>
      </c>
    </row>
    <row r="739" spans="1:6" x14ac:dyDescent="0.25">
      <c r="A739" s="1" t="s">
        <v>11503</v>
      </c>
      <c r="B739" s="1">
        <v>738</v>
      </c>
      <c r="C739" s="1" t="s">
        <v>7219</v>
      </c>
      <c r="D739" s="1">
        <v>1967</v>
      </c>
      <c r="E739" s="1" t="s">
        <v>7220</v>
      </c>
      <c r="F739" s="1" t="s">
        <v>7221</v>
      </c>
    </row>
    <row r="740" spans="1:6" x14ac:dyDescent="0.25">
      <c r="A740" s="1" t="s">
        <v>11504</v>
      </c>
      <c r="B740" s="1">
        <v>739</v>
      </c>
      <c r="C740" s="1" t="s">
        <v>7222</v>
      </c>
      <c r="D740" s="1">
        <v>1995</v>
      </c>
      <c r="E740" s="1" t="s">
        <v>7223</v>
      </c>
      <c r="F740" s="1" t="s">
        <v>7224</v>
      </c>
    </row>
    <row r="741" spans="1:6" x14ac:dyDescent="0.25">
      <c r="A741" s="1" t="s">
        <v>11505</v>
      </c>
      <c r="B741" s="1">
        <v>740</v>
      </c>
      <c r="C741" s="1" t="s">
        <v>7225</v>
      </c>
      <c r="D741" s="1">
        <v>1953</v>
      </c>
      <c r="E741" s="1" t="s">
        <v>7226</v>
      </c>
      <c r="F741" s="1" t="s">
        <v>7227</v>
      </c>
    </row>
    <row r="742" spans="1:6" x14ac:dyDescent="0.25">
      <c r="A742" s="1" t="s">
        <v>11506</v>
      </c>
      <c r="B742" s="1">
        <v>741</v>
      </c>
      <c r="C742" s="1" t="s">
        <v>7228</v>
      </c>
      <c r="D742" s="1">
        <v>1995</v>
      </c>
      <c r="E742" s="1" t="s">
        <v>7229</v>
      </c>
      <c r="F742" s="1" t="s">
        <v>7230</v>
      </c>
    </row>
    <row r="743" spans="1:6" x14ac:dyDescent="0.25">
      <c r="A743" s="1" t="s">
        <v>11507</v>
      </c>
      <c r="B743" s="1">
        <v>742</v>
      </c>
      <c r="C743" s="1" t="s">
        <v>7231</v>
      </c>
      <c r="D743" s="1">
        <v>2017</v>
      </c>
      <c r="E743" s="1" t="s">
        <v>7232</v>
      </c>
      <c r="F743" s="1" t="s">
        <v>7233</v>
      </c>
    </row>
    <row r="744" spans="1:6" x14ac:dyDescent="0.25">
      <c r="A744" s="1" t="s">
        <v>11508</v>
      </c>
      <c r="B744" s="1">
        <v>743</v>
      </c>
      <c r="C744" s="1" t="s">
        <v>7234</v>
      </c>
      <c r="D744" s="1">
        <v>1986</v>
      </c>
      <c r="E744" s="1" t="s">
        <v>7235</v>
      </c>
      <c r="F744" s="1" t="s">
        <v>7236</v>
      </c>
    </row>
    <row r="745" spans="1:6" x14ac:dyDescent="0.25">
      <c r="A745" s="1" t="s">
        <v>11509</v>
      </c>
      <c r="B745" s="1">
        <v>744</v>
      </c>
      <c r="C745" s="1" t="s">
        <v>7237</v>
      </c>
      <c r="D745" s="1">
        <v>2011</v>
      </c>
      <c r="E745" s="1" t="s">
        <v>7238</v>
      </c>
      <c r="F745" s="1" t="s">
        <v>7239</v>
      </c>
    </row>
    <row r="746" spans="1:6" x14ac:dyDescent="0.25">
      <c r="A746" s="1" t="s">
        <v>11510</v>
      </c>
      <c r="B746" s="1">
        <v>745</v>
      </c>
      <c r="C746" s="1" t="s">
        <v>7240</v>
      </c>
      <c r="D746" s="1">
        <v>2005</v>
      </c>
      <c r="E746" s="1" t="s">
        <v>7241</v>
      </c>
      <c r="F746" s="1" t="s">
        <v>7242</v>
      </c>
    </row>
    <row r="747" spans="1:6" x14ac:dyDescent="0.25">
      <c r="A747" s="1" t="s">
        <v>11511</v>
      </c>
      <c r="B747" s="1">
        <v>746</v>
      </c>
      <c r="C747" s="1" t="s">
        <v>7243</v>
      </c>
      <c r="D747" s="1">
        <v>2021</v>
      </c>
      <c r="E747" s="1" t="s">
        <v>7244</v>
      </c>
      <c r="F747" s="1" t="s">
        <v>7245</v>
      </c>
    </row>
    <row r="748" spans="1:6" x14ac:dyDescent="0.25">
      <c r="A748" s="1" t="s">
        <v>11512</v>
      </c>
      <c r="B748" s="1">
        <v>747</v>
      </c>
      <c r="C748" s="1" t="s">
        <v>7246</v>
      </c>
      <c r="D748" s="1">
        <v>1972</v>
      </c>
      <c r="E748" s="1" t="s">
        <v>7247</v>
      </c>
      <c r="F748" s="1" t="s">
        <v>7248</v>
      </c>
    </row>
    <row r="749" spans="1:6" x14ac:dyDescent="0.25">
      <c r="A749" s="1" t="s">
        <v>11513</v>
      </c>
      <c r="B749" s="1">
        <v>748</v>
      </c>
      <c r="C749" s="1" t="s">
        <v>7249</v>
      </c>
      <c r="D749" s="1">
        <v>2007</v>
      </c>
      <c r="E749" s="1" t="s">
        <v>7250</v>
      </c>
      <c r="F749" s="1" t="s">
        <v>7251</v>
      </c>
    </row>
    <row r="750" spans="1:6" x14ac:dyDescent="0.25">
      <c r="A750" s="1" t="s">
        <v>11514</v>
      </c>
      <c r="B750" s="1">
        <v>749</v>
      </c>
      <c r="C750" s="1" t="s">
        <v>7252</v>
      </c>
      <c r="D750" s="1">
        <v>1993</v>
      </c>
      <c r="E750" s="1" t="s">
        <v>7253</v>
      </c>
      <c r="F750" s="1" t="s">
        <v>7254</v>
      </c>
    </row>
    <row r="751" spans="1:6" x14ac:dyDescent="0.25">
      <c r="A751" s="1" t="s">
        <v>11515</v>
      </c>
      <c r="B751" s="1">
        <v>750</v>
      </c>
      <c r="C751" s="1" t="s">
        <v>7255</v>
      </c>
      <c r="D751" s="1">
        <v>2001</v>
      </c>
      <c r="E751" s="1" t="s">
        <v>7256</v>
      </c>
      <c r="F751" s="1" t="s">
        <v>7257</v>
      </c>
    </row>
    <row r="752" spans="1:6" x14ac:dyDescent="0.25">
      <c r="A752" s="1" t="s">
        <v>11516</v>
      </c>
      <c r="B752" s="1">
        <v>751</v>
      </c>
      <c r="C752" s="1" t="s">
        <v>7258</v>
      </c>
      <c r="D752" s="1">
        <v>2018</v>
      </c>
      <c r="E752" s="1" t="s">
        <v>7259</v>
      </c>
      <c r="F752" s="1" t="s">
        <v>7260</v>
      </c>
    </row>
    <row r="753" spans="1:6" x14ac:dyDescent="0.25">
      <c r="A753" s="1" t="s">
        <v>11517</v>
      </c>
      <c r="B753" s="1">
        <v>752</v>
      </c>
      <c r="C753" s="1" t="s">
        <v>7261</v>
      </c>
      <c r="D753" s="1">
        <v>1976</v>
      </c>
      <c r="E753" s="1" t="s">
        <v>7262</v>
      </c>
      <c r="F753" s="1" t="s">
        <v>7263</v>
      </c>
    </row>
    <row r="754" spans="1:6" x14ac:dyDescent="0.25">
      <c r="A754" s="1" t="s">
        <v>11518</v>
      </c>
      <c r="B754" s="1">
        <v>753</v>
      </c>
      <c r="C754" s="1" t="s">
        <v>7264</v>
      </c>
      <c r="D754" s="1">
        <v>2023</v>
      </c>
      <c r="E754" s="1" t="s">
        <v>7265</v>
      </c>
      <c r="F754" s="1" t="s">
        <v>7266</v>
      </c>
    </row>
    <row r="755" spans="1:6" x14ac:dyDescent="0.25">
      <c r="A755" s="1" t="s">
        <v>11519</v>
      </c>
      <c r="B755" s="1">
        <v>754</v>
      </c>
      <c r="C755" s="1" t="s">
        <v>7267</v>
      </c>
      <c r="D755" s="1">
        <v>1996</v>
      </c>
      <c r="E755" s="1" t="s">
        <v>7268</v>
      </c>
      <c r="F755" s="1" t="s">
        <v>7269</v>
      </c>
    </row>
    <row r="756" spans="1:6" x14ac:dyDescent="0.25">
      <c r="A756" s="1" t="s">
        <v>11520</v>
      </c>
      <c r="B756" s="1">
        <v>755</v>
      </c>
      <c r="C756" s="1" t="s">
        <v>7270</v>
      </c>
      <c r="D756" s="1">
        <v>2003</v>
      </c>
      <c r="E756" s="1" t="s">
        <v>7271</v>
      </c>
      <c r="F756" s="1" t="s">
        <v>7272</v>
      </c>
    </row>
    <row r="757" spans="1:6" x14ac:dyDescent="0.25">
      <c r="A757" s="1" t="s">
        <v>11521</v>
      </c>
      <c r="B757" s="1">
        <v>756</v>
      </c>
      <c r="C757" s="1" t="s">
        <v>7273</v>
      </c>
      <c r="D757" s="1">
        <v>1989</v>
      </c>
      <c r="E757" s="1" t="s">
        <v>7274</v>
      </c>
      <c r="F757" s="1" t="s">
        <v>7275</v>
      </c>
    </row>
    <row r="758" spans="1:6" x14ac:dyDescent="0.25">
      <c r="A758" s="1" t="s">
        <v>11522</v>
      </c>
      <c r="B758" s="1">
        <v>757</v>
      </c>
      <c r="C758" s="1" t="s">
        <v>7276</v>
      </c>
      <c r="D758" s="1">
        <v>2012</v>
      </c>
      <c r="E758" s="1" t="s">
        <v>7277</v>
      </c>
      <c r="F758" s="1" t="s">
        <v>7278</v>
      </c>
    </row>
    <row r="759" spans="1:6" x14ac:dyDescent="0.25">
      <c r="A759" s="1" t="s">
        <v>11523</v>
      </c>
      <c r="B759" s="1">
        <v>758</v>
      </c>
      <c r="C759" s="1" t="s">
        <v>7279</v>
      </c>
      <c r="D759" s="1">
        <v>2022</v>
      </c>
      <c r="E759" s="1" t="s">
        <v>7280</v>
      </c>
      <c r="F759" s="1" t="s">
        <v>7281</v>
      </c>
    </row>
    <row r="760" spans="1:6" x14ac:dyDescent="0.25">
      <c r="A760" s="1" t="s">
        <v>11524</v>
      </c>
      <c r="B760" s="1">
        <v>759</v>
      </c>
      <c r="C760" s="1" t="s">
        <v>7282</v>
      </c>
      <c r="D760" s="1">
        <v>1933</v>
      </c>
      <c r="E760" s="1" t="s">
        <v>7283</v>
      </c>
      <c r="F760" s="1" t="s">
        <v>7284</v>
      </c>
    </row>
    <row r="761" spans="1:6" x14ac:dyDescent="0.25">
      <c r="A761" s="1" t="s">
        <v>11525</v>
      </c>
      <c r="B761" s="1">
        <v>760</v>
      </c>
      <c r="C761" s="1" t="s">
        <v>7282</v>
      </c>
      <c r="D761" s="1">
        <v>1976</v>
      </c>
      <c r="E761" s="1" t="s">
        <v>7285</v>
      </c>
      <c r="F761" s="1" t="s">
        <v>7286</v>
      </c>
    </row>
    <row r="762" spans="1:6" x14ac:dyDescent="0.25">
      <c r="A762" s="1" t="s">
        <v>11526</v>
      </c>
      <c r="B762" s="1">
        <v>761</v>
      </c>
      <c r="C762" s="1" t="s">
        <v>7282</v>
      </c>
      <c r="D762" s="1">
        <v>2005</v>
      </c>
      <c r="E762" s="1" t="s">
        <v>7287</v>
      </c>
      <c r="F762" s="1" t="s">
        <v>7288</v>
      </c>
    </row>
    <row r="763" spans="1:6" x14ac:dyDescent="0.25">
      <c r="A763" s="1" t="s">
        <v>11527</v>
      </c>
      <c r="B763" s="1">
        <v>762</v>
      </c>
      <c r="C763" s="1" t="s">
        <v>7289</v>
      </c>
      <c r="D763" s="1">
        <v>1963</v>
      </c>
      <c r="E763" s="1" t="s">
        <v>7290</v>
      </c>
      <c r="F763" s="1" t="s">
        <v>7291</v>
      </c>
    </row>
    <row r="764" spans="1:6" x14ac:dyDescent="0.25">
      <c r="A764" s="1" t="s">
        <v>11528</v>
      </c>
      <c r="B764" s="1">
        <v>763</v>
      </c>
      <c r="C764" s="1" t="s">
        <v>7292</v>
      </c>
      <c r="D764" s="1">
        <v>2018</v>
      </c>
      <c r="E764" s="1" t="s">
        <v>7293</v>
      </c>
      <c r="F764" s="1" t="s">
        <v>7294</v>
      </c>
    </row>
    <row r="765" spans="1:6" x14ac:dyDescent="0.25">
      <c r="A765" s="1" t="s">
        <v>11529</v>
      </c>
      <c r="B765" s="1">
        <v>764</v>
      </c>
      <c r="C765" s="1" t="s">
        <v>7295</v>
      </c>
      <c r="D765" s="1">
        <v>2005</v>
      </c>
      <c r="E765" s="1" t="s">
        <v>7296</v>
      </c>
      <c r="F765" s="1" t="s">
        <v>7297</v>
      </c>
    </row>
    <row r="766" spans="1:6" x14ac:dyDescent="0.25">
      <c r="A766" s="1" t="s">
        <v>11530</v>
      </c>
      <c r="B766" s="1">
        <v>765</v>
      </c>
      <c r="C766" s="1" t="s">
        <v>7298</v>
      </c>
      <c r="D766" s="1">
        <v>1955</v>
      </c>
      <c r="E766" s="1" t="s">
        <v>7299</v>
      </c>
      <c r="F766" s="1" t="s">
        <v>7300</v>
      </c>
    </row>
    <row r="767" spans="1:6" x14ac:dyDescent="0.25">
      <c r="A767" s="1" t="s">
        <v>11531</v>
      </c>
      <c r="B767" s="1">
        <v>766</v>
      </c>
      <c r="C767" s="1" t="s">
        <v>7301</v>
      </c>
      <c r="D767" s="1">
        <v>1953</v>
      </c>
      <c r="E767" s="1" t="s">
        <v>7302</v>
      </c>
      <c r="F767" s="1" t="s">
        <v>7303</v>
      </c>
    </row>
    <row r="768" spans="1:6" x14ac:dyDescent="0.25">
      <c r="A768" s="1" t="s">
        <v>11532</v>
      </c>
      <c r="B768" s="1">
        <v>767</v>
      </c>
      <c r="C768" s="1" t="s">
        <v>7304</v>
      </c>
      <c r="D768" s="1">
        <v>1947</v>
      </c>
      <c r="E768" s="1" t="s">
        <v>7305</v>
      </c>
      <c r="F768" s="1" t="s">
        <v>7306</v>
      </c>
    </row>
    <row r="769" spans="1:6" x14ac:dyDescent="0.25">
      <c r="A769" s="1" t="s">
        <v>11533</v>
      </c>
      <c r="B769" s="1">
        <v>768</v>
      </c>
      <c r="C769" s="1" t="s">
        <v>7307</v>
      </c>
      <c r="D769" s="1">
        <v>1953</v>
      </c>
      <c r="E769" s="1" t="s">
        <v>7308</v>
      </c>
      <c r="F769" s="1" t="s">
        <v>7309</v>
      </c>
    </row>
    <row r="770" spans="1:6" x14ac:dyDescent="0.25">
      <c r="A770" s="1" t="s">
        <v>11534</v>
      </c>
      <c r="B770" s="1">
        <v>769</v>
      </c>
      <c r="C770" s="1" t="s">
        <v>7310</v>
      </c>
      <c r="D770" s="1">
        <v>2019</v>
      </c>
      <c r="E770" s="1" t="s">
        <v>7311</v>
      </c>
      <c r="F770" s="1" t="s">
        <v>7312</v>
      </c>
    </row>
    <row r="771" spans="1:6" x14ac:dyDescent="0.25">
      <c r="A771" s="1" t="s">
        <v>11535</v>
      </c>
      <c r="B771" s="1">
        <v>770</v>
      </c>
      <c r="C771" s="1" t="s">
        <v>7313</v>
      </c>
      <c r="D771" s="1">
        <v>2023</v>
      </c>
      <c r="E771" s="1" t="s">
        <v>7314</v>
      </c>
      <c r="F771" s="1" t="s">
        <v>7315</v>
      </c>
    </row>
    <row r="772" spans="1:6" x14ac:dyDescent="0.25">
      <c r="A772" s="1" t="s">
        <v>11536</v>
      </c>
      <c r="B772" s="1">
        <v>771</v>
      </c>
      <c r="C772" s="1" t="s">
        <v>7316</v>
      </c>
      <c r="D772" s="1">
        <v>2007</v>
      </c>
      <c r="E772" s="1" t="s">
        <v>7317</v>
      </c>
      <c r="F772" s="1" t="s">
        <v>7318</v>
      </c>
    </row>
    <row r="773" spans="1:6" x14ac:dyDescent="0.25">
      <c r="A773" s="1" t="s">
        <v>11537</v>
      </c>
      <c r="B773" s="1">
        <v>772</v>
      </c>
      <c r="C773" s="1" t="s">
        <v>7319</v>
      </c>
      <c r="D773" s="1">
        <v>2015</v>
      </c>
      <c r="E773" s="1" t="s">
        <v>7320</v>
      </c>
      <c r="F773" s="1" t="s">
        <v>7321</v>
      </c>
    </row>
    <row r="774" spans="1:6" x14ac:dyDescent="0.25">
      <c r="A774" s="1" t="s">
        <v>11538</v>
      </c>
      <c r="B774" s="1">
        <v>773</v>
      </c>
      <c r="C774" s="1" t="s">
        <v>7322</v>
      </c>
      <c r="D774" s="1">
        <v>2016</v>
      </c>
      <c r="E774" s="1" t="s">
        <v>7323</v>
      </c>
      <c r="F774" s="1" t="s">
        <v>7324</v>
      </c>
    </row>
    <row r="775" spans="1:6" x14ac:dyDescent="0.25">
      <c r="A775" s="1" t="s">
        <v>11539</v>
      </c>
      <c r="B775" s="1">
        <v>774</v>
      </c>
      <c r="C775" s="1" t="s">
        <v>7325</v>
      </c>
      <c r="D775" s="1">
        <v>2014</v>
      </c>
      <c r="E775" s="1" t="s">
        <v>7326</v>
      </c>
      <c r="F775" s="1" t="s">
        <v>7327</v>
      </c>
    </row>
    <row r="776" spans="1:6" x14ac:dyDescent="0.25">
      <c r="A776" s="1" t="s">
        <v>11540</v>
      </c>
      <c r="B776" s="1">
        <v>775</v>
      </c>
      <c r="C776" s="1" t="s">
        <v>7328</v>
      </c>
      <c r="D776" s="1">
        <v>1988</v>
      </c>
      <c r="E776" s="1" t="s">
        <v>7329</v>
      </c>
      <c r="F776" s="1" t="s">
        <v>7330</v>
      </c>
    </row>
    <row r="777" spans="1:6" x14ac:dyDescent="0.25">
      <c r="A777" s="1" t="s">
        <v>11541</v>
      </c>
      <c r="B777" s="1">
        <v>776</v>
      </c>
      <c r="C777" s="1" t="s">
        <v>7331</v>
      </c>
      <c r="D777" s="1">
        <v>1997</v>
      </c>
      <c r="E777" s="1" t="s">
        <v>7332</v>
      </c>
      <c r="F777" s="1" t="s">
        <v>7333</v>
      </c>
    </row>
    <row r="778" spans="1:6" x14ac:dyDescent="0.25">
      <c r="A778" s="1" t="s">
        <v>11542</v>
      </c>
      <c r="B778" s="1">
        <v>777</v>
      </c>
      <c r="C778" s="1" t="s">
        <v>4934</v>
      </c>
      <c r="D778" s="1">
        <v>1986</v>
      </c>
      <c r="E778" s="1" t="s">
        <v>7334</v>
      </c>
      <c r="F778" s="1" t="s">
        <v>7335</v>
      </c>
    </row>
    <row r="779" spans="1:6" x14ac:dyDescent="0.25">
      <c r="A779" s="1" t="s">
        <v>11543</v>
      </c>
      <c r="B779" s="1">
        <v>778</v>
      </c>
      <c r="C779" s="1" t="s">
        <v>7336</v>
      </c>
      <c r="D779" s="1">
        <v>1982</v>
      </c>
      <c r="E779" s="1" t="s">
        <v>7337</v>
      </c>
      <c r="F779" s="1" t="s">
        <v>7338</v>
      </c>
    </row>
    <row r="780" spans="1:6" x14ac:dyDescent="0.25">
      <c r="A780" s="1" t="s">
        <v>11544</v>
      </c>
      <c r="B780" s="1">
        <v>779</v>
      </c>
      <c r="C780" s="1" t="s">
        <v>7339</v>
      </c>
      <c r="D780" s="1">
        <v>2006</v>
      </c>
      <c r="E780" s="1" t="s">
        <v>7340</v>
      </c>
      <c r="F780" s="1" t="s">
        <v>7341</v>
      </c>
    </row>
    <row r="781" spans="1:6" x14ac:dyDescent="0.25">
      <c r="A781" s="1" t="s">
        <v>11545</v>
      </c>
      <c r="B781" s="1">
        <v>780</v>
      </c>
      <c r="C781" s="1" t="s">
        <v>7342</v>
      </c>
      <c r="D781" s="1">
        <v>1988</v>
      </c>
      <c r="E781" s="1" t="s">
        <v>7343</v>
      </c>
      <c r="F781" s="1" t="s">
        <v>7344</v>
      </c>
    </row>
    <row r="782" spans="1:6" x14ac:dyDescent="0.25">
      <c r="A782" s="1" t="s">
        <v>11546</v>
      </c>
      <c r="B782" s="1">
        <v>781</v>
      </c>
      <c r="C782" s="1" t="s">
        <v>7345</v>
      </c>
      <c r="D782" s="1">
        <v>1973</v>
      </c>
      <c r="E782" s="1" t="s">
        <v>7346</v>
      </c>
      <c r="F782" s="1" t="s">
        <v>7347</v>
      </c>
    </row>
    <row r="783" spans="1:6" x14ac:dyDescent="0.25">
      <c r="A783" s="1" t="s">
        <v>11547</v>
      </c>
      <c r="B783" s="1">
        <v>782</v>
      </c>
      <c r="C783" s="1" t="s">
        <v>7348</v>
      </c>
      <c r="D783" s="1">
        <v>1999</v>
      </c>
      <c r="E783" s="1" t="s">
        <v>7349</v>
      </c>
      <c r="F783" s="1" t="s">
        <v>7350</v>
      </c>
    </row>
    <row r="784" spans="1:6" x14ac:dyDescent="0.25">
      <c r="A784" s="1" t="s">
        <v>11548</v>
      </c>
      <c r="B784" s="1">
        <v>783</v>
      </c>
      <c r="C784" s="1" t="s">
        <v>7351</v>
      </c>
      <c r="D784" s="1">
        <v>1974</v>
      </c>
      <c r="E784" s="1" t="s">
        <v>7352</v>
      </c>
      <c r="F784" s="1" t="s">
        <v>7353</v>
      </c>
    </row>
    <row r="785" spans="1:6" x14ac:dyDescent="0.25">
      <c r="A785" s="1" t="s">
        <v>11549</v>
      </c>
      <c r="B785" s="1">
        <v>784</v>
      </c>
      <c r="C785" s="1" t="s">
        <v>7354</v>
      </c>
      <c r="D785" s="1">
        <v>2001</v>
      </c>
      <c r="E785" s="1" t="s">
        <v>7355</v>
      </c>
      <c r="F785" s="1" t="s">
        <v>7356</v>
      </c>
    </row>
    <row r="786" spans="1:6" x14ac:dyDescent="0.25">
      <c r="A786" s="1" t="s">
        <v>11550</v>
      </c>
      <c r="B786" s="1">
        <v>785</v>
      </c>
      <c r="C786" s="1" t="s">
        <v>7357</v>
      </c>
      <c r="D786" s="1">
        <v>2007</v>
      </c>
      <c r="E786" s="1" t="s">
        <v>7358</v>
      </c>
      <c r="F786" s="1" t="s">
        <v>7359</v>
      </c>
    </row>
    <row r="787" spans="1:6" x14ac:dyDescent="0.25">
      <c r="A787" s="1" t="s">
        <v>11551</v>
      </c>
      <c r="B787" s="1">
        <v>786</v>
      </c>
      <c r="C787" s="1" t="s">
        <v>7360</v>
      </c>
      <c r="D787" s="1">
        <v>1993</v>
      </c>
      <c r="E787" s="1" t="s">
        <v>7361</v>
      </c>
      <c r="F787" s="1" t="s">
        <v>7362</v>
      </c>
    </row>
    <row r="788" spans="1:6" x14ac:dyDescent="0.25">
      <c r="A788" s="1" t="s">
        <v>11552</v>
      </c>
      <c r="B788" s="1">
        <v>787</v>
      </c>
      <c r="C788" s="1" t="s">
        <v>7363</v>
      </c>
      <c r="D788" s="1">
        <v>2021</v>
      </c>
      <c r="E788" s="1" t="s">
        <v>7364</v>
      </c>
      <c r="F788" s="1" t="s">
        <v>7365</v>
      </c>
    </row>
    <row r="789" spans="1:6" x14ac:dyDescent="0.25">
      <c r="A789" s="1" t="s">
        <v>11553</v>
      </c>
      <c r="B789" s="1">
        <v>788</v>
      </c>
      <c r="C789" s="1" t="s">
        <v>7366</v>
      </c>
      <c r="D789" s="1">
        <v>1998</v>
      </c>
      <c r="E789" s="1" t="s">
        <v>7367</v>
      </c>
      <c r="F789" s="1" t="s">
        <v>7368</v>
      </c>
    </row>
    <row r="790" spans="1:6" x14ac:dyDescent="0.25">
      <c r="A790" s="1" t="s">
        <v>11554</v>
      </c>
      <c r="B790" s="1">
        <v>789</v>
      </c>
      <c r="C790" s="1" t="s">
        <v>7369</v>
      </c>
      <c r="D790" s="1">
        <v>1987</v>
      </c>
      <c r="E790" s="1" t="s">
        <v>7370</v>
      </c>
      <c r="F790" s="1" t="s">
        <v>7371</v>
      </c>
    </row>
    <row r="791" spans="1:6" x14ac:dyDescent="0.25">
      <c r="A791" s="1" t="s">
        <v>11555</v>
      </c>
      <c r="B791" s="1">
        <v>790</v>
      </c>
      <c r="C791" s="1" t="s">
        <v>7372</v>
      </c>
      <c r="D791" s="1">
        <v>1962</v>
      </c>
      <c r="E791" s="1" t="s">
        <v>7373</v>
      </c>
      <c r="F791" s="1" t="s">
        <v>7374</v>
      </c>
    </row>
    <row r="792" spans="1:6" x14ac:dyDescent="0.25">
      <c r="A792" s="1" t="s">
        <v>11556</v>
      </c>
      <c r="B792" s="1">
        <v>791</v>
      </c>
      <c r="C792" s="1" t="s">
        <v>7375</v>
      </c>
      <c r="D792" s="1">
        <v>1995</v>
      </c>
      <c r="E792" s="1" t="s">
        <v>7376</v>
      </c>
      <c r="F792" s="1" t="s">
        <v>7377</v>
      </c>
    </row>
    <row r="793" spans="1:6" x14ac:dyDescent="0.25">
      <c r="A793" s="1" t="s">
        <v>11557</v>
      </c>
      <c r="B793" s="1">
        <v>792</v>
      </c>
      <c r="C793" s="1" t="s">
        <v>7378</v>
      </c>
      <c r="D793" s="1">
        <v>2015</v>
      </c>
      <c r="E793" s="1" t="s">
        <v>7379</v>
      </c>
      <c r="F793" s="1" t="s">
        <v>7380</v>
      </c>
    </row>
    <row r="794" spans="1:6" x14ac:dyDescent="0.25">
      <c r="A794" s="1" t="s">
        <v>11558</v>
      </c>
      <c r="B794" s="1">
        <v>793</v>
      </c>
      <c r="C794" s="1" t="s">
        <v>7381</v>
      </c>
      <c r="D794" s="1">
        <v>2000</v>
      </c>
      <c r="E794" s="1" t="s">
        <v>7382</v>
      </c>
      <c r="F794" s="1" t="s">
        <v>7383</v>
      </c>
    </row>
    <row r="795" spans="1:6" x14ac:dyDescent="0.25">
      <c r="A795" s="1" t="s">
        <v>11559</v>
      </c>
      <c r="B795" s="1">
        <v>794</v>
      </c>
      <c r="C795" s="1" t="s">
        <v>7384</v>
      </c>
      <c r="D795" s="1">
        <v>2012</v>
      </c>
      <c r="E795" s="1" t="s">
        <v>7385</v>
      </c>
      <c r="F795" s="1" t="s">
        <v>7386</v>
      </c>
    </row>
    <row r="796" spans="1:6" x14ac:dyDescent="0.25">
      <c r="A796" s="1" t="s">
        <v>11560</v>
      </c>
      <c r="B796" s="1">
        <v>795</v>
      </c>
      <c r="C796" s="1" t="s">
        <v>7387</v>
      </c>
      <c r="D796" s="1">
        <v>2020</v>
      </c>
      <c r="E796" s="1" t="s">
        <v>7388</v>
      </c>
      <c r="F796" s="1" t="s">
        <v>7389</v>
      </c>
    </row>
    <row r="797" spans="1:6" x14ac:dyDescent="0.25">
      <c r="A797" s="1" t="s">
        <v>11561</v>
      </c>
      <c r="B797" s="1">
        <v>796</v>
      </c>
      <c r="C797" s="1" t="s">
        <v>7390</v>
      </c>
      <c r="D797" s="1">
        <v>2006</v>
      </c>
      <c r="E797" s="1" t="s">
        <v>7391</v>
      </c>
      <c r="F797" s="1" t="s">
        <v>7392</v>
      </c>
    </row>
    <row r="798" spans="1:6" x14ac:dyDescent="0.25">
      <c r="A798" s="1" t="s">
        <v>11562</v>
      </c>
      <c r="B798" s="1">
        <v>797</v>
      </c>
      <c r="C798" s="1" t="s">
        <v>7393</v>
      </c>
      <c r="D798" s="1">
        <v>1989</v>
      </c>
      <c r="E798" s="1" t="s">
        <v>7394</v>
      </c>
      <c r="F798" s="1" t="s">
        <v>7395</v>
      </c>
    </row>
    <row r="799" spans="1:6" x14ac:dyDescent="0.25">
      <c r="A799" s="1" t="s">
        <v>11563</v>
      </c>
      <c r="B799" s="1">
        <v>798</v>
      </c>
      <c r="C799" s="1" t="s">
        <v>7396</v>
      </c>
      <c r="D799" s="1">
        <v>1989</v>
      </c>
      <c r="E799" s="1" t="s">
        <v>7397</v>
      </c>
      <c r="F799" s="1" t="s">
        <v>7398</v>
      </c>
    </row>
    <row r="800" spans="1:6" x14ac:dyDescent="0.25">
      <c r="A800" s="1" t="s">
        <v>11564</v>
      </c>
      <c r="B800" s="1">
        <v>799</v>
      </c>
      <c r="C800" s="1" t="s">
        <v>7399</v>
      </c>
      <c r="D800" s="1">
        <v>2021</v>
      </c>
      <c r="E800" s="1" t="s">
        <v>7400</v>
      </c>
      <c r="F800" s="1" t="s">
        <v>7401</v>
      </c>
    </row>
    <row r="801" spans="1:6" x14ac:dyDescent="0.25">
      <c r="A801" s="1" t="s">
        <v>11565</v>
      </c>
      <c r="B801" s="1">
        <v>800</v>
      </c>
      <c r="C801" s="1" t="s">
        <v>7402</v>
      </c>
      <c r="D801" s="1">
        <v>1990</v>
      </c>
      <c r="E801" s="1" t="s">
        <v>7403</v>
      </c>
      <c r="F801" s="1" t="s">
        <v>7404</v>
      </c>
    </row>
    <row r="802" spans="1:6" x14ac:dyDescent="0.25">
      <c r="A802" s="1" t="s">
        <v>11566</v>
      </c>
      <c r="B802" s="1">
        <v>801</v>
      </c>
      <c r="C802" s="1" t="s">
        <v>7405</v>
      </c>
      <c r="D802" s="1">
        <v>1979</v>
      </c>
      <c r="E802" s="1" t="s">
        <v>7406</v>
      </c>
      <c r="F802" s="1" t="s">
        <v>7407</v>
      </c>
    </row>
    <row r="803" spans="1:6" x14ac:dyDescent="0.25">
      <c r="A803" s="1" t="s">
        <v>11567</v>
      </c>
      <c r="B803" s="1">
        <v>802</v>
      </c>
      <c r="C803" s="1" t="s">
        <v>7408</v>
      </c>
      <c r="D803" s="1">
        <v>1985</v>
      </c>
      <c r="E803" s="1" t="s">
        <v>7409</v>
      </c>
      <c r="F803" s="1" t="s">
        <v>7410</v>
      </c>
    </row>
    <row r="804" spans="1:6" x14ac:dyDescent="0.25">
      <c r="A804" s="1" t="s">
        <v>11568</v>
      </c>
      <c r="B804" s="1">
        <v>803</v>
      </c>
      <c r="C804" s="1" t="s">
        <v>7411</v>
      </c>
      <c r="D804" s="1">
        <v>2023</v>
      </c>
      <c r="E804" s="1" t="s">
        <v>7412</v>
      </c>
      <c r="F804" s="1" t="s">
        <v>7413</v>
      </c>
    </row>
    <row r="805" spans="1:6" x14ac:dyDescent="0.25">
      <c r="A805" s="1" t="s">
        <v>11569</v>
      </c>
      <c r="B805" s="1">
        <v>804</v>
      </c>
      <c r="C805" s="1" t="s">
        <v>7414</v>
      </c>
      <c r="D805" s="1">
        <v>1990</v>
      </c>
      <c r="E805" s="1" t="s">
        <v>7415</v>
      </c>
      <c r="F805" s="1" t="s">
        <v>7416</v>
      </c>
    </row>
    <row r="806" spans="1:6" x14ac:dyDescent="0.25">
      <c r="A806" s="1" t="s">
        <v>11570</v>
      </c>
      <c r="B806" s="1">
        <v>805</v>
      </c>
      <c r="C806" s="1" t="s">
        <v>7417</v>
      </c>
      <c r="D806" s="1">
        <v>1986</v>
      </c>
      <c r="E806" s="1" t="s">
        <v>7418</v>
      </c>
      <c r="F806" s="1" t="s">
        <v>7419</v>
      </c>
    </row>
    <row r="807" spans="1:6" x14ac:dyDescent="0.25">
      <c r="A807" s="1" t="s">
        <v>11571</v>
      </c>
      <c r="B807" s="1">
        <v>806</v>
      </c>
      <c r="C807" s="1" t="s">
        <v>7420</v>
      </c>
      <c r="D807" s="1">
        <v>1994</v>
      </c>
      <c r="E807" s="1" t="s">
        <v>7421</v>
      </c>
      <c r="F807" s="1" t="s">
        <v>7422</v>
      </c>
    </row>
    <row r="808" spans="1:6" x14ac:dyDescent="0.25">
      <c r="A808" s="1" t="s">
        <v>11572</v>
      </c>
      <c r="B808" s="1">
        <v>807</v>
      </c>
      <c r="C808" s="1" t="s">
        <v>7420</v>
      </c>
      <c r="D808" s="1">
        <v>2019</v>
      </c>
      <c r="E808" s="1" t="s">
        <v>7423</v>
      </c>
      <c r="F808" s="1" t="s">
        <v>7424</v>
      </c>
    </row>
    <row r="809" spans="1:6" x14ac:dyDescent="0.25">
      <c r="A809" s="1" t="s">
        <v>11573</v>
      </c>
      <c r="B809" s="1">
        <v>808</v>
      </c>
      <c r="C809" s="1" t="s">
        <v>7425</v>
      </c>
      <c r="D809" s="1">
        <v>1973</v>
      </c>
      <c r="E809" s="1" t="s">
        <v>7426</v>
      </c>
      <c r="F809" s="1" t="s">
        <v>7427</v>
      </c>
    </row>
    <row r="810" spans="1:6" x14ac:dyDescent="0.25">
      <c r="A810" s="1" t="s">
        <v>11574</v>
      </c>
      <c r="B810" s="1">
        <v>809</v>
      </c>
      <c r="C810" s="1" t="s">
        <v>7428</v>
      </c>
      <c r="D810" s="1">
        <v>2017</v>
      </c>
      <c r="E810" s="1" t="s">
        <v>7429</v>
      </c>
      <c r="F810" s="1" t="s">
        <v>7430</v>
      </c>
    </row>
    <row r="811" spans="1:6" x14ac:dyDescent="0.25">
      <c r="A811" s="1" t="s">
        <v>11575</v>
      </c>
      <c r="B811" s="1">
        <v>810</v>
      </c>
      <c r="C811" s="1" t="s">
        <v>7431</v>
      </c>
      <c r="D811" s="1">
        <v>2017</v>
      </c>
      <c r="E811" s="1" t="s">
        <v>7432</v>
      </c>
      <c r="F811" s="1" t="s">
        <v>7433</v>
      </c>
    </row>
    <row r="812" spans="1:6" x14ac:dyDescent="0.25">
      <c r="A812" s="1" t="s">
        <v>11576</v>
      </c>
      <c r="B812" s="1">
        <v>811</v>
      </c>
      <c r="C812" s="1" t="s">
        <v>7434</v>
      </c>
      <c r="D812" s="1">
        <v>2019</v>
      </c>
      <c r="E812" s="1" t="s">
        <v>7435</v>
      </c>
      <c r="F812" s="1" t="s">
        <v>7436</v>
      </c>
    </row>
    <row r="813" spans="1:6" x14ac:dyDescent="0.25">
      <c r="A813" s="1" t="s">
        <v>11577</v>
      </c>
      <c r="B813" s="1">
        <v>812</v>
      </c>
      <c r="C813" s="1" t="s">
        <v>7437</v>
      </c>
      <c r="D813" s="1">
        <v>2021</v>
      </c>
      <c r="E813" s="1" t="s">
        <v>7438</v>
      </c>
      <c r="F813" s="1" t="s">
        <v>7439</v>
      </c>
    </row>
    <row r="814" spans="1:6" x14ac:dyDescent="0.25">
      <c r="A814" s="1" t="s">
        <v>11578</v>
      </c>
      <c r="B814" s="1">
        <v>813</v>
      </c>
      <c r="C814" s="1" t="s">
        <v>7440</v>
      </c>
      <c r="D814" s="1">
        <v>1989</v>
      </c>
      <c r="E814" s="1" t="s">
        <v>7441</v>
      </c>
      <c r="F814" s="1" t="s">
        <v>7442</v>
      </c>
    </row>
    <row r="815" spans="1:6" x14ac:dyDescent="0.25">
      <c r="A815" s="1" t="s">
        <v>11579</v>
      </c>
      <c r="B815" s="1">
        <v>814</v>
      </c>
      <c r="C815" s="1" t="s">
        <v>7443</v>
      </c>
      <c r="D815" s="1">
        <v>2000</v>
      </c>
      <c r="E815" s="1" t="s">
        <v>7444</v>
      </c>
      <c r="F815" s="1" t="s">
        <v>7445</v>
      </c>
    </row>
    <row r="816" spans="1:6" x14ac:dyDescent="0.25">
      <c r="A816" s="1" t="s">
        <v>11580</v>
      </c>
      <c r="B816" s="1">
        <v>815</v>
      </c>
      <c r="C816" s="1" t="s">
        <v>7446</v>
      </c>
      <c r="D816" s="1">
        <v>2012</v>
      </c>
      <c r="E816" s="1" t="s">
        <v>7447</v>
      </c>
      <c r="F816" s="1" t="s">
        <v>7448</v>
      </c>
    </row>
    <row r="817" spans="1:6" x14ac:dyDescent="0.25">
      <c r="A817" s="1" t="s">
        <v>11581</v>
      </c>
      <c r="B817" s="1">
        <v>816</v>
      </c>
      <c r="C817" s="1" t="s">
        <v>7449</v>
      </c>
      <c r="D817" s="1">
        <v>2018</v>
      </c>
      <c r="E817" s="1" t="s">
        <v>7450</v>
      </c>
      <c r="F817" s="1" t="s">
        <v>7451</v>
      </c>
    </row>
    <row r="818" spans="1:6" x14ac:dyDescent="0.25">
      <c r="A818" s="1" t="s">
        <v>11582</v>
      </c>
      <c r="B818" s="1">
        <v>817</v>
      </c>
      <c r="C818" s="1" t="s">
        <v>7452</v>
      </c>
      <c r="D818" s="1">
        <v>2018</v>
      </c>
      <c r="E818" s="1" t="s">
        <v>7453</v>
      </c>
      <c r="F818" s="1" t="s">
        <v>7454</v>
      </c>
    </row>
    <row r="819" spans="1:6" x14ac:dyDescent="0.25">
      <c r="A819" s="1" t="s">
        <v>11583</v>
      </c>
      <c r="B819" s="1">
        <v>818</v>
      </c>
      <c r="C819" s="1" t="s">
        <v>7455</v>
      </c>
      <c r="D819" s="1">
        <v>2000</v>
      </c>
      <c r="E819" s="1" t="s">
        <v>7456</v>
      </c>
      <c r="F819" s="1" t="s">
        <v>7457</v>
      </c>
    </row>
    <row r="820" spans="1:6" x14ac:dyDescent="0.25">
      <c r="A820" s="1" t="s">
        <v>11584</v>
      </c>
      <c r="B820" s="1">
        <v>819</v>
      </c>
      <c r="C820" s="1" t="s">
        <v>7458</v>
      </c>
      <c r="D820" s="1">
        <v>2000</v>
      </c>
      <c r="E820" s="1" t="s">
        <v>7459</v>
      </c>
      <c r="F820" s="1" t="s">
        <v>7460</v>
      </c>
    </row>
    <row r="821" spans="1:6" x14ac:dyDescent="0.25">
      <c r="A821" s="1" t="s">
        <v>11585</v>
      </c>
      <c r="B821" s="1">
        <v>820</v>
      </c>
      <c r="C821" s="1" t="s">
        <v>7461</v>
      </c>
      <c r="D821" s="1">
        <v>2016</v>
      </c>
      <c r="E821" s="1" t="s">
        <v>7462</v>
      </c>
      <c r="F821" s="1" t="s">
        <v>7463</v>
      </c>
    </row>
    <row r="822" spans="1:6" x14ac:dyDescent="0.25">
      <c r="A822" s="4" t="s">
        <v>11586</v>
      </c>
      <c r="B822" s="1">
        <v>821</v>
      </c>
      <c r="C822" s="1" t="s">
        <v>7464</v>
      </c>
      <c r="D822" s="1">
        <v>2003</v>
      </c>
      <c r="E822" s="1" t="s">
        <v>7465</v>
      </c>
      <c r="F822" s="1" t="s">
        <v>7466</v>
      </c>
    </row>
    <row r="823" spans="1:6" x14ac:dyDescent="0.25">
      <c r="A823" s="1" t="s">
        <v>11587</v>
      </c>
      <c r="B823" s="1">
        <v>822</v>
      </c>
      <c r="C823" s="1" t="s">
        <v>7467</v>
      </c>
      <c r="D823" s="1">
        <v>2012</v>
      </c>
      <c r="E823" s="1" t="s">
        <v>7468</v>
      </c>
      <c r="F823" s="1" t="s">
        <v>7469</v>
      </c>
    </row>
    <row r="824" spans="1:6" x14ac:dyDescent="0.25">
      <c r="A824" s="1" t="s">
        <v>11588</v>
      </c>
      <c r="B824" s="1">
        <v>823</v>
      </c>
      <c r="C824" s="1" t="s">
        <v>7470</v>
      </c>
      <c r="D824" s="1">
        <v>1957</v>
      </c>
      <c r="E824" s="1" t="s">
        <v>7471</v>
      </c>
      <c r="F824" s="1" t="s">
        <v>7472</v>
      </c>
    </row>
    <row r="825" spans="1:6" x14ac:dyDescent="0.25">
      <c r="A825" s="1" t="s">
        <v>11589</v>
      </c>
      <c r="B825" s="1">
        <v>824</v>
      </c>
      <c r="C825" s="1" t="s">
        <v>7473</v>
      </c>
      <c r="D825" s="1">
        <v>1984</v>
      </c>
      <c r="E825" s="1" t="s">
        <v>7474</v>
      </c>
      <c r="F825" s="1" t="s">
        <v>7475</v>
      </c>
    </row>
    <row r="826" spans="1:6" x14ac:dyDescent="0.25">
      <c r="A826" s="1" t="s">
        <v>11590</v>
      </c>
      <c r="B826" s="1">
        <v>825</v>
      </c>
      <c r="C826" s="1" t="s">
        <v>7476</v>
      </c>
      <c r="D826" s="1">
        <v>1963</v>
      </c>
      <c r="E826" s="1" t="s">
        <v>7477</v>
      </c>
      <c r="F826" s="1" t="s">
        <v>7478</v>
      </c>
    </row>
    <row r="827" spans="1:6" x14ac:dyDescent="0.25">
      <c r="A827" s="1" t="s">
        <v>11591</v>
      </c>
      <c r="B827" s="1">
        <v>826</v>
      </c>
      <c r="C827" s="1" t="s">
        <v>7479</v>
      </c>
      <c r="D827" s="1">
        <v>2018</v>
      </c>
      <c r="E827" s="1" t="s">
        <v>7480</v>
      </c>
      <c r="F827" s="1" t="s">
        <v>7481</v>
      </c>
    </row>
    <row r="828" spans="1:6" x14ac:dyDescent="0.25">
      <c r="A828" s="1" t="s">
        <v>11592</v>
      </c>
      <c r="B828" s="1">
        <v>827</v>
      </c>
      <c r="C828" s="1" t="s">
        <v>7482</v>
      </c>
      <c r="D828" s="1">
        <v>2001</v>
      </c>
      <c r="E828" s="1" t="s">
        <v>7483</v>
      </c>
      <c r="F828" s="1" t="s">
        <v>7484</v>
      </c>
    </row>
    <row r="829" spans="1:6" x14ac:dyDescent="0.25">
      <c r="A829" s="1" t="s">
        <v>11593</v>
      </c>
      <c r="B829" s="1">
        <v>828</v>
      </c>
      <c r="C829" s="1" t="s">
        <v>7485</v>
      </c>
      <c r="D829" s="1">
        <v>2000</v>
      </c>
      <c r="E829" s="1" t="s">
        <v>7486</v>
      </c>
      <c r="F829" s="1" t="s">
        <v>7487</v>
      </c>
    </row>
    <row r="830" spans="1:6" x14ac:dyDescent="0.25">
      <c r="A830" s="1" t="s">
        <v>11594</v>
      </c>
      <c r="B830" s="1">
        <v>829</v>
      </c>
      <c r="C830" s="1" t="s">
        <v>7488</v>
      </c>
      <c r="D830" s="1">
        <v>1971</v>
      </c>
      <c r="E830" s="1" t="s">
        <v>7489</v>
      </c>
      <c r="F830" s="1" t="s">
        <v>7490</v>
      </c>
    </row>
    <row r="831" spans="1:6" x14ac:dyDescent="0.25">
      <c r="A831" s="1" t="s">
        <v>11595</v>
      </c>
      <c r="B831" s="1">
        <v>830</v>
      </c>
      <c r="C831" s="1" t="s">
        <v>7488</v>
      </c>
      <c r="D831" s="1">
        <v>2015</v>
      </c>
      <c r="E831" s="1" t="s">
        <v>7491</v>
      </c>
      <c r="F831" s="1" t="s">
        <v>7492</v>
      </c>
    </row>
    <row r="832" spans="1:6" x14ac:dyDescent="0.25">
      <c r="A832" s="1" t="s">
        <v>11596</v>
      </c>
      <c r="B832" s="1">
        <v>831</v>
      </c>
      <c r="C832" s="1" t="s">
        <v>7493</v>
      </c>
      <c r="D832" s="1">
        <v>2021</v>
      </c>
      <c r="E832" s="1" t="s">
        <v>7494</v>
      </c>
      <c r="F832" s="1" t="s">
        <v>7495</v>
      </c>
    </row>
    <row r="833" spans="1:6" x14ac:dyDescent="0.25">
      <c r="A833" s="1" t="s">
        <v>11597</v>
      </c>
      <c r="B833" s="1">
        <v>832</v>
      </c>
      <c r="C833" s="1" t="s">
        <v>7496</v>
      </c>
      <c r="D833" s="1">
        <v>2015</v>
      </c>
      <c r="E833" s="1" t="s">
        <v>7497</v>
      </c>
      <c r="F833" s="1" t="s">
        <v>7498</v>
      </c>
    </row>
    <row r="834" spans="1:6" x14ac:dyDescent="0.25">
      <c r="A834" s="1" t="s">
        <v>11598</v>
      </c>
      <c r="B834" s="1">
        <v>833</v>
      </c>
      <c r="C834" s="1" t="s">
        <v>7499</v>
      </c>
      <c r="D834" s="1">
        <v>1993</v>
      </c>
      <c r="E834" s="1" t="s">
        <v>7500</v>
      </c>
      <c r="F834" s="1" t="s">
        <v>7501</v>
      </c>
    </row>
    <row r="835" spans="1:6" x14ac:dyDescent="0.25">
      <c r="A835" s="1" t="s">
        <v>11599</v>
      </c>
      <c r="B835" s="1">
        <v>834</v>
      </c>
      <c r="C835" s="1" t="s">
        <v>7502</v>
      </c>
      <c r="D835" s="1">
        <v>2015</v>
      </c>
      <c r="E835" s="1" t="s">
        <v>7503</v>
      </c>
      <c r="F835" s="1" t="s">
        <v>7504</v>
      </c>
    </row>
    <row r="836" spans="1:6" x14ac:dyDescent="0.25">
      <c r="A836" s="1" t="s">
        <v>11600</v>
      </c>
      <c r="B836" s="1">
        <v>835</v>
      </c>
      <c r="C836" s="1" t="s">
        <v>7505</v>
      </c>
      <c r="D836" s="1">
        <v>1967</v>
      </c>
      <c r="E836" s="1" t="s">
        <v>7506</v>
      </c>
      <c r="F836" s="1" t="s">
        <v>7507</v>
      </c>
    </row>
    <row r="837" spans="1:6" x14ac:dyDescent="0.25">
      <c r="A837" s="1" t="s">
        <v>11601</v>
      </c>
      <c r="B837" s="1">
        <v>836</v>
      </c>
      <c r="C837" s="1" t="s">
        <v>7508</v>
      </c>
      <c r="D837" s="1">
        <v>1999</v>
      </c>
      <c r="E837" s="1" t="s">
        <v>7509</v>
      </c>
      <c r="F837" s="1" t="s">
        <v>7510</v>
      </c>
    </row>
    <row r="838" spans="1:6" x14ac:dyDescent="0.25">
      <c r="A838" s="1" t="s">
        <v>11602</v>
      </c>
      <c r="B838" s="1">
        <v>837</v>
      </c>
      <c r="C838" s="1" t="s">
        <v>7511</v>
      </c>
      <c r="D838" s="1">
        <v>1989</v>
      </c>
      <c r="E838" s="1" t="s">
        <v>7512</v>
      </c>
      <c r="F838" s="1" t="s">
        <v>7513</v>
      </c>
    </row>
    <row r="839" spans="1:6" x14ac:dyDescent="0.25">
      <c r="A839" s="1" t="s">
        <v>11603</v>
      </c>
      <c r="B839" s="1">
        <v>838</v>
      </c>
      <c r="C839" s="1" t="s">
        <v>7514</v>
      </c>
      <c r="D839" s="1">
        <v>1992</v>
      </c>
      <c r="E839" s="1" t="s">
        <v>7515</v>
      </c>
      <c r="F839" s="1" t="s">
        <v>7516</v>
      </c>
    </row>
    <row r="840" spans="1:6" x14ac:dyDescent="0.25">
      <c r="A840" s="1" t="s">
        <v>11604</v>
      </c>
      <c r="B840" s="1">
        <v>839</v>
      </c>
      <c r="C840" s="1" t="s">
        <v>7517</v>
      </c>
      <c r="D840" s="1">
        <v>2021</v>
      </c>
      <c r="E840" s="1" t="s">
        <v>7518</v>
      </c>
      <c r="F840" s="1" t="s">
        <v>7519</v>
      </c>
    </row>
    <row r="841" spans="1:6" x14ac:dyDescent="0.25">
      <c r="A841" s="1" t="s">
        <v>11605</v>
      </c>
      <c r="B841" s="1">
        <v>840</v>
      </c>
      <c r="C841" s="1" t="s">
        <v>7520</v>
      </c>
      <c r="D841" s="1">
        <v>2018</v>
      </c>
      <c r="E841" s="1" t="s">
        <v>7521</v>
      </c>
      <c r="F841" s="1" t="s">
        <v>7522</v>
      </c>
    </row>
    <row r="842" spans="1:6" x14ac:dyDescent="0.25">
      <c r="A842" s="1" t="s">
        <v>11606</v>
      </c>
      <c r="B842" s="1">
        <v>841</v>
      </c>
      <c r="C842" s="1" t="s">
        <v>7523</v>
      </c>
      <c r="D842" s="1">
        <v>1992</v>
      </c>
      <c r="E842" s="1" t="s">
        <v>7524</v>
      </c>
      <c r="F842" s="1" t="s">
        <v>7525</v>
      </c>
    </row>
    <row r="843" spans="1:6" x14ac:dyDescent="0.25">
      <c r="A843" s="1" t="s">
        <v>11607</v>
      </c>
      <c r="B843" s="1">
        <v>842</v>
      </c>
      <c r="C843" s="1" t="s">
        <v>7526</v>
      </c>
      <c r="D843" s="1">
        <v>2013</v>
      </c>
      <c r="E843" s="1" t="s">
        <v>7527</v>
      </c>
      <c r="F843" s="1" t="s">
        <v>7528</v>
      </c>
    </row>
    <row r="844" spans="1:6" x14ac:dyDescent="0.25">
      <c r="A844" s="1" t="s">
        <v>11608</v>
      </c>
      <c r="B844" s="1">
        <v>843</v>
      </c>
      <c r="C844" s="1" t="s">
        <v>7529</v>
      </c>
      <c r="D844" s="1">
        <v>1958</v>
      </c>
      <c r="E844" s="1" t="s">
        <v>7530</v>
      </c>
      <c r="F844" s="1" t="s">
        <v>7531</v>
      </c>
    </row>
    <row r="845" spans="1:6" x14ac:dyDescent="0.25">
      <c r="A845" s="1" t="s">
        <v>11609</v>
      </c>
      <c r="B845" s="1">
        <v>844</v>
      </c>
      <c r="C845" s="1" t="s">
        <v>7532</v>
      </c>
      <c r="D845" s="1">
        <v>2004</v>
      </c>
      <c r="E845" s="1" t="s">
        <v>7533</v>
      </c>
      <c r="F845" s="1" t="s">
        <v>7534</v>
      </c>
    </row>
    <row r="846" spans="1:6" x14ac:dyDescent="0.25">
      <c r="A846" s="1" t="s">
        <v>11610</v>
      </c>
      <c r="B846" s="1">
        <v>845</v>
      </c>
      <c r="C846" s="1" t="s">
        <v>7535</v>
      </c>
      <c r="D846" s="1">
        <v>2018</v>
      </c>
      <c r="E846" s="1" t="s">
        <v>7536</v>
      </c>
      <c r="F846" s="1" t="s">
        <v>7537</v>
      </c>
    </row>
    <row r="847" spans="1:6" x14ac:dyDescent="0.25">
      <c r="A847" s="1" t="s">
        <v>11611</v>
      </c>
      <c r="B847" s="1">
        <v>846</v>
      </c>
      <c r="C847" s="1" t="s">
        <v>7538</v>
      </c>
      <c r="D847" s="1">
        <v>2011</v>
      </c>
      <c r="E847" s="1" t="s">
        <v>7539</v>
      </c>
      <c r="F847" s="1" t="s">
        <v>7540</v>
      </c>
    </row>
    <row r="848" spans="1:6" x14ac:dyDescent="0.25">
      <c r="A848" s="1" t="s">
        <v>11612</v>
      </c>
      <c r="B848" s="1">
        <v>847</v>
      </c>
      <c r="C848" s="1" t="s">
        <v>7541</v>
      </c>
      <c r="D848" s="1">
        <v>2018</v>
      </c>
      <c r="E848" s="1" t="s">
        <v>7542</v>
      </c>
      <c r="F848" s="1" t="s">
        <v>7543</v>
      </c>
    </row>
    <row r="849" spans="1:6" x14ac:dyDescent="0.25">
      <c r="A849" s="4" t="s">
        <v>11613</v>
      </c>
      <c r="B849" s="1">
        <v>848</v>
      </c>
      <c r="C849" s="1" t="s">
        <v>7544</v>
      </c>
      <c r="D849" s="1">
        <v>2020</v>
      </c>
      <c r="E849" s="1" t="s">
        <v>7545</v>
      </c>
      <c r="F849" s="1" t="s">
        <v>7546</v>
      </c>
    </row>
    <row r="850" spans="1:6" x14ac:dyDescent="0.25">
      <c r="A850" s="1" t="s">
        <v>11614</v>
      </c>
      <c r="B850" s="1">
        <v>849</v>
      </c>
      <c r="C850" s="1" t="s">
        <v>7547</v>
      </c>
      <c r="D850" s="1">
        <v>1976</v>
      </c>
      <c r="E850" s="1" t="s">
        <v>7548</v>
      </c>
      <c r="F850" s="1" t="s">
        <v>7549</v>
      </c>
    </row>
    <row r="851" spans="1:6" x14ac:dyDescent="0.25">
      <c r="A851" s="1" t="s">
        <v>11615</v>
      </c>
      <c r="B851" s="1">
        <v>850</v>
      </c>
      <c r="C851" s="1" t="s">
        <v>7550</v>
      </c>
      <c r="D851" s="1">
        <v>2006</v>
      </c>
      <c r="E851" s="1" t="s">
        <v>7551</v>
      </c>
      <c r="F851" s="1" t="s">
        <v>7552</v>
      </c>
    </row>
    <row r="852" spans="1:6" x14ac:dyDescent="0.25">
      <c r="A852" s="1" t="s">
        <v>11616</v>
      </c>
      <c r="B852" s="1">
        <v>851</v>
      </c>
      <c r="C852" s="1" t="s">
        <v>7553</v>
      </c>
      <c r="D852" s="1">
        <v>2019</v>
      </c>
      <c r="E852" s="1" t="s">
        <v>7554</v>
      </c>
      <c r="F852" s="1" t="s">
        <v>7555</v>
      </c>
    </row>
    <row r="853" spans="1:6" x14ac:dyDescent="0.25">
      <c r="A853" s="1" t="s">
        <v>11617</v>
      </c>
      <c r="B853" s="1">
        <v>852</v>
      </c>
      <c r="C853" s="1" t="s">
        <v>7556</v>
      </c>
      <c r="D853" s="1">
        <v>2009</v>
      </c>
      <c r="E853" s="1" t="s">
        <v>7557</v>
      </c>
      <c r="F853" s="1" t="s">
        <v>7558</v>
      </c>
    </row>
    <row r="854" spans="1:6" x14ac:dyDescent="0.25">
      <c r="A854" s="1" t="s">
        <v>11618</v>
      </c>
      <c r="B854" s="1">
        <v>853</v>
      </c>
      <c r="C854" s="1" t="s">
        <v>7559</v>
      </c>
      <c r="D854" s="1">
        <v>1964</v>
      </c>
      <c r="E854" s="1" t="s">
        <v>7560</v>
      </c>
      <c r="F854" s="1" t="s">
        <v>7561</v>
      </c>
    </row>
    <row r="855" spans="1:6" x14ac:dyDescent="0.25">
      <c r="A855" s="1" t="s">
        <v>11619</v>
      </c>
      <c r="B855" s="1">
        <v>854</v>
      </c>
      <c r="C855" s="1" t="s">
        <v>7562</v>
      </c>
      <c r="D855" s="1">
        <v>1994</v>
      </c>
      <c r="E855" s="1" t="s">
        <v>7563</v>
      </c>
      <c r="F855" s="1" t="s">
        <v>7564</v>
      </c>
    </row>
    <row r="856" spans="1:6" x14ac:dyDescent="0.25">
      <c r="A856" s="1" t="s">
        <v>11620</v>
      </c>
      <c r="B856" s="1">
        <v>855</v>
      </c>
      <c r="C856" s="1" t="s">
        <v>7565</v>
      </c>
      <c r="D856" s="1">
        <v>1986</v>
      </c>
      <c r="E856" s="1" t="s">
        <v>7566</v>
      </c>
      <c r="F856" s="1" t="s">
        <v>7567</v>
      </c>
    </row>
    <row r="857" spans="1:6" x14ac:dyDescent="0.25">
      <c r="A857" s="1" t="s">
        <v>11621</v>
      </c>
      <c r="B857" s="1">
        <v>856</v>
      </c>
      <c r="C857" s="1" t="s">
        <v>7568</v>
      </c>
      <c r="D857" s="1">
        <v>2003</v>
      </c>
      <c r="E857" s="1" t="s">
        <v>7569</v>
      </c>
      <c r="F857" s="1" t="s">
        <v>7570</v>
      </c>
    </row>
    <row r="858" spans="1:6" x14ac:dyDescent="0.25">
      <c r="A858" s="1" t="s">
        <v>11622</v>
      </c>
      <c r="B858" s="1">
        <v>857</v>
      </c>
      <c r="C858" s="1" t="s">
        <v>7571</v>
      </c>
      <c r="D858" s="1">
        <v>1987</v>
      </c>
      <c r="E858" s="1" t="s">
        <v>7572</v>
      </c>
      <c r="F858" s="1" t="s">
        <v>7573</v>
      </c>
    </row>
    <row r="859" spans="1:6" x14ac:dyDescent="0.25">
      <c r="A859" s="1" t="s">
        <v>11623</v>
      </c>
      <c r="B859" s="1">
        <v>858</v>
      </c>
      <c r="C859" s="1" t="s">
        <v>7574</v>
      </c>
      <c r="D859" s="1">
        <v>1987</v>
      </c>
      <c r="E859" s="1" t="s">
        <v>7575</v>
      </c>
      <c r="F859" s="1" t="s">
        <v>7576</v>
      </c>
    </row>
    <row r="860" spans="1:6" x14ac:dyDescent="0.25">
      <c r="A860" s="1" t="s">
        <v>11624</v>
      </c>
      <c r="B860" s="1">
        <v>859</v>
      </c>
      <c r="C860" s="1" t="s">
        <v>7577</v>
      </c>
      <c r="D860" s="1">
        <v>1971</v>
      </c>
      <c r="E860" s="1" t="s">
        <v>7578</v>
      </c>
      <c r="F860" s="1" t="s">
        <v>7579</v>
      </c>
    </row>
    <row r="861" spans="1:6" x14ac:dyDescent="0.25">
      <c r="A861" s="1" t="s">
        <v>11625</v>
      </c>
      <c r="B861" s="1">
        <v>860</v>
      </c>
      <c r="C861" s="1" t="s">
        <v>7580</v>
      </c>
      <c r="D861" s="1">
        <v>2005</v>
      </c>
      <c r="E861" s="1" t="s">
        <v>7581</v>
      </c>
      <c r="F861" s="1" t="s">
        <v>7582</v>
      </c>
    </row>
    <row r="862" spans="1:6" x14ac:dyDescent="0.25">
      <c r="A862" s="1" t="s">
        <v>11626</v>
      </c>
      <c r="B862" s="1">
        <v>861</v>
      </c>
      <c r="C862" s="1" t="s">
        <v>7583</v>
      </c>
      <c r="D862" s="1">
        <v>2004</v>
      </c>
      <c r="E862" s="1" t="s">
        <v>7584</v>
      </c>
      <c r="F862" s="1" t="s">
        <v>7585</v>
      </c>
    </row>
    <row r="863" spans="1:6" x14ac:dyDescent="0.25">
      <c r="A863" s="1" t="s">
        <v>11627</v>
      </c>
      <c r="B863" s="1">
        <v>862</v>
      </c>
      <c r="C863" s="1" t="s">
        <v>7586</v>
      </c>
      <c r="D863" s="1">
        <v>2010</v>
      </c>
      <c r="E863" s="1" t="s">
        <v>7587</v>
      </c>
      <c r="F863" s="1" t="s">
        <v>7588</v>
      </c>
    </row>
    <row r="864" spans="1:6" x14ac:dyDescent="0.25">
      <c r="A864" s="4" t="s">
        <v>11628</v>
      </c>
      <c r="B864" s="1">
        <v>863</v>
      </c>
      <c r="C864" s="1" t="s">
        <v>7589</v>
      </c>
      <c r="D864" s="1">
        <v>1944</v>
      </c>
      <c r="E864" s="1" t="s">
        <v>7590</v>
      </c>
      <c r="F864" s="1" t="s">
        <v>7591</v>
      </c>
    </row>
    <row r="865" spans="1:6" x14ac:dyDescent="0.25">
      <c r="A865" s="1" t="s">
        <v>11629</v>
      </c>
      <c r="B865" s="1">
        <v>864</v>
      </c>
      <c r="C865" s="1" t="s">
        <v>7592</v>
      </c>
      <c r="D865" s="1">
        <v>2011</v>
      </c>
      <c r="E865" s="1" t="s">
        <v>7593</v>
      </c>
      <c r="F865" s="1" t="s">
        <v>7594</v>
      </c>
    </row>
    <row r="866" spans="1:6" x14ac:dyDescent="0.25">
      <c r="A866" s="1" t="s">
        <v>11630</v>
      </c>
      <c r="B866" s="1">
        <v>865</v>
      </c>
      <c r="C866" s="1" t="s">
        <v>7595</v>
      </c>
      <c r="D866" s="1">
        <v>2000</v>
      </c>
      <c r="E866" s="1" t="s">
        <v>7596</v>
      </c>
      <c r="F866" s="1" t="s">
        <v>7597</v>
      </c>
    </row>
    <row r="867" spans="1:6" x14ac:dyDescent="0.25">
      <c r="A867" s="1" t="s">
        <v>11631</v>
      </c>
      <c r="B867" s="1">
        <v>866</v>
      </c>
      <c r="C867" s="1" t="s">
        <v>7598</v>
      </c>
      <c r="D867" s="1">
        <v>2003</v>
      </c>
      <c r="E867" s="1" t="s">
        <v>7599</v>
      </c>
      <c r="F867" s="1" t="s">
        <v>7600</v>
      </c>
    </row>
    <row r="868" spans="1:6" x14ac:dyDescent="0.25">
      <c r="A868" s="1" t="s">
        <v>11632</v>
      </c>
      <c r="B868" s="1">
        <v>867</v>
      </c>
      <c r="C868" s="1" t="s">
        <v>7601</v>
      </c>
      <c r="D868" s="1">
        <v>1997</v>
      </c>
      <c r="E868" s="1" t="s">
        <v>7602</v>
      </c>
      <c r="F868" s="1" t="s">
        <v>7603</v>
      </c>
    </row>
    <row r="869" spans="1:6" x14ac:dyDescent="0.25">
      <c r="A869" s="1" t="s">
        <v>11633</v>
      </c>
      <c r="B869" s="1">
        <v>868</v>
      </c>
      <c r="C869" s="1" t="s">
        <v>7604</v>
      </c>
      <c r="D869" s="1">
        <v>2012</v>
      </c>
      <c r="E869" s="1" t="s">
        <v>7605</v>
      </c>
      <c r="F869" s="1" t="s">
        <v>7606</v>
      </c>
    </row>
    <row r="870" spans="1:6" x14ac:dyDescent="0.25">
      <c r="A870" s="1" t="s">
        <v>11634</v>
      </c>
      <c r="B870" s="1">
        <v>869</v>
      </c>
      <c r="C870" s="1" t="s">
        <v>7607</v>
      </c>
      <c r="D870" s="1">
        <v>1990</v>
      </c>
      <c r="E870" s="1" t="s">
        <v>7608</v>
      </c>
      <c r="F870" s="1" t="s">
        <v>7609</v>
      </c>
    </row>
    <row r="871" spans="1:6" x14ac:dyDescent="0.25">
      <c r="A871" s="1" t="s">
        <v>11635</v>
      </c>
      <c r="B871" s="1">
        <v>870</v>
      </c>
      <c r="C871" s="1" t="s">
        <v>7610</v>
      </c>
      <c r="D871" s="1">
        <v>2004</v>
      </c>
      <c r="E871" s="1" t="s">
        <v>7611</v>
      </c>
      <c r="F871" s="1" t="s">
        <v>7612</v>
      </c>
    </row>
    <row r="872" spans="1:6" x14ac:dyDescent="0.25">
      <c r="A872" s="1" t="s">
        <v>11636</v>
      </c>
      <c r="B872" s="1">
        <v>871</v>
      </c>
      <c r="C872" s="1" t="s">
        <v>7613</v>
      </c>
      <c r="D872" s="1">
        <v>1927</v>
      </c>
      <c r="E872" s="1" t="s">
        <v>7614</v>
      </c>
      <c r="F872" s="1" t="s">
        <v>7615</v>
      </c>
    </row>
    <row r="873" spans="1:6" x14ac:dyDescent="0.25">
      <c r="A873" s="1" t="s">
        <v>11637</v>
      </c>
      <c r="B873" s="1">
        <v>872</v>
      </c>
      <c r="C873" s="1" t="s">
        <v>7616</v>
      </c>
      <c r="D873" s="1">
        <v>1990</v>
      </c>
      <c r="E873" s="1" t="s">
        <v>7617</v>
      </c>
      <c r="F873" s="1" t="s">
        <v>7618</v>
      </c>
    </row>
    <row r="874" spans="1:6" x14ac:dyDescent="0.25">
      <c r="A874" s="1" t="s">
        <v>11638</v>
      </c>
      <c r="B874" s="1">
        <v>873</v>
      </c>
      <c r="C874" s="1" t="s">
        <v>7619</v>
      </c>
      <c r="D874" s="1">
        <v>1990</v>
      </c>
      <c r="E874" s="1" t="s">
        <v>7620</v>
      </c>
      <c r="F874" s="1" t="s">
        <v>7621</v>
      </c>
    </row>
    <row r="875" spans="1:6" x14ac:dyDescent="0.25">
      <c r="A875" s="1" t="s">
        <v>11639</v>
      </c>
      <c r="B875" s="1">
        <v>874</v>
      </c>
      <c r="C875" s="1" t="s">
        <v>7622</v>
      </c>
      <c r="D875" s="1">
        <v>1984</v>
      </c>
      <c r="E875" s="1" t="s">
        <v>7623</v>
      </c>
      <c r="F875" s="1" t="s">
        <v>7624</v>
      </c>
    </row>
    <row r="876" spans="1:6" x14ac:dyDescent="0.25">
      <c r="A876" s="1" t="s">
        <v>11640</v>
      </c>
      <c r="B876" s="1">
        <v>875</v>
      </c>
      <c r="C876" s="1" t="s">
        <v>7625</v>
      </c>
      <c r="D876" s="1">
        <v>2007</v>
      </c>
      <c r="E876" s="1" t="s">
        <v>7626</v>
      </c>
      <c r="F876" s="1" t="s">
        <v>7627</v>
      </c>
    </row>
    <row r="877" spans="1:6" x14ac:dyDescent="0.25">
      <c r="A877" s="1" t="s">
        <v>11641</v>
      </c>
      <c r="B877" s="1">
        <v>876</v>
      </c>
      <c r="C877" s="1" t="s">
        <v>7628</v>
      </c>
      <c r="D877" s="1">
        <v>2024</v>
      </c>
      <c r="E877" s="1" t="s">
        <v>7629</v>
      </c>
      <c r="F877" s="1" t="s">
        <v>7630</v>
      </c>
    </row>
    <row r="878" spans="1:6" x14ac:dyDescent="0.25">
      <c r="A878" s="1" t="s">
        <v>11642</v>
      </c>
      <c r="B878" s="1">
        <v>877</v>
      </c>
      <c r="C878" s="1" t="s">
        <v>7631</v>
      </c>
      <c r="D878" s="1">
        <v>1983</v>
      </c>
      <c r="E878" s="1" t="s">
        <v>7632</v>
      </c>
      <c r="F878" s="1" t="s">
        <v>7633</v>
      </c>
    </row>
    <row r="879" spans="1:6" x14ac:dyDescent="0.25">
      <c r="A879" s="1" t="s">
        <v>11643</v>
      </c>
      <c r="B879" s="1">
        <v>878</v>
      </c>
      <c r="C879" s="1" t="s">
        <v>7634</v>
      </c>
      <c r="D879" s="1">
        <v>2021</v>
      </c>
      <c r="E879" s="1" t="s">
        <v>7635</v>
      </c>
      <c r="F879" s="1" t="s">
        <v>7636</v>
      </c>
    </row>
    <row r="880" spans="1:6" x14ac:dyDescent="0.25">
      <c r="A880" s="1" t="s">
        <v>11644</v>
      </c>
      <c r="B880" s="1">
        <v>879</v>
      </c>
      <c r="C880" s="1" t="s">
        <v>7637</v>
      </c>
      <c r="D880" s="1">
        <v>2019</v>
      </c>
      <c r="E880" s="1" t="s">
        <v>7638</v>
      </c>
      <c r="F880" s="1" t="s">
        <v>7639</v>
      </c>
    </row>
    <row r="881" spans="1:6" x14ac:dyDescent="0.25">
      <c r="A881" s="1" t="s">
        <v>11645</v>
      </c>
      <c r="B881" s="1">
        <v>880</v>
      </c>
      <c r="C881" s="1" t="s">
        <v>7640</v>
      </c>
      <c r="D881" s="1">
        <v>1998</v>
      </c>
      <c r="E881" s="1" t="s">
        <v>7641</v>
      </c>
      <c r="F881" s="1" t="s">
        <v>7642</v>
      </c>
    </row>
    <row r="882" spans="1:6" x14ac:dyDescent="0.25">
      <c r="A882" s="1" t="s">
        <v>11646</v>
      </c>
      <c r="B882" s="1">
        <v>881</v>
      </c>
      <c r="C882" s="1" t="s">
        <v>7643</v>
      </c>
      <c r="D882" s="1">
        <v>2011</v>
      </c>
      <c r="E882" s="1" t="s">
        <v>7644</v>
      </c>
      <c r="F882" s="1" t="s">
        <v>7645</v>
      </c>
    </row>
    <row r="883" spans="1:6" x14ac:dyDescent="0.25">
      <c r="A883" s="1" t="s">
        <v>11647</v>
      </c>
      <c r="B883" s="1">
        <v>882</v>
      </c>
      <c r="C883" s="1" t="s">
        <v>7646</v>
      </c>
      <c r="D883" s="1">
        <v>1990</v>
      </c>
      <c r="E883" s="1" t="s">
        <v>7647</v>
      </c>
      <c r="F883" s="1" t="s">
        <v>7648</v>
      </c>
    </row>
    <row r="884" spans="1:6" x14ac:dyDescent="0.25">
      <c r="A884" s="1" t="s">
        <v>11648</v>
      </c>
      <c r="B884" s="1">
        <v>883</v>
      </c>
      <c r="C884" s="1" t="s">
        <v>7649</v>
      </c>
      <c r="D884" s="1">
        <v>2020</v>
      </c>
      <c r="E884" s="1" t="s">
        <v>7650</v>
      </c>
      <c r="F884" s="1" t="s">
        <v>7651</v>
      </c>
    </row>
    <row r="885" spans="1:6" x14ac:dyDescent="0.25">
      <c r="A885" s="1" t="s">
        <v>11649</v>
      </c>
      <c r="B885" s="1">
        <v>884</v>
      </c>
      <c r="C885" s="1" t="s">
        <v>7652</v>
      </c>
      <c r="D885" s="1">
        <v>2002</v>
      </c>
      <c r="E885" s="1" t="s">
        <v>7653</v>
      </c>
      <c r="F885" s="1" t="s">
        <v>7654</v>
      </c>
    </row>
    <row r="886" spans="1:6" x14ac:dyDescent="0.25">
      <c r="A886" s="1" t="s">
        <v>11650</v>
      </c>
      <c r="B886" s="1">
        <v>885</v>
      </c>
      <c r="C886" s="1" t="s">
        <v>7655</v>
      </c>
      <c r="D886" s="1">
        <v>1994</v>
      </c>
      <c r="E886" s="1" t="s">
        <v>7656</v>
      </c>
      <c r="F886" s="1" t="s">
        <v>7657</v>
      </c>
    </row>
    <row r="887" spans="1:6" x14ac:dyDescent="0.25">
      <c r="A887" s="1" t="s">
        <v>11651</v>
      </c>
      <c r="B887" s="1">
        <v>886</v>
      </c>
      <c r="C887" s="1" t="s">
        <v>7658</v>
      </c>
      <c r="D887" s="1">
        <v>1990</v>
      </c>
      <c r="E887" s="1" t="s">
        <v>7659</v>
      </c>
      <c r="F887" s="1" t="s">
        <v>7660</v>
      </c>
    </row>
    <row r="888" spans="1:6" x14ac:dyDescent="0.25">
      <c r="A888" s="1" t="s">
        <v>11652</v>
      </c>
      <c r="B888" s="1">
        <v>887</v>
      </c>
      <c r="C888" s="1" t="s">
        <v>7661</v>
      </c>
      <c r="D888" s="1">
        <v>2014</v>
      </c>
      <c r="E888" s="1" t="s">
        <v>7662</v>
      </c>
      <c r="F888" s="1" t="s">
        <v>7663</v>
      </c>
    </row>
    <row r="889" spans="1:6" x14ac:dyDescent="0.25">
      <c r="A889" s="1" t="s">
        <v>11653</v>
      </c>
      <c r="B889" s="1">
        <v>888</v>
      </c>
      <c r="C889" s="1" t="s">
        <v>7664</v>
      </c>
      <c r="D889" s="1">
        <v>2020</v>
      </c>
      <c r="E889" s="1" t="s">
        <v>7665</v>
      </c>
      <c r="F889" s="1" t="s">
        <v>7666</v>
      </c>
    </row>
    <row r="890" spans="1:6" x14ac:dyDescent="0.25">
      <c r="A890" s="1" t="s">
        <v>11654</v>
      </c>
      <c r="B890" s="1">
        <v>889</v>
      </c>
      <c r="C890" s="1" t="s">
        <v>7667</v>
      </c>
      <c r="D890" s="1">
        <v>2023</v>
      </c>
      <c r="E890" s="1" t="s">
        <v>7668</v>
      </c>
      <c r="F890" s="1" t="s">
        <v>7669</v>
      </c>
    </row>
    <row r="891" spans="1:6" x14ac:dyDescent="0.25">
      <c r="A891" s="1" t="s">
        <v>11655</v>
      </c>
      <c r="B891" s="1">
        <v>890</v>
      </c>
      <c r="C891" s="1" t="s">
        <v>7670</v>
      </c>
      <c r="D891" s="1">
        <v>2018</v>
      </c>
      <c r="E891" s="1" t="s">
        <v>7671</v>
      </c>
      <c r="F891" s="1" t="s">
        <v>7672</v>
      </c>
    </row>
    <row r="892" spans="1:6" x14ac:dyDescent="0.25">
      <c r="A892" s="1" t="s">
        <v>11656</v>
      </c>
      <c r="B892" s="1">
        <v>891</v>
      </c>
      <c r="C892" s="1" t="s">
        <v>7673</v>
      </c>
      <c r="D892" s="1">
        <v>2011</v>
      </c>
      <c r="E892" s="1" t="s">
        <v>7674</v>
      </c>
      <c r="F892" s="1" t="s">
        <v>7675</v>
      </c>
    </row>
    <row r="893" spans="1:6" x14ac:dyDescent="0.25">
      <c r="A893" s="1" t="s">
        <v>11657</v>
      </c>
      <c r="B893" s="1">
        <v>892</v>
      </c>
      <c r="C893" s="1" t="s">
        <v>7676</v>
      </c>
      <c r="D893" s="1">
        <v>2015</v>
      </c>
      <c r="E893" s="1" t="s">
        <v>7677</v>
      </c>
      <c r="F893" s="1" t="s">
        <v>7678</v>
      </c>
    </row>
    <row r="894" spans="1:6" x14ac:dyDescent="0.25">
      <c r="A894" s="1" t="s">
        <v>11658</v>
      </c>
      <c r="B894" s="1">
        <v>893</v>
      </c>
      <c r="C894" s="1" t="s">
        <v>7679</v>
      </c>
      <c r="D894" s="1">
        <v>1991</v>
      </c>
      <c r="E894" s="1" t="s">
        <v>7680</v>
      </c>
      <c r="F894" s="1" t="s">
        <v>7681</v>
      </c>
    </row>
    <row r="895" spans="1:6" x14ac:dyDescent="0.25">
      <c r="A895" s="1" t="s">
        <v>11659</v>
      </c>
      <c r="B895" s="1">
        <v>894</v>
      </c>
      <c r="C895" s="1" t="s">
        <v>7682</v>
      </c>
      <c r="D895" s="1">
        <v>2016</v>
      </c>
      <c r="E895" s="1" t="s">
        <v>7683</v>
      </c>
      <c r="F895" s="1" t="s">
        <v>7684</v>
      </c>
    </row>
    <row r="896" spans="1:6" x14ac:dyDescent="0.25">
      <c r="A896" s="1" t="s">
        <v>11660</v>
      </c>
      <c r="B896" s="1">
        <v>895</v>
      </c>
      <c r="C896" s="1" t="s">
        <v>7685</v>
      </c>
      <c r="D896" s="1">
        <v>2017</v>
      </c>
      <c r="E896" s="1" t="s">
        <v>7686</v>
      </c>
      <c r="F896" s="1" t="s">
        <v>7687</v>
      </c>
    </row>
    <row r="897" spans="1:6" x14ac:dyDescent="0.25">
      <c r="A897" s="1" t="s">
        <v>11661</v>
      </c>
      <c r="B897" s="1">
        <v>896</v>
      </c>
      <c r="C897" s="1" t="s">
        <v>7688</v>
      </c>
      <c r="D897" s="1">
        <v>1981</v>
      </c>
      <c r="E897" s="1" t="s">
        <v>7689</v>
      </c>
      <c r="F897" s="1" t="s">
        <v>7690</v>
      </c>
    </row>
    <row r="898" spans="1:6" x14ac:dyDescent="0.25">
      <c r="A898" s="1" t="s">
        <v>11662</v>
      </c>
      <c r="B898" s="1">
        <v>897</v>
      </c>
      <c r="C898" s="1" t="s">
        <v>7691</v>
      </c>
      <c r="D898" s="1">
        <v>2011</v>
      </c>
      <c r="E898" s="1" t="s">
        <v>7692</v>
      </c>
      <c r="F898" s="1" t="s">
        <v>7693</v>
      </c>
    </row>
    <row r="899" spans="1:6" x14ac:dyDescent="0.25">
      <c r="A899" s="4" t="s">
        <v>11663</v>
      </c>
      <c r="B899" s="1">
        <v>898</v>
      </c>
      <c r="C899" s="1" t="s">
        <v>7694</v>
      </c>
      <c r="D899" s="1">
        <v>1988</v>
      </c>
      <c r="E899" s="1" t="s">
        <v>7695</v>
      </c>
      <c r="F899" s="1" t="s">
        <v>7696</v>
      </c>
    </row>
    <row r="900" spans="1:6" x14ac:dyDescent="0.25">
      <c r="A900" s="1" t="s">
        <v>11664</v>
      </c>
      <c r="B900" s="1">
        <v>899</v>
      </c>
      <c r="C900" s="1" t="s">
        <v>7697</v>
      </c>
      <c r="D900" s="1">
        <v>2003</v>
      </c>
      <c r="E900" s="1" t="s">
        <v>7698</v>
      </c>
      <c r="F900" s="1" t="s">
        <v>7699</v>
      </c>
    </row>
    <row r="901" spans="1:6" x14ac:dyDescent="0.25">
      <c r="A901" s="1" t="s">
        <v>11665</v>
      </c>
      <c r="B901" s="1">
        <v>900</v>
      </c>
      <c r="C901" s="1" t="s">
        <v>7700</v>
      </c>
      <c r="D901" s="1">
        <v>2013</v>
      </c>
      <c r="E901" s="1" t="s">
        <v>7701</v>
      </c>
      <c r="F901" s="1" t="s">
        <v>7702</v>
      </c>
    </row>
    <row r="902" spans="1:6" x14ac:dyDescent="0.25">
      <c r="A902" s="1" t="s">
        <v>11666</v>
      </c>
      <c r="B902" s="1">
        <v>901</v>
      </c>
      <c r="C902" s="1" t="s">
        <v>7703</v>
      </c>
      <c r="D902" s="1">
        <v>2001</v>
      </c>
      <c r="E902" s="1" t="s">
        <v>7704</v>
      </c>
      <c r="F902" s="1" t="s">
        <v>7705</v>
      </c>
    </row>
    <row r="903" spans="1:6" x14ac:dyDescent="0.25">
      <c r="A903" s="1" t="s">
        <v>11667</v>
      </c>
      <c r="B903" s="1">
        <v>902</v>
      </c>
      <c r="C903" s="1" t="s">
        <v>7706</v>
      </c>
      <c r="D903" s="1">
        <v>1975</v>
      </c>
      <c r="E903" s="1" t="s">
        <v>7707</v>
      </c>
      <c r="F903" s="1" t="s">
        <v>7708</v>
      </c>
    </row>
    <row r="904" spans="1:6" x14ac:dyDescent="0.25">
      <c r="A904" s="1" t="s">
        <v>11668</v>
      </c>
      <c r="B904" s="1">
        <v>903</v>
      </c>
      <c r="C904" s="1" t="s">
        <v>7709</v>
      </c>
      <c r="D904" s="1">
        <v>1974</v>
      </c>
      <c r="E904" s="1" t="s">
        <v>7710</v>
      </c>
      <c r="F904" s="1" t="s">
        <v>7711</v>
      </c>
    </row>
    <row r="905" spans="1:6" x14ac:dyDescent="0.25">
      <c r="A905" s="1" t="s">
        <v>11669</v>
      </c>
      <c r="B905" s="1">
        <v>904</v>
      </c>
      <c r="C905" s="1" t="s">
        <v>7712</v>
      </c>
      <c r="D905" s="1">
        <v>2016</v>
      </c>
      <c r="E905" s="1" t="s">
        <v>7713</v>
      </c>
      <c r="F905" s="1" t="s">
        <v>7714</v>
      </c>
    </row>
    <row r="906" spans="1:6" x14ac:dyDescent="0.25">
      <c r="A906" s="1" t="s">
        <v>11670</v>
      </c>
      <c r="B906" s="1">
        <v>905</v>
      </c>
      <c r="C906" s="1" t="s">
        <v>7715</v>
      </c>
      <c r="D906" s="1">
        <v>1979</v>
      </c>
      <c r="E906" s="1" t="s">
        <v>7716</v>
      </c>
      <c r="F906" s="1" t="s">
        <v>7717</v>
      </c>
    </row>
    <row r="907" spans="1:6" x14ac:dyDescent="0.25">
      <c r="A907" s="1" t="s">
        <v>11671</v>
      </c>
      <c r="B907" s="1">
        <v>906</v>
      </c>
      <c r="C907" s="1" t="s">
        <v>7718</v>
      </c>
      <c r="D907" s="1">
        <v>2012</v>
      </c>
      <c r="E907" s="1" t="s">
        <v>7719</v>
      </c>
      <c r="F907" s="1" t="s">
        <v>7720</v>
      </c>
    </row>
    <row r="908" spans="1:6" x14ac:dyDescent="0.25">
      <c r="A908" s="1" t="s">
        <v>11672</v>
      </c>
      <c r="B908" s="1">
        <v>907</v>
      </c>
      <c r="C908" s="1" t="s">
        <v>7721</v>
      </c>
      <c r="D908" s="1">
        <v>1987</v>
      </c>
      <c r="E908" s="1" t="s">
        <v>7722</v>
      </c>
      <c r="F908" s="1" t="s">
        <v>7723</v>
      </c>
    </row>
    <row r="909" spans="1:6" x14ac:dyDescent="0.25">
      <c r="A909" s="1" t="s">
        <v>11673</v>
      </c>
      <c r="B909" s="1">
        <v>908</v>
      </c>
      <c r="C909" s="1" t="s">
        <v>7724</v>
      </c>
      <c r="D909" s="1">
        <v>2002</v>
      </c>
      <c r="E909" s="1" t="s">
        <v>7725</v>
      </c>
      <c r="F909" s="1" t="s">
        <v>7726</v>
      </c>
    </row>
    <row r="910" spans="1:6" x14ac:dyDescent="0.25">
      <c r="A910" s="1" t="s">
        <v>11674</v>
      </c>
      <c r="B910" s="1">
        <v>909</v>
      </c>
      <c r="C910" s="1" t="s">
        <v>7727</v>
      </c>
      <c r="D910" s="1">
        <v>2009</v>
      </c>
      <c r="E910" s="1" t="s">
        <v>7728</v>
      </c>
      <c r="F910" s="1" t="s">
        <v>7729</v>
      </c>
    </row>
    <row r="911" spans="1:6" x14ac:dyDescent="0.25">
      <c r="A911" s="1" t="s">
        <v>11675</v>
      </c>
      <c r="B911" s="1">
        <v>910</v>
      </c>
      <c r="C911" s="1" t="s">
        <v>7730</v>
      </c>
      <c r="D911" s="1">
        <v>2017</v>
      </c>
      <c r="E911" s="1" t="s">
        <v>7731</v>
      </c>
      <c r="F911" s="1" t="s">
        <v>7732</v>
      </c>
    </row>
    <row r="912" spans="1:6" x14ac:dyDescent="0.25">
      <c r="A912" s="1" t="s">
        <v>11676</v>
      </c>
      <c r="B912" s="1">
        <v>911</v>
      </c>
      <c r="C912" s="1" t="s">
        <v>7733</v>
      </c>
      <c r="D912" s="1">
        <v>2001</v>
      </c>
      <c r="E912" s="1" t="s">
        <v>7734</v>
      </c>
      <c r="F912" s="1" t="s">
        <v>7735</v>
      </c>
    </row>
    <row r="913" spans="1:6" x14ac:dyDescent="0.25">
      <c r="A913" s="1" t="s">
        <v>11677</v>
      </c>
      <c r="B913" s="1">
        <v>912</v>
      </c>
      <c r="C913" s="1" t="s">
        <v>7736</v>
      </c>
      <c r="D913" s="1">
        <v>2013</v>
      </c>
      <c r="E913" s="1" t="s">
        <v>7737</v>
      </c>
      <c r="F913" s="1" t="s">
        <v>7738</v>
      </c>
    </row>
    <row r="914" spans="1:6" x14ac:dyDescent="0.25">
      <c r="A914" s="1" t="s">
        <v>11678</v>
      </c>
      <c r="B914" s="1">
        <v>913</v>
      </c>
      <c r="C914" s="1" t="s">
        <v>7739</v>
      </c>
      <c r="D914" s="1">
        <v>2004</v>
      </c>
      <c r="E914" s="1" t="s">
        <v>7740</v>
      </c>
      <c r="F914" s="1" t="s">
        <v>7741</v>
      </c>
    </row>
    <row r="915" spans="1:6" x14ac:dyDescent="0.25">
      <c r="A915" s="1" t="s">
        <v>11679</v>
      </c>
      <c r="B915" s="1">
        <v>914</v>
      </c>
      <c r="C915" s="1" t="s">
        <v>7742</v>
      </c>
      <c r="D915" s="1">
        <v>2002</v>
      </c>
      <c r="E915" s="1" t="s">
        <v>7743</v>
      </c>
      <c r="F915" s="1" t="s">
        <v>7744</v>
      </c>
    </row>
    <row r="916" spans="1:6" x14ac:dyDescent="0.25">
      <c r="A916" s="1" t="s">
        <v>11680</v>
      </c>
      <c r="B916" s="1">
        <v>915</v>
      </c>
      <c r="C916" s="1" t="s">
        <v>7745</v>
      </c>
      <c r="D916" s="1">
        <v>1979</v>
      </c>
      <c r="E916" s="1" t="s">
        <v>7746</v>
      </c>
      <c r="F916" s="1" t="s">
        <v>7747</v>
      </c>
    </row>
    <row r="917" spans="1:6" x14ac:dyDescent="0.25">
      <c r="A917" s="1" t="s">
        <v>11681</v>
      </c>
      <c r="B917" s="1">
        <v>916</v>
      </c>
      <c r="C917" s="1" t="s">
        <v>7748</v>
      </c>
      <c r="D917" s="1">
        <v>1997</v>
      </c>
      <c r="E917" s="1" t="s">
        <v>7749</v>
      </c>
      <c r="F917" s="1" t="s">
        <v>7750</v>
      </c>
    </row>
    <row r="918" spans="1:6" x14ac:dyDescent="0.25">
      <c r="A918" s="1" t="s">
        <v>11682</v>
      </c>
      <c r="B918" s="1">
        <v>917</v>
      </c>
      <c r="C918" s="1" t="s">
        <v>7751</v>
      </c>
      <c r="D918" s="1">
        <v>1993</v>
      </c>
      <c r="E918" s="1" t="s">
        <v>7752</v>
      </c>
      <c r="F918" s="1" t="s">
        <v>7753</v>
      </c>
    </row>
    <row r="919" spans="1:6" x14ac:dyDescent="0.25">
      <c r="A919" s="1" t="s">
        <v>11683</v>
      </c>
      <c r="B919" s="1">
        <v>918</v>
      </c>
      <c r="C919" s="1" t="s">
        <v>7754</v>
      </c>
      <c r="D919" s="1">
        <v>1993</v>
      </c>
      <c r="E919" s="1" t="s">
        <v>7755</v>
      </c>
      <c r="F919" s="1" t="s">
        <v>7756</v>
      </c>
    </row>
    <row r="920" spans="1:6" x14ac:dyDescent="0.25">
      <c r="A920" s="1" t="s">
        <v>11684</v>
      </c>
      <c r="B920" s="1">
        <v>919</v>
      </c>
      <c r="C920" s="1" t="s">
        <v>7757</v>
      </c>
      <c r="D920" s="1">
        <v>2020</v>
      </c>
      <c r="E920" s="1" t="s">
        <v>7758</v>
      </c>
      <c r="F920" s="1" t="s">
        <v>7759</v>
      </c>
    </row>
    <row r="921" spans="1:6" x14ac:dyDescent="0.25">
      <c r="A921" s="1" t="s">
        <v>11685</v>
      </c>
      <c r="B921" s="1">
        <v>920</v>
      </c>
      <c r="C921" s="1" t="s">
        <v>7760</v>
      </c>
      <c r="D921" s="1">
        <v>2001</v>
      </c>
      <c r="E921" s="1" t="s">
        <v>7761</v>
      </c>
      <c r="F921" s="1" t="s">
        <v>7762</v>
      </c>
    </row>
    <row r="922" spans="1:6" x14ac:dyDescent="0.25">
      <c r="A922" s="1" t="s">
        <v>11686</v>
      </c>
      <c r="B922" s="1">
        <v>921</v>
      </c>
      <c r="C922" s="1" t="s">
        <v>7763</v>
      </c>
      <c r="D922" s="1">
        <v>1970</v>
      </c>
      <c r="E922" s="1" t="s">
        <v>7764</v>
      </c>
      <c r="F922" s="1" t="s">
        <v>7765</v>
      </c>
    </row>
    <row r="923" spans="1:6" x14ac:dyDescent="0.25">
      <c r="A923" s="1" t="s">
        <v>11687</v>
      </c>
      <c r="B923" s="1">
        <v>922</v>
      </c>
      <c r="C923" s="1" t="s">
        <v>7766</v>
      </c>
      <c r="D923" s="1">
        <v>2005</v>
      </c>
      <c r="E923" s="1" t="s">
        <v>7767</v>
      </c>
      <c r="F923" s="1" t="s">
        <v>7768</v>
      </c>
    </row>
    <row r="924" spans="1:6" x14ac:dyDescent="0.25">
      <c r="A924" s="1" t="s">
        <v>11688</v>
      </c>
      <c r="B924" s="1">
        <v>923</v>
      </c>
      <c r="C924" s="1" t="s">
        <v>7769</v>
      </c>
      <c r="D924" s="1">
        <v>1991</v>
      </c>
      <c r="E924" s="1" t="s">
        <v>7770</v>
      </c>
      <c r="F924" s="1" t="s">
        <v>7771</v>
      </c>
    </row>
    <row r="925" spans="1:6" x14ac:dyDescent="0.25">
      <c r="A925" s="1" t="s">
        <v>11689</v>
      </c>
      <c r="B925" s="1">
        <v>924</v>
      </c>
      <c r="C925" s="1" t="s">
        <v>7772</v>
      </c>
      <c r="D925" s="1">
        <v>2014</v>
      </c>
      <c r="E925" s="1" t="s">
        <v>7773</v>
      </c>
      <c r="F925" s="1" t="s">
        <v>7774</v>
      </c>
    </row>
    <row r="926" spans="1:6" x14ac:dyDescent="0.25">
      <c r="A926" s="1" t="s">
        <v>11690</v>
      </c>
      <c r="B926" s="1">
        <v>925</v>
      </c>
      <c r="C926" s="1" t="s">
        <v>7775</v>
      </c>
      <c r="D926" s="1">
        <v>1981</v>
      </c>
      <c r="E926" s="1" t="s">
        <v>7776</v>
      </c>
      <c r="F926" s="1" t="s">
        <v>7777</v>
      </c>
    </row>
    <row r="927" spans="1:6" x14ac:dyDescent="0.25">
      <c r="A927" s="1" t="s">
        <v>11691</v>
      </c>
      <c r="B927" s="1">
        <v>926</v>
      </c>
      <c r="C927" s="1" t="s">
        <v>7778</v>
      </c>
      <c r="D927" s="1">
        <v>2002</v>
      </c>
      <c r="E927" s="1" t="s">
        <v>7779</v>
      </c>
      <c r="F927" s="1" t="s">
        <v>7780</v>
      </c>
    </row>
    <row r="928" spans="1:6" x14ac:dyDescent="0.25">
      <c r="A928" s="1" t="s">
        <v>11692</v>
      </c>
      <c r="B928" s="1">
        <v>927</v>
      </c>
      <c r="C928" s="1" t="s">
        <v>7781</v>
      </c>
      <c r="D928" s="1">
        <v>1974</v>
      </c>
      <c r="E928" s="1" t="s">
        <v>7782</v>
      </c>
      <c r="F928" s="1" t="s">
        <v>7783</v>
      </c>
    </row>
    <row r="929" spans="1:6" x14ac:dyDescent="0.25">
      <c r="A929" s="1" t="s">
        <v>11693</v>
      </c>
      <c r="B929" s="1">
        <v>928</v>
      </c>
      <c r="C929" s="1" t="s">
        <v>7784</v>
      </c>
      <c r="D929" s="1">
        <v>1961</v>
      </c>
      <c r="E929" s="1" t="s">
        <v>7785</v>
      </c>
      <c r="F929" s="1" t="s">
        <v>7786</v>
      </c>
    </row>
    <row r="930" spans="1:6" x14ac:dyDescent="0.25">
      <c r="A930" s="1" t="s">
        <v>11694</v>
      </c>
      <c r="B930" s="1">
        <v>929</v>
      </c>
      <c r="C930" s="1" t="s">
        <v>7787</v>
      </c>
      <c r="D930" s="1">
        <v>1997</v>
      </c>
      <c r="E930" s="1" t="s">
        <v>7788</v>
      </c>
      <c r="F930" s="1" t="s">
        <v>7789</v>
      </c>
    </row>
    <row r="931" spans="1:6" x14ac:dyDescent="0.25">
      <c r="A931" s="1" t="s">
        <v>11695</v>
      </c>
      <c r="B931" s="1">
        <v>930</v>
      </c>
      <c r="C931" s="1" t="s">
        <v>7790</v>
      </c>
      <c r="D931" s="1">
        <v>1992</v>
      </c>
      <c r="E931" s="1" t="s">
        <v>7791</v>
      </c>
      <c r="F931" s="1" t="s">
        <v>7792</v>
      </c>
    </row>
    <row r="932" spans="1:6" x14ac:dyDescent="0.25">
      <c r="A932" s="1" t="s">
        <v>11696</v>
      </c>
      <c r="B932" s="1">
        <v>931</v>
      </c>
      <c r="C932" s="1" t="s">
        <v>7793</v>
      </c>
      <c r="D932" s="1">
        <v>1964</v>
      </c>
      <c r="E932" s="1" t="s">
        <v>7794</v>
      </c>
      <c r="F932" s="1" t="s">
        <v>7795</v>
      </c>
    </row>
    <row r="933" spans="1:6" x14ac:dyDescent="0.25">
      <c r="A933" s="1" t="s">
        <v>11697</v>
      </c>
      <c r="B933" s="1">
        <v>932</v>
      </c>
      <c r="C933" s="1" t="s">
        <v>7796</v>
      </c>
      <c r="D933" s="1">
        <v>1936</v>
      </c>
      <c r="E933" s="1" t="s">
        <v>7797</v>
      </c>
      <c r="F933" s="1" t="s">
        <v>7798</v>
      </c>
    </row>
    <row r="934" spans="1:6" x14ac:dyDescent="0.25">
      <c r="A934" s="1" t="s">
        <v>11698</v>
      </c>
      <c r="B934" s="1">
        <v>933</v>
      </c>
      <c r="C934" s="1" t="s">
        <v>7799</v>
      </c>
      <c r="D934" s="1">
        <v>1969</v>
      </c>
      <c r="E934" s="1" t="s">
        <v>7800</v>
      </c>
      <c r="F934" s="1" t="s">
        <v>7801</v>
      </c>
    </row>
    <row r="935" spans="1:6" x14ac:dyDescent="0.25">
      <c r="A935" s="1" t="s">
        <v>11699</v>
      </c>
      <c r="B935" s="1">
        <v>934</v>
      </c>
      <c r="C935" s="1" t="s">
        <v>7802</v>
      </c>
      <c r="D935" s="1">
        <v>2009</v>
      </c>
      <c r="E935" s="1" t="s">
        <v>7803</v>
      </c>
      <c r="F935" s="1" t="s">
        <v>7804</v>
      </c>
    </row>
    <row r="936" spans="1:6" x14ac:dyDescent="0.25">
      <c r="A936" s="1" t="s">
        <v>11700</v>
      </c>
      <c r="B936" s="1">
        <v>935</v>
      </c>
      <c r="C936" s="1" t="s">
        <v>7805</v>
      </c>
      <c r="D936" s="1">
        <v>1970</v>
      </c>
      <c r="E936" s="1" t="s">
        <v>7806</v>
      </c>
      <c r="F936" s="1" t="s">
        <v>7807</v>
      </c>
    </row>
    <row r="937" spans="1:6" x14ac:dyDescent="0.25">
      <c r="A937" s="1" t="s">
        <v>11701</v>
      </c>
      <c r="B937" s="1">
        <v>936</v>
      </c>
      <c r="C937" s="1" t="s">
        <v>7808</v>
      </c>
      <c r="D937" s="1">
        <v>1961</v>
      </c>
      <c r="E937" s="1" t="s">
        <v>7809</v>
      </c>
      <c r="F937" s="1" t="s">
        <v>7810</v>
      </c>
    </row>
    <row r="938" spans="1:6" x14ac:dyDescent="0.25">
      <c r="A938" s="1" t="s">
        <v>11702</v>
      </c>
      <c r="B938" s="1">
        <v>937</v>
      </c>
      <c r="C938" s="1" t="s">
        <v>7811</v>
      </c>
      <c r="D938" s="1">
        <v>1991</v>
      </c>
      <c r="E938" s="1" t="s">
        <v>7812</v>
      </c>
      <c r="F938" s="1" t="s">
        <v>7813</v>
      </c>
    </row>
    <row r="939" spans="1:6" x14ac:dyDescent="0.25">
      <c r="A939" s="1" t="s">
        <v>11703</v>
      </c>
      <c r="B939" s="1">
        <v>938</v>
      </c>
      <c r="C939" s="1" t="s">
        <v>7814</v>
      </c>
      <c r="D939" s="1">
        <v>2012</v>
      </c>
      <c r="E939" s="1" t="s">
        <v>7815</v>
      </c>
      <c r="F939" s="1" t="s">
        <v>7816</v>
      </c>
    </row>
    <row r="940" spans="1:6" x14ac:dyDescent="0.25">
      <c r="A940" s="1" t="s">
        <v>11704</v>
      </c>
      <c r="B940" s="1">
        <v>939</v>
      </c>
      <c r="C940" s="1" t="s">
        <v>7817</v>
      </c>
      <c r="D940" s="1">
        <v>1944</v>
      </c>
      <c r="E940" s="1" t="s">
        <v>7818</v>
      </c>
      <c r="F940" s="1" t="s">
        <v>7819</v>
      </c>
    </row>
    <row r="941" spans="1:6" x14ac:dyDescent="0.25">
      <c r="A941" s="1" t="s">
        <v>11705</v>
      </c>
      <c r="B941" s="1">
        <v>940</v>
      </c>
      <c r="C941" s="1" t="s">
        <v>7820</v>
      </c>
      <c r="D941" s="1">
        <v>1993</v>
      </c>
      <c r="E941" s="1" t="s">
        <v>7821</v>
      </c>
      <c r="F941" s="1" t="s">
        <v>7822</v>
      </c>
    </row>
    <row r="942" spans="1:6" x14ac:dyDescent="0.25">
      <c r="A942" s="1" t="s">
        <v>11706</v>
      </c>
      <c r="B942" s="1">
        <v>941</v>
      </c>
      <c r="C942" s="1" t="s">
        <v>7823</v>
      </c>
      <c r="D942" s="1">
        <v>1976</v>
      </c>
      <c r="E942" s="1" t="s">
        <v>7824</v>
      </c>
      <c r="F942" s="1" t="s">
        <v>7825</v>
      </c>
    </row>
    <row r="943" spans="1:6" x14ac:dyDescent="0.25">
      <c r="A943" s="1" t="s">
        <v>11707</v>
      </c>
      <c r="B943" s="1">
        <v>942</v>
      </c>
      <c r="C943" s="1" t="s">
        <v>7826</v>
      </c>
      <c r="D943" s="1">
        <v>2020</v>
      </c>
      <c r="E943" s="1" t="s">
        <v>7827</v>
      </c>
      <c r="F943" s="1" t="s">
        <v>7828</v>
      </c>
    </row>
    <row r="944" spans="1:6" x14ac:dyDescent="0.25">
      <c r="A944" s="1" t="s">
        <v>11708</v>
      </c>
      <c r="B944" s="1">
        <v>943</v>
      </c>
      <c r="C944" s="1" t="s">
        <v>7829</v>
      </c>
      <c r="D944" s="1">
        <v>1983</v>
      </c>
      <c r="E944" s="1" t="s">
        <v>7830</v>
      </c>
      <c r="F944" s="1" t="s">
        <v>7831</v>
      </c>
    </row>
    <row r="945" spans="1:6" x14ac:dyDescent="0.25">
      <c r="A945" s="1" t="s">
        <v>11709</v>
      </c>
      <c r="B945" s="1">
        <v>944</v>
      </c>
      <c r="C945" s="1" t="s">
        <v>7832</v>
      </c>
      <c r="D945" s="1">
        <v>1991</v>
      </c>
      <c r="E945" s="1" t="s">
        <v>7833</v>
      </c>
      <c r="F945" s="1" t="s">
        <v>7834</v>
      </c>
    </row>
    <row r="946" spans="1:6" x14ac:dyDescent="0.25">
      <c r="A946" s="1" t="s">
        <v>11710</v>
      </c>
      <c r="B946" s="1">
        <v>945</v>
      </c>
      <c r="C946" s="1" t="s">
        <v>7835</v>
      </c>
      <c r="D946" s="1">
        <v>1994</v>
      </c>
      <c r="E946" s="1" t="s">
        <v>7836</v>
      </c>
      <c r="F946" s="1" t="s">
        <v>7837</v>
      </c>
    </row>
    <row r="947" spans="1:6" x14ac:dyDescent="0.25">
      <c r="A947" s="1" t="s">
        <v>11711</v>
      </c>
      <c r="B947" s="1">
        <v>946</v>
      </c>
      <c r="C947" s="1" t="s">
        <v>7838</v>
      </c>
      <c r="D947" s="1">
        <v>1992</v>
      </c>
      <c r="E947" s="1" t="s">
        <v>7839</v>
      </c>
      <c r="F947" s="1" t="s">
        <v>7840</v>
      </c>
    </row>
    <row r="948" spans="1:6" x14ac:dyDescent="0.25">
      <c r="A948" s="1" t="s">
        <v>11712</v>
      </c>
      <c r="B948" s="1">
        <v>947</v>
      </c>
      <c r="C948" s="1" t="s">
        <v>7841</v>
      </c>
      <c r="D948" s="1">
        <v>1975</v>
      </c>
      <c r="E948" s="1" t="s">
        <v>7842</v>
      </c>
      <c r="F948" s="1" t="s">
        <v>7843</v>
      </c>
    </row>
    <row r="949" spans="1:6" x14ac:dyDescent="0.25">
      <c r="A949" s="1" t="s">
        <v>11713</v>
      </c>
      <c r="B949" s="1">
        <v>948</v>
      </c>
      <c r="C949" s="1" t="s">
        <v>7841</v>
      </c>
      <c r="D949" s="1">
        <v>2013</v>
      </c>
      <c r="E949" s="1" t="s">
        <v>7844</v>
      </c>
      <c r="F949" s="1" t="s">
        <v>7845</v>
      </c>
    </row>
    <row r="950" spans="1:6" x14ac:dyDescent="0.25">
      <c r="A950" s="1" t="s">
        <v>11714</v>
      </c>
      <c r="B950" s="1">
        <v>949</v>
      </c>
      <c r="C950" s="1" t="s">
        <v>7846</v>
      </c>
      <c r="D950" s="1">
        <v>1984</v>
      </c>
      <c r="E950" s="1" t="s">
        <v>7847</v>
      </c>
      <c r="F950" s="1" t="s">
        <v>7848</v>
      </c>
    </row>
    <row r="951" spans="1:6" x14ac:dyDescent="0.25">
      <c r="A951" s="1" t="s">
        <v>11715</v>
      </c>
      <c r="B951" s="1">
        <v>950</v>
      </c>
      <c r="C951" s="1" t="s">
        <v>7849</v>
      </c>
      <c r="D951" s="1">
        <v>1980</v>
      </c>
      <c r="E951" s="1" t="s">
        <v>7850</v>
      </c>
      <c r="F951" s="1" t="s">
        <v>7851</v>
      </c>
    </row>
    <row r="952" spans="1:6" x14ac:dyDescent="0.25">
      <c r="A952" s="1" t="s">
        <v>11716</v>
      </c>
      <c r="B952" s="1">
        <v>951</v>
      </c>
      <c r="C952" s="1" t="s">
        <v>7852</v>
      </c>
      <c r="D952" s="1">
        <v>1988</v>
      </c>
      <c r="E952" s="1" t="s">
        <v>7853</v>
      </c>
      <c r="F952" s="1" t="s">
        <v>7854</v>
      </c>
    </row>
    <row r="953" spans="1:6" x14ac:dyDescent="0.25">
      <c r="A953" s="1" t="s">
        <v>11717</v>
      </c>
      <c r="B953" s="1">
        <v>952</v>
      </c>
      <c r="C953" s="1" t="s">
        <v>7855</v>
      </c>
      <c r="D953" s="1">
        <v>1968</v>
      </c>
      <c r="E953" s="1" t="s">
        <v>7856</v>
      </c>
      <c r="F953" s="1" t="s">
        <v>7857</v>
      </c>
    </row>
    <row r="954" spans="1:6" x14ac:dyDescent="0.25">
      <c r="A954" s="1" t="s">
        <v>11718</v>
      </c>
      <c r="B954" s="1">
        <v>953</v>
      </c>
      <c r="C954" s="1" t="s">
        <v>7858</v>
      </c>
      <c r="D954" s="1">
        <v>2014</v>
      </c>
      <c r="E954" s="1" t="s">
        <v>7859</v>
      </c>
      <c r="F954" s="1" t="s">
        <v>7860</v>
      </c>
    </row>
    <row r="955" spans="1:6" x14ac:dyDescent="0.25">
      <c r="A955" s="1" t="s">
        <v>11719</v>
      </c>
      <c r="B955" s="1">
        <v>954</v>
      </c>
      <c r="C955" s="1" t="s">
        <v>7861</v>
      </c>
      <c r="D955" s="1">
        <v>1981</v>
      </c>
      <c r="E955" s="1" t="s">
        <v>7862</v>
      </c>
      <c r="F955" s="1" t="s">
        <v>7863</v>
      </c>
    </row>
    <row r="956" spans="1:6" x14ac:dyDescent="0.25">
      <c r="A956" s="1" t="s">
        <v>11720</v>
      </c>
      <c r="B956" s="1">
        <v>955</v>
      </c>
      <c r="C956" s="1" t="s">
        <v>7864</v>
      </c>
      <c r="D956" s="1">
        <v>1947</v>
      </c>
      <c r="E956" s="1" t="s">
        <v>7865</v>
      </c>
      <c r="F956" s="1" t="s">
        <v>7866</v>
      </c>
    </row>
    <row r="957" spans="1:6" x14ac:dyDescent="0.25">
      <c r="A957" s="1" t="s">
        <v>11721</v>
      </c>
      <c r="B957" s="1">
        <v>956</v>
      </c>
      <c r="C957" s="1" t="s">
        <v>7867</v>
      </c>
      <c r="D957" s="1">
        <v>1995</v>
      </c>
      <c r="E957" s="1" t="s">
        <v>7868</v>
      </c>
      <c r="F957" s="1" t="s">
        <v>7869</v>
      </c>
    </row>
    <row r="958" spans="1:6" x14ac:dyDescent="0.25">
      <c r="A958" s="1" t="s">
        <v>11722</v>
      </c>
      <c r="B958" s="1">
        <v>957</v>
      </c>
      <c r="C958" s="1" t="s">
        <v>7870</v>
      </c>
      <c r="D958" s="1">
        <v>2007</v>
      </c>
      <c r="E958" s="1" t="s">
        <v>7871</v>
      </c>
      <c r="F958" s="1" t="s">
        <v>7872</v>
      </c>
    </row>
    <row r="959" spans="1:6" x14ac:dyDescent="0.25">
      <c r="A959" s="1" t="s">
        <v>11723</v>
      </c>
      <c r="B959" s="1">
        <v>958</v>
      </c>
      <c r="C959" s="1" t="s">
        <v>7873</v>
      </c>
      <c r="D959" s="1">
        <v>2021</v>
      </c>
      <c r="E959" s="1" t="s">
        <v>7874</v>
      </c>
      <c r="F959" s="1" t="s">
        <v>7875</v>
      </c>
    </row>
    <row r="960" spans="1:6" x14ac:dyDescent="0.25">
      <c r="A960" s="1" t="s">
        <v>11724</v>
      </c>
      <c r="B960" s="1">
        <v>959</v>
      </c>
      <c r="C960" s="1" t="s">
        <v>7876</v>
      </c>
      <c r="D960" s="1">
        <v>2021</v>
      </c>
      <c r="E960" s="1" t="s">
        <v>7877</v>
      </c>
      <c r="F960" s="1" t="s">
        <v>7878</v>
      </c>
    </row>
    <row r="961" spans="1:6" x14ac:dyDescent="0.25">
      <c r="A961" s="1" t="s">
        <v>11725</v>
      </c>
      <c r="B961" s="1">
        <v>960</v>
      </c>
      <c r="C961" s="1" t="s">
        <v>7879</v>
      </c>
      <c r="D961" s="1">
        <v>1968</v>
      </c>
      <c r="E961" s="1" t="s">
        <v>7880</v>
      </c>
      <c r="F961" s="1" t="s">
        <v>7881</v>
      </c>
    </row>
    <row r="962" spans="1:6" x14ac:dyDescent="0.25">
      <c r="A962" s="1" t="s">
        <v>11726</v>
      </c>
      <c r="B962" s="1">
        <v>961</v>
      </c>
      <c r="C962" s="1" t="s">
        <v>7882</v>
      </c>
      <c r="D962" s="1">
        <v>1994</v>
      </c>
      <c r="E962" s="1" t="s">
        <v>7883</v>
      </c>
      <c r="F962" s="1" t="s">
        <v>7884</v>
      </c>
    </row>
    <row r="963" spans="1:6" x14ac:dyDescent="0.25">
      <c r="A963" s="1" t="s">
        <v>11727</v>
      </c>
      <c r="B963" s="1">
        <v>962</v>
      </c>
      <c r="C963" s="1" t="s">
        <v>7885</v>
      </c>
      <c r="D963" s="1">
        <v>2020</v>
      </c>
      <c r="E963" s="1" t="s">
        <v>7886</v>
      </c>
      <c r="F963" s="1" t="s">
        <v>7887</v>
      </c>
    </row>
    <row r="964" spans="1:6" x14ac:dyDescent="0.25">
      <c r="A964" s="1" t="s">
        <v>11728</v>
      </c>
      <c r="B964" s="1">
        <v>963</v>
      </c>
      <c r="C964" s="1" t="s">
        <v>7888</v>
      </c>
      <c r="D964" s="1">
        <v>2018</v>
      </c>
      <c r="E964" s="1" t="s">
        <v>7889</v>
      </c>
      <c r="F964" s="1" t="s">
        <v>7890</v>
      </c>
    </row>
    <row r="965" spans="1:6" x14ac:dyDescent="0.25">
      <c r="A965" s="1" t="s">
        <v>11729</v>
      </c>
      <c r="B965" s="1">
        <v>964</v>
      </c>
      <c r="C965" s="1" t="s">
        <v>7891</v>
      </c>
      <c r="D965" s="1">
        <v>2022</v>
      </c>
      <c r="E965" s="1" t="s">
        <v>7892</v>
      </c>
      <c r="F965" s="1" t="s">
        <v>7893</v>
      </c>
    </row>
    <row r="966" spans="1:6" x14ac:dyDescent="0.25">
      <c r="A966" s="1" t="s">
        <v>11730</v>
      </c>
      <c r="B966" s="1">
        <v>965</v>
      </c>
      <c r="C966" s="1" t="s">
        <v>7894</v>
      </c>
      <c r="D966" s="1">
        <v>1979</v>
      </c>
      <c r="E966" s="1" t="s">
        <v>7895</v>
      </c>
      <c r="F966" s="1" t="s">
        <v>7896</v>
      </c>
    </row>
    <row r="967" spans="1:6" x14ac:dyDescent="0.25">
      <c r="A967" s="1" t="s">
        <v>11731</v>
      </c>
      <c r="B967" s="1">
        <v>966</v>
      </c>
      <c r="C967" s="1" t="s">
        <v>4938</v>
      </c>
      <c r="D967" s="1">
        <v>1959</v>
      </c>
      <c r="E967" s="1" t="s">
        <v>7897</v>
      </c>
      <c r="F967" s="1" t="s">
        <v>7898</v>
      </c>
    </row>
    <row r="968" spans="1:6" x14ac:dyDescent="0.25">
      <c r="A968" s="1" t="s">
        <v>11732</v>
      </c>
      <c r="B968" s="1">
        <v>967</v>
      </c>
      <c r="C968" s="1" t="s">
        <v>7899</v>
      </c>
      <c r="D968" s="1">
        <v>2005</v>
      </c>
      <c r="E968" s="1" t="s">
        <v>7900</v>
      </c>
      <c r="F968" s="1" t="s">
        <v>7901</v>
      </c>
    </row>
    <row r="969" spans="1:6" x14ac:dyDescent="0.25">
      <c r="A969" s="1" t="s">
        <v>11733</v>
      </c>
      <c r="B969" s="1">
        <v>968</v>
      </c>
      <c r="C969" s="1" t="s">
        <v>7902</v>
      </c>
      <c r="D969" s="1">
        <v>2006</v>
      </c>
      <c r="E969" s="1" t="s">
        <v>7903</v>
      </c>
      <c r="F969" s="1" t="s">
        <v>7904</v>
      </c>
    </row>
    <row r="970" spans="1:6" x14ac:dyDescent="0.25">
      <c r="A970" s="1" t="s">
        <v>11734</v>
      </c>
      <c r="B970" s="1">
        <v>969</v>
      </c>
      <c r="C970" s="1" t="s">
        <v>7905</v>
      </c>
      <c r="D970" s="1">
        <v>1999</v>
      </c>
      <c r="E970" s="1" t="s">
        <v>7906</v>
      </c>
      <c r="F970" s="1" t="s">
        <v>7907</v>
      </c>
    </row>
    <row r="971" spans="1:6" x14ac:dyDescent="0.25">
      <c r="A971" s="1" t="s">
        <v>11735</v>
      </c>
      <c r="B971" s="1">
        <v>970</v>
      </c>
      <c r="C971" s="1" t="s">
        <v>7908</v>
      </c>
      <c r="D971" s="1">
        <v>1995</v>
      </c>
      <c r="E971" s="1" t="s">
        <v>7909</v>
      </c>
      <c r="F971" s="1" t="s">
        <v>7910</v>
      </c>
    </row>
    <row r="972" spans="1:6" x14ac:dyDescent="0.25">
      <c r="A972" s="1" t="s">
        <v>11736</v>
      </c>
      <c r="B972" s="1">
        <v>971</v>
      </c>
      <c r="C972" s="1" t="s">
        <v>7911</v>
      </c>
      <c r="D972" s="1">
        <v>2013</v>
      </c>
      <c r="E972" s="1" t="s">
        <v>7912</v>
      </c>
      <c r="F972" s="1" t="s">
        <v>7913</v>
      </c>
    </row>
    <row r="973" spans="1:6" x14ac:dyDescent="0.25">
      <c r="A973" s="1" t="s">
        <v>11737</v>
      </c>
      <c r="B973" s="1">
        <v>972</v>
      </c>
      <c r="C973" s="1" t="s">
        <v>7914</v>
      </c>
      <c r="D973" s="1">
        <v>2000</v>
      </c>
      <c r="E973" s="1" t="s">
        <v>7915</v>
      </c>
      <c r="F973" s="1" t="s">
        <v>7916</v>
      </c>
    </row>
    <row r="974" spans="1:6" x14ac:dyDescent="0.25">
      <c r="A974" s="1" t="s">
        <v>11738</v>
      </c>
      <c r="B974" s="1">
        <v>973</v>
      </c>
      <c r="C974" s="1" t="s">
        <v>7917</v>
      </c>
      <c r="D974" s="1">
        <v>2014</v>
      </c>
      <c r="E974" s="1" t="s">
        <v>7918</v>
      </c>
      <c r="F974" s="1" t="s">
        <v>7919</v>
      </c>
    </row>
    <row r="975" spans="1:6" x14ac:dyDescent="0.25">
      <c r="A975" s="1" t="s">
        <v>11739</v>
      </c>
      <c r="B975" s="1">
        <v>974</v>
      </c>
      <c r="C975" s="1" t="s">
        <v>7920</v>
      </c>
      <c r="D975" s="1">
        <v>2001</v>
      </c>
      <c r="E975" s="1" t="s">
        <v>7921</v>
      </c>
      <c r="F975" s="1" t="s">
        <v>7922</v>
      </c>
    </row>
    <row r="976" spans="1:6" x14ac:dyDescent="0.25">
      <c r="A976" s="1" t="s">
        <v>11740</v>
      </c>
      <c r="B976" s="1">
        <v>975</v>
      </c>
      <c r="C976" s="1" t="s">
        <v>7923</v>
      </c>
      <c r="D976" s="1">
        <v>1999</v>
      </c>
      <c r="E976" s="1" t="s">
        <v>7924</v>
      </c>
      <c r="F976" s="1" t="s">
        <v>7925</v>
      </c>
    </row>
    <row r="977" spans="1:6" x14ac:dyDescent="0.25">
      <c r="A977" s="1" t="s">
        <v>11741</v>
      </c>
      <c r="B977" s="1">
        <v>976</v>
      </c>
      <c r="C977" s="1" t="s">
        <v>7926</v>
      </c>
      <c r="D977" s="1">
        <v>1983</v>
      </c>
      <c r="E977" s="1" t="s">
        <v>7927</v>
      </c>
      <c r="F977" s="1" t="s">
        <v>7928</v>
      </c>
    </row>
    <row r="978" spans="1:6" x14ac:dyDescent="0.25">
      <c r="A978" s="1" t="s">
        <v>11742</v>
      </c>
      <c r="B978" s="1">
        <v>977</v>
      </c>
      <c r="C978" s="1" t="s">
        <v>7929</v>
      </c>
      <c r="D978" s="1">
        <v>1999</v>
      </c>
      <c r="E978" s="1" t="s">
        <v>7930</v>
      </c>
      <c r="F978" s="1" t="s">
        <v>7931</v>
      </c>
    </row>
    <row r="979" spans="1:6" x14ac:dyDescent="0.25">
      <c r="A979" s="1" t="s">
        <v>11743</v>
      </c>
      <c r="B979" s="1">
        <v>978</v>
      </c>
      <c r="C979" s="1" t="s">
        <v>7932</v>
      </c>
      <c r="D979" s="1">
        <v>2013</v>
      </c>
      <c r="E979" s="1" t="s">
        <v>7933</v>
      </c>
      <c r="F979" s="1" t="s">
        <v>7934</v>
      </c>
    </row>
    <row r="980" spans="1:6" x14ac:dyDescent="0.25">
      <c r="A980" s="1" t="s">
        <v>11744</v>
      </c>
      <c r="B980" s="1">
        <v>979</v>
      </c>
      <c r="C980" s="1" t="s">
        <v>7935</v>
      </c>
      <c r="D980" s="1">
        <v>2017</v>
      </c>
      <c r="E980" s="1" t="s">
        <v>7936</v>
      </c>
      <c r="F980" s="1" t="s">
        <v>7937</v>
      </c>
    </row>
    <row r="981" spans="1:6" x14ac:dyDescent="0.25">
      <c r="A981" s="4" t="s">
        <v>11745</v>
      </c>
      <c r="B981" s="1">
        <v>980</v>
      </c>
      <c r="C981" s="1" t="s">
        <v>7938</v>
      </c>
      <c r="D981" s="1">
        <v>2021</v>
      </c>
      <c r="E981" s="1" t="s">
        <v>7939</v>
      </c>
      <c r="F981" s="1" t="s">
        <v>7940</v>
      </c>
    </row>
    <row r="982" spans="1:6" x14ac:dyDescent="0.25">
      <c r="A982" s="1" t="s">
        <v>11746</v>
      </c>
      <c r="B982" s="1">
        <v>981</v>
      </c>
      <c r="C982" s="1" t="s">
        <v>7941</v>
      </c>
      <c r="D982" s="1">
        <v>2021</v>
      </c>
      <c r="E982" s="1" t="s">
        <v>7942</v>
      </c>
      <c r="F982" s="1" t="s">
        <v>7943</v>
      </c>
    </row>
    <row r="983" spans="1:6" x14ac:dyDescent="0.25">
      <c r="A983" s="1" t="s">
        <v>11747</v>
      </c>
      <c r="B983" s="1">
        <v>982</v>
      </c>
      <c r="C983" s="1" t="s">
        <v>7944</v>
      </c>
      <c r="D983" s="1">
        <v>2006</v>
      </c>
      <c r="E983" s="1" t="s">
        <v>7945</v>
      </c>
      <c r="F983" s="1" t="s">
        <v>7946</v>
      </c>
    </row>
    <row r="984" spans="1:6" x14ac:dyDescent="0.25">
      <c r="A984" s="1" t="s">
        <v>11748</v>
      </c>
      <c r="B984" s="1">
        <v>983</v>
      </c>
      <c r="C984" s="1" t="s">
        <v>7947</v>
      </c>
      <c r="D984" s="1">
        <v>2003</v>
      </c>
      <c r="E984" s="1" t="s">
        <v>7948</v>
      </c>
      <c r="F984" s="1" t="s">
        <v>7949</v>
      </c>
    </row>
    <row r="985" spans="1:6" x14ac:dyDescent="0.25">
      <c r="A985" s="1" t="s">
        <v>11749</v>
      </c>
      <c r="B985" s="1">
        <v>984</v>
      </c>
      <c r="C985" s="1" t="s">
        <v>7950</v>
      </c>
      <c r="D985" s="1">
        <v>1968</v>
      </c>
      <c r="E985" s="1" t="s">
        <v>7951</v>
      </c>
      <c r="F985" s="1" t="s">
        <v>7952</v>
      </c>
    </row>
    <row r="986" spans="1:6" x14ac:dyDescent="0.25">
      <c r="A986" s="1" t="s">
        <v>11750</v>
      </c>
      <c r="B986" s="1">
        <v>985</v>
      </c>
      <c r="C986" s="1" t="s">
        <v>7953</v>
      </c>
      <c r="D986" s="1">
        <v>2013</v>
      </c>
      <c r="E986" s="1" t="s">
        <v>7954</v>
      </c>
      <c r="F986" s="1" t="s">
        <v>7955</v>
      </c>
    </row>
    <row r="987" spans="1:6" x14ac:dyDescent="0.25">
      <c r="A987" s="1" t="s">
        <v>11751</v>
      </c>
      <c r="B987" s="1">
        <v>986</v>
      </c>
      <c r="C987" s="1" t="s">
        <v>7956</v>
      </c>
      <c r="D987" s="1">
        <v>1969</v>
      </c>
      <c r="E987" s="1" t="s">
        <v>7957</v>
      </c>
      <c r="F987" s="1" t="s">
        <v>7958</v>
      </c>
    </row>
    <row r="988" spans="1:6" x14ac:dyDescent="0.25">
      <c r="A988" s="1" t="s">
        <v>11752</v>
      </c>
      <c r="B988" s="1">
        <v>987</v>
      </c>
      <c r="C988" s="1" t="s">
        <v>7959</v>
      </c>
      <c r="D988" s="1">
        <v>1954</v>
      </c>
      <c r="E988" s="1" t="s">
        <v>7960</v>
      </c>
      <c r="F988" s="1" t="s">
        <v>7961</v>
      </c>
    </row>
    <row r="989" spans="1:6" x14ac:dyDescent="0.25">
      <c r="A989" s="1" t="s">
        <v>11753</v>
      </c>
      <c r="B989" s="1">
        <v>988</v>
      </c>
      <c r="C989" s="1" t="s">
        <v>7962</v>
      </c>
      <c r="D989" s="1">
        <v>2007</v>
      </c>
      <c r="E989" s="1" t="s">
        <v>7963</v>
      </c>
      <c r="F989" s="1" t="s">
        <v>7964</v>
      </c>
    </row>
    <row r="990" spans="1:6" x14ac:dyDescent="0.25">
      <c r="A990" s="1" t="s">
        <v>11754</v>
      </c>
      <c r="B990" s="1">
        <v>989</v>
      </c>
      <c r="C990" s="1" t="s">
        <v>7965</v>
      </c>
      <c r="D990" s="1">
        <v>1984</v>
      </c>
      <c r="E990" s="1" t="s">
        <v>7966</v>
      </c>
      <c r="F990" s="1" t="s">
        <v>7967</v>
      </c>
    </row>
    <row r="991" spans="1:6" x14ac:dyDescent="0.25">
      <c r="A991" s="1" t="s">
        <v>11755</v>
      </c>
      <c r="B991" s="1">
        <v>990</v>
      </c>
      <c r="C991" s="1" t="s">
        <v>7968</v>
      </c>
      <c r="D991" s="1">
        <v>2019</v>
      </c>
      <c r="E991" s="1" t="s">
        <v>7969</v>
      </c>
      <c r="F991" s="1" t="s">
        <v>7970</v>
      </c>
    </row>
    <row r="992" spans="1:6" x14ac:dyDescent="0.25">
      <c r="A992" s="1" t="s">
        <v>11756</v>
      </c>
      <c r="B992" s="1">
        <v>991</v>
      </c>
      <c r="C992" s="1" t="s">
        <v>7971</v>
      </c>
      <c r="D992" s="1">
        <v>2019</v>
      </c>
      <c r="E992" s="1" t="s">
        <v>7972</v>
      </c>
      <c r="F992" s="1" t="s">
        <v>7973</v>
      </c>
    </row>
    <row r="993" spans="1:6" x14ac:dyDescent="0.25">
      <c r="A993" s="1" t="s">
        <v>11757</v>
      </c>
      <c r="B993" s="1">
        <v>992</v>
      </c>
      <c r="C993" s="1" t="s">
        <v>7974</v>
      </c>
      <c r="D993" s="1">
        <v>2014</v>
      </c>
      <c r="E993" s="1" t="s">
        <v>7975</v>
      </c>
      <c r="F993" s="1" t="s">
        <v>7976</v>
      </c>
    </row>
    <row r="994" spans="1:6" x14ac:dyDescent="0.25">
      <c r="A994" s="1" t="s">
        <v>11758</v>
      </c>
      <c r="B994" s="1">
        <v>993</v>
      </c>
      <c r="C994" s="1" t="s">
        <v>7977</v>
      </c>
      <c r="D994" s="1">
        <v>2017</v>
      </c>
      <c r="E994" s="1" t="s">
        <v>7978</v>
      </c>
      <c r="F994" s="1" t="s">
        <v>7979</v>
      </c>
    </row>
    <row r="995" spans="1:6" x14ac:dyDescent="0.25">
      <c r="A995" s="1" t="s">
        <v>11759</v>
      </c>
      <c r="B995" s="1">
        <v>994</v>
      </c>
      <c r="C995" s="1" t="s">
        <v>7980</v>
      </c>
      <c r="D995" s="1">
        <v>1961</v>
      </c>
      <c r="E995" s="1" t="s">
        <v>7981</v>
      </c>
      <c r="F995" s="1" t="s">
        <v>7982</v>
      </c>
    </row>
    <row r="996" spans="1:6" x14ac:dyDescent="0.25">
      <c r="A996" s="1" t="s">
        <v>11760</v>
      </c>
      <c r="B996" s="1">
        <v>995</v>
      </c>
      <c r="C996" s="1" t="s">
        <v>7983</v>
      </c>
      <c r="D996" s="1">
        <v>2020</v>
      </c>
      <c r="E996" s="1" t="s">
        <v>7984</v>
      </c>
      <c r="F996" s="1" t="s">
        <v>7985</v>
      </c>
    </row>
    <row r="997" spans="1:6" x14ac:dyDescent="0.25">
      <c r="A997" s="1" t="s">
        <v>11761</v>
      </c>
      <c r="B997" s="1">
        <v>996</v>
      </c>
      <c r="C997" s="1" t="s">
        <v>7986</v>
      </c>
      <c r="D997" s="1">
        <v>1977</v>
      </c>
      <c r="E997" s="1" t="s">
        <v>7987</v>
      </c>
      <c r="F997" s="1" t="s">
        <v>7988</v>
      </c>
    </row>
    <row r="998" spans="1:6" x14ac:dyDescent="0.25">
      <c r="A998" s="1" t="s">
        <v>11762</v>
      </c>
      <c r="B998" s="1">
        <v>997</v>
      </c>
      <c r="C998" s="1" t="s">
        <v>7989</v>
      </c>
      <c r="D998" s="1">
        <v>1947</v>
      </c>
      <c r="E998" s="1" t="s">
        <v>7990</v>
      </c>
      <c r="F998" s="1" t="s">
        <v>7991</v>
      </c>
    </row>
    <row r="999" spans="1:6" x14ac:dyDescent="0.25">
      <c r="A999" s="1" t="s">
        <v>11763</v>
      </c>
      <c r="B999" s="1">
        <v>998</v>
      </c>
      <c r="C999" s="1" t="s">
        <v>7992</v>
      </c>
      <c r="D999" s="1">
        <v>1961</v>
      </c>
      <c r="E999" s="1" t="s">
        <v>7993</v>
      </c>
      <c r="F999" s="1" t="s">
        <v>7994</v>
      </c>
    </row>
    <row r="1000" spans="1:6" x14ac:dyDescent="0.25">
      <c r="A1000" s="1" t="s">
        <v>11764</v>
      </c>
      <c r="B1000" s="1">
        <v>999</v>
      </c>
      <c r="C1000" s="1" t="s">
        <v>7995</v>
      </c>
      <c r="D1000" s="1">
        <v>2020</v>
      </c>
      <c r="E1000" s="1" t="s">
        <v>7996</v>
      </c>
      <c r="F1000" s="1" t="s">
        <v>7997</v>
      </c>
    </row>
    <row r="1001" spans="1:6" x14ac:dyDescent="0.25">
      <c r="A1001" s="1" t="s">
        <v>11765</v>
      </c>
      <c r="B1001" s="1">
        <v>1000</v>
      </c>
      <c r="C1001" s="1" t="s">
        <v>7998</v>
      </c>
      <c r="D1001" s="1">
        <v>2003</v>
      </c>
      <c r="E1001" s="1" t="s">
        <v>7999</v>
      </c>
      <c r="F1001" s="1" t="s">
        <v>8000</v>
      </c>
    </row>
    <row r="1002" spans="1:6" x14ac:dyDescent="0.25">
      <c r="A1002" s="1" t="s">
        <v>11766</v>
      </c>
      <c r="B1002" s="1">
        <v>1001</v>
      </c>
      <c r="C1002" s="1" t="s">
        <v>8001</v>
      </c>
      <c r="D1002" s="1">
        <v>1991</v>
      </c>
      <c r="E1002" s="1" t="s">
        <v>8002</v>
      </c>
      <c r="F1002" s="1" t="s">
        <v>8003</v>
      </c>
    </row>
    <row r="1003" spans="1:6" x14ac:dyDescent="0.25">
      <c r="A1003" s="1" t="s">
        <v>11767</v>
      </c>
      <c r="B1003" s="1">
        <v>1002</v>
      </c>
      <c r="C1003" s="1" t="s">
        <v>8004</v>
      </c>
      <c r="D1003" s="1">
        <v>1951</v>
      </c>
      <c r="E1003" s="1" t="s">
        <v>8005</v>
      </c>
      <c r="F1003" s="1" t="s">
        <v>8006</v>
      </c>
    </row>
    <row r="1004" spans="1:6" x14ac:dyDescent="0.25">
      <c r="A1004" s="1" t="s">
        <v>11768</v>
      </c>
      <c r="B1004" s="1">
        <v>1003</v>
      </c>
      <c r="C1004" s="1" t="s">
        <v>8004</v>
      </c>
      <c r="D1004" s="1">
        <v>1995</v>
      </c>
      <c r="E1004" s="1" t="s">
        <v>8007</v>
      </c>
      <c r="F1004" s="1" t="s">
        <v>8008</v>
      </c>
    </row>
    <row r="1005" spans="1:6" x14ac:dyDescent="0.25">
      <c r="A1005" s="1" t="s">
        <v>11769</v>
      </c>
      <c r="B1005" s="1">
        <v>1004</v>
      </c>
      <c r="C1005" s="1" t="s">
        <v>8009</v>
      </c>
      <c r="D1005" s="1">
        <v>2016</v>
      </c>
      <c r="E1005" s="1" t="s">
        <v>8010</v>
      </c>
      <c r="F1005" s="1" t="s">
        <v>8011</v>
      </c>
    </row>
    <row r="1006" spans="1:6" x14ac:dyDescent="0.25">
      <c r="A1006" s="1" t="s">
        <v>11770</v>
      </c>
      <c r="B1006" s="1">
        <v>1005</v>
      </c>
      <c r="C1006" s="1" t="s">
        <v>8012</v>
      </c>
      <c r="D1006" s="1">
        <v>1998</v>
      </c>
      <c r="E1006" s="1" t="s">
        <v>8013</v>
      </c>
      <c r="F1006" s="1" t="s">
        <v>8014</v>
      </c>
    </row>
    <row r="1007" spans="1:6" x14ac:dyDescent="0.25">
      <c r="A1007" s="1" t="s">
        <v>11771</v>
      </c>
      <c r="B1007" s="1">
        <v>1006</v>
      </c>
      <c r="C1007" s="1" t="s">
        <v>8015</v>
      </c>
      <c r="D1007" s="1">
        <v>2003</v>
      </c>
      <c r="E1007" s="1" t="s">
        <v>8016</v>
      </c>
      <c r="F1007" s="1" t="s">
        <v>8017</v>
      </c>
    </row>
    <row r="1008" spans="1:6" x14ac:dyDescent="0.25">
      <c r="A1008" s="1" t="s">
        <v>11772</v>
      </c>
      <c r="B1008" s="1">
        <v>1007</v>
      </c>
      <c r="C1008" s="1" t="s">
        <v>8018</v>
      </c>
      <c r="D1008" s="1">
        <v>1999</v>
      </c>
      <c r="E1008" s="1" t="s">
        <v>8019</v>
      </c>
      <c r="F1008" s="1" t="s">
        <v>8020</v>
      </c>
    </row>
    <row r="1009" spans="1:6" x14ac:dyDescent="0.25">
      <c r="A1009" s="1" t="s">
        <v>11773</v>
      </c>
      <c r="B1009" s="1">
        <v>1008</v>
      </c>
      <c r="C1009" s="1" t="s">
        <v>8021</v>
      </c>
      <c r="D1009" s="1">
        <v>2014</v>
      </c>
      <c r="E1009" s="1" t="s">
        <v>8022</v>
      </c>
      <c r="F1009" s="1" t="s">
        <v>8023</v>
      </c>
    </row>
    <row r="1010" spans="1:6" x14ac:dyDescent="0.25">
      <c r="A1010" s="1" t="s">
        <v>11774</v>
      </c>
      <c r="B1010" s="1">
        <v>1009</v>
      </c>
      <c r="C1010" s="1" t="s">
        <v>8024</v>
      </c>
      <c r="D1010" s="1">
        <v>2017</v>
      </c>
      <c r="E1010" s="1" t="s">
        <v>8025</v>
      </c>
      <c r="F1010" s="1" t="s">
        <v>8026</v>
      </c>
    </row>
    <row r="1011" spans="1:6" x14ac:dyDescent="0.25">
      <c r="A1011" s="1" t="s">
        <v>11775</v>
      </c>
      <c r="B1011" s="1">
        <v>1010</v>
      </c>
      <c r="C1011" s="1" t="s">
        <v>8027</v>
      </c>
      <c r="D1011" s="1">
        <v>2019</v>
      </c>
      <c r="E1011" s="1" t="s">
        <v>8028</v>
      </c>
      <c r="F1011" s="1" t="s">
        <v>8029</v>
      </c>
    </row>
    <row r="1012" spans="1:6" x14ac:dyDescent="0.25">
      <c r="A1012" s="1" t="s">
        <v>11776</v>
      </c>
      <c r="B1012" s="1">
        <v>1011</v>
      </c>
      <c r="C1012" s="1" t="s">
        <v>8030</v>
      </c>
      <c r="D1012" s="1">
        <v>2002</v>
      </c>
      <c r="E1012" s="1" t="s">
        <v>8031</v>
      </c>
      <c r="F1012" s="1" t="s">
        <v>8032</v>
      </c>
    </row>
    <row r="1013" spans="1:6" x14ac:dyDescent="0.25">
      <c r="A1013" s="1" t="s">
        <v>11777</v>
      </c>
      <c r="B1013" s="1">
        <v>1012</v>
      </c>
      <c r="C1013" s="1" t="s">
        <v>8033</v>
      </c>
      <c r="D1013" s="1">
        <v>1973</v>
      </c>
      <c r="E1013" s="1" t="s">
        <v>8034</v>
      </c>
      <c r="F1013" s="1" t="s">
        <v>8035</v>
      </c>
    </row>
    <row r="1014" spans="1:6" x14ac:dyDescent="0.25">
      <c r="A1014" s="1" t="s">
        <v>11778</v>
      </c>
      <c r="B1014" s="1">
        <v>1013</v>
      </c>
      <c r="C1014" s="1" t="s">
        <v>8036</v>
      </c>
      <c r="D1014" s="1">
        <v>1988</v>
      </c>
      <c r="E1014" s="1" t="s">
        <v>8037</v>
      </c>
      <c r="F1014" s="1" t="s">
        <v>8038</v>
      </c>
    </row>
    <row r="1015" spans="1:6" x14ac:dyDescent="0.25">
      <c r="A1015" s="1" t="s">
        <v>11779</v>
      </c>
      <c r="B1015" s="1">
        <v>1014</v>
      </c>
      <c r="C1015" s="1" t="s">
        <v>8039</v>
      </c>
      <c r="D1015" s="1">
        <v>2000</v>
      </c>
      <c r="E1015" s="1" t="s">
        <v>8040</v>
      </c>
      <c r="F1015" s="1" t="s">
        <v>8041</v>
      </c>
    </row>
    <row r="1016" spans="1:6" x14ac:dyDescent="0.25">
      <c r="A1016" s="1" t="s">
        <v>11780</v>
      </c>
      <c r="B1016" s="1">
        <v>1015</v>
      </c>
      <c r="C1016" s="1" t="s">
        <v>8042</v>
      </c>
      <c r="D1016" s="1">
        <v>2021</v>
      </c>
      <c r="E1016" s="1" t="s">
        <v>8043</v>
      </c>
      <c r="F1016" s="1" t="s">
        <v>8044</v>
      </c>
    </row>
    <row r="1017" spans="1:6" x14ac:dyDescent="0.25">
      <c r="A1017" s="1" t="s">
        <v>11781</v>
      </c>
      <c r="B1017" s="1">
        <v>1016</v>
      </c>
      <c r="C1017" s="1" t="s">
        <v>8045</v>
      </c>
      <c r="D1017" s="1">
        <v>2007</v>
      </c>
      <c r="E1017" s="1" t="s">
        <v>8046</v>
      </c>
      <c r="F1017" s="1" t="s">
        <v>8047</v>
      </c>
    </row>
    <row r="1018" spans="1:6" x14ac:dyDescent="0.25">
      <c r="A1018" s="1" t="s">
        <v>11782</v>
      </c>
      <c r="B1018" s="1">
        <v>1017</v>
      </c>
      <c r="C1018" s="1" t="s">
        <v>8048</v>
      </c>
      <c r="D1018" s="1">
        <v>2011</v>
      </c>
      <c r="E1018" s="1" t="s">
        <v>8049</v>
      </c>
      <c r="F1018" s="1" t="s">
        <v>8050</v>
      </c>
    </row>
    <row r="1019" spans="1:6" x14ac:dyDescent="0.25">
      <c r="A1019" s="1" t="s">
        <v>11783</v>
      </c>
      <c r="B1019" s="1">
        <v>1018</v>
      </c>
      <c r="C1019" s="1" t="s">
        <v>8051</v>
      </c>
      <c r="D1019" s="1">
        <v>2012</v>
      </c>
      <c r="E1019" s="1" t="s">
        <v>8052</v>
      </c>
      <c r="F1019" s="1" t="s">
        <v>8053</v>
      </c>
    </row>
    <row r="1020" spans="1:6" x14ac:dyDescent="0.25">
      <c r="A1020" s="1" t="s">
        <v>11784</v>
      </c>
      <c r="B1020" s="1">
        <v>1019</v>
      </c>
      <c r="C1020" s="1" t="s">
        <v>8054</v>
      </c>
      <c r="D1020" s="1">
        <v>2019</v>
      </c>
      <c r="E1020" s="1" t="s">
        <v>8055</v>
      </c>
      <c r="F1020" s="1" t="s">
        <v>8056</v>
      </c>
    </row>
    <row r="1021" spans="1:6" x14ac:dyDescent="0.25">
      <c r="A1021" s="1" t="s">
        <v>11785</v>
      </c>
      <c r="B1021" s="1">
        <v>1020</v>
      </c>
      <c r="C1021" s="1" t="s">
        <v>8057</v>
      </c>
      <c r="D1021" s="1">
        <v>1961</v>
      </c>
      <c r="E1021" s="1" t="s">
        <v>8058</v>
      </c>
      <c r="F1021" s="1" t="s">
        <v>8059</v>
      </c>
    </row>
    <row r="1022" spans="1:6" x14ac:dyDescent="0.25">
      <c r="A1022" s="1" t="s">
        <v>11786</v>
      </c>
      <c r="B1022" s="1">
        <v>1021</v>
      </c>
      <c r="C1022" s="1" t="s">
        <v>8060</v>
      </c>
      <c r="D1022" s="1">
        <v>1990</v>
      </c>
      <c r="E1022" s="1" t="s">
        <v>8061</v>
      </c>
      <c r="F1022" s="1" t="s">
        <v>8062</v>
      </c>
    </row>
    <row r="1023" spans="1:6" x14ac:dyDescent="0.25">
      <c r="A1023" s="1" t="s">
        <v>11787</v>
      </c>
      <c r="B1023" s="1">
        <v>1022</v>
      </c>
      <c r="C1023" s="1" t="s">
        <v>8063</v>
      </c>
      <c r="D1023" s="1">
        <v>1984</v>
      </c>
      <c r="E1023" s="1" t="s">
        <v>8064</v>
      </c>
      <c r="F1023" s="1" t="s">
        <v>8065</v>
      </c>
    </row>
    <row r="1024" spans="1:6" x14ac:dyDescent="0.25">
      <c r="A1024" s="1" t="s">
        <v>11788</v>
      </c>
      <c r="B1024" s="1">
        <v>1023</v>
      </c>
      <c r="C1024" s="1" t="s">
        <v>8066</v>
      </c>
      <c r="D1024" s="1">
        <v>1992</v>
      </c>
      <c r="E1024" s="1" t="s">
        <v>8067</v>
      </c>
      <c r="F1024" s="1" t="s">
        <v>8068</v>
      </c>
    </row>
    <row r="1025" spans="1:6" x14ac:dyDescent="0.25">
      <c r="A1025" s="1" t="s">
        <v>11789</v>
      </c>
      <c r="B1025" s="1">
        <v>1024</v>
      </c>
      <c r="C1025" s="1" t="s">
        <v>8069</v>
      </c>
      <c r="D1025" s="1">
        <v>2021</v>
      </c>
      <c r="E1025" s="1" t="s">
        <v>8070</v>
      </c>
      <c r="F1025" s="1" t="s">
        <v>8071</v>
      </c>
    </row>
    <row r="1026" spans="1:6" x14ac:dyDescent="0.25">
      <c r="A1026" s="1" t="s">
        <v>11790</v>
      </c>
      <c r="B1026" s="1">
        <v>1025</v>
      </c>
      <c r="C1026" s="1" t="s">
        <v>8072</v>
      </c>
      <c r="D1026" s="1">
        <v>1973</v>
      </c>
      <c r="E1026" s="1" t="s">
        <v>8073</v>
      </c>
      <c r="F1026" s="1" t="s">
        <v>8074</v>
      </c>
    </row>
    <row r="1027" spans="1:6" x14ac:dyDescent="0.25">
      <c r="A1027" s="1" t="s">
        <v>11791</v>
      </c>
      <c r="B1027" s="1">
        <v>1026</v>
      </c>
      <c r="C1027" s="1" t="s">
        <v>8075</v>
      </c>
      <c r="D1027" s="1">
        <v>1957</v>
      </c>
      <c r="E1027" s="1" t="s">
        <v>8076</v>
      </c>
      <c r="F1027" s="1" t="s">
        <v>8077</v>
      </c>
    </row>
    <row r="1028" spans="1:6" x14ac:dyDescent="0.25">
      <c r="A1028" s="1" t="s">
        <v>11792</v>
      </c>
      <c r="B1028" s="1">
        <v>1027</v>
      </c>
      <c r="C1028" s="1" t="s">
        <v>8078</v>
      </c>
      <c r="D1028" s="1">
        <v>2022</v>
      </c>
      <c r="E1028" s="1" t="s">
        <v>8079</v>
      </c>
      <c r="F1028" s="1" t="s">
        <v>8080</v>
      </c>
    </row>
    <row r="1029" spans="1:6" x14ac:dyDescent="0.25">
      <c r="A1029" s="1" t="s">
        <v>11793</v>
      </c>
      <c r="B1029" s="1">
        <v>1028</v>
      </c>
      <c r="C1029" s="1" t="s">
        <v>8081</v>
      </c>
      <c r="D1029" s="1">
        <v>1998</v>
      </c>
      <c r="E1029" s="1" t="s">
        <v>8082</v>
      </c>
      <c r="F1029" s="1" t="s">
        <v>8083</v>
      </c>
    </row>
    <row r="1030" spans="1:6" x14ac:dyDescent="0.25">
      <c r="A1030" s="1" t="s">
        <v>11794</v>
      </c>
      <c r="B1030" s="1">
        <v>1029</v>
      </c>
      <c r="C1030" s="1" t="s">
        <v>8084</v>
      </c>
      <c r="D1030" s="1">
        <v>1960</v>
      </c>
      <c r="E1030" s="1" t="s">
        <v>8085</v>
      </c>
      <c r="F1030" s="1" t="s">
        <v>8086</v>
      </c>
    </row>
    <row r="1031" spans="1:6" x14ac:dyDescent="0.25">
      <c r="A1031" s="1" t="s">
        <v>11795</v>
      </c>
      <c r="B1031" s="1">
        <v>1030</v>
      </c>
      <c r="C1031" s="1" t="s">
        <v>8087</v>
      </c>
      <c r="D1031" s="1">
        <v>1986</v>
      </c>
      <c r="E1031" s="1" t="s">
        <v>8088</v>
      </c>
      <c r="F1031" s="1" t="s">
        <v>8089</v>
      </c>
    </row>
    <row r="1032" spans="1:6" x14ac:dyDescent="0.25">
      <c r="A1032" s="1" t="s">
        <v>11796</v>
      </c>
      <c r="B1032" s="1">
        <v>1031</v>
      </c>
      <c r="C1032" s="1" t="s">
        <v>8090</v>
      </c>
      <c r="D1032" s="1">
        <v>1987</v>
      </c>
      <c r="E1032" s="1" t="s">
        <v>8091</v>
      </c>
      <c r="F1032" s="1" t="s">
        <v>8092</v>
      </c>
    </row>
    <row r="1033" spans="1:6" x14ac:dyDescent="0.25">
      <c r="A1033" s="1" t="s">
        <v>11797</v>
      </c>
      <c r="B1033" s="1">
        <v>1032</v>
      </c>
      <c r="C1033" s="1" t="s">
        <v>8093</v>
      </c>
      <c r="D1033" s="1">
        <v>1981</v>
      </c>
      <c r="E1033" s="1" t="s">
        <v>8094</v>
      </c>
      <c r="F1033" s="1" t="s">
        <v>8095</v>
      </c>
    </row>
    <row r="1034" spans="1:6" x14ac:dyDescent="0.25">
      <c r="A1034" s="1" t="s">
        <v>11798</v>
      </c>
      <c r="B1034" s="1">
        <v>1033</v>
      </c>
      <c r="C1034" s="1" t="s">
        <v>8096</v>
      </c>
      <c r="D1034" s="1">
        <v>1978</v>
      </c>
      <c r="E1034" s="1" t="s">
        <v>8097</v>
      </c>
      <c r="F1034" s="1" t="s">
        <v>8098</v>
      </c>
    </row>
    <row r="1035" spans="1:6" x14ac:dyDescent="0.25">
      <c r="A1035" s="1" t="s">
        <v>11799</v>
      </c>
      <c r="B1035" s="1">
        <v>1034</v>
      </c>
      <c r="C1035" s="1" t="s">
        <v>8099</v>
      </c>
      <c r="D1035" s="1">
        <v>1997</v>
      </c>
      <c r="E1035" s="1" t="s">
        <v>8100</v>
      </c>
      <c r="F1035" s="1" t="s">
        <v>8101</v>
      </c>
    </row>
    <row r="1036" spans="1:6" x14ac:dyDescent="0.25">
      <c r="A1036" s="1" t="s">
        <v>11800</v>
      </c>
      <c r="B1036" s="1">
        <v>1035</v>
      </c>
      <c r="C1036" s="1" t="s">
        <v>8102</v>
      </c>
      <c r="D1036" s="1">
        <v>2007</v>
      </c>
      <c r="E1036" s="1" t="s">
        <v>8103</v>
      </c>
      <c r="F1036" s="1" t="s">
        <v>8104</v>
      </c>
    </row>
    <row r="1037" spans="1:6" x14ac:dyDescent="0.25">
      <c r="A1037" s="1" t="s">
        <v>11801</v>
      </c>
      <c r="B1037" s="1">
        <v>1036</v>
      </c>
      <c r="C1037" s="1" t="s">
        <v>8105</v>
      </c>
      <c r="D1037" s="1">
        <v>2016</v>
      </c>
      <c r="E1037" s="1" t="s">
        <v>8106</v>
      </c>
      <c r="F1037" s="1" t="s">
        <v>8107</v>
      </c>
    </row>
    <row r="1038" spans="1:6" x14ac:dyDescent="0.25">
      <c r="A1038" s="1" t="s">
        <v>11802</v>
      </c>
      <c r="B1038" s="1">
        <v>1037</v>
      </c>
      <c r="C1038" s="1" t="s">
        <v>8108</v>
      </c>
      <c r="D1038" s="1">
        <v>1995</v>
      </c>
      <c r="E1038" s="1" t="s">
        <v>8109</v>
      </c>
      <c r="F1038" s="1" t="s">
        <v>8110</v>
      </c>
    </row>
    <row r="1039" spans="1:6" x14ac:dyDescent="0.25">
      <c r="A1039" s="1" t="s">
        <v>11803</v>
      </c>
      <c r="B1039" s="1">
        <v>1038</v>
      </c>
      <c r="C1039" s="1" t="s">
        <v>8111</v>
      </c>
      <c r="D1039" s="1">
        <v>1989</v>
      </c>
      <c r="E1039" s="1" t="s">
        <v>8112</v>
      </c>
      <c r="F1039" s="1" t="s">
        <v>8113</v>
      </c>
    </row>
    <row r="1040" spans="1:6" x14ac:dyDescent="0.25">
      <c r="A1040" s="1" t="s">
        <v>11804</v>
      </c>
      <c r="B1040" s="1">
        <v>1039</v>
      </c>
      <c r="C1040" s="1" t="s">
        <v>8114</v>
      </c>
      <c r="D1040" s="1">
        <v>1992</v>
      </c>
      <c r="E1040" s="1" t="s">
        <v>8115</v>
      </c>
      <c r="F1040" s="1" t="s">
        <v>8116</v>
      </c>
    </row>
    <row r="1041" spans="1:6" x14ac:dyDescent="0.25">
      <c r="A1041" s="1" t="s">
        <v>11805</v>
      </c>
      <c r="B1041" s="1">
        <v>1040</v>
      </c>
      <c r="C1041" s="1" t="s">
        <v>8117</v>
      </c>
      <c r="D1041" s="1">
        <v>2021</v>
      </c>
      <c r="E1041" s="1" t="s">
        <v>8118</v>
      </c>
      <c r="F1041" s="1" t="s">
        <v>8119</v>
      </c>
    </row>
    <row r="1042" spans="1:6" x14ac:dyDescent="0.25">
      <c r="A1042" s="1" t="s">
        <v>11806</v>
      </c>
      <c r="B1042" s="1">
        <v>1041</v>
      </c>
      <c r="C1042" s="1" t="s">
        <v>8120</v>
      </c>
      <c r="D1042" s="1">
        <v>1979</v>
      </c>
      <c r="E1042" s="1" t="s">
        <v>8121</v>
      </c>
      <c r="F1042" s="1" t="s">
        <v>8122</v>
      </c>
    </row>
    <row r="1043" spans="1:6" x14ac:dyDescent="0.25">
      <c r="A1043" s="1" t="s">
        <v>11807</v>
      </c>
      <c r="B1043" s="1">
        <v>1042</v>
      </c>
      <c r="C1043" s="1" t="s">
        <v>8123</v>
      </c>
      <c r="D1043" s="1">
        <v>1974</v>
      </c>
      <c r="E1043" s="1" t="s">
        <v>8124</v>
      </c>
      <c r="F1043" s="1" t="s">
        <v>8125</v>
      </c>
    </row>
    <row r="1044" spans="1:6" x14ac:dyDescent="0.25">
      <c r="A1044" s="1" t="s">
        <v>11808</v>
      </c>
      <c r="B1044" s="1">
        <v>1043</v>
      </c>
      <c r="C1044" s="1" t="s">
        <v>8126</v>
      </c>
      <c r="D1044" s="1">
        <v>1980</v>
      </c>
      <c r="E1044" s="1" t="s">
        <v>8127</v>
      </c>
      <c r="F1044" s="1" t="s">
        <v>8128</v>
      </c>
    </row>
    <row r="1045" spans="1:6" x14ac:dyDescent="0.25">
      <c r="A1045" s="1" t="s">
        <v>11809</v>
      </c>
      <c r="B1045" s="1">
        <v>1044</v>
      </c>
      <c r="C1045" s="1" t="s">
        <v>8129</v>
      </c>
      <c r="D1045" s="1">
        <v>2021</v>
      </c>
      <c r="E1045" s="1" t="s">
        <v>8130</v>
      </c>
      <c r="F1045" s="1" t="s">
        <v>8131</v>
      </c>
    </row>
    <row r="1046" spans="1:6" x14ac:dyDescent="0.25">
      <c r="A1046" s="1" t="s">
        <v>11810</v>
      </c>
      <c r="B1046" s="1">
        <v>1045</v>
      </c>
      <c r="C1046" s="1" t="s">
        <v>8132</v>
      </c>
      <c r="D1046" s="1">
        <v>2008</v>
      </c>
      <c r="E1046" s="1" t="s">
        <v>8133</v>
      </c>
      <c r="F1046" s="1" t="s">
        <v>8134</v>
      </c>
    </row>
    <row r="1047" spans="1:6" x14ac:dyDescent="0.25">
      <c r="A1047" s="1" t="s">
        <v>11811</v>
      </c>
      <c r="B1047" s="1">
        <v>1046</v>
      </c>
      <c r="C1047" s="1" t="s">
        <v>8135</v>
      </c>
      <c r="D1047" s="1">
        <v>1972</v>
      </c>
      <c r="E1047" s="1" t="s">
        <v>8136</v>
      </c>
      <c r="F1047" s="1" t="s">
        <v>8137</v>
      </c>
    </row>
    <row r="1048" spans="1:6" x14ac:dyDescent="0.25">
      <c r="A1048" s="1" t="s">
        <v>11812</v>
      </c>
      <c r="B1048" s="1">
        <v>1047</v>
      </c>
      <c r="C1048" s="1" t="s">
        <v>8138</v>
      </c>
      <c r="D1048" s="1">
        <v>1940</v>
      </c>
      <c r="E1048" s="1" t="s">
        <v>8139</v>
      </c>
      <c r="F1048" s="1" t="s">
        <v>8140</v>
      </c>
    </row>
    <row r="1049" spans="1:6" x14ac:dyDescent="0.25">
      <c r="A1049" s="1" t="s">
        <v>11813</v>
      </c>
      <c r="B1049" s="1">
        <v>1048</v>
      </c>
      <c r="C1049" s="1" t="s">
        <v>8141</v>
      </c>
      <c r="D1049" s="1">
        <v>2010</v>
      </c>
      <c r="E1049" s="1" t="s">
        <v>8142</v>
      </c>
      <c r="F1049" s="1" t="s">
        <v>8143</v>
      </c>
    </row>
    <row r="1050" spans="1:6" x14ac:dyDescent="0.25">
      <c r="A1050" s="1" t="s">
        <v>11814</v>
      </c>
      <c r="B1050" s="1">
        <v>1049</v>
      </c>
      <c r="C1050" s="1" t="s">
        <v>8144</v>
      </c>
      <c r="D1050" s="1">
        <v>2003</v>
      </c>
      <c r="E1050" s="1" t="s">
        <v>8145</v>
      </c>
      <c r="F1050" s="1" t="s">
        <v>8146</v>
      </c>
    </row>
    <row r="1051" spans="1:6" x14ac:dyDescent="0.25">
      <c r="A1051" s="1" t="s">
        <v>11815</v>
      </c>
      <c r="B1051" s="1">
        <v>1050</v>
      </c>
      <c r="C1051" s="1" t="s">
        <v>8147</v>
      </c>
      <c r="D1051" s="1">
        <v>2000</v>
      </c>
      <c r="E1051" s="1" t="s">
        <v>8148</v>
      </c>
      <c r="F1051" s="1" t="s">
        <v>8149</v>
      </c>
    </row>
    <row r="1052" spans="1:6" x14ac:dyDescent="0.25">
      <c r="A1052" s="1" t="s">
        <v>11816</v>
      </c>
      <c r="B1052" s="1">
        <v>1051</v>
      </c>
      <c r="C1052" s="1" t="s">
        <v>8150</v>
      </c>
      <c r="D1052" s="1">
        <v>2010</v>
      </c>
      <c r="E1052" s="1" t="s">
        <v>8151</v>
      </c>
      <c r="F1052" s="1" t="s">
        <v>8152</v>
      </c>
    </row>
    <row r="1053" spans="1:6" x14ac:dyDescent="0.25">
      <c r="A1053" s="1" t="s">
        <v>11817</v>
      </c>
      <c r="B1053" s="1">
        <v>1052</v>
      </c>
      <c r="C1053" s="1" t="s">
        <v>8153</v>
      </c>
      <c r="D1053" s="1">
        <v>1991</v>
      </c>
      <c r="E1053" s="1" t="s">
        <v>8154</v>
      </c>
      <c r="F1053" s="1" t="s">
        <v>8155</v>
      </c>
    </row>
    <row r="1054" spans="1:6" x14ac:dyDescent="0.25">
      <c r="A1054" s="1" t="s">
        <v>11818</v>
      </c>
      <c r="B1054" s="1">
        <v>1053</v>
      </c>
      <c r="C1054" s="1" t="s">
        <v>8156</v>
      </c>
      <c r="D1054" s="1">
        <v>2019</v>
      </c>
      <c r="E1054" s="1" t="s">
        <v>8157</v>
      </c>
      <c r="F1054" s="1" t="s">
        <v>8158</v>
      </c>
    </row>
    <row r="1055" spans="1:6" x14ac:dyDescent="0.25">
      <c r="A1055" s="1" t="s">
        <v>11819</v>
      </c>
      <c r="B1055" s="1">
        <v>1054</v>
      </c>
      <c r="C1055" s="1" t="s">
        <v>8159</v>
      </c>
      <c r="D1055" s="1">
        <v>1960</v>
      </c>
      <c r="E1055" s="1" t="s">
        <v>8160</v>
      </c>
      <c r="F1055" s="1" t="s">
        <v>8161</v>
      </c>
    </row>
    <row r="1056" spans="1:6" x14ac:dyDescent="0.25">
      <c r="A1056" s="1" t="s">
        <v>11820</v>
      </c>
      <c r="B1056" s="1">
        <v>1055</v>
      </c>
      <c r="C1056" s="1" t="s">
        <v>8162</v>
      </c>
      <c r="D1056" s="1">
        <v>1982</v>
      </c>
      <c r="E1056" s="1" t="s">
        <v>8163</v>
      </c>
      <c r="F1056" s="1" t="s">
        <v>8164</v>
      </c>
    </row>
    <row r="1057" spans="1:6" x14ac:dyDescent="0.25">
      <c r="A1057" s="1" t="s">
        <v>11821</v>
      </c>
      <c r="B1057" s="1">
        <v>1056</v>
      </c>
      <c r="C1057" s="1" t="s">
        <v>8165</v>
      </c>
      <c r="D1057" s="1">
        <v>1981</v>
      </c>
      <c r="E1057" s="1" t="s">
        <v>8166</v>
      </c>
      <c r="F1057" s="1" t="s">
        <v>8167</v>
      </c>
    </row>
    <row r="1058" spans="1:6" x14ac:dyDescent="0.25">
      <c r="A1058" s="1" t="s">
        <v>11822</v>
      </c>
      <c r="B1058" s="1">
        <v>1057</v>
      </c>
      <c r="C1058" s="1" t="s">
        <v>8168</v>
      </c>
      <c r="D1058" s="1">
        <v>2016</v>
      </c>
      <c r="E1058" s="1" t="s">
        <v>8169</v>
      </c>
      <c r="F1058" s="1" t="s">
        <v>8170</v>
      </c>
    </row>
    <row r="1059" spans="1:6" x14ac:dyDescent="0.25">
      <c r="A1059" s="1" t="s">
        <v>11823</v>
      </c>
      <c r="B1059" s="1">
        <v>1058</v>
      </c>
      <c r="C1059" s="1" t="s">
        <v>8171</v>
      </c>
      <c r="D1059" s="1">
        <v>1981</v>
      </c>
      <c r="E1059" s="1" t="s">
        <v>8172</v>
      </c>
      <c r="F1059" s="1" t="s">
        <v>8173</v>
      </c>
    </row>
    <row r="1060" spans="1:6" x14ac:dyDescent="0.25">
      <c r="A1060" s="1" t="s">
        <v>11824</v>
      </c>
      <c r="B1060" s="1">
        <v>1059</v>
      </c>
      <c r="C1060" s="1" t="s">
        <v>8174</v>
      </c>
      <c r="D1060" s="1">
        <v>1990</v>
      </c>
      <c r="E1060" s="1" t="s">
        <v>8175</v>
      </c>
      <c r="F1060" s="1" t="s">
        <v>8176</v>
      </c>
    </row>
    <row r="1061" spans="1:6" x14ac:dyDescent="0.25">
      <c r="A1061" s="1" t="s">
        <v>11825</v>
      </c>
      <c r="B1061" s="1">
        <v>1060</v>
      </c>
      <c r="C1061" s="1" t="s">
        <v>8177</v>
      </c>
      <c r="D1061" s="1">
        <v>1992</v>
      </c>
      <c r="E1061" s="1" t="s">
        <v>8178</v>
      </c>
      <c r="F1061" s="1" t="s">
        <v>8179</v>
      </c>
    </row>
    <row r="1062" spans="1:6" x14ac:dyDescent="0.25">
      <c r="A1062" s="1" t="s">
        <v>11826</v>
      </c>
      <c r="B1062" s="1">
        <v>1061</v>
      </c>
      <c r="C1062" s="1" t="s">
        <v>8180</v>
      </c>
      <c r="D1062" s="1">
        <v>1987</v>
      </c>
      <c r="E1062" s="1" t="s">
        <v>8181</v>
      </c>
      <c r="F1062" s="1" t="s">
        <v>8182</v>
      </c>
    </row>
    <row r="1063" spans="1:6" x14ac:dyDescent="0.25">
      <c r="A1063" s="4" t="s">
        <v>11827</v>
      </c>
      <c r="B1063" s="1">
        <v>1062</v>
      </c>
      <c r="C1063" s="1" t="s">
        <v>8183</v>
      </c>
      <c r="D1063" s="1">
        <v>1990</v>
      </c>
      <c r="E1063" s="1" t="s">
        <v>8184</v>
      </c>
      <c r="F1063" s="1" t="s">
        <v>8185</v>
      </c>
    </row>
    <row r="1064" spans="1:6" x14ac:dyDescent="0.25">
      <c r="A1064" s="1" t="s">
        <v>11828</v>
      </c>
      <c r="B1064" s="1">
        <v>1063</v>
      </c>
      <c r="C1064" s="1" t="s">
        <v>8186</v>
      </c>
      <c r="D1064" s="1">
        <v>2010</v>
      </c>
      <c r="E1064" s="1" t="s">
        <v>8187</v>
      </c>
      <c r="F1064" s="1" t="s">
        <v>8188</v>
      </c>
    </row>
    <row r="1065" spans="1:6" x14ac:dyDescent="0.25">
      <c r="A1065" s="1" t="s">
        <v>11829</v>
      </c>
      <c r="B1065" s="1">
        <v>1064</v>
      </c>
      <c r="C1065" s="1" t="s">
        <v>8189</v>
      </c>
      <c r="D1065" s="1">
        <v>1990</v>
      </c>
      <c r="E1065" s="1" t="s">
        <v>8190</v>
      </c>
      <c r="F1065" s="1" t="s">
        <v>8191</v>
      </c>
    </row>
    <row r="1066" spans="1:6" x14ac:dyDescent="0.25">
      <c r="A1066" s="1" t="s">
        <v>11830</v>
      </c>
      <c r="B1066" s="1">
        <v>1065</v>
      </c>
      <c r="C1066" s="1" t="s">
        <v>8192</v>
      </c>
      <c r="D1066" s="1">
        <v>1986</v>
      </c>
      <c r="E1066" s="1" t="s">
        <v>8193</v>
      </c>
      <c r="F1066" s="1" t="s">
        <v>8194</v>
      </c>
    </row>
    <row r="1067" spans="1:6" x14ac:dyDescent="0.25">
      <c r="A1067" s="1" t="s">
        <v>11831</v>
      </c>
      <c r="B1067" s="1">
        <v>1066</v>
      </c>
      <c r="C1067" s="1" t="s">
        <v>8195</v>
      </c>
      <c r="D1067" s="1">
        <v>2005</v>
      </c>
      <c r="E1067" s="1" t="s">
        <v>8196</v>
      </c>
      <c r="F1067" s="1" t="s">
        <v>8197</v>
      </c>
    </row>
    <row r="1068" spans="1:6" x14ac:dyDescent="0.25">
      <c r="A1068" s="1" t="s">
        <v>11832</v>
      </c>
      <c r="B1068" s="1">
        <v>1067</v>
      </c>
      <c r="C1068" s="1" t="s">
        <v>8198</v>
      </c>
      <c r="D1068" s="1">
        <v>1996</v>
      </c>
      <c r="E1068" s="1" t="s">
        <v>8199</v>
      </c>
      <c r="F1068" s="1" t="s">
        <v>8200</v>
      </c>
    </row>
    <row r="1069" spans="1:6" x14ac:dyDescent="0.25">
      <c r="A1069" s="1" t="s">
        <v>11833</v>
      </c>
      <c r="B1069" s="1">
        <v>1068</v>
      </c>
      <c r="C1069" s="1" t="s">
        <v>8201</v>
      </c>
      <c r="D1069" s="1">
        <v>1987</v>
      </c>
      <c r="E1069" s="1" t="s">
        <v>8202</v>
      </c>
      <c r="F1069" s="1" t="s">
        <v>8203</v>
      </c>
    </row>
    <row r="1070" spans="1:6" x14ac:dyDescent="0.25">
      <c r="A1070" s="1" t="s">
        <v>11834</v>
      </c>
      <c r="B1070" s="1">
        <v>1069</v>
      </c>
      <c r="C1070" s="1" t="s">
        <v>8204</v>
      </c>
      <c r="D1070" s="1">
        <v>1997</v>
      </c>
      <c r="E1070" s="1" t="s">
        <v>8205</v>
      </c>
      <c r="F1070" s="1" t="s">
        <v>8206</v>
      </c>
    </row>
    <row r="1071" spans="1:6" x14ac:dyDescent="0.25">
      <c r="A1071" s="1" t="s">
        <v>11835</v>
      </c>
      <c r="B1071" s="1">
        <v>1070</v>
      </c>
      <c r="C1071" s="1" t="s">
        <v>8207</v>
      </c>
      <c r="D1071" s="1">
        <v>2017</v>
      </c>
      <c r="E1071" s="1" t="s">
        <v>8208</v>
      </c>
      <c r="F1071" s="1" t="s">
        <v>8209</v>
      </c>
    </row>
    <row r="1072" spans="1:6" x14ac:dyDescent="0.25">
      <c r="A1072" s="1" t="s">
        <v>11836</v>
      </c>
      <c r="B1072" s="1">
        <v>1071</v>
      </c>
      <c r="C1072" s="1" t="s">
        <v>8210</v>
      </c>
      <c r="D1072" s="1">
        <v>2012</v>
      </c>
      <c r="E1072" s="1" t="s">
        <v>8211</v>
      </c>
      <c r="F1072" s="1" t="s">
        <v>8212</v>
      </c>
    </row>
    <row r="1073" spans="1:6" x14ac:dyDescent="0.25">
      <c r="A1073" s="1" t="s">
        <v>11837</v>
      </c>
      <c r="B1073" s="1">
        <v>1072</v>
      </c>
      <c r="C1073" s="1" t="s">
        <v>8213</v>
      </c>
      <c r="D1073" s="1">
        <v>2020</v>
      </c>
      <c r="E1073" s="1" t="s">
        <v>8214</v>
      </c>
      <c r="F1073" s="1" t="s">
        <v>8215</v>
      </c>
    </row>
    <row r="1074" spans="1:6" x14ac:dyDescent="0.25">
      <c r="A1074" s="1" t="s">
        <v>11838</v>
      </c>
      <c r="B1074" s="1">
        <v>1073</v>
      </c>
      <c r="C1074" s="1" t="s">
        <v>8216</v>
      </c>
      <c r="D1074" s="1">
        <v>1960</v>
      </c>
      <c r="E1074" s="1" t="s">
        <v>8217</v>
      </c>
      <c r="F1074" s="1" t="s">
        <v>8218</v>
      </c>
    </row>
    <row r="1075" spans="1:6" x14ac:dyDescent="0.25">
      <c r="A1075" s="1" t="s">
        <v>11839</v>
      </c>
      <c r="B1075" s="1">
        <v>1074</v>
      </c>
      <c r="C1075" s="1" t="s">
        <v>8219</v>
      </c>
      <c r="D1075" s="1">
        <v>1994</v>
      </c>
      <c r="E1075" s="1" t="s">
        <v>8220</v>
      </c>
      <c r="F1075" s="1" t="s">
        <v>8221</v>
      </c>
    </row>
    <row r="1076" spans="1:6" x14ac:dyDescent="0.25">
      <c r="A1076" s="1" t="s">
        <v>11840</v>
      </c>
      <c r="B1076" s="1">
        <v>1075</v>
      </c>
      <c r="C1076" s="1" t="s">
        <v>8222</v>
      </c>
      <c r="D1076" s="1">
        <v>1977</v>
      </c>
      <c r="E1076" s="1" t="s">
        <v>8223</v>
      </c>
      <c r="F1076" s="1" t="s">
        <v>8224</v>
      </c>
    </row>
    <row r="1077" spans="1:6" x14ac:dyDescent="0.25">
      <c r="A1077" s="1" t="s">
        <v>11841</v>
      </c>
      <c r="B1077" s="1">
        <v>1076</v>
      </c>
      <c r="C1077" s="1" t="s">
        <v>8225</v>
      </c>
      <c r="D1077" s="1">
        <v>1984</v>
      </c>
      <c r="E1077" s="1" t="s">
        <v>8226</v>
      </c>
      <c r="F1077" s="1" t="s">
        <v>8227</v>
      </c>
    </row>
    <row r="1078" spans="1:6" x14ac:dyDescent="0.25">
      <c r="A1078" s="1" t="s">
        <v>11842</v>
      </c>
      <c r="B1078" s="1">
        <v>1077</v>
      </c>
      <c r="C1078" s="1" t="s">
        <v>8228</v>
      </c>
      <c r="D1078" s="1">
        <v>2008</v>
      </c>
      <c r="E1078" s="1" t="s">
        <v>8229</v>
      </c>
      <c r="F1078" s="1" t="s">
        <v>8230</v>
      </c>
    </row>
    <row r="1079" spans="1:6" x14ac:dyDescent="0.25">
      <c r="A1079" s="1" t="s">
        <v>11843</v>
      </c>
      <c r="B1079" s="1">
        <v>1078</v>
      </c>
      <c r="C1079" s="1" t="s">
        <v>8231</v>
      </c>
      <c r="D1079" s="1">
        <v>1990</v>
      </c>
      <c r="E1079" s="1" t="s">
        <v>8232</v>
      </c>
      <c r="F1079" s="1" t="s">
        <v>8233</v>
      </c>
    </row>
    <row r="1080" spans="1:6" x14ac:dyDescent="0.25">
      <c r="A1080" s="1" t="s">
        <v>11844</v>
      </c>
      <c r="B1080" s="1">
        <v>1079</v>
      </c>
      <c r="C1080" s="1" t="s">
        <v>8234</v>
      </c>
      <c r="D1080" s="1">
        <v>1994</v>
      </c>
      <c r="E1080" s="1" t="s">
        <v>8235</v>
      </c>
      <c r="F1080" s="1" t="s">
        <v>8236</v>
      </c>
    </row>
    <row r="1081" spans="1:6" x14ac:dyDescent="0.25">
      <c r="A1081" s="1" t="s">
        <v>11845</v>
      </c>
      <c r="B1081" s="1">
        <v>1080</v>
      </c>
      <c r="C1081" s="1" t="s">
        <v>8237</v>
      </c>
      <c r="D1081" s="1">
        <v>2020</v>
      </c>
      <c r="E1081" s="1" t="s">
        <v>8238</v>
      </c>
      <c r="F1081" s="1" t="s">
        <v>8239</v>
      </c>
    </row>
    <row r="1082" spans="1:6" x14ac:dyDescent="0.25">
      <c r="A1082" s="1" t="s">
        <v>11846</v>
      </c>
      <c r="B1082" s="1">
        <v>1081</v>
      </c>
      <c r="C1082" s="1" t="s">
        <v>8240</v>
      </c>
      <c r="D1082" s="1">
        <v>1975</v>
      </c>
      <c r="E1082" s="1" t="s">
        <v>8241</v>
      </c>
      <c r="F1082" s="1" t="s">
        <v>8242</v>
      </c>
    </row>
    <row r="1083" spans="1:6" x14ac:dyDescent="0.25">
      <c r="A1083" s="1" t="s">
        <v>11847</v>
      </c>
      <c r="B1083" s="1">
        <v>1082</v>
      </c>
      <c r="C1083" s="1" t="s">
        <v>8243</v>
      </c>
      <c r="D1083" s="1">
        <v>2008</v>
      </c>
      <c r="E1083" s="1" t="s">
        <v>8244</v>
      </c>
      <c r="F1083" s="1" t="s">
        <v>8245</v>
      </c>
    </row>
    <row r="1084" spans="1:6" x14ac:dyDescent="0.25">
      <c r="A1084" s="1" t="s">
        <v>11848</v>
      </c>
      <c r="B1084" s="1">
        <v>1083</v>
      </c>
      <c r="C1084" s="1" t="s">
        <v>8246</v>
      </c>
      <c r="D1084" s="1">
        <v>1980</v>
      </c>
      <c r="E1084" s="1" t="s">
        <v>8247</v>
      </c>
      <c r="F1084" s="1" t="s">
        <v>8248</v>
      </c>
    </row>
    <row r="1085" spans="1:6" x14ac:dyDescent="0.25">
      <c r="A1085" s="1" t="s">
        <v>11849</v>
      </c>
      <c r="B1085" s="1">
        <v>1084</v>
      </c>
      <c r="C1085" s="1" t="s">
        <v>8249</v>
      </c>
      <c r="D1085" s="1">
        <v>1981</v>
      </c>
      <c r="E1085" s="1" t="s">
        <v>8250</v>
      </c>
      <c r="F1085" s="1" t="s">
        <v>8251</v>
      </c>
    </row>
    <row r="1086" spans="1:6" x14ac:dyDescent="0.25">
      <c r="A1086" s="1" t="s">
        <v>11850</v>
      </c>
      <c r="B1086" s="1">
        <v>1085</v>
      </c>
      <c r="C1086" s="1" t="s">
        <v>8252</v>
      </c>
      <c r="D1086" s="1">
        <v>1987</v>
      </c>
      <c r="E1086" s="1" t="s">
        <v>8253</v>
      </c>
      <c r="F1086" s="1" t="s">
        <v>8254</v>
      </c>
    </row>
    <row r="1087" spans="1:6" x14ac:dyDescent="0.25">
      <c r="A1087" s="1" t="s">
        <v>11851</v>
      </c>
      <c r="B1087" s="1">
        <v>1086</v>
      </c>
      <c r="C1087" s="1" t="s">
        <v>8255</v>
      </c>
      <c r="D1087" s="1">
        <v>1991</v>
      </c>
      <c r="E1087" s="1" t="s">
        <v>8256</v>
      </c>
      <c r="F1087" s="1" t="s">
        <v>8257</v>
      </c>
    </row>
    <row r="1088" spans="1:6" x14ac:dyDescent="0.25">
      <c r="A1088" s="1" t="s">
        <v>11852</v>
      </c>
      <c r="B1088" s="1">
        <v>1087</v>
      </c>
      <c r="C1088" s="1" t="s">
        <v>8258</v>
      </c>
      <c r="D1088" s="1">
        <v>1985</v>
      </c>
      <c r="E1088" s="1" t="s">
        <v>8259</v>
      </c>
      <c r="F1088" s="1" t="s">
        <v>8260</v>
      </c>
    </row>
    <row r="1089" spans="1:6" x14ac:dyDescent="0.25">
      <c r="A1089" s="1" t="s">
        <v>11853</v>
      </c>
      <c r="B1089" s="1">
        <v>1088</v>
      </c>
      <c r="C1089" s="1" t="s">
        <v>8261</v>
      </c>
      <c r="D1089" s="1">
        <v>2010</v>
      </c>
      <c r="E1089" s="1" t="s">
        <v>8262</v>
      </c>
      <c r="F1089" s="1" t="s">
        <v>8263</v>
      </c>
    </row>
    <row r="1090" spans="1:6" x14ac:dyDescent="0.25">
      <c r="A1090" s="1" t="s">
        <v>11854</v>
      </c>
      <c r="B1090" s="1">
        <v>1089</v>
      </c>
      <c r="C1090" s="1" t="s">
        <v>8264</v>
      </c>
      <c r="D1090" s="1">
        <v>2007</v>
      </c>
      <c r="E1090" s="1" t="s">
        <v>8265</v>
      </c>
      <c r="F1090" s="1" t="s">
        <v>8266</v>
      </c>
    </row>
    <row r="1091" spans="1:6" x14ac:dyDescent="0.25">
      <c r="A1091" s="1" t="s">
        <v>11855</v>
      </c>
      <c r="B1091" s="1">
        <v>1090</v>
      </c>
      <c r="C1091" s="1" t="s">
        <v>1503</v>
      </c>
      <c r="D1091" s="1">
        <v>2016</v>
      </c>
      <c r="E1091" s="1" t="s">
        <v>8267</v>
      </c>
      <c r="F1091" s="1" t="s">
        <v>8268</v>
      </c>
    </row>
    <row r="1092" spans="1:6" x14ac:dyDescent="0.25">
      <c r="A1092" s="1" t="s">
        <v>11856</v>
      </c>
      <c r="B1092" s="1">
        <v>1091</v>
      </c>
      <c r="C1092" s="1" t="s">
        <v>8269</v>
      </c>
      <c r="D1092" s="1">
        <v>1984</v>
      </c>
      <c r="E1092" s="1" t="s">
        <v>8270</v>
      </c>
      <c r="F1092" s="1" t="s">
        <v>8271</v>
      </c>
    </row>
    <row r="1093" spans="1:6" x14ac:dyDescent="0.25">
      <c r="A1093" s="1" t="s">
        <v>11857</v>
      </c>
      <c r="B1093" s="1">
        <v>1092</v>
      </c>
      <c r="C1093" s="1" t="s">
        <v>8272</v>
      </c>
      <c r="D1093" s="1">
        <v>2019</v>
      </c>
      <c r="E1093" s="1" t="s">
        <v>8273</v>
      </c>
      <c r="F1093" s="1" t="s">
        <v>8274</v>
      </c>
    </row>
    <row r="1094" spans="1:6" x14ac:dyDescent="0.25">
      <c r="A1094" s="1" t="s">
        <v>11858</v>
      </c>
      <c r="B1094" s="1">
        <v>1093</v>
      </c>
      <c r="C1094" s="1" t="s">
        <v>8275</v>
      </c>
      <c r="D1094" s="1">
        <v>2018</v>
      </c>
      <c r="E1094" s="1" t="s">
        <v>8276</v>
      </c>
      <c r="F1094" s="1" t="s">
        <v>8277</v>
      </c>
    </row>
    <row r="1095" spans="1:6" x14ac:dyDescent="0.25">
      <c r="A1095" s="1" t="s">
        <v>11859</v>
      </c>
      <c r="B1095" s="1">
        <v>1094</v>
      </c>
      <c r="C1095" s="1" t="s">
        <v>8278</v>
      </c>
      <c r="D1095" s="1">
        <v>1979</v>
      </c>
      <c r="E1095" s="1" t="s">
        <v>8279</v>
      </c>
      <c r="F1095" s="1" t="s">
        <v>8280</v>
      </c>
    </row>
    <row r="1096" spans="1:6" x14ac:dyDescent="0.25">
      <c r="A1096" s="1" t="s">
        <v>11860</v>
      </c>
      <c r="B1096" s="1">
        <v>1095</v>
      </c>
      <c r="C1096" s="1" t="s">
        <v>8281</v>
      </c>
      <c r="D1096" s="1">
        <v>2011</v>
      </c>
      <c r="E1096" s="1" t="s">
        <v>8282</v>
      </c>
      <c r="F1096" s="1" t="s">
        <v>8283</v>
      </c>
    </row>
    <row r="1097" spans="1:6" x14ac:dyDescent="0.25">
      <c r="A1097" s="1" t="s">
        <v>11861</v>
      </c>
      <c r="B1097" s="1">
        <v>1096</v>
      </c>
      <c r="C1097" s="1" t="s">
        <v>8284</v>
      </c>
      <c r="D1097" s="1">
        <v>1994</v>
      </c>
      <c r="E1097" s="1" t="s">
        <v>8285</v>
      </c>
      <c r="F1097" s="1" t="s">
        <v>8286</v>
      </c>
    </row>
    <row r="1098" spans="1:6" x14ac:dyDescent="0.25">
      <c r="A1098" s="1" t="s">
        <v>11862</v>
      </c>
      <c r="B1098" s="1">
        <v>1097</v>
      </c>
      <c r="C1098" s="1" t="s">
        <v>8287</v>
      </c>
      <c r="D1098" s="1">
        <v>1985</v>
      </c>
      <c r="E1098" s="1" t="s">
        <v>8288</v>
      </c>
      <c r="F1098" s="1" t="s">
        <v>8289</v>
      </c>
    </row>
    <row r="1099" spans="1:6" x14ac:dyDescent="0.25">
      <c r="A1099" s="1" t="s">
        <v>11863</v>
      </c>
      <c r="B1099" s="1">
        <v>1098</v>
      </c>
      <c r="C1099" s="1" t="s">
        <v>8290</v>
      </c>
      <c r="D1099" s="1">
        <v>1955</v>
      </c>
      <c r="E1099" s="1" t="s">
        <v>8291</v>
      </c>
      <c r="F1099" s="1" t="s">
        <v>8292</v>
      </c>
    </row>
    <row r="1100" spans="1:6" x14ac:dyDescent="0.25">
      <c r="A1100" s="1" t="s">
        <v>11864</v>
      </c>
      <c r="B1100" s="1">
        <v>1099</v>
      </c>
      <c r="C1100" s="1" t="s">
        <v>8293</v>
      </c>
      <c r="D1100" s="1">
        <v>2007</v>
      </c>
      <c r="E1100" s="1" t="s">
        <v>8294</v>
      </c>
      <c r="F1100" s="1" t="s">
        <v>8295</v>
      </c>
    </row>
    <row r="1101" spans="1:6" x14ac:dyDescent="0.25">
      <c r="A1101" s="1" t="s">
        <v>11865</v>
      </c>
      <c r="B1101" s="1">
        <v>1100</v>
      </c>
      <c r="C1101" s="1" t="s">
        <v>8296</v>
      </c>
      <c r="D1101" s="1">
        <v>2008</v>
      </c>
      <c r="E1101" s="1" t="s">
        <v>8297</v>
      </c>
      <c r="F1101" s="1" t="s">
        <v>8298</v>
      </c>
    </row>
    <row r="1102" spans="1:6" x14ac:dyDescent="0.25">
      <c r="A1102" s="1" t="s">
        <v>11866</v>
      </c>
      <c r="B1102" s="1">
        <v>1101</v>
      </c>
      <c r="C1102" s="1" t="s">
        <v>8299</v>
      </c>
      <c r="D1102" s="1">
        <v>1984</v>
      </c>
      <c r="E1102" s="1" t="s">
        <v>8300</v>
      </c>
      <c r="F1102" s="1" t="s">
        <v>8301</v>
      </c>
    </row>
    <row r="1103" spans="1:6" x14ac:dyDescent="0.25">
      <c r="A1103" s="1" t="s">
        <v>11867</v>
      </c>
      <c r="B1103" s="1">
        <v>1102</v>
      </c>
      <c r="C1103" s="1" t="s">
        <v>8302</v>
      </c>
      <c r="D1103" s="1">
        <v>2005</v>
      </c>
      <c r="E1103" s="1" t="s">
        <v>8303</v>
      </c>
      <c r="F1103" s="1" t="s">
        <v>8304</v>
      </c>
    </row>
    <row r="1104" spans="1:6" x14ac:dyDescent="0.25">
      <c r="A1104" s="1" t="s">
        <v>11868</v>
      </c>
      <c r="B1104" s="1">
        <v>1103</v>
      </c>
      <c r="C1104" s="1" t="s">
        <v>8305</v>
      </c>
      <c r="D1104" s="1">
        <v>1948</v>
      </c>
      <c r="E1104" s="1" t="s">
        <v>8306</v>
      </c>
      <c r="F1104" s="1" t="s">
        <v>8307</v>
      </c>
    </row>
    <row r="1105" spans="1:6" x14ac:dyDescent="0.25">
      <c r="A1105" s="1" t="s">
        <v>11869</v>
      </c>
      <c r="B1105" s="1">
        <v>1104</v>
      </c>
      <c r="C1105" s="1" t="s">
        <v>8308</v>
      </c>
      <c r="D1105" s="1">
        <v>1991</v>
      </c>
      <c r="E1105" s="1" t="s">
        <v>8309</v>
      </c>
      <c r="F1105" s="1" t="s">
        <v>8310</v>
      </c>
    </row>
    <row r="1106" spans="1:6" x14ac:dyDescent="0.25">
      <c r="A1106" s="1" t="s">
        <v>11870</v>
      </c>
      <c r="B1106" s="1">
        <v>1105</v>
      </c>
      <c r="C1106" s="1" t="s">
        <v>8311</v>
      </c>
      <c r="D1106" s="1">
        <v>1984</v>
      </c>
      <c r="E1106" s="1" t="s">
        <v>8312</v>
      </c>
      <c r="F1106" s="1" t="s">
        <v>8313</v>
      </c>
    </row>
    <row r="1107" spans="1:6" x14ac:dyDescent="0.25">
      <c r="A1107" s="4" t="s">
        <v>11871</v>
      </c>
      <c r="B1107" s="1">
        <v>1106</v>
      </c>
      <c r="C1107" s="1" t="s">
        <v>8314</v>
      </c>
      <c r="D1107" s="1">
        <v>1992</v>
      </c>
      <c r="E1107" s="1" t="s">
        <v>8315</v>
      </c>
      <c r="F1107" s="1" t="s">
        <v>8316</v>
      </c>
    </row>
    <row r="1108" spans="1:6" x14ac:dyDescent="0.25">
      <c r="A1108" s="1" t="s">
        <v>11872</v>
      </c>
      <c r="B1108" s="1">
        <v>1107</v>
      </c>
      <c r="C1108" s="1" t="s">
        <v>8317</v>
      </c>
      <c r="D1108" s="1">
        <v>2007</v>
      </c>
      <c r="E1108" s="1" t="s">
        <v>8318</v>
      </c>
      <c r="F1108" s="1" t="s">
        <v>8319</v>
      </c>
    </row>
    <row r="1109" spans="1:6" x14ac:dyDescent="0.25">
      <c r="A1109" s="1" t="s">
        <v>11873</v>
      </c>
      <c r="B1109" s="1">
        <v>1108</v>
      </c>
      <c r="C1109" s="1" t="s">
        <v>8320</v>
      </c>
      <c r="D1109" s="1">
        <v>2022</v>
      </c>
      <c r="E1109" s="1" t="s">
        <v>8321</v>
      </c>
      <c r="F1109" s="1" t="s">
        <v>8322</v>
      </c>
    </row>
    <row r="1110" spans="1:6" x14ac:dyDescent="0.25">
      <c r="A1110" s="1" t="s">
        <v>11874</v>
      </c>
      <c r="B1110" s="1">
        <v>1109</v>
      </c>
      <c r="C1110" s="1" t="s">
        <v>8323</v>
      </c>
      <c r="D1110" s="1">
        <v>1955</v>
      </c>
      <c r="E1110" s="1" t="s">
        <v>8324</v>
      </c>
      <c r="F1110" s="1" t="s">
        <v>8325</v>
      </c>
    </row>
    <row r="1111" spans="1:6" x14ac:dyDescent="0.25">
      <c r="A1111" s="1" t="s">
        <v>11875</v>
      </c>
      <c r="B1111" s="1">
        <v>1110</v>
      </c>
      <c r="C1111" s="1" t="s">
        <v>8323</v>
      </c>
      <c r="D1111" s="1">
        <v>1995</v>
      </c>
      <c r="E1111" s="1" t="s">
        <v>8326</v>
      </c>
      <c r="F1111" s="1" t="s">
        <v>8327</v>
      </c>
    </row>
    <row r="1112" spans="1:6" x14ac:dyDescent="0.25">
      <c r="A1112" s="1" t="s">
        <v>11876</v>
      </c>
      <c r="B1112" s="1">
        <v>1111</v>
      </c>
      <c r="C1112" s="1" t="s">
        <v>8328</v>
      </c>
      <c r="D1112" s="1">
        <v>1959</v>
      </c>
      <c r="E1112" s="1" t="s">
        <v>8329</v>
      </c>
      <c r="F1112" s="1" t="s">
        <v>8330</v>
      </c>
    </row>
    <row r="1113" spans="1:6" x14ac:dyDescent="0.25">
      <c r="A1113" s="1" t="s">
        <v>11877</v>
      </c>
      <c r="B1113" s="1">
        <v>1112</v>
      </c>
      <c r="C1113" s="1" t="s">
        <v>8331</v>
      </c>
      <c r="D1113" s="1">
        <v>1962</v>
      </c>
      <c r="E1113" s="1" t="s">
        <v>8332</v>
      </c>
      <c r="F1113" s="1" t="s">
        <v>8333</v>
      </c>
    </row>
    <row r="1114" spans="1:6" x14ac:dyDescent="0.25">
      <c r="A1114" s="1" t="s">
        <v>11878</v>
      </c>
      <c r="B1114" s="1">
        <v>1113</v>
      </c>
      <c r="C1114" s="1" t="s">
        <v>8334</v>
      </c>
      <c r="D1114" s="1">
        <v>1955</v>
      </c>
      <c r="E1114" s="1" t="s">
        <v>8335</v>
      </c>
      <c r="F1114" s="1" t="s">
        <v>8336</v>
      </c>
    </row>
    <row r="1115" spans="1:6" x14ac:dyDescent="0.25">
      <c r="A1115" s="1" t="s">
        <v>11879</v>
      </c>
      <c r="B1115" s="1">
        <v>1114</v>
      </c>
      <c r="C1115" s="1" t="s">
        <v>8337</v>
      </c>
      <c r="D1115" s="1">
        <v>1959</v>
      </c>
      <c r="E1115" s="1" t="s">
        <v>8338</v>
      </c>
      <c r="F1115" s="1" t="s">
        <v>8339</v>
      </c>
    </row>
    <row r="1116" spans="1:6" x14ac:dyDescent="0.25">
      <c r="A1116" s="1" t="s">
        <v>11880</v>
      </c>
      <c r="B1116" s="1">
        <v>1115</v>
      </c>
      <c r="C1116" s="1" t="s">
        <v>8340</v>
      </c>
      <c r="D1116" s="1">
        <v>1977</v>
      </c>
      <c r="E1116" s="1" t="s">
        <v>8341</v>
      </c>
      <c r="F1116" s="1" t="s">
        <v>8342</v>
      </c>
    </row>
    <row r="1117" spans="1:6" x14ac:dyDescent="0.25">
      <c r="A1117" s="1" t="s">
        <v>11881</v>
      </c>
      <c r="B1117" s="1">
        <v>1116</v>
      </c>
      <c r="C1117" s="1" t="s">
        <v>8343</v>
      </c>
      <c r="D1117" s="1">
        <v>1994</v>
      </c>
      <c r="E1117" s="1" t="s">
        <v>8344</v>
      </c>
      <c r="F1117" s="1" t="s">
        <v>8345</v>
      </c>
    </row>
    <row r="1118" spans="1:6" x14ac:dyDescent="0.25">
      <c r="A1118" s="1" t="s">
        <v>11882</v>
      </c>
      <c r="B1118" s="1">
        <v>1117</v>
      </c>
      <c r="C1118" s="1" t="s">
        <v>8346</v>
      </c>
      <c r="D1118" s="1">
        <v>2002</v>
      </c>
      <c r="E1118" s="1" t="s">
        <v>8347</v>
      </c>
      <c r="F1118" s="1" t="s">
        <v>8348</v>
      </c>
    </row>
    <row r="1119" spans="1:6" x14ac:dyDescent="0.25">
      <c r="A1119" s="1" t="s">
        <v>11883</v>
      </c>
      <c r="B1119" s="1">
        <v>1118</v>
      </c>
      <c r="C1119" s="1" t="s">
        <v>8349</v>
      </c>
      <c r="D1119" s="1">
        <v>1981</v>
      </c>
      <c r="E1119" s="1" t="s">
        <v>8350</v>
      </c>
      <c r="F1119" s="1" t="s">
        <v>8351</v>
      </c>
    </row>
    <row r="1120" spans="1:6" x14ac:dyDescent="0.25">
      <c r="A1120" s="1" t="s">
        <v>11884</v>
      </c>
      <c r="B1120" s="1">
        <v>1119</v>
      </c>
      <c r="C1120" s="1" t="s">
        <v>8352</v>
      </c>
      <c r="D1120" s="1">
        <v>1987</v>
      </c>
      <c r="E1120" s="1" t="s">
        <v>8353</v>
      </c>
      <c r="F1120" s="1" t="s">
        <v>8354</v>
      </c>
    </row>
    <row r="1121" spans="1:6" x14ac:dyDescent="0.25">
      <c r="A1121" s="1" t="s">
        <v>11885</v>
      </c>
      <c r="B1121" s="1">
        <v>1120</v>
      </c>
      <c r="C1121" s="1" t="s">
        <v>8355</v>
      </c>
      <c r="D1121" s="1">
        <v>1989</v>
      </c>
      <c r="E1121" s="1" t="s">
        <v>8356</v>
      </c>
      <c r="F1121" s="1" t="s">
        <v>8357</v>
      </c>
    </row>
    <row r="1122" spans="1:6" x14ac:dyDescent="0.25">
      <c r="A1122" s="1" t="s">
        <v>11886</v>
      </c>
      <c r="B1122" s="1">
        <v>1121</v>
      </c>
      <c r="C1122" s="1" t="s">
        <v>8358</v>
      </c>
      <c r="D1122" s="1">
        <v>1979</v>
      </c>
      <c r="E1122" s="1" t="s">
        <v>8359</v>
      </c>
      <c r="F1122" s="1" t="s">
        <v>8360</v>
      </c>
    </row>
    <row r="1123" spans="1:6" x14ac:dyDescent="0.25">
      <c r="A1123" s="1" t="s">
        <v>11887</v>
      </c>
      <c r="B1123" s="1">
        <v>1122</v>
      </c>
      <c r="C1123" s="1" t="s">
        <v>8361</v>
      </c>
      <c r="D1123" s="1">
        <v>2019</v>
      </c>
      <c r="E1123" s="1" t="s">
        <v>8362</v>
      </c>
      <c r="F1123" s="1" t="s">
        <v>8363</v>
      </c>
    </row>
    <row r="1124" spans="1:6" x14ac:dyDescent="0.25">
      <c r="A1124" s="1" t="s">
        <v>11888</v>
      </c>
      <c r="B1124" s="1">
        <v>1123</v>
      </c>
      <c r="C1124" s="1" t="s">
        <v>8364</v>
      </c>
      <c r="D1124" s="1">
        <v>1976</v>
      </c>
      <c r="E1124" s="1" t="s">
        <v>8365</v>
      </c>
      <c r="F1124" s="1" t="s">
        <v>8366</v>
      </c>
    </row>
    <row r="1125" spans="1:6" x14ac:dyDescent="0.25">
      <c r="A1125" s="1" t="s">
        <v>11889</v>
      </c>
      <c r="B1125" s="1">
        <v>1124</v>
      </c>
      <c r="C1125" s="1" t="s">
        <v>8367</v>
      </c>
      <c r="D1125" s="1">
        <v>2006</v>
      </c>
      <c r="E1125" s="1" t="s">
        <v>8368</v>
      </c>
      <c r="F1125" s="1" t="s">
        <v>8369</v>
      </c>
    </row>
    <row r="1126" spans="1:6" x14ac:dyDescent="0.25">
      <c r="A1126" s="1" t="s">
        <v>11890</v>
      </c>
      <c r="B1126" s="1">
        <v>1125</v>
      </c>
      <c r="C1126" s="1" t="s">
        <v>8370</v>
      </c>
      <c r="D1126" s="1">
        <v>1979</v>
      </c>
      <c r="E1126" s="1" t="s">
        <v>8371</v>
      </c>
      <c r="F1126" s="1" t="s">
        <v>8372</v>
      </c>
    </row>
    <row r="1127" spans="1:6" x14ac:dyDescent="0.25">
      <c r="A1127" s="1" t="s">
        <v>11891</v>
      </c>
      <c r="B1127" s="1">
        <v>1126</v>
      </c>
      <c r="C1127" s="1" t="s">
        <v>8373</v>
      </c>
      <c r="D1127" s="1">
        <v>1982</v>
      </c>
      <c r="E1127" s="1" t="s">
        <v>8374</v>
      </c>
      <c r="F1127" s="1" t="s">
        <v>8375</v>
      </c>
    </row>
    <row r="1128" spans="1:6" x14ac:dyDescent="0.25">
      <c r="A1128" s="1" t="s">
        <v>11892</v>
      </c>
      <c r="B1128" s="1">
        <v>1127</v>
      </c>
      <c r="C1128" s="1" t="s">
        <v>8376</v>
      </c>
      <c r="D1128" s="1">
        <v>1985</v>
      </c>
      <c r="E1128" s="1" t="s">
        <v>8377</v>
      </c>
      <c r="F1128" s="1" t="s">
        <v>8378</v>
      </c>
    </row>
    <row r="1129" spans="1:6" x14ac:dyDescent="0.25">
      <c r="A1129" s="1" t="s">
        <v>11893</v>
      </c>
      <c r="B1129" s="1">
        <v>1128</v>
      </c>
      <c r="C1129" s="1" t="s">
        <v>8379</v>
      </c>
      <c r="D1129" s="1">
        <v>1990</v>
      </c>
      <c r="E1129" s="1" t="s">
        <v>8380</v>
      </c>
      <c r="F1129" s="1" t="s">
        <v>8381</v>
      </c>
    </row>
    <row r="1130" spans="1:6" x14ac:dyDescent="0.25">
      <c r="A1130" s="1" t="s">
        <v>11894</v>
      </c>
      <c r="B1130" s="1">
        <v>1129</v>
      </c>
      <c r="C1130" s="1" t="s">
        <v>8382</v>
      </c>
      <c r="D1130" s="1">
        <v>2016</v>
      </c>
      <c r="E1130" s="1" t="s">
        <v>8383</v>
      </c>
      <c r="F1130" s="1" t="s">
        <v>8384</v>
      </c>
    </row>
    <row r="1131" spans="1:6" x14ac:dyDescent="0.25">
      <c r="A1131" s="1" t="s">
        <v>11895</v>
      </c>
      <c r="B1131" s="1">
        <v>1130</v>
      </c>
      <c r="C1131" s="1" t="s">
        <v>8385</v>
      </c>
      <c r="D1131" s="1">
        <v>1975</v>
      </c>
      <c r="E1131" s="1" t="s">
        <v>8386</v>
      </c>
      <c r="F1131" s="1" t="s">
        <v>8387</v>
      </c>
    </row>
    <row r="1132" spans="1:6" x14ac:dyDescent="0.25">
      <c r="A1132" s="1" t="s">
        <v>11896</v>
      </c>
      <c r="B1132" s="1">
        <v>1131</v>
      </c>
      <c r="C1132" s="1" t="s">
        <v>8388</v>
      </c>
      <c r="D1132" s="1">
        <v>2019</v>
      </c>
      <c r="E1132" s="1" t="s">
        <v>8389</v>
      </c>
      <c r="F1132" s="1" t="s">
        <v>8390</v>
      </c>
    </row>
    <row r="1133" spans="1:6" x14ac:dyDescent="0.25">
      <c r="A1133" s="1" t="s">
        <v>11897</v>
      </c>
      <c r="B1133" s="1">
        <v>1132</v>
      </c>
      <c r="C1133" s="1" t="s">
        <v>8391</v>
      </c>
      <c r="D1133" s="1">
        <v>1953</v>
      </c>
      <c r="E1133" s="1" t="s">
        <v>8392</v>
      </c>
      <c r="F1133" s="1" t="s">
        <v>8393</v>
      </c>
    </row>
    <row r="1134" spans="1:6" x14ac:dyDescent="0.25">
      <c r="A1134" s="1" t="s">
        <v>11898</v>
      </c>
      <c r="B1134" s="1">
        <v>1133</v>
      </c>
      <c r="C1134" s="1" t="s">
        <v>8394</v>
      </c>
      <c r="D1134" s="1">
        <v>1999</v>
      </c>
      <c r="E1134" s="1" t="s">
        <v>8395</v>
      </c>
      <c r="F1134" s="1" t="s">
        <v>8396</v>
      </c>
    </row>
    <row r="1135" spans="1:6" x14ac:dyDescent="0.25">
      <c r="A1135" s="1" t="s">
        <v>11899</v>
      </c>
      <c r="B1135" s="1">
        <v>1134</v>
      </c>
      <c r="C1135" s="1" t="s">
        <v>8397</v>
      </c>
      <c r="D1135" s="1">
        <v>1996</v>
      </c>
      <c r="E1135" s="1" t="s">
        <v>8398</v>
      </c>
      <c r="F1135" s="1" t="s">
        <v>8399</v>
      </c>
    </row>
    <row r="1136" spans="1:6" x14ac:dyDescent="0.25">
      <c r="A1136" s="1" t="s">
        <v>11900</v>
      </c>
      <c r="B1136" s="1">
        <v>1135</v>
      </c>
      <c r="C1136" s="1" t="s">
        <v>8400</v>
      </c>
      <c r="D1136" s="1">
        <v>1968</v>
      </c>
      <c r="E1136" s="1" t="s">
        <v>8401</v>
      </c>
      <c r="F1136" s="1" t="s">
        <v>8402</v>
      </c>
    </row>
    <row r="1137" spans="1:6" x14ac:dyDescent="0.25">
      <c r="A1137" s="1" t="s">
        <v>11901</v>
      </c>
      <c r="B1137" s="1">
        <v>1136</v>
      </c>
      <c r="C1137" s="1" t="s">
        <v>8403</v>
      </c>
      <c r="D1137" s="1">
        <v>1997</v>
      </c>
      <c r="E1137" s="1" t="s">
        <v>8404</v>
      </c>
      <c r="F1137" s="1" t="s">
        <v>8405</v>
      </c>
    </row>
    <row r="1138" spans="1:6" x14ac:dyDescent="0.25">
      <c r="A1138" s="1" t="s">
        <v>11902</v>
      </c>
      <c r="B1138" s="1">
        <v>1137</v>
      </c>
      <c r="C1138" s="1" t="s">
        <v>4946</v>
      </c>
      <c r="D1138" s="1">
        <v>1968</v>
      </c>
      <c r="E1138" s="1" t="s">
        <v>8406</v>
      </c>
      <c r="F1138" s="1" t="s">
        <v>8407</v>
      </c>
    </row>
    <row r="1139" spans="1:6" x14ac:dyDescent="0.25">
      <c r="A1139" s="1" t="s">
        <v>11903</v>
      </c>
      <c r="B1139" s="1">
        <v>1138</v>
      </c>
      <c r="C1139" s="1" t="s">
        <v>8408</v>
      </c>
      <c r="D1139" s="1">
        <v>1998</v>
      </c>
      <c r="E1139" s="1" t="s">
        <v>8409</v>
      </c>
      <c r="F1139" s="1" t="s">
        <v>8410</v>
      </c>
    </row>
    <row r="1140" spans="1:6" x14ac:dyDescent="0.25">
      <c r="A1140" s="1" t="s">
        <v>11904</v>
      </c>
      <c r="B1140" s="1">
        <v>1139</v>
      </c>
      <c r="C1140" s="1" t="s">
        <v>8411</v>
      </c>
      <c r="D1140" s="1">
        <v>2022</v>
      </c>
      <c r="E1140" s="1" t="s">
        <v>8412</v>
      </c>
      <c r="F1140" s="1" t="s">
        <v>8413</v>
      </c>
    </row>
    <row r="1141" spans="1:6" x14ac:dyDescent="0.25">
      <c r="A1141" s="1" t="s">
        <v>11905</v>
      </c>
      <c r="B1141" s="1">
        <v>1140</v>
      </c>
      <c r="C1141" s="1" t="s">
        <v>8414</v>
      </c>
      <c r="D1141" s="1">
        <v>2003</v>
      </c>
      <c r="E1141" s="1" t="s">
        <v>8415</v>
      </c>
      <c r="F1141" s="1" t="s">
        <v>8416</v>
      </c>
    </row>
    <row r="1142" spans="1:6" x14ac:dyDescent="0.25">
      <c r="A1142" s="1" t="s">
        <v>11906</v>
      </c>
      <c r="B1142" s="1">
        <v>1141</v>
      </c>
      <c r="C1142" s="1" t="s">
        <v>8417</v>
      </c>
      <c r="D1142" s="1">
        <v>1985</v>
      </c>
      <c r="E1142" s="1" t="s">
        <v>8418</v>
      </c>
      <c r="F1142" s="1" t="s">
        <v>8419</v>
      </c>
    </row>
    <row r="1143" spans="1:6" x14ac:dyDescent="0.25">
      <c r="A1143" s="1" t="s">
        <v>11907</v>
      </c>
      <c r="B1143" s="1">
        <v>1142</v>
      </c>
      <c r="C1143" s="1" t="s">
        <v>8420</v>
      </c>
      <c r="D1143" s="1">
        <v>2012</v>
      </c>
      <c r="E1143" s="1" t="s">
        <v>8421</v>
      </c>
      <c r="F1143" s="1" t="s">
        <v>8422</v>
      </c>
    </row>
    <row r="1144" spans="1:6" x14ac:dyDescent="0.25">
      <c r="A1144" s="1" t="s">
        <v>11908</v>
      </c>
      <c r="B1144" s="1">
        <v>1143</v>
      </c>
      <c r="C1144" s="1" t="s">
        <v>8423</v>
      </c>
      <c r="D1144" s="1">
        <v>2017</v>
      </c>
      <c r="E1144" s="1" t="s">
        <v>8424</v>
      </c>
      <c r="F1144" s="1" t="s">
        <v>8425</v>
      </c>
    </row>
    <row r="1145" spans="1:6" x14ac:dyDescent="0.25">
      <c r="A1145" s="1" t="s">
        <v>11909</v>
      </c>
      <c r="B1145" s="1">
        <v>1144</v>
      </c>
      <c r="C1145" s="1" t="s">
        <v>8426</v>
      </c>
      <c r="D1145" s="1">
        <v>1954</v>
      </c>
      <c r="E1145" s="1" t="s">
        <v>8427</v>
      </c>
      <c r="F1145" s="1" t="s">
        <v>8428</v>
      </c>
    </row>
    <row r="1146" spans="1:6" x14ac:dyDescent="0.25">
      <c r="A1146" s="1" t="s">
        <v>11910</v>
      </c>
      <c r="B1146" s="1">
        <v>1145</v>
      </c>
      <c r="C1146" s="1" t="s">
        <v>8429</v>
      </c>
      <c r="D1146" s="1">
        <v>1975</v>
      </c>
      <c r="E1146" s="1" t="s">
        <v>8430</v>
      </c>
      <c r="F1146" s="1" t="s">
        <v>8431</v>
      </c>
    </row>
    <row r="1147" spans="1:6" x14ac:dyDescent="0.25">
      <c r="A1147" s="1" t="s">
        <v>11911</v>
      </c>
      <c r="B1147" s="1">
        <v>1146</v>
      </c>
      <c r="C1147" s="1" t="s">
        <v>8432</v>
      </c>
      <c r="D1147" s="1">
        <v>1979</v>
      </c>
      <c r="E1147" s="1" t="s">
        <v>8433</v>
      </c>
      <c r="F1147" s="1" t="s">
        <v>8434</v>
      </c>
    </row>
    <row r="1148" spans="1:6" x14ac:dyDescent="0.25">
      <c r="A1148" s="1" t="s">
        <v>11912</v>
      </c>
      <c r="B1148" s="1">
        <v>1147</v>
      </c>
      <c r="C1148" s="1" t="s">
        <v>8435</v>
      </c>
      <c r="D1148" s="1">
        <v>1949</v>
      </c>
      <c r="E1148" s="1" t="s">
        <v>8436</v>
      </c>
      <c r="F1148" s="1" t="s">
        <v>8437</v>
      </c>
    </row>
    <row r="1149" spans="1:6" x14ac:dyDescent="0.25">
      <c r="A1149" s="1" t="s">
        <v>11913</v>
      </c>
      <c r="B1149" s="1">
        <v>1148</v>
      </c>
      <c r="C1149" s="1" t="s">
        <v>8438</v>
      </c>
      <c r="D1149" s="1">
        <v>2015</v>
      </c>
      <c r="E1149" s="1" t="s">
        <v>8439</v>
      </c>
      <c r="F1149" s="1" t="s">
        <v>8440</v>
      </c>
    </row>
    <row r="1150" spans="1:6" x14ac:dyDescent="0.25">
      <c r="A1150" s="1" t="s">
        <v>11914</v>
      </c>
      <c r="B1150" s="1">
        <v>1149</v>
      </c>
      <c r="C1150" s="1" t="s">
        <v>8441</v>
      </c>
      <c r="D1150" s="1">
        <v>2017</v>
      </c>
      <c r="E1150" s="1" t="s">
        <v>8442</v>
      </c>
      <c r="F1150" s="1" t="s">
        <v>8443</v>
      </c>
    </row>
    <row r="1151" spans="1:6" x14ac:dyDescent="0.25">
      <c r="A1151" s="1" t="s">
        <v>11915</v>
      </c>
      <c r="B1151" s="1">
        <v>1150</v>
      </c>
      <c r="C1151" s="1" t="s">
        <v>8444</v>
      </c>
      <c r="D1151" s="1">
        <v>1998</v>
      </c>
      <c r="E1151" s="1" t="s">
        <v>8445</v>
      </c>
      <c r="F1151" s="1" t="s">
        <v>8446</v>
      </c>
    </row>
    <row r="1152" spans="1:6" x14ac:dyDescent="0.25">
      <c r="A1152" s="1" t="s">
        <v>11916</v>
      </c>
      <c r="B1152" s="1">
        <v>1151</v>
      </c>
      <c r="C1152" s="1" t="s">
        <v>8447</v>
      </c>
      <c r="D1152" s="1">
        <v>2000</v>
      </c>
      <c r="E1152" s="1" t="s">
        <v>8448</v>
      </c>
      <c r="F1152" s="1" t="s">
        <v>8449</v>
      </c>
    </row>
    <row r="1153" spans="1:6" x14ac:dyDescent="0.25">
      <c r="A1153" s="1" t="s">
        <v>11917</v>
      </c>
      <c r="B1153" s="1">
        <v>1152</v>
      </c>
      <c r="C1153" s="1" t="s">
        <v>8450</v>
      </c>
      <c r="D1153" s="1">
        <v>1993</v>
      </c>
      <c r="E1153" s="1" t="s">
        <v>8451</v>
      </c>
      <c r="F1153" s="1" t="s">
        <v>8452</v>
      </c>
    </row>
    <row r="1154" spans="1:6" x14ac:dyDescent="0.25">
      <c r="A1154" s="1" t="s">
        <v>11918</v>
      </c>
      <c r="B1154" s="1">
        <v>1153</v>
      </c>
      <c r="C1154" s="1" t="s">
        <v>8453</v>
      </c>
      <c r="D1154" s="1">
        <v>1996</v>
      </c>
      <c r="E1154" s="1" t="s">
        <v>8454</v>
      </c>
      <c r="F1154" s="1" t="s">
        <v>8455</v>
      </c>
    </row>
    <row r="1155" spans="1:6" x14ac:dyDescent="0.25">
      <c r="A1155" s="1" t="s">
        <v>11919</v>
      </c>
      <c r="B1155" s="1">
        <v>1154</v>
      </c>
      <c r="C1155" s="1" t="s">
        <v>8456</v>
      </c>
      <c r="D1155" s="1">
        <v>2003</v>
      </c>
      <c r="E1155" s="1" t="s">
        <v>8457</v>
      </c>
      <c r="F1155" s="1" t="s">
        <v>8458</v>
      </c>
    </row>
    <row r="1156" spans="1:6" x14ac:dyDescent="0.25">
      <c r="A1156" s="1" t="s">
        <v>11920</v>
      </c>
      <c r="B1156" s="1">
        <v>1155</v>
      </c>
      <c r="C1156" s="1" t="s">
        <v>8459</v>
      </c>
      <c r="D1156" s="1">
        <v>2010</v>
      </c>
      <c r="E1156" s="1" t="s">
        <v>8460</v>
      </c>
      <c r="F1156" s="1" t="s">
        <v>8461</v>
      </c>
    </row>
    <row r="1157" spans="1:6" x14ac:dyDescent="0.25">
      <c r="A1157" s="1" t="s">
        <v>11921</v>
      </c>
      <c r="B1157" s="1">
        <v>1156</v>
      </c>
      <c r="C1157" s="1" t="s">
        <v>8462</v>
      </c>
      <c r="D1157" s="1">
        <v>2022</v>
      </c>
      <c r="E1157" s="1" t="s">
        <v>8463</v>
      </c>
      <c r="F1157" s="1" t="s">
        <v>8464</v>
      </c>
    </row>
    <row r="1158" spans="1:6" x14ac:dyDescent="0.25">
      <c r="A1158" s="1" t="s">
        <v>11922</v>
      </c>
      <c r="B1158" s="1">
        <v>1157</v>
      </c>
      <c r="C1158" s="1" t="s">
        <v>8465</v>
      </c>
      <c r="D1158" s="1">
        <v>2000</v>
      </c>
      <c r="E1158" s="1" t="s">
        <v>8466</v>
      </c>
      <c r="F1158" s="1" t="s">
        <v>8467</v>
      </c>
    </row>
    <row r="1159" spans="1:6" x14ac:dyDescent="0.25">
      <c r="A1159" s="1" t="s">
        <v>11923</v>
      </c>
      <c r="B1159" s="1">
        <v>1158</v>
      </c>
      <c r="C1159" s="1" t="s">
        <v>8468</v>
      </c>
      <c r="D1159" s="1">
        <v>1970</v>
      </c>
      <c r="E1159" s="1" t="s">
        <v>8469</v>
      </c>
      <c r="F1159" s="1" t="s">
        <v>8470</v>
      </c>
    </row>
    <row r="1160" spans="1:6" x14ac:dyDescent="0.25">
      <c r="A1160" s="1" t="s">
        <v>11924</v>
      </c>
      <c r="B1160" s="1">
        <v>1159</v>
      </c>
      <c r="C1160" s="1" t="s">
        <v>8471</v>
      </c>
      <c r="D1160" s="1">
        <v>1988</v>
      </c>
      <c r="E1160" s="1" t="s">
        <v>8472</v>
      </c>
      <c r="F1160" s="1" t="s">
        <v>8473</v>
      </c>
    </row>
    <row r="1161" spans="1:6" x14ac:dyDescent="0.25">
      <c r="A1161" s="1" t="s">
        <v>11925</v>
      </c>
      <c r="B1161" s="1">
        <v>1160</v>
      </c>
      <c r="C1161" s="1" t="s">
        <v>8474</v>
      </c>
      <c r="D1161" s="1">
        <v>1989</v>
      </c>
      <c r="E1161" s="1" t="s">
        <v>8475</v>
      </c>
      <c r="F1161" s="1" t="s">
        <v>8476</v>
      </c>
    </row>
    <row r="1162" spans="1:6" x14ac:dyDescent="0.25">
      <c r="A1162" s="1" t="s">
        <v>11926</v>
      </c>
      <c r="B1162" s="1">
        <v>1161</v>
      </c>
      <c r="C1162" s="1" t="s">
        <v>8477</v>
      </c>
      <c r="D1162" s="1">
        <v>1993</v>
      </c>
      <c r="E1162" s="1" t="s">
        <v>8478</v>
      </c>
      <c r="F1162" s="1" t="s">
        <v>8479</v>
      </c>
    </row>
    <row r="1163" spans="1:6" x14ac:dyDescent="0.25">
      <c r="A1163" s="1" t="s">
        <v>11927</v>
      </c>
      <c r="B1163" s="1">
        <v>1162</v>
      </c>
      <c r="C1163" s="1" t="s">
        <v>8480</v>
      </c>
      <c r="D1163" s="1">
        <v>1966</v>
      </c>
      <c r="E1163" s="1" t="s">
        <v>8481</v>
      </c>
      <c r="F1163" s="1" t="s">
        <v>8482</v>
      </c>
    </row>
    <row r="1164" spans="1:6" x14ac:dyDescent="0.25">
      <c r="A1164" s="1" t="s">
        <v>11928</v>
      </c>
      <c r="B1164" s="1">
        <v>1163</v>
      </c>
      <c r="C1164" s="1" t="s">
        <v>8483</v>
      </c>
      <c r="D1164" s="1">
        <v>2002</v>
      </c>
      <c r="E1164" s="1" t="s">
        <v>8484</v>
      </c>
      <c r="F1164" s="1" t="s">
        <v>8485</v>
      </c>
    </row>
    <row r="1165" spans="1:6" x14ac:dyDescent="0.25">
      <c r="A1165" s="1" t="s">
        <v>11929</v>
      </c>
      <c r="B1165" s="1">
        <v>1164</v>
      </c>
      <c r="C1165" s="1" t="s">
        <v>8486</v>
      </c>
      <c r="D1165" s="1">
        <v>2004</v>
      </c>
      <c r="E1165" s="1" t="s">
        <v>8487</v>
      </c>
      <c r="F1165" s="1" t="s">
        <v>8488</v>
      </c>
    </row>
    <row r="1166" spans="1:6" x14ac:dyDescent="0.25">
      <c r="A1166" s="4" t="s">
        <v>11930</v>
      </c>
      <c r="B1166" s="1">
        <v>1165</v>
      </c>
      <c r="C1166" s="1" t="s">
        <v>8489</v>
      </c>
      <c r="D1166" s="1">
        <v>1997</v>
      </c>
      <c r="E1166" s="1" t="s">
        <v>8490</v>
      </c>
      <c r="F1166" s="1" t="s">
        <v>8491</v>
      </c>
    </row>
    <row r="1167" spans="1:6" x14ac:dyDescent="0.25">
      <c r="A1167" s="1" t="s">
        <v>11931</v>
      </c>
      <c r="B1167" s="1">
        <v>1166</v>
      </c>
      <c r="C1167" s="1" t="s">
        <v>8492</v>
      </c>
      <c r="D1167" s="1">
        <v>1995</v>
      </c>
      <c r="E1167" s="1" t="s">
        <v>8493</v>
      </c>
      <c r="F1167" s="1" t="s">
        <v>8494</v>
      </c>
    </row>
    <row r="1168" spans="1:6" x14ac:dyDescent="0.25">
      <c r="A1168" s="1" t="s">
        <v>11932</v>
      </c>
      <c r="B1168" s="1">
        <v>1167</v>
      </c>
      <c r="C1168" s="1" t="s">
        <v>8495</v>
      </c>
      <c r="D1168" s="1">
        <v>1994</v>
      </c>
      <c r="E1168" s="1" t="s">
        <v>8496</v>
      </c>
      <c r="F1168" s="1" t="s">
        <v>8497</v>
      </c>
    </row>
    <row r="1169" spans="1:6" x14ac:dyDescent="0.25">
      <c r="A1169" s="1" t="s">
        <v>11933</v>
      </c>
      <c r="B1169" s="1">
        <v>1168</v>
      </c>
      <c r="C1169" s="1" t="s">
        <v>8498</v>
      </c>
      <c r="D1169" s="1">
        <v>2013</v>
      </c>
      <c r="E1169" s="1" t="s">
        <v>8499</v>
      </c>
      <c r="F1169" s="1" t="s">
        <v>8500</v>
      </c>
    </row>
    <row r="1170" spans="1:6" x14ac:dyDescent="0.25">
      <c r="A1170" s="1" t="s">
        <v>11934</v>
      </c>
      <c r="B1170" s="1">
        <v>1169</v>
      </c>
      <c r="C1170" s="1" t="s">
        <v>8501</v>
      </c>
      <c r="D1170" s="1">
        <v>2012</v>
      </c>
      <c r="E1170" s="1" t="s">
        <v>8502</v>
      </c>
      <c r="F1170" s="1" t="s">
        <v>8503</v>
      </c>
    </row>
    <row r="1171" spans="1:6" x14ac:dyDescent="0.25">
      <c r="A1171" s="1" t="s">
        <v>11935</v>
      </c>
      <c r="B1171" s="1">
        <v>1170</v>
      </c>
      <c r="C1171" s="1" t="s">
        <v>8504</v>
      </c>
      <c r="D1171" s="1">
        <v>1954</v>
      </c>
      <c r="E1171" s="1" t="s">
        <v>8505</v>
      </c>
      <c r="F1171" s="1" t="s">
        <v>8506</v>
      </c>
    </row>
    <row r="1172" spans="1:6" x14ac:dyDescent="0.25">
      <c r="A1172" s="1" t="s">
        <v>11936</v>
      </c>
      <c r="B1172" s="1">
        <v>1171</v>
      </c>
      <c r="C1172" s="1" t="s">
        <v>8507</v>
      </c>
      <c r="D1172" s="1">
        <v>2018</v>
      </c>
      <c r="E1172" s="1" t="s">
        <v>8508</v>
      </c>
      <c r="F1172" s="1" t="s">
        <v>8509</v>
      </c>
    </row>
    <row r="1173" spans="1:6" x14ac:dyDescent="0.25">
      <c r="A1173" s="1" t="s">
        <v>11937</v>
      </c>
      <c r="B1173" s="1">
        <v>1172</v>
      </c>
      <c r="C1173" s="1" t="s">
        <v>8510</v>
      </c>
      <c r="D1173" s="1">
        <v>1989</v>
      </c>
      <c r="E1173" s="1" t="s">
        <v>8511</v>
      </c>
      <c r="F1173" s="1" t="s">
        <v>8512</v>
      </c>
    </row>
    <row r="1174" spans="1:6" x14ac:dyDescent="0.25">
      <c r="A1174" s="1" t="s">
        <v>11938</v>
      </c>
      <c r="B1174" s="1">
        <v>1173</v>
      </c>
      <c r="C1174" s="1" t="s">
        <v>8513</v>
      </c>
      <c r="D1174" s="1">
        <v>2000</v>
      </c>
      <c r="E1174" s="1" t="s">
        <v>8514</v>
      </c>
      <c r="F1174" s="1" t="s">
        <v>8515</v>
      </c>
    </row>
    <row r="1175" spans="1:6" x14ac:dyDescent="0.25">
      <c r="A1175" s="1" t="s">
        <v>11939</v>
      </c>
      <c r="B1175" s="1">
        <v>1174</v>
      </c>
      <c r="C1175" s="1" t="s">
        <v>8516</v>
      </c>
      <c r="D1175" s="1">
        <v>2021</v>
      </c>
      <c r="E1175" s="1" t="s">
        <v>8517</v>
      </c>
      <c r="F1175" s="1" t="s">
        <v>8518</v>
      </c>
    </row>
    <row r="1176" spans="1:6" x14ac:dyDescent="0.25">
      <c r="A1176" s="1" t="s">
        <v>11940</v>
      </c>
      <c r="B1176" s="1">
        <v>1175</v>
      </c>
      <c r="C1176" s="1" t="s">
        <v>8519</v>
      </c>
      <c r="D1176" s="1">
        <v>1998</v>
      </c>
      <c r="E1176" s="1" t="s">
        <v>8520</v>
      </c>
      <c r="F1176" s="1" t="s">
        <v>8521</v>
      </c>
    </row>
    <row r="1177" spans="1:6" x14ac:dyDescent="0.25">
      <c r="A1177" s="1" t="s">
        <v>11941</v>
      </c>
      <c r="B1177" s="1">
        <v>1176</v>
      </c>
      <c r="C1177" s="1" t="s">
        <v>8522</v>
      </c>
      <c r="D1177" s="1">
        <v>1965</v>
      </c>
      <c r="E1177" s="1" t="s">
        <v>8523</v>
      </c>
      <c r="F1177" s="1" t="s">
        <v>8524</v>
      </c>
    </row>
    <row r="1178" spans="1:6" x14ac:dyDescent="0.25">
      <c r="A1178" s="1" t="s">
        <v>11942</v>
      </c>
      <c r="B1178" s="1">
        <v>1177</v>
      </c>
      <c r="C1178" s="1" t="s">
        <v>8525</v>
      </c>
      <c r="D1178" s="1">
        <v>1990</v>
      </c>
      <c r="E1178" s="1" t="s">
        <v>8526</v>
      </c>
      <c r="F1178" s="1" t="s">
        <v>8527</v>
      </c>
    </row>
    <row r="1179" spans="1:6" x14ac:dyDescent="0.25">
      <c r="A1179" s="1" t="s">
        <v>11943</v>
      </c>
      <c r="B1179" s="1">
        <v>1178</v>
      </c>
      <c r="C1179" s="1" t="s">
        <v>8528</v>
      </c>
      <c r="D1179" s="1">
        <v>1996</v>
      </c>
      <c r="E1179" s="1" t="s">
        <v>8529</v>
      </c>
      <c r="F1179" s="1" t="s">
        <v>8530</v>
      </c>
    </row>
    <row r="1180" spans="1:6" x14ac:dyDescent="0.25">
      <c r="A1180" s="1" t="s">
        <v>11944</v>
      </c>
      <c r="B1180" s="1">
        <v>1179</v>
      </c>
      <c r="C1180" s="1" t="s">
        <v>8531</v>
      </c>
      <c r="D1180" s="1">
        <v>2011</v>
      </c>
      <c r="E1180" s="1" t="s">
        <v>8532</v>
      </c>
      <c r="F1180" s="1" t="s">
        <v>8533</v>
      </c>
    </row>
    <row r="1181" spans="1:6" x14ac:dyDescent="0.25">
      <c r="A1181" s="1" t="s">
        <v>11945</v>
      </c>
      <c r="B1181" s="1">
        <v>1180</v>
      </c>
      <c r="C1181" s="1" t="s">
        <v>8534</v>
      </c>
      <c r="D1181" s="1">
        <v>2021</v>
      </c>
      <c r="E1181" s="1" t="s">
        <v>8535</v>
      </c>
      <c r="F1181" s="1" t="s">
        <v>8536</v>
      </c>
    </row>
    <row r="1182" spans="1:6" x14ac:dyDescent="0.25">
      <c r="A1182" s="1" t="s">
        <v>11946</v>
      </c>
      <c r="B1182" s="1">
        <v>1181</v>
      </c>
      <c r="C1182" s="1" t="s">
        <v>8537</v>
      </c>
      <c r="D1182" s="1">
        <v>2004</v>
      </c>
      <c r="E1182" s="1" t="s">
        <v>8538</v>
      </c>
      <c r="F1182" s="1" t="s">
        <v>8539</v>
      </c>
    </row>
    <row r="1183" spans="1:6" x14ac:dyDescent="0.25">
      <c r="A1183" s="1" t="s">
        <v>11947</v>
      </c>
      <c r="B1183" s="1">
        <v>1182</v>
      </c>
      <c r="C1183" s="1" t="s">
        <v>8540</v>
      </c>
      <c r="D1183" s="1">
        <v>2001</v>
      </c>
      <c r="E1183" s="1" t="s">
        <v>8541</v>
      </c>
      <c r="F1183" s="1" t="s">
        <v>8542</v>
      </c>
    </row>
    <row r="1184" spans="1:6" x14ac:dyDescent="0.25">
      <c r="A1184" s="1" t="s">
        <v>11948</v>
      </c>
      <c r="B1184" s="1">
        <v>1183</v>
      </c>
      <c r="C1184" s="1" t="s">
        <v>8543</v>
      </c>
      <c r="D1184" s="1">
        <v>2016</v>
      </c>
      <c r="E1184" s="1" t="s">
        <v>8544</v>
      </c>
      <c r="F1184" s="1" t="s">
        <v>8545</v>
      </c>
    </row>
    <row r="1185" spans="1:6" x14ac:dyDescent="0.25">
      <c r="A1185" s="1" t="s">
        <v>11949</v>
      </c>
      <c r="B1185" s="1">
        <v>1184</v>
      </c>
      <c r="C1185" s="1" t="s">
        <v>8546</v>
      </c>
      <c r="D1185" s="1">
        <v>2018</v>
      </c>
      <c r="E1185" s="1" t="s">
        <v>8547</v>
      </c>
      <c r="F1185" s="1" t="s">
        <v>8548</v>
      </c>
    </row>
    <row r="1186" spans="1:6" x14ac:dyDescent="0.25">
      <c r="A1186" s="1" t="s">
        <v>11950</v>
      </c>
      <c r="B1186" s="1">
        <v>1185</v>
      </c>
      <c r="C1186" s="1" t="s">
        <v>4951</v>
      </c>
      <c r="D1186" s="1">
        <v>2020</v>
      </c>
      <c r="E1186" s="1" t="s">
        <v>8549</v>
      </c>
      <c r="F1186" s="1" t="s">
        <v>8550</v>
      </c>
    </row>
    <row r="1187" spans="1:6" x14ac:dyDescent="0.25">
      <c r="A1187" s="1" t="s">
        <v>11951</v>
      </c>
      <c r="B1187" s="1">
        <v>1186</v>
      </c>
      <c r="C1187" s="1" t="s">
        <v>8551</v>
      </c>
      <c r="D1187" s="1">
        <v>1986</v>
      </c>
      <c r="E1187" s="1" t="s">
        <v>8552</v>
      </c>
      <c r="F1187" s="1" t="s">
        <v>8553</v>
      </c>
    </row>
    <row r="1188" spans="1:6" x14ac:dyDescent="0.25">
      <c r="A1188" s="1" t="s">
        <v>11952</v>
      </c>
      <c r="B1188" s="1">
        <v>1187</v>
      </c>
      <c r="C1188" s="1" t="s">
        <v>8554</v>
      </c>
      <c r="D1188" s="1">
        <v>1993</v>
      </c>
      <c r="E1188" s="1" t="s">
        <v>8555</v>
      </c>
      <c r="F1188" s="1" t="s">
        <v>8556</v>
      </c>
    </row>
    <row r="1189" spans="1:6" x14ac:dyDescent="0.25">
      <c r="A1189" s="1" t="s">
        <v>11953</v>
      </c>
      <c r="B1189" s="1">
        <v>1188</v>
      </c>
      <c r="C1189" s="1" t="s">
        <v>8557</v>
      </c>
      <c r="D1189" s="1">
        <v>1995</v>
      </c>
      <c r="E1189" s="1" t="s">
        <v>8558</v>
      </c>
      <c r="F1189" s="1" t="s">
        <v>8559</v>
      </c>
    </row>
    <row r="1190" spans="1:6" x14ac:dyDescent="0.25">
      <c r="A1190" s="1" t="s">
        <v>11954</v>
      </c>
      <c r="B1190" s="1">
        <v>1189</v>
      </c>
      <c r="C1190" s="1" t="s">
        <v>8560</v>
      </c>
      <c r="D1190" s="1">
        <v>2013</v>
      </c>
      <c r="E1190" s="1" t="s">
        <v>8561</v>
      </c>
      <c r="F1190" s="1" t="s">
        <v>8562</v>
      </c>
    </row>
    <row r="1191" spans="1:6" x14ac:dyDescent="0.25">
      <c r="A1191" s="1" t="s">
        <v>11955</v>
      </c>
      <c r="B1191" s="1">
        <v>1190</v>
      </c>
      <c r="C1191" s="1" t="s">
        <v>8563</v>
      </c>
      <c r="D1191" s="1">
        <v>2002</v>
      </c>
      <c r="E1191" s="1" t="s">
        <v>8564</v>
      </c>
      <c r="F1191" s="1" t="s">
        <v>8565</v>
      </c>
    </row>
    <row r="1192" spans="1:6" x14ac:dyDescent="0.25">
      <c r="A1192" s="1" t="s">
        <v>11956</v>
      </c>
      <c r="B1192" s="1">
        <v>1191</v>
      </c>
      <c r="C1192" s="1" t="s">
        <v>8566</v>
      </c>
      <c r="D1192" s="1">
        <v>2011</v>
      </c>
      <c r="E1192" s="1" t="s">
        <v>8567</v>
      </c>
      <c r="F1192" s="1" t="s">
        <v>8568</v>
      </c>
    </row>
    <row r="1193" spans="1:6" x14ac:dyDescent="0.25">
      <c r="A1193" s="4" t="s">
        <v>11957</v>
      </c>
      <c r="B1193" s="1">
        <v>1192</v>
      </c>
      <c r="C1193" s="1" t="s">
        <v>8569</v>
      </c>
      <c r="D1193" s="1">
        <v>1991</v>
      </c>
      <c r="E1193" s="1" t="s">
        <v>8570</v>
      </c>
      <c r="F1193" s="1" t="s">
        <v>8571</v>
      </c>
    </row>
    <row r="1194" spans="1:6" x14ac:dyDescent="0.25">
      <c r="A1194" s="1" t="s">
        <v>11958</v>
      </c>
      <c r="B1194" s="1">
        <v>1193</v>
      </c>
      <c r="C1194" s="1" t="s">
        <v>8572</v>
      </c>
      <c r="D1194" s="1">
        <v>1983</v>
      </c>
      <c r="E1194" s="1" t="s">
        <v>8573</v>
      </c>
      <c r="F1194" s="1" t="s">
        <v>8574</v>
      </c>
    </row>
    <row r="1195" spans="1:6" x14ac:dyDescent="0.25">
      <c r="A1195" s="1" t="s">
        <v>11959</v>
      </c>
      <c r="B1195" s="1">
        <v>1194</v>
      </c>
      <c r="C1195" s="1" t="s">
        <v>8575</v>
      </c>
      <c r="D1195" s="1">
        <v>1976</v>
      </c>
      <c r="E1195" s="1" t="s">
        <v>8576</v>
      </c>
      <c r="F1195" s="1" t="s">
        <v>8577</v>
      </c>
    </row>
    <row r="1196" spans="1:6" x14ac:dyDescent="0.25">
      <c r="A1196" s="1" t="s">
        <v>11960</v>
      </c>
      <c r="B1196" s="1">
        <v>1195</v>
      </c>
      <c r="C1196" s="1" t="s">
        <v>8578</v>
      </c>
      <c r="D1196" s="1">
        <v>2005</v>
      </c>
      <c r="E1196" s="1" t="s">
        <v>8579</v>
      </c>
      <c r="F1196" s="1" t="s">
        <v>8580</v>
      </c>
    </row>
    <row r="1197" spans="1:6" x14ac:dyDescent="0.25">
      <c r="A1197" s="1" t="s">
        <v>11961</v>
      </c>
      <c r="B1197" s="1">
        <v>1196</v>
      </c>
      <c r="C1197" s="1" t="s">
        <v>8581</v>
      </c>
      <c r="D1197" s="1">
        <v>2016</v>
      </c>
      <c r="E1197" s="1" t="s">
        <v>8582</v>
      </c>
      <c r="F1197" s="1" t="s">
        <v>8583</v>
      </c>
    </row>
    <row r="1198" spans="1:6" x14ac:dyDescent="0.25">
      <c r="A1198" s="1" t="s">
        <v>11962</v>
      </c>
      <c r="B1198" s="1">
        <v>1197</v>
      </c>
      <c r="C1198" s="1" t="s">
        <v>8584</v>
      </c>
      <c r="D1198" s="1">
        <v>1952</v>
      </c>
      <c r="E1198" s="1" t="s">
        <v>8585</v>
      </c>
      <c r="F1198" s="1" t="s">
        <v>8586</v>
      </c>
    </row>
    <row r="1199" spans="1:6" x14ac:dyDescent="0.25">
      <c r="A1199" s="1" t="s">
        <v>11963</v>
      </c>
      <c r="B1199" s="1">
        <v>1198</v>
      </c>
      <c r="C1199" s="1" t="s">
        <v>8587</v>
      </c>
      <c r="D1199" s="1">
        <v>1992</v>
      </c>
      <c r="E1199" s="1" t="s">
        <v>8588</v>
      </c>
      <c r="F1199" s="1" t="s">
        <v>8589</v>
      </c>
    </row>
    <row r="1200" spans="1:6" x14ac:dyDescent="0.25">
      <c r="A1200" s="1" t="s">
        <v>11964</v>
      </c>
      <c r="B1200" s="1">
        <v>1199</v>
      </c>
      <c r="C1200" s="1" t="s">
        <v>8590</v>
      </c>
      <c r="D1200" s="1">
        <v>1993</v>
      </c>
      <c r="E1200" s="1" t="s">
        <v>8591</v>
      </c>
      <c r="F1200" s="1" t="s">
        <v>8592</v>
      </c>
    </row>
    <row r="1201" spans="1:6" x14ac:dyDescent="0.25">
      <c r="A1201" s="1" t="s">
        <v>11965</v>
      </c>
      <c r="B1201" s="1">
        <v>1200</v>
      </c>
      <c r="C1201" s="1" t="s">
        <v>8593</v>
      </c>
      <c r="D1201" s="1">
        <v>2012</v>
      </c>
      <c r="E1201" s="1" t="s">
        <v>8594</v>
      </c>
      <c r="F1201" s="1" t="s">
        <v>8595</v>
      </c>
    </row>
    <row r="1202" spans="1:6" x14ac:dyDescent="0.25">
      <c r="A1202" s="1" t="s">
        <v>11966</v>
      </c>
      <c r="B1202" s="1">
        <v>1201</v>
      </c>
      <c r="C1202" s="1" t="s">
        <v>8596</v>
      </c>
      <c r="D1202" s="1">
        <v>1977</v>
      </c>
      <c r="E1202" s="1" t="s">
        <v>8597</v>
      </c>
      <c r="F1202" s="1" t="s">
        <v>8598</v>
      </c>
    </row>
    <row r="1203" spans="1:6" x14ac:dyDescent="0.25">
      <c r="A1203" s="1" t="s">
        <v>11967</v>
      </c>
      <c r="B1203" s="1">
        <v>1202</v>
      </c>
      <c r="C1203" s="1" t="s">
        <v>8599</v>
      </c>
      <c r="D1203" s="1">
        <v>1983</v>
      </c>
      <c r="E1203" s="1" t="s">
        <v>8600</v>
      </c>
      <c r="F1203" s="1" t="s">
        <v>8601</v>
      </c>
    </row>
    <row r="1204" spans="1:6" x14ac:dyDescent="0.25">
      <c r="A1204" s="1" t="s">
        <v>11968</v>
      </c>
      <c r="B1204" s="1">
        <v>1203</v>
      </c>
      <c r="C1204" s="1" t="s">
        <v>8602</v>
      </c>
      <c r="D1204" s="1">
        <v>2011</v>
      </c>
      <c r="E1204" s="1" t="s">
        <v>8603</v>
      </c>
      <c r="F1204" s="1" t="s">
        <v>8604</v>
      </c>
    </row>
    <row r="1205" spans="1:6" x14ac:dyDescent="0.25">
      <c r="A1205" s="1" t="s">
        <v>11969</v>
      </c>
      <c r="B1205" s="1">
        <v>1204</v>
      </c>
      <c r="C1205" s="1" t="s">
        <v>8605</v>
      </c>
      <c r="D1205" s="1">
        <v>2006</v>
      </c>
      <c r="E1205" s="1" t="s">
        <v>8606</v>
      </c>
      <c r="F1205" s="1" t="s">
        <v>8607</v>
      </c>
    </row>
    <row r="1206" spans="1:6" x14ac:dyDescent="0.25">
      <c r="A1206" s="1" t="s">
        <v>11970</v>
      </c>
      <c r="B1206" s="1">
        <v>1205</v>
      </c>
      <c r="C1206" s="1" t="s">
        <v>8608</v>
      </c>
      <c r="D1206" s="1">
        <v>2015</v>
      </c>
      <c r="E1206" s="1" t="s">
        <v>8609</v>
      </c>
      <c r="F1206" s="1" t="s">
        <v>8610</v>
      </c>
    </row>
    <row r="1207" spans="1:6" x14ac:dyDescent="0.25">
      <c r="A1207" s="1" t="s">
        <v>11971</v>
      </c>
      <c r="B1207" s="1">
        <v>1206</v>
      </c>
      <c r="C1207" s="1" t="s">
        <v>8611</v>
      </c>
      <c r="D1207" s="1">
        <v>1999</v>
      </c>
      <c r="E1207" s="1" t="s">
        <v>8612</v>
      </c>
      <c r="F1207" s="1" t="s">
        <v>8613</v>
      </c>
    </row>
    <row r="1208" spans="1:6" x14ac:dyDescent="0.25">
      <c r="A1208" s="1" t="s">
        <v>11972</v>
      </c>
      <c r="B1208" s="1">
        <v>1207</v>
      </c>
      <c r="C1208" s="1" t="s">
        <v>8614</v>
      </c>
      <c r="D1208" s="1">
        <v>2022</v>
      </c>
      <c r="E1208" s="1" t="s">
        <v>8615</v>
      </c>
      <c r="F1208" s="1" t="s">
        <v>8616</v>
      </c>
    </row>
    <row r="1209" spans="1:6" x14ac:dyDescent="0.25">
      <c r="A1209" s="1" t="s">
        <v>11973</v>
      </c>
      <c r="B1209" s="1">
        <v>1208</v>
      </c>
      <c r="C1209" s="1" t="s">
        <v>8617</v>
      </c>
      <c r="D1209" s="1">
        <v>1985</v>
      </c>
      <c r="E1209" s="1" t="s">
        <v>8618</v>
      </c>
      <c r="F1209" s="1" t="s">
        <v>8619</v>
      </c>
    </row>
    <row r="1210" spans="1:6" x14ac:dyDescent="0.25">
      <c r="A1210" s="1" t="s">
        <v>11974</v>
      </c>
      <c r="B1210" s="1">
        <v>1209</v>
      </c>
      <c r="C1210" s="1" t="s">
        <v>8620</v>
      </c>
      <c r="D1210" s="1">
        <v>2021</v>
      </c>
      <c r="E1210" s="1" t="s">
        <v>8621</v>
      </c>
      <c r="F1210" s="1" t="s">
        <v>8622</v>
      </c>
    </row>
    <row r="1211" spans="1:6" x14ac:dyDescent="0.25">
      <c r="A1211" s="1" t="s">
        <v>11975</v>
      </c>
      <c r="B1211" s="1">
        <v>1210</v>
      </c>
      <c r="C1211" s="1" t="s">
        <v>8623</v>
      </c>
      <c r="D1211" s="1">
        <v>2020</v>
      </c>
      <c r="E1211" s="1" t="s">
        <v>8624</v>
      </c>
      <c r="F1211" s="1" t="s">
        <v>8625</v>
      </c>
    </row>
    <row r="1212" spans="1:6" x14ac:dyDescent="0.25">
      <c r="A1212" s="1" t="s">
        <v>11976</v>
      </c>
      <c r="B1212" s="1">
        <v>1211</v>
      </c>
      <c r="C1212" s="1" t="s">
        <v>8626</v>
      </c>
      <c r="D1212" s="1">
        <v>1993</v>
      </c>
      <c r="E1212" s="1" t="s">
        <v>8627</v>
      </c>
      <c r="F1212" s="1" t="s">
        <v>8628</v>
      </c>
    </row>
    <row r="1213" spans="1:6" x14ac:dyDescent="0.25">
      <c r="A1213" s="1" t="s">
        <v>11977</v>
      </c>
      <c r="B1213" s="1">
        <v>1212</v>
      </c>
      <c r="C1213" s="1" t="s">
        <v>8629</v>
      </c>
      <c r="D1213" s="1">
        <v>1991</v>
      </c>
      <c r="E1213" s="1" t="s">
        <v>8630</v>
      </c>
      <c r="F1213" s="1" t="s">
        <v>8631</v>
      </c>
    </row>
    <row r="1214" spans="1:6" x14ac:dyDescent="0.25">
      <c r="A1214" s="1" t="s">
        <v>11978</v>
      </c>
      <c r="B1214" s="1">
        <v>1213</v>
      </c>
      <c r="C1214" s="1" t="s">
        <v>8632</v>
      </c>
      <c r="D1214" s="1">
        <v>1989</v>
      </c>
      <c r="E1214" s="1" t="s">
        <v>8633</v>
      </c>
      <c r="F1214" s="1" t="s">
        <v>8634</v>
      </c>
    </row>
    <row r="1215" spans="1:6" x14ac:dyDescent="0.25">
      <c r="A1215" s="1" t="s">
        <v>11979</v>
      </c>
      <c r="B1215" s="1">
        <v>1214</v>
      </c>
      <c r="C1215" s="1" t="s">
        <v>8635</v>
      </c>
      <c r="D1215" s="1">
        <v>1972</v>
      </c>
      <c r="E1215" s="1" t="s">
        <v>8636</v>
      </c>
      <c r="F1215" s="1" t="s">
        <v>8637</v>
      </c>
    </row>
    <row r="1216" spans="1:6" x14ac:dyDescent="0.25">
      <c r="A1216" s="1" t="s">
        <v>11980</v>
      </c>
      <c r="B1216" s="1">
        <v>1215</v>
      </c>
      <c r="C1216" s="1" t="s">
        <v>8635</v>
      </c>
      <c r="D1216" s="1">
        <v>2002</v>
      </c>
      <c r="E1216" s="1" t="s">
        <v>8638</v>
      </c>
      <c r="F1216" s="1" t="s">
        <v>8639</v>
      </c>
    </row>
    <row r="1217" spans="1:6" x14ac:dyDescent="0.25">
      <c r="A1217" s="1" t="s">
        <v>11981</v>
      </c>
      <c r="B1217" s="1">
        <v>1216</v>
      </c>
      <c r="C1217" s="1" t="s">
        <v>8640</v>
      </c>
      <c r="D1217" s="1">
        <v>2018</v>
      </c>
      <c r="E1217" s="1" t="s">
        <v>8641</v>
      </c>
      <c r="F1217" s="1" t="s">
        <v>8642</v>
      </c>
    </row>
    <row r="1218" spans="1:6" x14ac:dyDescent="0.25">
      <c r="A1218" s="1" t="s">
        <v>11982</v>
      </c>
      <c r="B1218" s="1">
        <v>1217</v>
      </c>
      <c r="C1218" s="1" t="s">
        <v>8643</v>
      </c>
      <c r="D1218" s="1">
        <v>1959</v>
      </c>
      <c r="E1218" s="1" t="s">
        <v>8644</v>
      </c>
      <c r="F1218" s="1" t="s">
        <v>8645</v>
      </c>
    </row>
    <row r="1219" spans="1:6" x14ac:dyDescent="0.25">
      <c r="A1219" s="1" t="s">
        <v>11983</v>
      </c>
      <c r="B1219" s="1">
        <v>1218</v>
      </c>
      <c r="C1219" s="1" t="s">
        <v>8646</v>
      </c>
      <c r="D1219" s="1">
        <v>2000</v>
      </c>
      <c r="E1219" s="1" t="s">
        <v>8647</v>
      </c>
      <c r="F1219" s="1" t="s">
        <v>8648</v>
      </c>
    </row>
    <row r="1220" spans="1:6" x14ac:dyDescent="0.25">
      <c r="A1220" s="1" t="s">
        <v>11984</v>
      </c>
      <c r="B1220" s="1">
        <v>1219</v>
      </c>
      <c r="C1220" s="1" t="s">
        <v>8649</v>
      </c>
      <c r="D1220" s="1">
        <v>1986</v>
      </c>
      <c r="E1220" s="1" t="s">
        <v>8650</v>
      </c>
      <c r="F1220" s="1" t="s">
        <v>8651</v>
      </c>
    </row>
    <row r="1221" spans="1:6" x14ac:dyDescent="0.25">
      <c r="A1221" s="1" t="s">
        <v>11985</v>
      </c>
      <c r="B1221" s="1">
        <v>1220</v>
      </c>
      <c r="C1221" s="1" t="s">
        <v>8652</v>
      </c>
      <c r="D1221" s="1">
        <v>1980</v>
      </c>
      <c r="E1221" s="1" t="s">
        <v>8653</v>
      </c>
      <c r="F1221" s="1" t="s">
        <v>8654</v>
      </c>
    </row>
    <row r="1222" spans="1:6" x14ac:dyDescent="0.25">
      <c r="A1222" s="1" t="s">
        <v>11986</v>
      </c>
      <c r="B1222" s="1">
        <v>1221</v>
      </c>
      <c r="C1222" s="1" t="s">
        <v>8655</v>
      </c>
      <c r="D1222" s="1">
        <v>1939</v>
      </c>
      <c r="E1222" s="1" t="s">
        <v>8656</v>
      </c>
      <c r="F1222" s="1" t="s">
        <v>8657</v>
      </c>
    </row>
    <row r="1223" spans="1:6" x14ac:dyDescent="0.25">
      <c r="A1223" s="1" t="s">
        <v>11987</v>
      </c>
      <c r="B1223" s="1">
        <v>1222</v>
      </c>
      <c r="C1223" s="1" t="s">
        <v>8658</v>
      </c>
      <c r="D1223" s="1">
        <v>2020</v>
      </c>
      <c r="E1223" s="1" t="s">
        <v>8659</v>
      </c>
      <c r="F1223" s="1" t="s">
        <v>8660</v>
      </c>
    </row>
    <row r="1224" spans="1:6" x14ac:dyDescent="0.25">
      <c r="A1224" s="1" t="s">
        <v>11988</v>
      </c>
      <c r="B1224" s="1">
        <v>1223</v>
      </c>
      <c r="C1224" s="1" t="s">
        <v>8661</v>
      </c>
      <c r="D1224" s="1">
        <v>1977</v>
      </c>
      <c r="E1224" s="1" t="s">
        <v>8662</v>
      </c>
      <c r="F1224" s="1" t="s">
        <v>8663</v>
      </c>
    </row>
    <row r="1225" spans="1:6" x14ac:dyDescent="0.25">
      <c r="A1225" s="1" t="s">
        <v>11989</v>
      </c>
      <c r="B1225" s="1">
        <v>1224</v>
      </c>
      <c r="C1225" s="1" t="s">
        <v>8664</v>
      </c>
      <c r="D1225" s="1">
        <v>2009</v>
      </c>
      <c r="E1225" s="1" t="s">
        <v>8665</v>
      </c>
      <c r="F1225" s="1" t="s">
        <v>8666</v>
      </c>
    </row>
    <row r="1226" spans="1:6" x14ac:dyDescent="0.25">
      <c r="A1226" s="1" t="s">
        <v>11990</v>
      </c>
      <c r="B1226" s="1">
        <v>1225</v>
      </c>
      <c r="C1226" s="1" t="s">
        <v>8667</v>
      </c>
      <c r="D1226" s="1">
        <v>2018</v>
      </c>
      <c r="E1226" s="1" t="s">
        <v>8668</v>
      </c>
      <c r="F1226" s="1" t="s">
        <v>8669</v>
      </c>
    </row>
    <row r="1227" spans="1:6" x14ac:dyDescent="0.25">
      <c r="A1227" s="1" t="s">
        <v>11991</v>
      </c>
      <c r="B1227" s="1">
        <v>1226</v>
      </c>
      <c r="C1227" s="1" t="s">
        <v>8670</v>
      </c>
      <c r="D1227" s="1">
        <v>2019</v>
      </c>
      <c r="E1227" s="1" t="s">
        <v>8671</v>
      </c>
      <c r="F1227" s="1" t="s">
        <v>8672</v>
      </c>
    </row>
    <row r="1228" spans="1:6" x14ac:dyDescent="0.25">
      <c r="A1228" s="1" t="s">
        <v>11992</v>
      </c>
      <c r="B1228" s="1">
        <v>1227</v>
      </c>
      <c r="C1228" s="1" t="s">
        <v>8673</v>
      </c>
      <c r="D1228" s="1">
        <v>1999</v>
      </c>
      <c r="E1228" s="1" t="s">
        <v>8674</v>
      </c>
      <c r="F1228" s="1" t="s">
        <v>8675</v>
      </c>
    </row>
    <row r="1229" spans="1:6" x14ac:dyDescent="0.25">
      <c r="A1229" s="1" t="s">
        <v>11993</v>
      </c>
      <c r="B1229" s="1">
        <v>1228</v>
      </c>
      <c r="C1229" s="1" t="s">
        <v>8676</v>
      </c>
      <c r="D1229" s="1">
        <v>2006</v>
      </c>
      <c r="E1229" s="1" t="s">
        <v>8677</v>
      </c>
      <c r="F1229" s="1" t="s">
        <v>8678</v>
      </c>
    </row>
    <row r="1230" spans="1:6" x14ac:dyDescent="0.25">
      <c r="A1230" s="1" t="s">
        <v>11994</v>
      </c>
      <c r="B1230" s="1">
        <v>1229</v>
      </c>
      <c r="C1230" s="1" t="s">
        <v>8679</v>
      </c>
      <c r="D1230" s="1">
        <v>1996</v>
      </c>
      <c r="E1230" s="1" t="s">
        <v>8680</v>
      </c>
      <c r="F1230" s="1" t="s">
        <v>8681</v>
      </c>
    </row>
    <row r="1231" spans="1:6" x14ac:dyDescent="0.25">
      <c r="A1231" s="1" t="s">
        <v>11995</v>
      </c>
      <c r="B1231" s="1">
        <v>1230</v>
      </c>
      <c r="C1231" s="1" t="s">
        <v>8682</v>
      </c>
      <c r="D1231" s="1">
        <v>1986</v>
      </c>
      <c r="E1231" s="1" t="s">
        <v>8683</v>
      </c>
      <c r="F1231" s="1" t="s">
        <v>8684</v>
      </c>
    </row>
    <row r="1232" spans="1:6" x14ac:dyDescent="0.25">
      <c r="A1232" s="1" t="s">
        <v>11996</v>
      </c>
      <c r="B1232" s="1">
        <v>1231</v>
      </c>
      <c r="C1232" s="1" t="s">
        <v>8685</v>
      </c>
      <c r="D1232" s="1">
        <v>2022</v>
      </c>
      <c r="E1232" s="1" t="s">
        <v>8686</v>
      </c>
      <c r="F1232" s="1" t="s">
        <v>8687</v>
      </c>
    </row>
    <row r="1233" spans="1:6" x14ac:dyDescent="0.25">
      <c r="A1233" s="1" t="s">
        <v>11997</v>
      </c>
      <c r="B1233" s="1">
        <v>1232</v>
      </c>
      <c r="C1233" s="1" t="s">
        <v>8688</v>
      </c>
      <c r="D1233" s="1">
        <v>2015</v>
      </c>
      <c r="E1233" s="1" t="s">
        <v>8689</v>
      </c>
      <c r="F1233" s="1" t="s">
        <v>8690</v>
      </c>
    </row>
    <row r="1234" spans="1:6" x14ac:dyDescent="0.25">
      <c r="A1234" s="1" t="s">
        <v>11998</v>
      </c>
      <c r="B1234" s="1">
        <v>1233</v>
      </c>
      <c r="C1234" s="1" t="s">
        <v>8691</v>
      </c>
      <c r="D1234" s="1">
        <v>1994</v>
      </c>
      <c r="E1234" s="1" t="s">
        <v>8692</v>
      </c>
      <c r="F1234" s="1" t="s">
        <v>8693</v>
      </c>
    </row>
    <row r="1235" spans="1:6" x14ac:dyDescent="0.25">
      <c r="A1235" s="1" t="s">
        <v>11999</v>
      </c>
      <c r="B1235" s="1">
        <v>1234</v>
      </c>
      <c r="C1235" s="1" t="s">
        <v>8694</v>
      </c>
      <c r="D1235" s="1">
        <v>1945</v>
      </c>
      <c r="E1235" s="1" t="s">
        <v>8695</v>
      </c>
      <c r="F1235" s="1" t="s">
        <v>8696</v>
      </c>
    </row>
    <row r="1236" spans="1:6" x14ac:dyDescent="0.25">
      <c r="A1236" s="1" t="s">
        <v>12000</v>
      </c>
      <c r="B1236" s="1">
        <v>1235</v>
      </c>
      <c r="C1236" s="1" t="s">
        <v>8697</v>
      </c>
      <c r="D1236" s="1">
        <v>2021</v>
      </c>
      <c r="E1236" s="1" t="s">
        <v>8698</v>
      </c>
      <c r="F1236" s="1" t="s">
        <v>8699</v>
      </c>
    </row>
    <row r="1237" spans="1:6" x14ac:dyDescent="0.25">
      <c r="A1237" s="1" t="s">
        <v>12001</v>
      </c>
      <c r="B1237" s="1">
        <v>1236</v>
      </c>
      <c r="C1237" s="1" t="s">
        <v>8700</v>
      </c>
      <c r="D1237" s="1">
        <v>2004</v>
      </c>
      <c r="E1237" s="1" t="s">
        <v>8701</v>
      </c>
      <c r="F1237" s="1" t="s">
        <v>8702</v>
      </c>
    </row>
    <row r="1238" spans="1:6" x14ac:dyDescent="0.25">
      <c r="A1238" s="1" t="s">
        <v>12002</v>
      </c>
      <c r="B1238" s="1">
        <v>1237</v>
      </c>
      <c r="C1238" s="1" t="s">
        <v>8703</v>
      </c>
      <c r="D1238" s="1">
        <v>2017</v>
      </c>
      <c r="E1238" s="1" t="s">
        <v>8704</v>
      </c>
      <c r="F1238" s="1" t="s">
        <v>8705</v>
      </c>
    </row>
    <row r="1239" spans="1:6" x14ac:dyDescent="0.25">
      <c r="A1239" s="1" t="s">
        <v>12003</v>
      </c>
      <c r="B1239" s="1">
        <v>1238</v>
      </c>
      <c r="C1239" s="1" t="s">
        <v>8706</v>
      </c>
      <c r="D1239" s="1">
        <v>2021</v>
      </c>
      <c r="E1239" s="1" t="s">
        <v>8707</v>
      </c>
      <c r="F1239" s="1" t="s">
        <v>8708</v>
      </c>
    </row>
    <row r="1240" spans="1:6" x14ac:dyDescent="0.25">
      <c r="A1240" s="1" t="s">
        <v>12004</v>
      </c>
      <c r="B1240" s="1">
        <v>1239</v>
      </c>
      <c r="C1240" s="1" t="s">
        <v>8709</v>
      </c>
      <c r="D1240" s="1">
        <v>1985</v>
      </c>
      <c r="E1240" s="1" t="s">
        <v>8710</v>
      </c>
      <c r="F1240" s="1" t="s">
        <v>8711</v>
      </c>
    </row>
    <row r="1241" spans="1:6" x14ac:dyDescent="0.25">
      <c r="A1241" s="1" t="s">
        <v>12005</v>
      </c>
      <c r="B1241" s="1">
        <v>1240</v>
      </c>
      <c r="C1241" s="1" t="s">
        <v>8712</v>
      </c>
      <c r="D1241" s="1">
        <v>1961</v>
      </c>
      <c r="E1241" s="1" t="s">
        <v>8713</v>
      </c>
      <c r="F1241" s="1" t="s">
        <v>8714</v>
      </c>
    </row>
    <row r="1242" spans="1:6" x14ac:dyDescent="0.25">
      <c r="A1242" s="1" t="s">
        <v>12006</v>
      </c>
      <c r="B1242" s="1">
        <v>1241</v>
      </c>
      <c r="C1242" s="1" t="s">
        <v>8715</v>
      </c>
      <c r="D1242" s="1">
        <v>2016</v>
      </c>
      <c r="E1242" s="1" t="s">
        <v>8716</v>
      </c>
      <c r="F1242" s="1" t="s">
        <v>8717</v>
      </c>
    </row>
    <row r="1243" spans="1:6" x14ac:dyDescent="0.25">
      <c r="A1243" s="1" t="s">
        <v>12007</v>
      </c>
      <c r="B1243" s="1">
        <v>1242</v>
      </c>
      <c r="C1243" s="1" t="s">
        <v>8718</v>
      </c>
      <c r="D1243" s="1">
        <v>2012</v>
      </c>
      <c r="E1243" s="1" t="s">
        <v>8719</v>
      </c>
      <c r="F1243" s="1" t="s">
        <v>8720</v>
      </c>
    </row>
    <row r="1244" spans="1:6" x14ac:dyDescent="0.25">
      <c r="A1244" s="1" t="s">
        <v>12008</v>
      </c>
      <c r="B1244" s="1">
        <v>1243</v>
      </c>
      <c r="C1244" s="1" t="s">
        <v>8721</v>
      </c>
      <c r="D1244" s="1">
        <v>2004</v>
      </c>
      <c r="E1244" s="1" t="s">
        <v>8722</v>
      </c>
      <c r="F1244" s="1" t="s">
        <v>8723</v>
      </c>
    </row>
    <row r="1245" spans="1:6" x14ac:dyDescent="0.25">
      <c r="A1245" s="1" t="s">
        <v>12009</v>
      </c>
      <c r="B1245" s="1">
        <v>1244</v>
      </c>
      <c r="C1245" s="1" t="s">
        <v>8724</v>
      </c>
      <c r="D1245" s="1">
        <v>1950</v>
      </c>
      <c r="E1245" s="1" t="s">
        <v>8725</v>
      </c>
      <c r="F1245" s="1" t="s">
        <v>8726</v>
      </c>
    </row>
    <row r="1246" spans="1:6" x14ac:dyDescent="0.25">
      <c r="A1246" s="1" t="s">
        <v>12010</v>
      </c>
      <c r="B1246" s="1">
        <v>1245</v>
      </c>
      <c r="C1246" s="1" t="s">
        <v>8727</v>
      </c>
      <c r="D1246" s="1">
        <v>1986</v>
      </c>
      <c r="E1246" s="1" t="s">
        <v>8728</v>
      </c>
      <c r="F1246" s="1" t="s">
        <v>8729</v>
      </c>
    </row>
    <row r="1247" spans="1:6" x14ac:dyDescent="0.25">
      <c r="A1247" s="1" t="s">
        <v>12011</v>
      </c>
      <c r="B1247" s="1">
        <v>1246</v>
      </c>
      <c r="C1247" s="1" t="s">
        <v>4937</v>
      </c>
      <c r="D1247" s="1">
        <v>1986</v>
      </c>
      <c r="E1247" s="1" t="s">
        <v>8730</v>
      </c>
      <c r="F1247" s="1" t="s">
        <v>8731</v>
      </c>
    </row>
    <row r="1248" spans="1:6" x14ac:dyDescent="0.25">
      <c r="A1248" s="1" t="s">
        <v>12012</v>
      </c>
      <c r="B1248" s="1">
        <v>1247</v>
      </c>
      <c r="C1248" s="1" t="s">
        <v>8732</v>
      </c>
      <c r="D1248" s="1">
        <v>2009</v>
      </c>
      <c r="E1248" s="1" t="s">
        <v>8733</v>
      </c>
      <c r="F1248" s="1" t="s">
        <v>8734</v>
      </c>
    </row>
    <row r="1249" spans="1:6" x14ac:dyDescent="0.25">
      <c r="A1249" s="1" t="s">
        <v>12013</v>
      </c>
      <c r="B1249" s="1">
        <v>1248</v>
      </c>
      <c r="C1249" s="1" t="s">
        <v>8735</v>
      </c>
      <c r="D1249" s="1">
        <v>2016</v>
      </c>
      <c r="E1249" s="1" t="s">
        <v>8736</v>
      </c>
      <c r="F1249" s="1" t="s">
        <v>8737</v>
      </c>
    </row>
    <row r="1250" spans="1:6" x14ac:dyDescent="0.25">
      <c r="A1250" s="1" t="s">
        <v>12014</v>
      </c>
      <c r="B1250" s="1">
        <v>1249</v>
      </c>
      <c r="C1250" s="1" t="s">
        <v>8738</v>
      </c>
      <c r="D1250" s="1">
        <v>1982</v>
      </c>
      <c r="E1250" s="1" t="s">
        <v>8739</v>
      </c>
      <c r="F1250" s="1" t="s">
        <v>8740</v>
      </c>
    </row>
    <row r="1251" spans="1:6" x14ac:dyDescent="0.25">
      <c r="A1251" s="1" t="s">
        <v>12015</v>
      </c>
      <c r="B1251" s="1">
        <v>1250</v>
      </c>
      <c r="C1251" s="1" t="s">
        <v>8741</v>
      </c>
      <c r="D1251" s="1">
        <v>1984</v>
      </c>
      <c r="E1251" s="1" t="s">
        <v>8742</v>
      </c>
      <c r="F1251" s="1" t="s">
        <v>8743</v>
      </c>
    </row>
    <row r="1252" spans="1:6" x14ac:dyDescent="0.25">
      <c r="A1252" s="1" t="s">
        <v>12016</v>
      </c>
      <c r="B1252" s="1">
        <v>1251</v>
      </c>
      <c r="C1252" s="1" t="s">
        <v>8744</v>
      </c>
      <c r="D1252" s="1">
        <v>2013</v>
      </c>
      <c r="E1252" s="1" t="s">
        <v>8745</v>
      </c>
      <c r="F1252" s="1" t="s">
        <v>8746</v>
      </c>
    </row>
    <row r="1253" spans="1:6" x14ac:dyDescent="0.25">
      <c r="A1253" s="1" t="s">
        <v>12017</v>
      </c>
      <c r="B1253" s="1">
        <v>1252</v>
      </c>
      <c r="C1253" s="1" t="s">
        <v>8747</v>
      </c>
      <c r="D1253" s="1">
        <v>1986</v>
      </c>
      <c r="E1253" s="1" t="s">
        <v>8748</v>
      </c>
      <c r="F1253" s="1" t="s">
        <v>8749</v>
      </c>
    </row>
    <row r="1254" spans="1:6" x14ac:dyDescent="0.25">
      <c r="A1254" s="1" t="s">
        <v>12018</v>
      </c>
      <c r="B1254" s="1">
        <v>1253</v>
      </c>
      <c r="C1254" s="1" t="s">
        <v>8750</v>
      </c>
      <c r="D1254" s="1">
        <v>1989</v>
      </c>
      <c r="E1254" s="1" t="s">
        <v>8751</v>
      </c>
      <c r="F1254" s="1" t="s">
        <v>8752</v>
      </c>
    </row>
    <row r="1255" spans="1:6" x14ac:dyDescent="0.25">
      <c r="A1255" s="1" t="s">
        <v>12019</v>
      </c>
      <c r="B1255" s="1">
        <v>1254</v>
      </c>
      <c r="C1255" s="1" t="s">
        <v>8753</v>
      </c>
      <c r="D1255" s="1">
        <v>1991</v>
      </c>
      <c r="E1255" s="1" t="s">
        <v>8754</v>
      </c>
      <c r="F1255" s="1" t="s">
        <v>8755</v>
      </c>
    </row>
    <row r="1256" spans="1:6" x14ac:dyDescent="0.25">
      <c r="A1256" s="1" t="s">
        <v>12020</v>
      </c>
      <c r="B1256" s="1">
        <v>1255</v>
      </c>
      <c r="C1256" s="1" t="s">
        <v>8756</v>
      </c>
      <c r="D1256" s="1">
        <v>1996</v>
      </c>
      <c r="E1256" s="1" t="s">
        <v>8757</v>
      </c>
      <c r="F1256" s="1" t="s">
        <v>8758</v>
      </c>
    </row>
    <row r="1257" spans="1:6" x14ac:dyDescent="0.25">
      <c r="A1257" s="1" t="s">
        <v>12021</v>
      </c>
      <c r="B1257" s="1">
        <v>1256</v>
      </c>
      <c r="C1257" s="1" t="s">
        <v>8759</v>
      </c>
      <c r="D1257" s="1">
        <v>1994</v>
      </c>
      <c r="E1257" s="1" t="s">
        <v>8760</v>
      </c>
      <c r="F1257" s="1" t="s">
        <v>8761</v>
      </c>
    </row>
    <row r="1258" spans="1:6" x14ac:dyDescent="0.25">
      <c r="A1258" s="1" t="s">
        <v>12022</v>
      </c>
      <c r="B1258" s="1">
        <v>1257</v>
      </c>
      <c r="C1258" s="1" t="s">
        <v>8762</v>
      </c>
      <c r="D1258" s="1">
        <v>1998</v>
      </c>
      <c r="E1258" s="1" t="s">
        <v>8763</v>
      </c>
      <c r="F1258" s="1" t="s">
        <v>8764</v>
      </c>
    </row>
    <row r="1259" spans="1:6" x14ac:dyDescent="0.25">
      <c r="A1259" s="1" t="s">
        <v>12023</v>
      </c>
      <c r="B1259" s="1">
        <v>1258</v>
      </c>
      <c r="C1259" s="1" t="s">
        <v>8765</v>
      </c>
      <c r="D1259" s="1">
        <v>2002</v>
      </c>
      <c r="E1259" s="1" t="s">
        <v>8766</v>
      </c>
      <c r="F1259" s="1" t="s">
        <v>8767</v>
      </c>
    </row>
    <row r="1260" spans="1:6" x14ac:dyDescent="0.25">
      <c r="A1260" s="1" t="s">
        <v>12024</v>
      </c>
      <c r="B1260" s="1">
        <v>1259</v>
      </c>
      <c r="C1260" s="1" t="s">
        <v>8768</v>
      </c>
      <c r="D1260" s="1">
        <v>1979</v>
      </c>
      <c r="E1260" s="1" t="s">
        <v>8769</v>
      </c>
      <c r="F1260" s="1" t="s">
        <v>8770</v>
      </c>
    </row>
    <row r="1261" spans="1:6" x14ac:dyDescent="0.25">
      <c r="A1261" s="1" t="s">
        <v>12025</v>
      </c>
      <c r="B1261" s="1">
        <v>1260</v>
      </c>
      <c r="C1261" s="1" t="s">
        <v>8771</v>
      </c>
      <c r="D1261" s="1">
        <v>1999</v>
      </c>
      <c r="E1261" s="1" t="s">
        <v>8772</v>
      </c>
      <c r="F1261" s="1" t="s">
        <v>8773</v>
      </c>
    </row>
    <row r="1262" spans="1:6" x14ac:dyDescent="0.25">
      <c r="A1262" s="1" t="s">
        <v>12026</v>
      </c>
      <c r="B1262" s="1">
        <v>1261</v>
      </c>
      <c r="C1262" s="1" t="s">
        <v>8774</v>
      </c>
      <c r="D1262" s="1">
        <v>2002</v>
      </c>
      <c r="E1262" s="1" t="s">
        <v>8775</v>
      </c>
      <c r="F1262" s="1" t="s">
        <v>8776</v>
      </c>
    </row>
    <row r="1263" spans="1:6" x14ac:dyDescent="0.25">
      <c r="A1263" s="1" t="s">
        <v>12027</v>
      </c>
      <c r="B1263" s="1">
        <v>1262</v>
      </c>
      <c r="C1263" s="1" t="s">
        <v>8777</v>
      </c>
      <c r="D1263" s="1">
        <v>2005</v>
      </c>
      <c r="E1263" s="1" t="s">
        <v>8778</v>
      </c>
      <c r="F1263" s="1" t="s">
        <v>8779</v>
      </c>
    </row>
    <row r="1264" spans="1:6" x14ac:dyDescent="0.25">
      <c r="A1264" s="1" t="s">
        <v>12028</v>
      </c>
      <c r="B1264" s="1">
        <v>1263</v>
      </c>
      <c r="C1264" s="1" t="s">
        <v>8780</v>
      </c>
      <c r="D1264" s="1">
        <v>1977</v>
      </c>
      <c r="E1264" s="1" t="s">
        <v>8781</v>
      </c>
      <c r="F1264" s="1" t="s">
        <v>8782</v>
      </c>
    </row>
    <row r="1265" spans="1:6" x14ac:dyDescent="0.25">
      <c r="A1265" s="1" t="s">
        <v>12029</v>
      </c>
      <c r="B1265" s="1">
        <v>1264</v>
      </c>
      <c r="C1265" s="1" t="s">
        <v>8783</v>
      </c>
      <c r="D1265" s="1">
        <v>2019</v>
      </c>
      <c r="E1265" s="1" t="s">
        <v>8784</v>
      </c>
      <c r="F1265" s="1" t="s">
        <v>8785</v>
      </c>
    </row>
    <row r="1266" spans="1:6" x14ac:dyDescent="0.25">
      <c r="A1266" s="1" t="s">
        <v>12030</v>
      </c>
      <c r="B1266" s="1">
        <v>1265</v>
      </c>
      <c r="C1266" s="1" t="s">
        <v>8786</v>
      </c>
      <c r="D1266" s="1">
        <v>1980</v>
      </c>
      <c r="E1266" s="1" t="s">
        <v>8787</v>
      </c>
      <c r="F1266" s="1" t="s">
        <v>8788</v>
      </c>
    </row>
    <row r="1267" spans="1:6" x14ac:dyDescent="0.25">
      <c r="A1267" s="1" t="s">
        <v>12031</v>
      </c>
      <c r="B1267" s="1">
        <v>1266</v>
      </c>
      <c r="C1267" s="1" t="s">
        <v>8789</v>
      </c>
      <c r="D1267" s="1">
        <v>1983</v>
      </c>
      <c r="E1267" s="1" t="s">
        <v>8790</v>
      </c>
      <c r="F1267" s="1" t="s">
        <v>8791</v>
      </c>
    </row>
    <row r="1268" spans="1:6" x14ac:dyDescent="0.25">
      <c r="A1268" s="1" t="s">
        <v>12032</v>
      </c>
      <c r="B1268" s="1">
        <v>1267</v>
      </c>
      <c r="C1268" s="1" t="s">
        <v>8792</v>
      </c>
      <c r="D1268" s="1">
        <v>2015</v>
      </c>
      <c r="E1268" s="1" t="s">
        <v>8793</v>
      </c>
      <c r="F1268" s="1" t="s">
        <v>8794</v>
      </c>
    </row>
    <row r="1269" spans="1:6" x14ac:dyDescent="0.25">
      <c r="A1269" s="1" t="s">
        <v>12033</v>
      </c>
      <c r="B1269" s="1">
        <v>1268</v>
      </c>
      <c r="C1269" s="1" t="s">
        <v>8795</v>
      </c>
      <c r="D1269" s="1">
        <v>2017</v>
      </c>
      <c r="E1269" s="1" t="s">
        <v>8796</v>
      </c>
      <c r="F1269" s="1" t="s">
        <v>8797</v>
      </c>
    </row>
    <row r="1270" spans="1:6" x14ac:dyDescent="0.25">
      <c r="A1270" s="1" t="s">
        <v>12034</v>
      </c>
      <c r="B1270" s="1">
        <v>1269</v>
      </c>
      <c r="C1270" s="1" t="s">
        <v>888</v>
      </c>
      <c r="D1270" s="1">
        <v>2007</v>
      </c>
      <c r="E1270" s="1" t="s">
        <v>8798</v>
      </c>
      <c r="F1270" s="1" t="s">
        <v>8799</v>
      </c>
    </row>
    <row r="1271" spans="1:6" x14ac:dyDescent="0.25">
      <c r="A1271" s="1" t="s">
        <v>12035</v>
      </c>
      <c r="B1271" s="1">
        <v>1270</v>
      </c>
      <c r="C1271" s="1" t="s">
        <v>8800</v>
      </c>
      <c r="D1271" s="1">
        <v>2012</v>
      </c>
      <c r="E1271" s="1" t="s">
        <v>8801</v>
      </c>
      <c r="F1271" s="1" t="s">
        <v>8802</v>
      </c>
    </row>
    <row r="1272" spans="1:6" x14ac:dyDescent="0.25">
      <c r="A1272" s="1" t="s">
        <v>12036</v>
      </c>
      <c r="B1272" s="1">
        <v>1271</v>
      </c>
      <c r="C1272" s="1" t="s">
        <v>8803</v>
      </c>
      <c r="D1272" s="1">
        <v>1984</v>
      </c>
      <c r="E1272" s="1" t="s">
        <v>8804</v>
      </c>
      <c r="F1272" s="1" t="s">
        <v>8805</v>
      </c>
    </row>
    <row r="1273" spans="1:6" x14ac:dyDescent="0.25">
      <c r="A1273" s="1" t="s">
        <v>12037</v>
      </c>
      <c r="B1273" s="1">
        <v>1272</v>
      </c>
      <c r="C1273" s="1" t="s">
        <v>8806</v>
      </c>
      <c r="D1273" s="1">
        <v>1997</v>
      </c>
      <c r="E1273" s="1" t="s">
        <v>8807</v>
      </c>
      <c r="F1273" s="1" t="s">
        <v>8808</v>
      </c>
    </row>
    <row r="1274" spans="1:6" x14ac:dyDescent="0.25">
      <c r="A1274" s="1" t="s">
        <v>12038</v>
      </c>
      <c r="B1274" s="1">
        <v>1273</v>
      </c>
      <c r="C1274" s="1" t="s">
        <v>8809</v>
      </c>
      <c r="D1274" s="1">
        <v>2021</v>
      </c>
      <c r="E1274" s="1" t="s">
        <v>8810</v>
      </c>
      <c r="F1274" s="1" t="s">
        <v>8811</v>
      </c>
    </row>
    <row r="1275" spans="1:6" x14ac:dyDescent="0.25">
      <c r="A1275" s="1" t="s">
        <v>12039</v>
      </c>
      <c r="B1275" s="1">
        <v>1274</v>
      </c>
      <c r="C1275" s="1" t="s">
        <v>8812</v>
      </c>
      <c r="D1275" s="1">
        <v>1945</v>
      </c>
      <c r="E1275" s="1" t="s">
        <v>8813</v>
      </c>
      <c r="F1275" s="1" t="s">
        <v>8814</v>
      </c>
    </row>
    <row r="1276" spans="1:6" x14ac:dyDescent="0.25">
      <c r="A1276" s="1" t="s">
        <v>12040</v>
      </c>
      <c r="B1276" s="1">
        <v>1275</v>
      </c>
      <c r="C1276" s="1" t="s">
        <v>8815</v>
      </c>
      <c r="D1276" s="1">
        <v>1937</v>
      </c>
      <c r="E1276" s="1" t="s">
        <v>8816</v>
      </c>
      <c r="F1276" s="1" t="s">
        <v>8817</v>
      </c>
    </row>
    <row r="1277" spans="1:6" x14ac:dyDescent="0.25">
      <c r="A1277" s="1" t="s">
        <v>12041</v>
      </c>
      <c r="B1277" s="1">
        <v>1276</v>
      </c>
      <c r="C1277" s="1" t="s">
        <v>8818</v>
      </c>
      <c r="D1277" s="1">
        <v>2010</v>
      </c>
      <c r="E1277" s="1" t="s">
        <v>8819</v>
      </c>
      <c r="F1277" s="1" t="s">
        <v>8820</v>
      </c>
    </row>
    <row r="1278" spans="1:6" x14ac:dyDescent="0.25">
      <c r="A1278" s="1" t="s">
        <v>12042</v>
      </c>
      <c r="B1278" s="1">
        <v>1277</v>
      </c>
      <c r="C1278" s="1" t="s">
        <v>8821</v>
      </c>
      <c r="D1278" s="1">
        <v>2014</v>
      </c>
      <c r="E1278" s="1" t="s">
        <v>8822</v>
      </c>
      <c r="F1278" s="1" t="s">
        <v>8823</v>
      </c>
    </row>
    <row r="1279" spans="1:6" x14ac:dyDescent="0.25">
      <c r="A1279" s="1" t="s">
        <v>12043</v>
      </c>
      <c r="B1279" s="1">
        <v>1278</v>
      </c>
      <c r="C1279" s="1" t="s">
        <v>8824</v>
      </c>
      <c r="D1279" s="1">
        <v>2008</v>
      </c>
      <c r="E1279" s="1" t="s">
        <v>5650</v>
      </c>
      <c r="F1279" s="1" t="s">
        <v>8825</v>
      </c>
    </row>
    <row r="1280" spans="1:6" x14ac:dyDescent="0.25">
      <c r="A1280" s="1" t="s">
        <v>12044</v>
      </c>
      <c r="B1280" s="1">
        <v>1279</v>
      </c>
      <c r="C1280" s="1" t="s">
        <v>8826</v>
      </c>
      <c r="D1280" s="1">
        <v>2023</v>
      </c>
      <c r="E1280" s="1" t="s">
        <v>8827</v>
      </c>
      <c r="F1280" s="1" t="s">
        <v>8828</v>
      </c>
    </row>
    <row r="1281" spans="1:6" x14ac:dyDescent="0.25">
      <c r="A1281" s="1" t="s">
        <v>12045</v>
      </c>
      <c r="B1281" s="1">
        <v>1280</v>
      </c>
      <c r="C1281" s="1" t="s">
        <v>8829</v>
      </c>
      <c r="D1281" s="1">
        <v>1994</v>
      </c>
      <c r="E1281" s="1" t="s">
        <v>8830</v>
      </c>
      <c r="F1281" s="1" t="s">
        <v>8831</v>
      </c>
    </row>
    <row r="1282" spans="1:6" x14ac:dyDescent="0.25">
      <c r="A1282" s="1" t="s">
        <v>12046</v>
      </c>
      <c r="B1282" s="1">
        <v>1281</v>
      </c>
      <c r="C1282" s="1" t="s">
        <v>8832</v>
      </c>
      <c r="D1282" s="1">
        <v>1992</v>
      </c>
      <c r="E1282" s="1" t="s">
        <v>8833</v>
      </c>
      <c r="F1282" s="1" t="s">
        <v>8834</v>
      </c>
    </row>
    <row r="1283" spans="1:6" x14ac:dyDescent="0.25">
      <c r="A1283" s="1" t="s">
        <v>12047</v>
      </c>
      <c r="B1283" s="1">
        <v>1282</v>
      </c>
      <c r="C1283" s="1" t="s">
        <v>8835</v>
      </c>
      <c r="D1283" s="1">
        <v>1995</v>
      </c>
      <c r="E1283" s="1" t="s">
        <v>8836</v>
      </c>
      <c r="F1283" s="1" t="s">
        <v>8837</v>
      </c>
    </row>
    <row r="1284" spans="1:6" x14ac:dyDescent="0.25">
      <c r="A1284" s="1" t="s">
        <v>12048</v>
      </c>
      <c r="B1284" s="1">
        <v>1283</v>
      </c>
      <c r="C1284" s="1" t="s">
        <v>8838</v>
      </c>
      <c r="D1284" s="1">
        <v>2016</v>
      </c>
      <c r="E1284" s="1" t="s">
        <v>8839</v>
      </c>
      <c r="F1284" s="1" t="s">
        <v>8840</v>
      </c>
    </row>
    <row r="1285" spans="1:6" x14ac:dyDescent="0.25">
      <c r="A1285" s="1" t="s">
        <v>12049</v>
      </c>
      <c r="B1285" s="1">
        <v>1284</v>
      </c>
      <c r="C1285" s="1" t="s">
        <v>8841</v>
      </c>
      <c r="D1285" s="1">
        <v>1983</v>
      </c>
      <c r="E1285" s="1" t="s">
        <v>8842</v>
      </c>
      <c r="F1285" s="1" t="s">
        <v>8843</v>
      </c>
    </row>
    <row r="1286" spans="1:6" x14ac:dyDescent="0.25">
      <c r="A1286" s="1" t="s">
        <v>12050</v>
      </c>
      <c r="B1286" s="1">
        <v>1285</v>
      </c>
      <c r="C1286" s="1" t="s">
        <v>8844</v>
      </c>
      <c r="D1286" s="1">
        <v>2022</v>
      </c>
      <c r="E1286" s="1" t="s">
        <v>8845</v>
      </c>
      <c r="F1286" s="1" t="s">
        <v>8846</v>
      </c>
    </row>
    <row r="1287" spans="1:6" x14ac:dyDescent="0.25">
      <c r="A1287" s="1" t="s">
        <v>12051</v>
      </c>
      <c r="B1287" s="1">
        <v>1286</v>
      </c>
      <c r="C1287" s="1" t="s">
        <v>8847</v>
      </c>
      <c r="D1287" s="1">
        <v>2008</v>
      </c>
      <c r="E1287" s="1" t="s">
        <v>8848</v>
      </c>
      <c r="F1287" s="1" t="s">
        <v>8849</v>
      </c>
    </row>
    <row r="1288" spans="1:6" x14ac:dyDescent="0.25">
      <c r="A1288" s="1" t="s">
        <v>12052</v>
      </c>
      <c r="B1288" s="1">
        <v>1287</v>
      </c>
      <c r="C1288" s="1" t="s">
        <v>8850</v>
      </c>
      <c r="D1288" s="1">
        <v>2021</v>
      </c>
      <c r="E1288" s="1" t="s">
        <v>8851</v>
      </c>
      <c r="F1288" s="1" t="s">
        <v>8852</v>
      </c>
    </row>
    <row r="1289" spans="1:6" x14ac:dyDescent="0.25">
      <c r="A1289" s="1" t="s">
        <v>12053</v>
      </c>
      <c r="B1289" s="1">
        <v>1288</v>
      </c>
      <c r="C1289" s="1" t="s">
        <v>8853</v>
      </c>
      <c r="D1289" s="1">
        <v>2015</v>
      </c>
      <c r="E1289" s="1" t="s">
        <v>8854</v>
      </c>
      <c r="F1289" s="1" t="s">
        <v>8855</v>
      </c>
    </row>
    <row r="1290" spans="1:6" x14ac:dyDescent="0.25">
      <c r="A1290" s="1" t="s">
        <v>12054</v>
      </c>
      <c r="B1290" s="1">
        <v>1289</v>
      </c>
      <c r="C1290" s="1" t="s">
        <v>8856</v>
      </c>
      <c r="D1290" s="1">
        <v>1950</v>
      </c>
      <c r="E1290" s="1" t="s">
        <v>8857</v>
      </c>
      <c r="F1290" s="1" t="s">
        <v>8858</v>
      </c>
    </row>
    <row r="1291" spans="1:6" x14ac:dyDescent="0.25">
      <c r="A1291" s="1" t="s">
        <v>12055</v>
      </c>
      <c r="B1291" s="1">
        <v>1290</v>
      </c>
      <c r="C1291" s="1" t="s">
        <v>8859</v>
      </c>
      <c r="D1291" s="1">
        <v>2007</v>
      </c>
      <c r="E1291" s="1" t="s">
        <v>8860</v>
      </c>
      <c r="F1291" s="1" t="s">
        <v>8861</v>
      </c>
    </row>
    <row r="1292" spans="1:6" x14ac:dyDescent="0.25">
      <c r="A1292" s="1" t="s">
        <v>12056</v>
      </c>
      <c r="B1292" s="1">
        <v>1291</v>
      </c>
      <c r="C1292" s="1" t="s">
        <v>8862</v>
      </c>
      <c r="D1292" s="1">
        <v>1993</v>
      </c>
      <c r="E1292" s="1" t="s">
        <v>8863</v>
      </c>
      <c r="F1292" s="1" t="s">
        <v>8864</v>
      </c>
    </row>
    <row r="1293" spans="1:6" x14ac:dyDescent="0.25">
      <c r="A1293" s="1" t="s">
        <v>12057</v>
      </c>
      <c r="B1293" s="1">
        <v>1292</v>
      </c>
      <c r="C1293" s="1" t="s">
        <v>8865</v>
      </c>
      <c r="D1293" s="1">
        <v>2007</v>
      </c>
      <c r="E1293" s="1" t="s">
        <v>8866</v>
      </c>
      <c r="F1293" s="1" t="s">
        <v>8867</v>
      </c>
    </row>
    <row r="1294" spans="1:6" x14ac:dyDescent="0.25">
      <c r="A1294" s="1" t="s">
        <v>12058</v>
      </c>
      <c r="B1294" s="1">
        <v>1293</v>
      </c>
      <c r="C1294" s="1" t="s">
        <v>8868</v>
      </c>
      <c r="D1294" s="1">
        <v>1978</v>
      </c>
      <c r="E1294" s="1" t="s">
        <v>8869</v>
      </c>
      <c r="F1294" s="1" t="s">
        <v>8870</v>
      </c>
    </row>
    <row r="1295" spans="1:6" x14ac:dyDescent="0.25">
      <c r="A1295" s="1" t="s">
        <v>12059</v>
      </c>
      <c r="B1295" s="1">
        <v>1294</v>
      </c>
      <c r="C1295" s="1" t="s">
        <v>8871</v>
      </c>
      <c r="D1295" s="1">
        <v>1980</v>
      </c>
      <c r="E1295" s="1" t="s">
        <v>8872</v>
      </c>
      <c r="F1295" s="1" t="s">
        <v>8873</v>
      </c>
    </row>
    <row r="1296" spans="1:6" x14ac:dyDescent="0.25">
      <c r="A1296" s="1" t="s">
        <v>12060</v>
      </c>
      <c r="B1296" s="1">
        <v>1295</v>
      </c>
      <c r="C1296" s="1" t="s">
        <v>8874</v>
      </c>
      <c r="D1296" s="1">
        <v>1983</v>
      </c>
      <c r="E1296" s="1" t="s">
        <v>8875</v>
      </c>
      <c r="F1296" s="1" t="s">
        <v>8876</v>
      </c>
    </row>
    <row r="1297" spans="1:6" x14ac:dyDescent="0.25">
      <c r="A1297" s="1" t="s">
        <v>12061</v>
      </c>
      <c r="B1297" s="1">
        <v>1296</v>
      </c>
      <c r="C1297" s="1" t="s">
        <v>8877</v>
      </c>
      <c r="D1297" s="1">
        <v>1987</v>
      </c>
      <c r="E1297" s="1" t="s">
        <v>8878</v>
      </c>
      <c r="F1297" s="1" t="s">
        <v>8879</v>
      </c>
    </row>
    <row r="1298" spans="1:6" x14ac:dyDescent="0.25">
      <c r="A1298" s="1" t="s">
        <v>12062</v>
      </c>
      <c r="B1298" s="1">
        <v>1297</v>
      </c>
      <c r="C1298" s="1" t="s">
        <v>8880</v>
      </c>
      <c r="D1298" s="1">
        <v>2006</v>
      </c>
      <c r="E1298" s="1" t="s">
        <v>8881</v>
      </c>
      <c r="F1298" s="1" t="s">
        <v>8882</v>
      </c>
    </row>
    <row r="1299" spans="1:6" x14ac:dyDescent="0.25">
      <c r="A1299" s="1" t="s">
        <v>12063</v>
      </c>
      <c r="B1299" s="1">
        <v>1298</v>
      </c>
      <c r="C1299" s="1" t="s">
        <v>8883</v>
      </c>
      <c r="D1299" s="1">
        <v>1977</v>
      </c>
      <c r="E1299" s="1" t="s">
        <v>8884</v>
      </c>
      <c r="F1299" s="1" t="s">
        <v>8885</v>
      </c>
    </row>
    <row r="1300" spans="1:6" x14ac:dyDescent="0.25">
      <c r="A1300" s="1" t="s">
        <v>12064</v>
      </c>
      <c r="B1300" s="1">
        <v>1299</v>
      </c>
      <c r="C1300" s="1" t="s">
        <v>8883</v>
      </c>
      <c r="D1300" s="1">
        <v>2018</v>
      </c>
      <c r="E1300" s="1" t="s">
        <v>8886</v>
      </c>
      <c r="F1300" s="1" t="s">
        <v>8887</v>
      </c>
    </row>
    <row r="1301" spans="1:6" x14ac:dyDescent="0.25">
      <c r="A1301" s="1" t="s">
        <v>12065</v>
      </c>
      <c r="B1301" s="1">
        <v>1300</v>
      </c>
      <c r="C1301" s="1" t="s">
        <v>8888</v>
      </c>
      <c r="D1301" s="1">
        <v>1962</v>
      </c>
      <c r="E1301" s="1" t="s">
        <v>8889</v>
      </c>
      <c r="F1301" s="1" t="s">
        <v>8890</v>
      </c>
    </row>
    <row r="1302" spans="1:6" x14ac:dyDescent="0.25">
      <c r="A1302" s="1" t="s">
        <v>12066</v>
      </c>
      <c r="B1302" s="1">
        <v>1301</v>
      </c>
      <c r="C1302" s="1" t="s">
        <v>8891</v>
      </c>
      <c r="D1302" s="1">
        <v>2005</v>
      </c>
      <c r="E1302" s="1" t="s">
        <v>8892</v>
      </c>
      <c r="F1302" s="1" t="s">
        <v>8893</v>
      </c>
    </row>
    <row r="1303" spans="1:6" x14ac:dyDescent="0.25">
      <c r="A1303" s="1" t="s">
        <v>12067</v>
      </c>
      <c r="B1303" s="1">
        <v>1302</v>
      </c>
      <c r="C1303" s="1" t="s">
        <v>8894</v>
      </c>
      <c r="D1303" s="1">
        <v>1960</v>
      </c>
      <c r="E1303" s="1" t="s">
        <v>8895</v>
      </c>
      <c r="F1303" s="1" t="s">
        <v>8896</v>
      </c>
    </row>
    <row r="1304" spans="1:6" x14ac:dyDescent="0.25">
      <c r="A1304" s="1" t="s">
        <v>12068</v>
      </c>
      <c r="B1304" s="1">
        <v>1303</v>
      </c>
      <c r="C1304" s="1" t="s">
        <v>8897</v>
      </c>
      <c r="D1304" s="1">
        <v>2022</v>
      </c>
      <c r="E1304" s="1" t="s">
        <v>8898</v>
      </c>
      <c r="F1304" s="1" t="s">
        <v>8899</v>
      </c>
    </row>
    <row r="1305" spans="1:6" x14ac:dyDescent="0.25">
      <c r="A1305" s="1" t="s">
        <v>12069</v>
      </c>
      <c r="B1305" s="1">
        <v>1304</v>
      </c>
      <c r="C1305" s="1" t="s">
        <v>8900</v>
      </c>
      <c r="D1305" s="1">
        <v>1989</v>
      </c>
      <c r="E1305" s="1" t="s">
        <v>8901</v>
      </c>
      <c r="F1305" s="1" t="s">
        <v>8902</v>
      </c>
    </row>
    <row r="1306" spans="1:6" x14ac:dyDescent="0.25">
      <c r="A1306" s="4" t="s">
        <v>12070</v>
      </c>
      <c r="B1306" s="1">
        <v>1305</v>
      </c>
      <c r="C1306" s="1" t="s">
        <v>8903</v>
      </c>
      <c r="D1306" s="1">
        <v>2002</v>
      </c>
      <c r="E1306" s="1" t="s">
        <v>8904</v>
      </c>
      <c r="F1306" s="1" t="s">
        <v>8905</v>
      </c>
    </row>
    <row r="1307" spans="1:6" x14ac:dyDescent="0.25">
      <c r="A1307" s="1" t="s">
        <v>12071</v>
      </c>
      <c r="B1307" s="1">
        <v>1306</v>
      </c>
      <c r="C1307" s="1" t="s">
        <v>8906</v>
      </c>
      <c r="D1307" s="1">
        <v>2015</v>
      </c>
      <c r="E1307" s="1" t="s">
        <v>8907</v>
      </c>
      <c r="F1307" s="1" t="s">
        <v>8908</v>
      </c>
    </row>
    <row r="1308" spans="1:6" x14ac:dyDescent="0.25">
      <c r="A1308" s="1" t="s">
        <v>12072</v>
      </c>
      <c r="B1308" s="1">
        <v>1307</v>
      </c>
      <c r="C1308" s="1" t="s">
        <v>8909</v>
      </c>
      <c r="D1308" s="1">
        <v>1988</v>
      </c>
      <c r="E1308" s="1" t="s">
        <v>8910</v>
      </c>
      <c r="F1308" s="1" t="s">
        <v>8911</v>
      </c>
    </row>
    <row r="1309" spans="1:6" x14ac:dyDescent="0.25">
      <c r="A1309" s="1" t="s">
        <v>12073</v>
      </c>
      <c r="B1309" s="1">
        <v>1308</v>
      </c>
      <c r="C1309" s="1" t="s">
        <v>8912</v>
      </c>
      <c r="D1309" s="1">
        <v>2004</v>
      </c>
      <c r="E1309" s="1" t="s">
        <v>8913</v>
      </c>
      <c r="F1309" s="1" t="s">
        <v>8914</v>
      </c>
    </row>
    <row r="1310" spans="1:6" x14ac:dyDescent="0.25">
      <c r="A1310" s="1" t="s">
        <v>12074</v>
      </c>
      <c r="B1310" s="1">
        <v>1309</v>
      </c>
      <c r="C1310" s="1" t="s">
        <v>8915</v>
      </c>
      <c r="D1310" s="1">
        <v>1990</v>
      </c>
      <c r="E1310" s="1" t="s">
        <v>8916</v>
      </c>
      <c r="F1310" s="1" t="s">
        <v>8917</v>
      </c>
    </row>
    <row r="1311" spans="1:6" x14ac:dyDescent="0.25">
      <c r="A1311" s="1" t="s">
        <v>12075</v>
      </c>
      <c r="B1311" s="1">
        <v>1310</v>
      </c>
      <c r="C1311" s="1" t="s">
        <v>8918</v>
      </c>
      <c r="D1311" s="1">
        <v>1987</v>
      </c>
      <c r="E1311" s="1" t="s">
        <v>8919</v>
      </c>
      <c r="F1311" s="1" t="s">
        <v>8920</v>
      </c>
    </row>
    <row r="1312" spans="1:6" x14ac:dyDescent="0.25">
      <c r="A1312" s="1" t="s">
        <v>12076</v>
      </c>
      <c r="B1312" s="1">
        <v>1311</v>
      </c>
      <c r="C1312" s="1" t="s">
        <v>8921</v>
      </c>
      <c r="D1312" s="1">
        <v>2006</v>
      </c>
      <c r="E1312" s="1" t="s">
        <v>8922</v>
      </c>
      <c r="F1312" s="1" t="s">
        <v>8923</v>
      </c>
    </row>
    <row r="1313" spans="1:6" x14ac:dyDescent="0.25">
      <c r="A1313" s="1" t="s">
        <v>12077</v>
      </c>
      <c r="B1313" s="1">
        <v>1312</v>
      </c>
      <c r="C1313" s="1" t="s">
        <v>8924</v>
      </c>
      <c r="D1313" s="1">
        <v>1982</v>
      </c>
      <c r="E1313" s="1" t="s">
        <v>8925</v>
      </c>
      <c r="F1313" s="1" t="s">
        <v>8926</v>
      </c>
    </row>
    <row r="1314" spans="1:6" x14ac:dyDescent="0.25">
      <c r="A1314" s="1" t="s">
        <v>12078</v>
      </c>
      <c r="B1314" s="1">
        <v>1313</v>
      </c>
      <c r="C1314" s="1" t="s">
        <v>8927</v>
      </c>
      <c r="D1314" s="1">
        <v>1991</v>
      </c>
      <c r="E1314" s="1" t="s">
        <v>8928</v>
      </c>
      <c r="F1314" s="1" t="s">
        <v>8929</v>
      </c>
    </row>
    <row r="1315" spans="1:6" x14ac:dyDescent="0.25">
      <c r="A1315" s="1" t="s">
        <v>12079</v>
      </c>
      <c r="B1315" s="1">
        <v>1314</v>
      </c>
      <c r="C1315" s="1" t="s">
        <v>8930</v>
      </c>
      <c r="D1315" s="1">
        <v>1975</v>
      </c>
      <c r="E1315" s="1" t="s">
        <v>8931</v>
      </c>
      <c r="F1315" s="1" t="s">
        <v>8932</v>
      </c>
    </row>
    <row r="1316" spans="1:6" x14ac:dyDescent="0.25">
      <c r="A1316" s="1" t="s">
        <v>12080</v>
      </c>
      <c r="B1316" s="1">
        <v>1315</v>
      </c>
      <c r="C1316" s="1" t="s">
        <v>8933</v>
      </c>
      <c r="D1316" s="1">
        <v>1989</v>
      </c>
      <c r="E1316" s="1" t="s">
        <v>8934</v>
      </c>
      <c r="F1316" s="1" t="s">
        <v>8935</v>
      </c>
    </row>
    <row r="1317" spans="1:6" x14ac:dyDescent="0.25">
      <c r="A1317" s="1" t="s">
        <v>12081</v>
      </c>
      <c r="B1317" s="1">
        <v>1316</v>
      </c>
      <c r="C1317" s="1" t="s">
        <v>8936</v>
      </c>
      <c r="D1317" s="1">
        <v>1996</v>
      </c>
      <c r="E1317" s="1" t="s">
        <v>8937</v>
      </c>
      <c r="F1317" s="1" t="s">
        <v>8938</v>
      </c>
    </row>
    <row r="1318" spans="1:6" x14ac:dyDescent="0.25">
      <c r="A1318" s="1" t="s">
        <v>12082</v>
      </c>
      <c r="B1318" s="1">
        <v>1317</v>
      </c>
      <c r="C1318" s="1" t="s">
        <v>8939</v>
      </c>
      <c r="D1318" s="1">
        <v>2005</v>
      </c>
      <c r="E1318" s="1" t="s">
        <v>8940</v>
      </c>
      <c r="F1318" s="1" t="s">
        <v>8941</v>
      </c>
    </row>
    <row r="1319" spans="1:6" x14ac:dyDescent="0.25">
      <c r="A1319" s="1" t="s">
        <v>12083</v>
      </c>
      <c r="B1319" s="1">
        <v>1318</v>
      </c>
      <c r="C1319" s="1" t="s">
        <v>8942</v>
      </c>
      <c r="D1319" s="1">
        <v>1971</v>
      </c>
      <c r="E1319" s="1" t="s">
        <v>8943</v>
      </c>
      <c r="F1319" s="1" t="s">
        <v>8944</v>
      </c>
    </row>
    <row r="1320" spans="1:6" x14ac:dyDescent="0.25">
      <c r="A1320" s="1" t="s">
        <v>12084</v>
      </c>
      <c r="B1320" s="1">
        <v>1319</v>
      </c>
      <c r="C1320" s="1" t="s">
        <v>8945</v>
      </c>
      <c r="D1320" s="1">
        <v>2012</v>
      </c>
      <c r="E1320" s="1" t="s">
        <v>8946</v>
      </c>
      <c r="F1320" s="1" t="s">
        <v>8947</v>
      </c>
    </row>
    <row r="1321" spans="1:6" x14ac:dyDescent="0.25">
      <c r="A1321" s="1" t="s">
        <v>12085</v>
      </c>
      <c r="B1321" s="1">
        <v>1320</v>
      </c>
      <c r="C1321" s="1" t="s">
        <v>8948</v>
      </c>
      <c r="D1321" s="1">
        <v>1999</v>
      </c>
      <c r="E1321" s="1" t="s">
        <v>8949</v>
      </c>
      <c r="F1321" s="1" t="s">
        <v>8950</v>
      </c>
    </row>
    <row r="1322" spans="1:6" x14ac:dyDescent="0.25">
      <c r="A1322" s="1" t="s">
        <v>12086</v>
      </c>
      <c r="B1322" s="1">
        <v>1321</v>
      </c>
      <c r="C1322" s="1" t="s">
        <v>8951</v>
      </c>
      <c r="D1322" s="1">
        <v>1949</v>
      </c>
      <c r="E1322" s="1" t="s">
        <v>8952</v>
      </c>
      <c r="F1322" s="1" t="s">
        <v>8953</v>
      </c>
    </row>
    <row r="1323" spans="1:6" x14ac:dyDescent="0.25">
      <c r="A1323" s="1" t="s">
        <v>12087</v>
      </c>
      <c r="B1323" s="1">
        <v>1322</v>
      </c>
      <c r="C1323" s="1" t="s">
        <v>8954</v>
      </c>
      <c r="D1323" s="1">
        <v>1994</v>
      </c>
      <c r="E1323" s="1" t="s">
        <v>8955</v>
      </c>
      <c r="F1323" s="1" t="s">
        <v>8956</v>
      </c>
    </row>
    <row r="1324" spans="1:6" x14ac:dyDescent="0.25">
      <c r="A1324" s="1" t="s">
        <v>12088</v>
      </c>
      <c r="B1324" s="1">
        <v>1323</v>
      </c>
      <c r="C1324" s="1" t="s">
        <v>8957</v>
      </c>
      <c r="D1324" s="1">
        <v>1938</v>
      </c>
      <c r="E1324" s="1" t="s">
        <v>8958</v>
      </c>
      <c r="F1324" s="1" t="s">
        <v>8959</v>
      </c>
    </row>
    <row r="1325" spans="1:6" x14ac:dyDescent="0.25">
      <c r="A1325" s="1" t="s">
        <v>12089</v>
      </c>
      <c r="B1325" s="1">
        <v>1324</v>
      </c>
      <c r="C1325" s="1" t="s">
        <v>8960</v>
      </c>
      <c r="D1325" s="1">
        <v>2011</v>
      </c>
      <c r="E1325" s="1" t="s">
        <v>8961</v>
      </c>
      <c r="F1325" s="1" t="s">
        <v>8962</v>
      </c>
    </row>
    <row r="1326" spans="1:6" x14ac:dyDescent="0.25">
      <c r="A1326" s="1" t="s">
        <v>12090</v>
      </c>
      <c r="B1326" s="1">
        <v>1325</v>
      </c>
      <c r="C1326" s="1" t="s">
        <v>8963</v>
      </c>
      <c r="D1326" s="1">
        <v>1993</v>
      </c>
      <c r="E1326" s="1" t="s">
        <v>8964</v>
      </c>
      <c r="F1326" s="1" t="s">
        <v>8965</v>
      </c>
    </row>
    <row r="1327" spans="1:6" x14ac:dyDescent="0.25">
      <c r="A1327" s="1" t="s">
        <v>12091</v>
      </c>
      <c r="B1327" s="1">
        <v>1326</v>
      </c>
      <c r="C1327" s="1" t="s">
        <v>8966</v>
      </c>
      <c r="D1327" s="1">
        <v>1960</v>
      </c>
      <c r="E1327" s="1" t="s">
        <v>8967</v>
      </c>
      <c r="F1327" s="1" t="s">
        <v>8968</v>
      </c>
    </row>
    <row r="1328" spans="1:6" x14ac:dyDescent="0.25">
      <c r="A1328" s="1" t="s">
        <v>12092</v>
      </c>
      <c r="B1328" s="1">
        <v>1327</v>
      </c>
      <c r="C1328" s="1" t="s">
        <v>4940</v>
      </c>
      <c r="D1328" s="1">
        <v>2007</v>
      </c>
      <c r="E1328" s="1" t="s">
        <v>8969</v>
      </c>
      <c r="F1328" s="1" t="s">
        <v>8970</v>
      </c>
    </row>
    <row r="1329" spans="1:6" x14ac:dyDescent="0.25">
      <c r="A1329" s="1" t="s">
        <v>12093</v>
      </c>
      <c r="B1329" s="1">
        <v>1328</v>
      </c>
      <c r="C1329" s="1" t="s">
        <v>8971</v>
      </c>
      <c r="D1329" s="1">
        <v>2019</v>
      </c>
      <c r="E1329" s="1" t="s">
        <v>8972</v>
      </c>
      <c r="F1329" s="1" t="s">
        <v>8973</v>
      </c>
    </row>
    <row r="1330" spans="1:6" x14ac:dyDescent="0.25">
      <c r="A1330" s="1" t="s">
        <v>12094</v>
      </c>
      <c r="B1330" s="1">
        <v>1329</v>
      </c>
      <c r="C1330" s="1" t="s">
        <v>8974</v>
      </c>
      <c r="D1330" s="1">
        <v>1996</v>
      </c>
      <c r="E1330" s="1" t="s">
        <v>8975</v>
      </c>
      <c r="F1330" s="1" t="s">
        <v>8976</v>
      </c>
    </row>
    <row r="1331" spans="1:6" x14ac:dyDescent="0.25">
      <c r="A1331" s="1" t="s">
        <v>12095</v>
      </c>
      <c r="B1331" s="1">
        <v>1330</v>
      </c>
      <c r="C1331" s="1" t="s">
        <v>8977</v>
      </c>
      <c r="D1331" s="1">
        <v>2012</v>
      </c>
      <c r="E1331" s="1" t="s">
        <v>8978</v>
      </c>
      <c r="F1331" s="1" t="s">
        <v>8979</v>
      </c>
    </row>
    <row r="1332" spans="1:6" x14ac:dyDescent="0.25">
      <c r="A1332" s="1" t="s">
        <v>12096</v>
      </c>
      <c r="B1332" s="1">
        <v>1331</v>
      </c>
      <c r="C1332" s="1" t="s">
        <v>8980</v>
      </c>
      <c r="D1332" s="1">
        <v>1937</v>
      </c>
      <c r="E1332" s="1" t="s">
        <v>8981</v>
      </c>
      <c r="F1332" s="1" t="s">
        <v>8982</v>
      </c>
    </row>
    <row r="1333" spans="1:6" x14ac:dyDescent="0.25">
      <c r="A1333" s="1" t="s">
        <v>12097</v>
      </c>
      <c r="B1333" s="1">
        <v>1332</v>
      </c>
      <c r="C1333" s="1" t="s">
        <v>8983</v>
      </c>
      <c r="D1333" s="1">
        <v>1952</v>
      </c>
      <c r="E1333" s="1" t="s">
        <v>8984</v>
      </c>
      <c r="F1333" s="1" t="s">
        <v>8985</v>
      </c>
    </row>
    <row r="1334" spans="1:6" x14ac:dyDescent="0.25">
      <c r="A1334" s="1" t="s">
        <v>12098</v>
      </c>
      <c r="B1334" s="1">
        <v>1333</v>
      </c>
      <c r="C1334" s="1" t="s">
        <v>8986</v>
      </c>
      <c r="D1334" s="1">
        <v>1976</v>
      </c>
      <c r="E1334" s="1" t="s">
        <v>8987</v>
      </c>
      <c r="F1334" s="1" t="s">
        <v>8988</v>
      </c>
    </row>
    <row r="1335" spans="1:6" x14ac:dyDescent="0.25">
      <c r="A1335" s="1" t="s">
        <v>12099</v>
      </c>
      <c r="B1335" s="1">
        <v>1334</v>
      </c>
      <c r="C1335" s="1" t="s">
        <v>8989</v>
      </c>
      <c r="D1335" s="1">
        <v>2018</v>
      </c>
      <c r="E1335" s="1" t="s">
        <v>8990</v>
      </c>
      <c r="F1335" s="1" t="s">
        <v>8991</v>
      </c>
    </row>
    <row r="1336" spans="1:6" x14ac:dyDescent="0.25">
      <c r="A1336" s="1" t="s">
        <v>12100</v>
      </c>
      <c r="B1336" s="1">
        <v>1335</v>
      </c>
      <c r="C1336" s="1" t="s">
        <v>8992</v>
      </c>
      <c r="D1336" s="1">
        <v>1970</v>
      </c>
      <c r="E1336" s="1" t="s">
        <v>8993</v>
      </c>
      <c r="F1336" s="1" t="s">
        <v>8994</v>
      </c>
    </row>
    <row r="1337" spans="1:6" x14ac:dyDescent="0.25">
      <c r="A1337" s="1" t="s">
        <v>12101</v>
      </c>
      <c r="B1337" s="1">
        <v>1336</v>
      </c>
      <c r="C1337" s="1" t="s">
        <v>8995</v>
      </c>
      <c r="D1337" s="1">
        <v>2022</v>
      </c>
      <c r="E1337" s="1" t="s">
        <v>8996</v>
      </c>
      <c r="F1337" s="1" t="s">
        <v>8997</v>
      </c>
    </row>
    <row r="1338" spans="1:6" x14ac:dyDescent="0.25">
      <c r="A1338" s="1" t="s">
        <v>12102</v>
      </c>
      <c r="B1338" s="1">
        <v>1337</v>
      </c>
      <c r="C1338" s="1" t="s">
        <v>8998</v>
      </c>
      <c r="D1338" s="1">
        <v>2012</v>
      </c>
      <c r="E1338" s="1" t="s">
        <v>8999</v>
      </c>
      <c r="F1338" s="1" t="s">
        <v>9000</v>
      </c>
    </row>
    <row r="1339" spans="1:6" x14ac:dyDescent="0.25">
      <c r="A1339" s="1" t="s">
        <v>12103</v>
      </c>
      <c r="B1339" s="1">
        <v>1338</v>
      </c>
      <c r="C1339" s="1" t="s">
        <v>9001</v>
      </c>
      <c r="D1339" s="1">
        <v>2023</v>
      </c>
      <c r="E1339" s="1" t="s">
        <v>9002</v>
      </c>
      <c r="F1339" s="1" t="s">
        <v>9003</v>
      </c>
    </row>
    <row r="1340" spans="1:6" x14ac:dyDescent="0.25">
      <c r="A1340" s="1" t="s">
        <v>12104</v>
      </c>
      <c r="B1340" s="1">
        <v>1339</v>
      </c>
      <c r="C1340" s="1" t="s">
        <v>9004</v>
      </c>
      <c r="D1340" s="1">
        <v>1953</v>
      </c>
      <c r="E1340" s="1" t="s">
        <v>9005</v>
      </c>
      <c r="F1340" s="1" t="s">
        <v>9006</v>
      </c>
    </row>
    <row r="1341" spans="1:6" x14ac:dyDescent="0.25">
      <c r="A1341" s="4" t="s">
        <v>12105</v>
      </c>
      <c r="B1341" s="1">
        <v>1340</v>
      </c>
      <c r="C1341" s="1" t="s">
        <v>9007</v>
      </c>
      <c r="D1341" s="1">
        <v>2022</v>
      </c>
      <c r="E1341" s="1" t="s">
        <v>9008</v>
      </c>
      <c r="F1341" s="1" t="s">
        <v>9009</v>
      </c>
    </row>
    <row r="1342" spans="1:6" x14ac:dyDescent="0.25">
      <c r="A1342" s="1" t="s">
        <v>12106</v>
      </c>
      <c r="B1342" s="1">
        <v>1341</v>
      </c>
      <c r="C1342" s="1" t="s">
        <v>9010</v>
      </c>
      <c r="D1342" s="1">
        <v>1991</v>
      </c>
      <c r="E1342" s="1" t="s">
        <v>9011</v>
      </c>
      <c r="F1342" s="1" t="s">
        <v>9012</v>
      </c>
    </row>
    <row r="1343" spans="1:6" x14ac:dyDescent="0.25">
      <c r="A1343" s="1" t="s">
        <v>12107</v>
      </c>
      <c r="B1343" s="1">
        <v>1342</v>
      </c>
      <c r="C1343" s="1" t="s">
        <v>9013</v>
      </c>
      <c r="D1343" s="1">
        <v>2017</v>
      </c>
      <c r="E1343" s="1" t="s">
        <v>9014</v>
      </c>
      <c r="F1343" s="1" t="s">
        <v>9015</v>
      </c>
    </row>
    <row r="1344" spans="1:6" x14ac:dyDescent="0.25">
      <c r="A1344" s="1" t="s">
        <v>12108</v>
      </c>
      <c r="B1344" s="1">
        <v>1343</v>
      </c>
      <c r="C1344" s="1" t="s">
        <v>9016</v>
      </c>
      <c r="D1344" s="1">
        <v>2023</v>
      </c>
      <c r="E1344" s="1" t="s">
        <v>9017</v>
      </c>
      <c r="F1344" s="1" t="s">
        <v>9018</v>
      </c>
    </row>
    <row r="1345" spans="1:6" x14ac:dyDescent="0.25">
      <c r="A1345" s="1" t="s">
        <v>12109</v>
      </c>
      <c r="B1345" s="1">
        <v>1344</v>
      </c>
      <c r="C1345" s="1" t="s">
        <v>9019</v>
      </c>
      <c r="D1345" s="1">
        <v>1946</v>
      </c>
      <c r="E1345" s="1" t="s">
        <v>9020</v>
      </c>
      <c r="F1345" s="1" t="s">
        <v>9021</v>
      </c>
    </row>
    <row r="1346" spans="1:6" x14ac:dyDescent="0.25">
      <c r="A1346" s="1" t="s">
        <v>12110</v>
      </c>
      <c r="B1346" s="1">
        <v>1345</v>
      </c>
      <c r="C1346" s="1" t="s">
        <v>9022</v>
      </c>
      <c r="D1346" s="1">
        <v>2016</v>
      </c>
      <c r="E1346" s="1" t="s">
        <v>9023</v>
      </c>
      <c r="F1346" s="1" t="s">
        <v>9024</v>
      </c>
    </row>
    <row r="1347" spans="1:6" x14ac:dyDescent="0.25">
      <c r="A1347" s="1" t="s">
        <v>12111</v>
      </c>
      <c r="B1347" s="1">
        <v>1346</v>
      </c>
      <c r="C1347" s="1" t="s">
        <v>9025</v>
      </c>
      <c r="D1347" s="1">
        <v>1983</v>
      </c>
      <c r="E1347" s="1" t="s">
        <v>9026</v>
      </c>
      <c r="F1347" s="1" t="s">
        <v>9027</v>
      </c>
    </row>
    <row r="1348" spans="1:6" x14ac:dyDescent="0.25">
      <c r="A1348" s="1" t="s">
        <v>12112</v>
      </c>
      <c r="B1348" s="1">
        <v>1347</v>
      </c>
      <c r="C1348" s="1" t="s">
        <v>9028</v>
      </c>
      <c r="D1348" s="1">
        <v>1958</v>
      </c>
      <c r="E1348" s="1" t="s">
        <v>9029</v>
      </c>
      <c r="F1348" s="1" t="s">
        <v>9030</v>
      </c>
    </row>
    <row r="1349" spans="1:6" x14ac:dyDescent="0.25">
      <c r="A1349" s="1" t="s">
        <v>12113</v>
      </c>
      <c r="B1349" s="1">
        <v>1348</v>
      </c>
      <c r="C1349" s="1" t="s">
        <v>9031</v>
      </c>
      <c r="D1349" s="1">
        <v>1998</v>
      </c>
      <c r="E1349" s="1" t="s">
        <v>9032</v>
      </c>
      <c r="F1349" s="1" t="s">
        <v>9033</v>
      </c>
    </row>
    <row r="1350" spans="1:6" x14ac:dyDescent="0.25">
      <c r="A1350" s="1" t="s">
        <v>12114</v>
      </c>
      <c r="B1350" s="1">
        <v>1349</v>
      </c>
      <c r="C1350" s="1" t="s">
        <v>9034</v>
      </c>
      <c r="D1350" s="1">
        <v>1989</v>
      </c>
      <c r="E1350" s="1" t="s">
        <v>9035</v>
      </c>
      <c r="F1350" s="1" t="s">
        <v>9036</v>
      </c>
    </row>
    <row r="1351" spans="1:6" x14ac:dyDescent="0.25">
      <c r="A1351" s="1" t="s">
        <v>12115</v>
      </c>
      <c r="B1351" s="1">
        <v>1350</v>
      </c>
      <c r="C1351" s="1" t="s">
        <v>9037</v>
      </c>
      <c r="D1351" s="1">
        <v>1946</v>
      </c>
      <c r="E1351" s="1" t="s">
        <v>9038</v>
      </c>
      <c r="F1351" s="1" t="s">
        <v>9039</v>
      </c>
    </row>
    <row r="1352" spans="1:6" x14ac:dyDescent="0.25">
      <c r="A1352" s="1" t="s">
        <v>12116</v>
      </c>
      <c r="B1352" s="1">
        <v>1351</v>
      </c>
      <c r="C1352" s="1" t="s">
        <v>9040</v>
      </c>
      <c r="D1352" s="1">
        <v>1976</v>
      </c>
      <c r="E1352" s="1" t="s">
        <v>9041</v>
      </c>
      <c r="F1352" s="1" t="s">
        <v>9042</v>
      </c>
    </row>
    <row r="1353" spans="1:6" x14ac:dyDescent="0.25">
      <c r="A1353" s="1" t="s">
        <v>12117</v>
      </c>
      <c r="B1353" s="1">
        <v>1352</v>
      </c>
      <c r="C1353" s="1" t="s">
        <v>9043</v>
      </c>
      <c r="D1353" s="1">
        <v>1970</v>
      </c>
      <c r="E1353" s="1" t="s">
        <v>9044</v>
      </c>
      <c r="F1353" s="1" t="s">
        <v>9045</v>
      </c>
    </row>
    <row r="1354" spans="1:6" x14ac:dyDescent="0.25">
      <c r="A1354" s="1" t="s">
        <v>12118</v>
      </c>
      <c r="B1354" s="1">
        <v>1353</v>
      </c>
      <c r="C1354" s="1" t="s">
        <v>9046</v>
      </c>
      <c r="D1354" s="1">
        <v>1996</v>
      </c>
      <c r="E1354" s="1" t="s">
        <v>9047</v>
      </c>
      <c r="F1354" s="1" t="s">
        <v>9048</v>
      </c>
    </row>
    <row r="1355" spans="1:6" x14ac:dyDescent="0.25">
      <c r="A1355" s="1" t="s">
        <v>12119</v>
      </c>
      <c r="B1355" s="1">
        <v>1354</v>
      </c>
      <c r="C1355" s="1" t="s">
        <v>9049</v>
      </c>
      <c r="D1355" s="1">
        <v>1947</v>
      </c>
      <c r="E1355" s="1" t="s">
        <v>9050</v>
      </c>
      <c r="F1355" s="1" t="s">
        <v>9051</v>
      </c>
    </row>
    <row r="1356" spans="1:6" x14ac:dyDescent="0.25">
      <c r="A1356" s="1" t="s">
        <v>12120</v>
      </c>
      <c r="B1356" s="1">
        <v>1355</v>
      </c>
      <c r="C1356" s="1" t="s">
        <v>9052</v>
      </c>
      <c r="D1356" s="1">
        <v>1985</v>
      </c>
      <c r="E1356" s="1" t="s">
        <v>9053</v>
      </c>
      <c r="F1356" s="1" t="s">
        <v>9054</v>
      </c>
    </row>
    <row r="1357" spans="1:6" x14ac:dyDescent="0.25">
      <c r="A1357" s="1" t="s">
        <v>12121</v>
      </c>
      <c r="B1357" s="1">
        <v>1356</v>
      </c>
      <c r="C1357" s="1" t="s">
        <v>9055</v>
      </c>
      <c r="D1357" s="1">
        <v>1979</v>
      </c>
      <c r="E1357" s="1" t="s">
        <v>9056</v>
      </c>
      <c r="F1357" s="1" t="s">
        <v>9057</v>
      </c>
    </row>
    <row r="1358" spans="1:6" x14ac:dyDescent="0.25">
      <c r="A1358" s="1" t="s">
        <v>12122</v>
      </c>
      <c r="B1358" s="1">
        <v>1357</v>
      </c>
      <c r="C1358" s="1" t="s">
        <v>9058</v>
      </c>
      <c r="D1358" s="1">
        <v>1999</v>
      </c>
      <c r="E1358" s="1" t="s">
        <v>9059</v>
      </c>
      <c r="F1358" s="1" t="s">
        <v>9060</v>
      </c>
    </row>
    <row r="1359" spans="1:6" x14ac:dyDescent="0.25">
      <c r="A1359" s="1" t="s">
        <v>12123</v>
      </c>
      <c r="B1359" s="1">
        <v>1358</v>
      </c>
      <c r="C1359" s="1" t="s">
        <v>9061</v>
      </c>
      <c r="D1359" s="1">
        <v>1988</v>
      </c>
      <c r="E1359" s="1" t="s">
        <v>9062</v>
      </c>
      <c r="F1359" s="1" t="s">
        <v>9063</v>
      </c>
    </row>
    <row r="1360" spans="1:6" x14ac:dyDescent="0.25">
      <c r="A1360" s="1" t="s">
        <v>12124</v>
      </c>
      <c r="B1360" s="1">
        <v>1359</v>
      </c>
      <c r="C1360" s="1" t="s">
        <v>9064</v>
      </c>
      <c r="D1360" s="1">
        <v>2010</v>
      </c>
      <c r="E1360" s="1" t="s">
        <v>9065</v>
      </c>
      <c r="F1360" s="1" t="s">
        <v>9066</v>
      </c>
    </row>
    <row r="1361" spans="1:6" x14ac:dyDescent="0.25">
      <c r="A1361" s="1" t="s">
        <v>12125</v>
      </c>
      <c r="B1361" s="1">
        <v>1360</v>
      </c>
      <c r="C1361" s="1" t="s">
        <v>9067</v>
      </c>
      <c r="D1361" s="1">
        <v>1984</v>
      </c>
      <c r="E1361" s="1" t="s">
        <v>9068</v>
      </c>
      <c r="F1361" s="1" t="s">
        <v>9069</v>
      </c>
    </row>
    <row r="1362" spans="1:6" x14ac:dyDescent="0.25">
      <c r="A1362" s="1" t="s">
        <v>12126</v>
      </c>
      <c r="B1362" s="1">
        <v>1361</v>
      </c>
      <c r="C1362" s="1" t="s">
        <v>9070</v>
      </c>
      <c r="D1362" s="1">
        <v>2002</v>
      </c>
      <c r="E1362" s="1" t="s">
        <v>9071</v>
      </c>
      <c r="F1362" s="1" t="s">
        <v>9072</v>
      </c>
    </row>
    <row r="1363" spans="1:6" x14ac:dyDescent="0.25">
      <c r="A1363" s="1" t="s">
        <v>12127</v>
      </c>
      <c r="B1363" s="1">
        <v>1362</v>
      </c>
      <c r="C1363" s="1" t="s">
        <v>9073</v>
      </c>
      <c r="D1363" s="1">
        <v>2009</v>
      </c>
      <c r="E1363" s="1" t="s">
        <v>9074</v>
      </c>
      <c r="F1363" s="1" t="s">
        <v>9075</v>
      </c>
    </row>
    <row r="1364" spans="1:6" x14ac:dyDescent="0.25">
      <c r="A1364" s="1" t="s">
        <v>12128</v>
      </c>
      <c r="B1364" s="1">
        <v>1363</v>
      </c>
      <c r="C1364" s="1" t="s">
        <v>9076</v>
      </c>
      <c r="D1364" s="1">
        <v>2020</v>
      </c>
      <c r="E1364" s="1" t="s">
        <v>9077</v>
      </c>
      <c r="F1364" s="1" t="s">
        <v>9078</v>
      </c>
    </row>
    <row r="1365" spans="1:6" x14ac:dyDescent="0.25">
      <c r="A1365" s="4" t="s">
        <v>12129</v>
      </c>
      <c r="B1365" s="1">
        <v>1364</v>
      </c>
      <c r="C1365" s="1" t="s">
        <v>9079</v>
      </c>
      <c r="D1365" s="1">
        <v>1985</v>
      </c>
      <c r="E1365" s="1" t="s">
        <v>9080</v>
      </c>
      <c r="F1365" s="1" t="s">
        <v>9081</v>
      </c>
    </row>
    <row r="1366" spans="1:6" x14ac:dyDescent="0.25">
      <c r="A1366" s="1" t="s">
        <v>12130</v>
      </c>
      <c r="B1366" s="1">
        <v>1365</v>
      </c>
      <c r="C1366" s="1" t="s">
        <v>9082</v>
      </c>
      <c r="D1366" s="1">
        <v>1995</v>
      </c>
      <c r="E1366" s="1" t="s">
        <v>9083</v>
      </c>
      <c r="F1366" s="1" t="s">
        <v>9084</v>
      </c>
    </row>
    <row r="1367" spans="1:6" x14ac:dyDescent="0.25">
      <c r="A1367" s="1" t="s">
        <v>12131</v>
      </c>
      <c r="B1367" s="1">
        <v>1366</v>
      </c>
      <c r="C1367" s="1" t="s">
        <v>9085</v>
      </c>
      <c r="D1367" s="1">
        <v>2020</v>
      </c>
      <c r="E1367" s="1" t="s">
        <v>9086</v>
      </c>
      <c r="F1367" s="1" t="s">
        <v>9087</v>
      </c>
    </row>
    <row r="1368" spans="1:6" x14ac:dyDescent="0.25">
      <c r="A1368" s="1" t="s">
        <v>12132</v>
      </c>
      <c r="B1368" s="1">
        <v>1367</v>
      </c>
      <c r="C1368" s="1" t="s">
        <v>9088</v>
      </c>
      <c r="D1368" s="1">
        <v>1979</v>
      </c>
      <c r="E1368" s="1" t="s">
        <v>9089</v>
      </c>
      <c r="F1368" s="1" t="s">
        <v>9090</v>
      </c>
    </row>
    <row r="1369" spans="1:6" x14ac:dyDescent="0.25">
      <c r="A1369" s="1" t="s">
        <v>12133</v>
      </c>
      <c r="B1369" s="1">
        <v>1368</v>
      </c>
      <c r="C1369" s="1" t="s">
        <v>9091</v>
      </c>
      <c r="D1369" s="1">
        <v>1984</v>
      </c>
      <c r="E1369" s="1" t="s">
        <v>9092</v>
      </c>
      <c r="F1369" s="1" t="s">
        <v>9093</v>
      </c>
    </row>
    <row r="1370" spans="1:6" x14ac:dyDescent="0.25">
      <c r="A1370" s="1" t="s">
        <v>12134</v>
      </c>
      <c r="B1370" s="1">
        <v>1369</v>
      </c>
      <c r="C1370" s="1" t="s">
        <v>9094</v>
      </c>
      <c r="D1370" s="1">
        <v>2008</v>
      </c>
      <c r="E1370" s="1" t="s">
        <v>9095</v>
      </c>
      <c r="F1370" s="1" t="s">
        <v>9096</v>
      </c>
    </row>
    <row r="1371" spans="1:6" x14ac:dyDescent="0.25">
      <c r="A1371" s="1" t="s">
        <v>12135</v>
      </c>
      <c r="B1371" s="1">
        <v>1370</v>
      </c>
      <c r="C1371" s="1" t="s">
        <v>9097</v>
      </c>
      <c r="D1371" s="1">
        <v>2011</v>
      </c>
      <c r="E1371" s="1" t="s">
        <v>9098</v>
      </c>
      <c r="F1371" s="1" t="s">
        <v>9099</v>
      </c>
    </row>
    <row r="1372" spans="1:6" x14ac:dyDescent="0.25">
      <c r="A1372" s="1" t="s">
        <v>12136</v>
      </c>
      <c r="B1372" s="1">
        <v>1371</v>
      </c>
      <c r="C1372" s="1" t="s">
        <v>9100</v>
      </c>
      <c r="D1372" s="1">
        <v>2005</v>
      </c>
      <c r="E1372" s="1" t="s">
        <v>9101</v>
      </c>
      <c r="F1372" s="1" t="s">
        <v>9102</v>
      </c>
    </row>
    <row r="1373" spans="1:6" x14ac:dyDescent="0.25">
      <c r="A1373" s="1" t="s">
        <v>12137</v>
      </c>
      <c r="B1373" s="1">
        <v>1372</v>
      </c>
      <c r="C1373" s="1" t="s">
        <v>9103</v>
      </c>
      <c r="D1373" s="1">
        <v>1996</v>
      </c>
      <c r="E1373" s="1" t="s">
        <v>9104</v>
      </c>
      <c r="F1373" s="1" t="s">
        <v>9105</v>
      </c>
    </row>
    <row r="1374" spans="1:6" x14ac:dyDescent="0.25">
      <c r="A1374" s="1" t="s">
        <v>12138</v>
      </c>
      <c r="B1374" s="1">
        <v>1373</v>
      </c>
      <c r="C1374" s="1" t="s">
        <v>9106</v>
      </c>
      <c r="D1374" s="1">
        <v>1996</v>
      </c>
      <c r="E1374" s="1" t="s">
        <v>9107</v>
      </c>
      <c r="F1374" s="1" t="s">
        <v>9108</v>
      </c>
    </row>
    <row r="1375" spans="1:6" x14ac:dyDescent="0.25">
      <c r="A1375" s="1" t="s">
        <v>12139</v>
      </c>
      <c r="B1375" s="1">
        <v>1374</v>
      </c>
      <c r="C1375" s="1" t="s">
        <v>9109</v>
      </c>
      <c r="D1375" s="1">
        <v>1979</v>
      </c>
      <c r="E1375" s="1" t="s">
        <v>9110</v>
      </c>
      <c r="F1375" s="1" t="s">
        <v>9111</v>
      </c>
    </row>
    <row r="1376" spans="1:6" x14ac:dyDescent="0.25">
      <c r="A1376" s="1" t="s">
        <v>12140</v>
      </c>
      <c r="B1376" s="1">
        <v>1375</v>
      </c>
      <c r="C1376" s="1" t="s">
        <v>9112</v>
      </c>
      <c r="D1376" s="1">
        <v>2013</v>
      </c>
      <c r="E1376" s="1" t="s">
        <v>9113</v>
      </c>
      <c r="F1376" s="1" t="s">
        <v>9114</v>
      </c>
    </row>
    <row r="1377" spans="1:6" x14ac:dyDescent="0.25">
      <c r="A1377" s="1" t="s">
        <v>12141</v>
      </c>
      <c r="B1377" s="1">
        <v>1376</v>
      </c>
      <c r="C1377" s="1" t="s">
        <v>9115</v>
      </c>
      <c r="D1377" s="1">
        <v>2000</v>
      </c>
      <c r="E1377" s="1" t="s">
        <v>9116</v>
      </c>
      <c r="F1377" s="1" t="s">
        <v>9117</v>
      </c>
    </row>
    <row r="1378" spans="1:6" x14ac:dyDescent="0.25">
      <c r="A1378" s="1" t="s">
        <v>12142</v>
      </c>
      <c r="B1378" s="1">
        <v>1377</v>
      </c>
      <c r="C1378" s="1" t="s">
        <v>9118</v>
      </c>
      <c r="D1378" s="1">
        <v>1994</v>
      </c>
      <c r="E1378" s="1" t="s">
        <v>9119</v>
      </c>
      <c r="F1378" s="1" t="s">
        <v>9120</v>
      </c>
    </row>
    <row r="1379" spans="1:6" x14ac:dyDescent="0.25">
      <c r="A1379" s="1" t="s">
        <v>12143</v>
      </c>
      <c r="B1379" s="1">
        <v>1378</v>
      </c>
      <c r="C1379" s="1" t="s">
        <v>9121</v>
      </c>
      <c r="D1379" s="1">
        <v>2023</v>
      </c>
      <c r="E1379" s="1" t="s">
        <v>9122</v>
      </c>
      <c r="F1379" s="1" t="s">
        <v>9123</v>
      </c>
    </row>
    <row r="1380" spans="1:6" x14ac:dyDescent="0.25">
      <c r="A1380" s="1" t="s">
        <v>12144</v>
      </c>
      <c r="B1380" s="1">
        <v>1379</v>
      </c>
      <c r="C1380" s="1" t="s">
        <v>9124</v>
      </c>
      <c r="D1380" s="1">
        <v>1986</v>
      </c>
      <c r="E1380" s="1" t="s">
        <v>9125</v>
      </c>
      <c r="F1380" s="1" t="s">
        <v>9126</v>
      </c>
    </row>
    <row r="1381" spans="1:6" x14ac:dyDescent="0.25">
      <c r="A1381" s="1" t="s">
        <v>12145</v>
      </c>
      <c r="B1381" s="1">
        <v>1380</v>
      </c>
      <c r="C1381" s="1" t="s">
        <v>9127</v>
      </c>
      <c r="D1381" s="1">
        <v>2023</v>
      </c>
      <c r="E1381" s="1" t="s">
        <v>9128</v>
      </c>
      <c r="F1381" s="1" t="s">
        <v>9129</v>
      </c>
    </row>
    <row r="1382" spans="1:6" x14ac:dyDescent="0.25">
      <c r="A1382" s="1" t="s">
        <v>12146</v>
      </c>
      <c r="B1382" s="1">
        <v>1381</v>
      </c>
      <c r="C1382" s="1" t="s">
        <v>9130</v>
      </c>
      <c r="D1382" s="1">
        <v>1991</v>
      </c>
      <c r="E1382" s="1" t="s">
        <v>9131</v>
      </c>
      <c r="F1382" s="1" t="s">
        <v>9132</v>
      </c>
    </row>
    <row r="1383" spans="1:6" x14ac:dyDescent="0.25">
      <c r="A1383" s="1" t="s">
        <v>12147</v>
      </c>
      <c r="B1383" s="1">
        <v>1382</v>
      </c>
      <c r="C1383" s="1" t="s">
        <v>9133</v>
      </c>
      <c r="D1383" s="1">
        <v>1974</v>
      </c>
      <c r="E1383" s="1" t="s">
        <v>9134</v>
      </c>
      <c r="F1383" s="1" t="s">
        <v>9135</v>
      </c>
    </row>
    <row r="1384" spans="1:6" x14ac:dyDescent="0.25">
      <c r="A1384" s="1" t="s">
        <v>12148</v>
      </c>
      <c r="B1384" s="1">
        <v>1383</v>
      </c>
      <c r="C1384" s="1" t="s">
        <v>9136</v>
      </c>
      <c r="D1384" s="1">
        <v>1989</v>
      </c>
      <c r="E1384" s="1" t="s">
        <v>9137</v>
      </c>
      <c r="F1384" s="1" t="s">
        <v>9138</v>
      </c>
    </row>
    <row r="1385" spans="1:6" x14ac:dyDescent="0.25">
      <c r="A1385" s="1" t="s">
        <v>12149</v>
      </c>
      <c r="B1385" s="1">
        <v>1384</v>
      </c>
      <c r="C1385" s="1" t="s">
        <v>9139</v>
      </c>
      <c r="D1385" s="1">
        <v>1972</v>
      </c>
      <c r="E1385" s="1" t="s">
        <v>9140</v>
      </c>
      <c r="F1385" s="1" t="s">
        <v>9141</v>
      </c>
    </row>
    <row r="1386" spans="1:6" x14ac:dyDescent="0.25">
      <c r="A1386" s="1" t="s">
        <v>12150</v>
      </c>
      <c r="B1386" s="1">
        <v>1385</v>
      </c>
      <c r="C1386" s="1" t="s">
        <v>9142</v>
      </c>
      <c r="D1386" s="1">
        <v>1996</v>
      </c>
      <c r="E1386" s="1" t="s">
        <v>9143</v>
      </c>
      <c r="F1386" s="1" t="s">
        <v>9144</v>
      </c>
    </row>
    <row r="1387" spans="1:6" x14ac:dyDescent="0.25">
      <c r="A1387" s="1" t="s">
        <v>12151</v>
      </c>
      <c r="B1387" s="1">
        <v>1386</v>
      </c>
      <c r="C1387" s="1" t="s">
        <v>9145</v>
      </c>
      <c r="D1387" s="1">
        <v>1994</v>
      </c>
      <c r="E1387" s="1" t="s">
        <v>9146</v>
      </c>
      <c r="F1387" s="1" t="s">
        <v>9147</v>
      </c>
    </row>
    <row r="1388" spans="1:6" x14ac:dyDescent="0.25">
      <c r="A1388" s="1" t="s">
        <v>12152</v>
      </c>
      <c r="B1388" s="1">
        <v>1387</v>
      </c>
      <c r="C1388" s="1" t="s">
        <v>9148</v>
      </c>
      <c r="D1388" s="1">
        <v>1993</v>
      </c>
      <c r="E1388" s="1" t="s">
        <v>9149</v>
      </c>
      <c r="F1388" s="1" t="s">
        <v>9150</v>
      </c>
    </row>
    <row r="1389" spans="1:6" x14ac:dyDescent="0.25">
      <c r="A1389" s="1" t="s">
        <v>12153</v>
      </c>
      <c r="B1389" s="1">
        <v>1388</v>
      </c>
      <c r="C1389" s="1" t="s">
        <v>9151</v>
      </c>
      <c r="D1389" s="1">
        <v>1992</v>
      </c>
      <c r="E1389" s="1" t="s">
        <v>9152</v>
      </c>
      <c r="F1389" s="1" t="s">
        <v>9153</v>
      </c>
    </row>
    <row r="1390" spans="1:6" x14ac:dyDescent="0.25">
      <c r="A1390" s="1" t="s">
        <v>12154</v>
      </c>
      <c r="B1390" s="1">
        <v>1389</v>
      </c>
      <c r="C1390" s="1" t="s">
        <v>9154</v>
      </c>
      <c r="D1390" s="1">
        <v>1957</v>
      </c>
      <c r="E1390" s="1" t="s">
        <v>9155</v>
      </c>
      <c r="F1390" s="1" t="s">
        <v>9156</v>
      </c>
    </row>
    <row r="1391" spans="1:6" x14ac:dyDescent="0.25">
      <c r="A1391" s="1" t="s">
        <v>12155</v>
      </c>
      <c r="B1391" s="1">
        <v>1390</v>
      </c>
      <c r="C1391" s="1" t="s">
        <v>9157</v>
      </c>
      <c r="D1391" s="1">
        <v>1982</v>
      </c>
      <c r="E1391" s="1" t="s">
        <v>9158</v>
      </c>
      <c r="F1391" s="1" t="s">
        <v>9159</v>
      </c>
    </row>
    <row r="1392" spans="1:6" x14ac:dyDescent="0.25">
      <c r="A1392" s="1" t="s">
        <v>12156</v>
      </c>
      <c r="B1392" s="1">
        <v>1391</v>
      </c>
      <c r="C1392" s="1" t="s">
        <v>9160</v>
      </c>
      <c r="D1392" s="1">
        <v>2019</v>
      </c>
      <c r="E1392" s="1" t="s">
        <v>9161</v>
      </c>
      <c r="F1392" s="1" t="s">
        <v>9162</v>
      </c>
    </row>
    <row r="1393" spans="1:6" x14ac:dyDescent="0.25">
      <c r="A1393" s="1" t="s">
        <v>12157</v>
      </c>
      <c r="B1393" s="1">
        <v>1392</v>
      </c>
      <c r="C1393" s="1" t="s">
        <v>9163</v>
      </c>
      <c r="D1393" s="1">
        <v>2008</v>
      </c>
      <c r="E1393" s="1" t="s">
        <v>9164</v>
      </c>
      <c r="F1393" s="1" t="s">
        <v>9165</v>
      </c>
    </row>
    <row r="1394" spans="1:6" x14ac:dyDescent="0.25">
      <c r="A1394" s="1" t="s">
        <v>12158</v>
      </c>
      <c r="B1394" s="1">
        <v>1393</v>
      </c>
      <c r="C1394" s="1" t="s">
        <v>9166</v>
      </c>
      <c r="D1394" s="1">
        <v>2012</v>
      </c>
      <c r="E1394" s="1" t="s">
        <v>9167</v>
      </c>
      <c r="F1394" s="1" t="s">
        <v>9168</v>
      </c>
    </row>
    <row r="1395" spans="1:6" x14ac:dyDescent="0.25">
      <c r="A1395" s="1" t="s">
        <v>12159</v>
      </c>
      <c r="B1395" s="1">
        <v>1394</v>
      </c>
      <c r="C1395" s="1" t="s">
        <v>9169</v>
      </c>
      <c r="D1395" s="1">
        <v>1938</v>
      </c>
      <c r="E1395" s="1" t="s">
        <v>9170</v>
      </c>
      <c r="F1395" s="1" t="s">
        <v>9171</v>
      </c>
    </row>
    <row r="1396" spans="1:6" x14ac:dyDescent="0.25">
      <c r="A1396" s="1" t="s">
        <v>12160</v>
      </c>
      <c r="B1396" s="1">
        <v>1395</v>
      </c>
      <c r="C1396" s="1" t="s">
        <v>9172</v>
      </c>
      <c r="D1396" s="1">
        <v>1995</v>
      </c>
      <c r="E1396" s="1" t="s">
        <v>9173</v>
      </c>
      <c r="F1396" s="1" t="s">
        <v>9174</v>
      </c>
    </row>
    <row r="1397" spans="1:6" x14ac:dyDescent="0.25">
      <c r="A1397" s="1" t="s">
        <v>12161</v>
      </c>
      <c r="B1397" s="1">
        <v>1396</v>
      </c>
      <c r="C1397" s="1" t="s">
        <v>9175</v>
      </c>
      <c r="D1397" s="1">
        <v>2008</v>
      </c>
      <c r="E1397" s="1" t="s">
        <v>9176</v>
      </c>
      <c r="F1397" s="1" t="s">
        <v>9177</v>
      </c>
    </row>
    <row r="1398" spans="1:6" x14ac:dyDescent="0.25">
      <c r="A1398" s="1" t="s">
        <v>12162</v>
      </c>
      <c r="B1398" s="1">
        <v>1397</v>
      </c>
      <c r="C1398" s="1" t="s">
        <v>9178</v>
      </c>
      <c r="D1398" s="1">
        <v>1988</v>
      </c>
      <c r="E1398" s="1" t="s">
        <v>9179</v>
      </c>
      <c r="F1398" s="1" t="s">
        <v>9180</v>
      </c>
    </row>
    <row r="1399" spans="1:6" x14ac:dyDescent="0.25">
      <c r="A1399" s="1" t="s">
        <v>12163</v>
      </c>
      <c r="B1399" s="1">
        <v>1398</v>
      </c>
      <c r="C1399" s="1" t="s">
        <v>9181</v>
      </c>
      <c r="D1399" s="1">
        <v>1983</v>
      </c>
      <c r="E1399" s="1" t="s">
        <v>9182</v>
      </c>
      <c r="F1399" s="1" t="s">
        <v>9183</v>
      </c>
    </row>
    <row r="1400" spans="1:6" x14ac:dyDescent="0.25">
      <c r="A1400" s="1" t="s">
        <v>12164</v>
      </c>
      <c r="B1400" s="1">
        <v>1399</v>
      </c>
      <c r="C1400" s="1" t="s">
        <v>9184</v>
      </c>
      <c r="D1400" s="1">
        <v>2017</v>
      </c>
      <c r="E1400" s="1" t="s">
        <v>9185</v>
      </c>
      <c r="F1400" s="1" t="s">
        <v>9186</v>
      </c>
    </row>
    <row r="1401" spans="1:6" x14ac:dyDescent="0.25">
      <c r="A1401" s="1" t="s">
        <v>12165</v>
      </c>
      <c r="B1401" s="1">
        <v>1400</v>
      </c>
      <c r="C1401" s="1" t="s">
        <v>9187</v>
      </c>
      <c r="D1401" s="1">
        <v>2014</v>
      </c>
      <c r="E1401" s="1" t="s">
        <v>9188</v>
      </c>
      <c r="F1401" s="1" t="s">
        <v>9189</v>
      </c>
    </row>
    <row r="1402" spans="1:6" x14ac:dyDescent="0.25">
      <c r="A1402" s="1" t="s">
        <v>12166</v>
      </c>
      <c r="B1402" s="1">
        <v>1401</v>
      </c>
      <c r="C1402" s="1" t="s">
        <v>9190</v>
      </c>
      <c r="D1402" s="1">
        <v>1981</v>
      </c>
      <c r="E1402" s="1" t="s">
        <v>9191</v>
      </c>
      <c r="F1402" s="1" t="s">
        <v>9192</v>
      </c>
    </row>
    <row r="1403" spans="1:6" x14ac:dyDescent="0.25">
      <c r="A1403" s="1" t="s">
        <v>12167</v>
      </c>
      <c r="B1403" s="1">
        <v>1402</v>
      </c>
      <c r="C1403" s="1" t="s">
        <v>9193</v>
      </c>
      <c r="D1403" s="1">
        <v>1998</v>
      </c>
      <c r="E1403" s="1" t="s">
        <v>9194</v>
      </c>
      <c r="F1403" s="1" t="s">
        <v>9195</v>
      </c>
    </row>
    <row r="1404" spans="1:6" x14ac:dyDescent="0.25">
      <c r="A1404" s="1" t="s">
        <v>12168</v>
      </c>
      <c r="B1404" s="1">
        <v>1403</v>
      </c>
      <c r="C1404" s="1" t="s">
        <v>9196</v>
      </c>
      <c r="D1404" s="1">
        <v>2011</v>
      </c>
      <c r="E1404" s="1" t="s">
        <v>9197</v>
      </c>
      <c r="F1404" s="1" t="s">
        <v>9198</v>
      </c>
    </row>
    <row r="1405" spans="1:6" x14ac:dyDescent="0.25">
      <c r="A1405" s="1" t="s">
        <v>12169</v>
      </c>
      <c r="B1405" s="1">
        <v>1404</v>
      </c>
      <c r="C1405" s="1" t="s">
        <v>9199</v>
      </c>
      <c r="D1405" s="1">
        <v>2005</v>
      </c>
      <c r="E1405" s="1" t="s">
        <v>9200</v>
      </c>
      <c r="F1405" s="1" t="s">
        <v>9201</v>
      </c>
    </row>
    <row r="1406" spans="1:6" x14ac:dyDescent="0.25">
      <c r="A1406" s="1" t="s">
        <v>12170</v>
      </c>
      <c r="B1406" s="1">
        <v>1405</v>
      </c>
      <c r="C1406" s="1" t="s">
        <v>9202</v>
      </c>
      <c r="D1406" s="1">
        <v>2012</v>
      </c>
      <c r="E1406" s="1" t="s">
        <v>9203</v>
      </c>
      <c r="F1406" s="1" t="s">
        <v>9204</v>
      </c>
    </row>
    <row r="1407" spans="1:6" x14ac:dyDescent="0.25">
      <c r="A1407" s="1" t="s">
        <v>12171</v>
      </c>
      <c r="B1407" s="1">
        <v>1406</v>
      </c>
      <c r="C1407" s="1" t="s">
        <v>9205</v>
      </c>
      <c r="D1407" s="1">
        <v>2006</v>
      </c>
      <c r="E1407" s="1" t="s">
        <v>9206</v>
      </c>
      <c r="F1407" s="1" t="s">
        <v>9207</v>
      </c>
    </row>
    <row r="1408" spans="1:6" x14ac:dyDescent="0.25">
      <c r="A1408" s="1" t="s">
        <v>12172</v>
      </c>
      <c r="B1408" s="1">
        <v>1407</v>
      </c>
      <c r="C1408" s="1" t="s">
        <v>9208</v>
      </c>
      <c r="D1408" s="1">
        <v>1971</v>
      </c>
      <c r="E1408" s="1" t="s">
        <v>9209</v>
      </c>
      <c r="F1408" s="1" t="s">
        <v>9210</v>
      </c>
    </row>
    <row r="1409" spans="1:6" x14ac:dyDescent="0.25">
      <c r="A1409" s="1" t="s">
        <v>12173</v>
      </c>
      <c r="B1409" s="1">
        <v>1408</v>
      </c>
      <c r="C1409" s="1" t="s">
        <v>9211</v>
      </c>
      <c r="D1409" s="1">
        <v>1997</v>
      </c>
      <c r="E1409" s="1" t="s">
        <v>9212</v>
      </c>
      <c r="F1409" s="1" t="s">
        <v>9213</v>
      </c>
    </row>
    <row r="1410" spans="1:6" x14ac:dyDescent="0.25">
      <c r="A1410" s="1" t="s">
        <v>12174</v>
      </c>
      <c r="B1410" s="1">
        <v>1409</v>
      </c>
      <c r="C1410" s="1" t="s">
        <v>9214</v>
      </c>
      <c r="D1410" s="1">
        <v>1986</v>
      </c>
      <c r="E1410" s="1" t="s">
        <v>9215</v>
      </c>
      <c r="F1410" s="1" t="s">
        <v>9216</v>
      </c>
    </row>
    <row r="1411" spans="1:6" x14ac:dyDescent="0.25">
      <c r="A1411" s="1" t="s">
        <v>12175</v>
      </c>
      <c r="B1411" s="1">
        <v>1410</v>
      </c>
      <c r="C1411" s="1" t="s">
        <v>9217</v>
      </c>
      <c r="D1411" s="1">
        <v>2005</v>
      </c>
      <c r="E1411" s="1" t="s">
        <v>9218</v>
      </c>
      <c r="F1411" s="1" t="s">
        <v>9219</v>
      </c>
    </row>
    <row r="1412" spans="1:6" x14ac:dyDescent="0.25">
      <c r="A1412" s="1" t="s">
        <v>12176</v>
      </c>
      <c r="B1412" s="1">
        <v>1411</v>
      </c>
      <c r="C1412" s="1" t="s">
        <v>9220</v>
      </c>
      <c r="D1412" s="1">
        <v>2019</v>
      </c>
      <c r="E1412" s="1" t="s">
        <v>9221</v>
      </c>
      <c r="F1412" s="1" t="s">
        <v>9222</v>
      </c>
    </row>
    <row r="1413" spans="1:6" x14ac:dyDescent="0.25">
      <c r="A1413" s="1" t="s">
        <v>12177</v>
      </c>
      <c r="B1413" s="1">
        <v>1412</v>
      </c>
      <c r="C1413" s="1" t="s">
        <v>9223</v>
      </c>
      <c r="D1413" s="1">
        <v>2003</v>
      </c>
      <c r="E1413" s="1" t="s">
        <v>9224</v>
      </c>
      <c r="F1413" s="1" t="s">
        <v>9225</v>
      </c>
    </row>
    <row r="1414" spans="1:6" x14ac:dyDescent="0.25">
      <c r="A1414" s="4" t="s">
        <v>12178</v>
      </c>
      <c r="B1414" s="1">
        <v>1413</v>
      </c>
      <c r="C1414" s="1" t="s">
        <v>9226</v>
      </c>
      <c r="D1414" s="1">
        <v>2015</v>
      </c>
      <c r="E1414" s="1" t="s">
        <v>9227</v>
      </c>
      <c r="F1414" s="1" t="s">
        <v>9228</v>
      </c>
    </row>
    <row r="1415" spans="1:6" x14ac:dyDescent="0.25">
      <c r="A1415" s="1" t="s">
        <v>12179</v>
      </c>
      <c r="B1415" s="1">
        <v>1414</v>
      </c>
      <c r="C1415" s="1" t="s">
        <v>9229</v>
      </c>
      <c r="D1415" s="1">
        <v>2022</v>
      </c>
      <c r="E1415" s="1" t="s">
        <v>9230</v>
      </c>
      <c r="F1415" s="1" t="s">
        <v>9231</v>
      </c>
    </row>
    <row r="1416" spans="1:6" x14ac:dyDescent="0.25">
      <c r="A1416" s="1" t="s">
        <v>12180</v>
      </c>
      <c r="B1416" s="1">
        <v>1415</v>
      </c>
      <c r="C1416" s="1" t="s">
        <v>9232</v>
      </c>
      <c r="D1416" s="1">
        <v>1973</v>
      </c>
      <c r="E1416" s="1" t="s">
        <v>9233</v>
      </c>
      <c r="F1416" s="1" t="s">
        <v>9234</v>
      </c>
    </row>
    <row r="1417" spans="1:6" x14ac:dyDescent="0.25">
      <c r="A1417" s="1" t="s">
        <v>12181</v>
      </c>
      <c r="B1417" s="1">
        <v>1416</v>
      </c>
      <c r="C1417" s="1" t="s">
        <v>9235</v>
      </c>
      <c r="D1417" s="1">
        <v>1990</v>
      </c>
      <c r="E1417" s="1" t="s">
        <v>9236</v>
      </c>
      <c r="F1417" s="1" t="s">
        <v>9237</v>
      </c>
    </row>
    <row r="1418" spans="1:6" x14ac:dyDescent="0.25">
      <c r="A1418" s="1" t="s">
        <v>12182</v>
      </c>
      <c r="B1418" s="1">
        <v>1417</v>
      </c>
      <c r="C1418" s="1" t="s">
        <v>9238</v>
      </c>
      <c r="D1418" s="1">
        <v>2022</v>
      </c>
      <c r="E1418" s="1" t="s">
        <v>9239</v>
      </c>
      <c r="F1418" s="1" t="s">
        <v>9240</v>
      </c>
    </row>
    <row r="1419" spans="1:6" x14ac:dyDescent="0.25">
      <c r="A1419" s="1" t="s">
        <v>12183</v>
      </c>
      <c r="B1419" s="1">
        <v>1418</v>
      </c>
      <c r="C1419" s="1" t="s">
        <v>9241</v>
      </c>
      <c r="D1419" s="1">
        <v>1998</v>
      </c>
      <c r="E1419" s="1" t="s">
        <v>9242</v>
      </c>
      <c r="F1419" s="1" t="s">
        <v>9243</v>
      </c>
    </row>
    <row r="1420" spans="1:6" x14ac:dyDescent="0.25">
      <c r="A1420" s="1" t="s">
        <v>12184</v>
      </c>
      <c r="B1420" s="1">
        <v>1419</v>
      </c>
      <c r="C1420" s="1" t="s">
        <v>9244</v>
      </c>
      <c r="D1420" s="1">
        <v>2019</v>
      </c>
      <c r="E1420" s="1" t="s">
        <v>9245</v>
      </c>
      <c r="F1420" s="1" t="s">
        <v>9246</v>
      </c>
    </row>
    <row r="1421" spans="1:6" x14ac:dyDescent="0.25">
      <c r="A1421" s="1" t="s">
        <v>12185</v>
      </c>
      <c r="B1421" s="1">
        <v>1420</v>
      </c>
      <c r="C1421" s="1" t="s">
        <v>9247</v>
      </c>
      <c r="D1421" s="1">
        <v>2001</v>
      </c>
      <c r="E1421" s="1" t="s">
        <v>9248</v>
      </c>
      <c r="F1421" s="1" t="s">
        <v>9249</v>
      </c>
    </row>
    <row r="1422" spans="1:6" x14ac:dyDescent="0.25">
      <c r="A1422" s="1" t="s">
        <v>12186</v>
      </c>
      <c r="B1422" s="1">
        <v>1421</v>
      </c>
      <c r="C1422" s="1" t="s">
        <v>9250</v>
      </c>
      <c r="D1422" s="1">
        <v>2006</v>
      </c>
      <c r="E1422" s="1" t="s">
        <v>9251</v>
      </c>
      <c r="F1422" s="1" t="s">
        <v>9252</v>
      </c>
    </row>
    <row r="1423" spans="1:6" x14ac:dyDescent="0.25">
      <c r="A1423" s="1" t="s">
        <v>12187</v>
      </c>
      <c r="B1423" s="1">
        <v>1422</v>
      </c>
      <c r="C1423" s="1" t="s">
        <v>9253</v>
      </c>
      <c r="D1423" s="1">
        <v>2018</v>
      </c>
      <c r="E1423" s="1" t="s">
        <v>9254</v>
      </c>
      <c r="F1423" s="1" t="s">
        <v>9255</v>
      </c>
    </row>
    <row r="1424" spans="1:6" x14ac:dyDescent="0.25">
      <c r="A1424" s="1" t="s">
        <v>12188</v>
      </c>
      <c r="B1424" s="1">
        <v>1423</v>
      </c>
      <c r="C1424" s="1" t="s">
        <v>9256</v>
      </c>
      <c r="D1424" s="1">
        <v>1997</v>
      </c>
      <c r="E1424" s="1" t="s">
        <v>9257</v>
      </c>
      <c r="F1424" s="1" t="s">
        <v>9258</v>
      </c>
    </row>
    <row r="1425" spans="1:6" x14ac:dyDescent="0.25">
      <c r="A1425" s="1" t="s">
        <v>12189</v>
      </c>
      <c r="B1425" s="1">
        <v>1424</v>
      </c>
      <c r="C1425" s="1" t="s">
        <v>9259</v>
      </c>
      <c r="D1425" s="1">
        <v>1993</v>
      </c>
      <c r="E1425" s="1" t="s">
        <v>9260</v>
      </c>
      <c r="F1425" s="1" t="s">
        <v>9261</v>
      </c>
    </row>
    <row r="1426" spans="1:6" x14ac:dyDescent="0.25">
      <c r="A1426" s="1" t="s">
        <v>12190</v>
      </c>
      <c r="B1426" s="1">
        <v>1425</v>
      </c>
      <c r="C1426" s="1" t="s">
        <v>9262</v>
      </c>
      <c r="D1426" s="1">
        <v>2018</v>
      </c>
      <c r="E1426" s="1" t="s">
        <v>9263</v>
      </c>
      <c r="F1426" s="1" t="s">
        <v>9264</v>
      </c>
    </row>
    <row r="1427" spans="1:6" x14ac:dyDescent="0.25">
      <c r="A1427" s="1" t="s">
        <v>12191</v>
      </c>
      <c r="B1427" s="1">
        <v>1426</v>
      </c>
      <c r="C1427" s="1" t="s">
        <v>9265</v>
      </c>
      <c r="D1427" s="1">
        <v>1996</v>
      </c>
      <c r="E1427" s="1" t="s">
        <v>9266</v>
      </c>
      <c r="F1427" s="1" t="s">
        <v>9267</v>
      </c>
    </row>
    <row r="1428" spans="1:6" x14ac:dyDescent="0.25">
      <c r="A1428" s="1" t="s">
        <v>12192</v>
      </c>
      <c r="B1428" s="1">
        <v>1427</v>
      </c>
      <c r="C1428" s="1" t="s">
        <v>9268</v>
      </c>
      <c r="D1428" s="1">
        <v>2017</v>
      </c>
      <c r="E1428" s="1" t="s">
        <v>9269</v>
      </c>
      <c r="F1428" s="1" t="s">
        <v>9270</v>
      </c>
    </row>
    <row r="1429" spans="1:6" x14ac:dyDescent="0.25">
      <c r="A1429" s="1" t="s">
        <v>12193</v>
      </c>
      <c r="B1429" s="1">
        <v>1428</v>
      </c>
      <c r="C1429" s="1" t="s">
        <v>9271</v>
      </c>
      <c r="D1429" s="1">
        <v>1986</v>
      </c>
      <c r="E1429" s="1" t="s">
        <v>9272</v>
      </c>
      <c r="F1429" s="1" t="s">
        <v>9273</v>
      </c>
    </row>
    <row r="1430" spans="1:6" x14ac:dyDescent="0.25">
      <c r="A1430" s="1" t="s">
        <v>12194</v>
      </c>
      <c r="B1430" s="1">
        <v>1429</v>
      </c>
      <c r="C1430" s="1" t="s">
        <v>9274</v>
      </c>
      <c r="D1430" s="1">
        <v>1980</v>
      </c>
      <c r="E1430" s="1" t="s">
        <v>9275</v>
      </c>
      <c r="F1430" s="1" t="s">
        <v>9276</v>
      </c>
    </row>
    <row r="1431" spans="1:6" x14ac:dyDescent="0.25">
      <c r="A1431" s="1" t="s">
        <v>12195</v>
      </c>
      <c r="B1431" s="1">
        <v>1430</v>
      </c>
      <c r="C1431" s="1" t="s">
        <v>9277</v>
      </c>
      <c r="D1431" s="1">
        <v>2020</v>
      </c>
      <c r="E1431" s="1" t="s">
        <v>9278</v>
      </c>
      <c r="F1431" s="1" t="s">
        <v>9279</v>
      </c>
    </row>
    <row r="1432" spans="1:6" x14ac:dyDescent="0.25">
      <c r="A1432" s="1" t="s">
        <v>12196</v>
      </c>
      <c r="B1432" s="1">
        <v>1431</v>
      </c>
      <c r="C1432" s="1" t="s">
        <v>9280</v>
      </c>
      <c r="D1432" s="1">
        <v>1962</v>
      </c>
      <c r="E1432" s="1" t="s">
        <v>9281</v>
      </c>
      <c r="F1432" s="1" t="s">
        <v>9282</v>
      </c>
    </row>
    <row r="1433" spans="1:6" x14ac:dyDescent="0.25">
      <c r="A1433" s="1" t="s">
        <v>12197</v>
      </c>
      <c r="B1433" s="1">
        <v>1432</v>
      </c>
      <c r="C1433" s="1" t="s">
        <v>9283</v>
      </c>
      <c r="D1433" s="1">
        <v>1971</v>
      </c>
      <c r="E1433" s="1" t="s">
        <v>9284</v>
      </c>
      <c r="F1433" s="1" t="s">
        <v>9285</v>
      </c>
    </row>
    <row r="1434" spans="1:6" x14ac:dyDescent="0.25">
      <c r="A1434" s="1" t="s">
        <v>12198</v>
      </c>
      <c r="B1434" s="1">
        <v>1433</v>
      </c>
      <c r="C1434" s="1" t="s">
        <v>9286</v>
      </c>
      <c r="D1434" s="1">
        <v>1993</v>
      </c>
      <c r="E1434" s="1" t="s">
        <v>9287</v>
      </c>
      <c r="F1434" s="1" t="s">
        <v>9288</v>
      </c>
    </row>
    <row r="1435" spans="1:6" x14ac:dyDescent="0.25">
      <c r="A1435" s="1" t="s">
        <v>12199</v>
      </c>
      <c r="B1435" s="1">
        <v>1434</v>
      </c>
      <c r="C1435" s="1" t="s">
        <v>9289</v>
      </c>
      <c r="D1435" s="1">
        <v>1997</v>
      </c>
      <c r="E1435" s="1" t="s">
        <v>9290</v>
      </c>
      <c r="F1435" s="1" t="s">
        <v>9291</v>
      </c>
    </row>
    <row r="1436" spans="1:6" x14ac:dyDescent="0.25">
      <c r="A1436" s="1" t="s">
        <v>12200</v>
      </c>
      <c r="B1436" s="1">
        <v>1435</v>
      </c>
      <c r="C1436" s="1" t="s">
        <v>9292</v>
      </c>
      <c r="D1436" s="1">
        <v>1981</v>
      </c>
      <c r="E1436" s="1" t="s">
        <v>9293</v>
      </c>
      <c r="F1436" s="1" t="s">
        <v>9294</v>
      </c>
    </row>
    <row r="1437" spans="1:6" x14ac:dyDescent="0.25">
      <c r="A1437" s="1" t="s">
        <v>12201</v>
      </c>
      <c r="B1437" s="1">
        <v>1436</v>
      </c>
      <c r="C1437" s="1" t="s">
        <v>9295</v>
      </c>
      <c r="D1437" s="1">
        <v>1997</v>
      </c>
      <c r="E1437" s="1" t="s">
        <v>9296</v>
      </c>
      <c r="F1437" s="1" t="s">
        <v>9297</v>
      </c>
    </row>
    <row r="1438" spans="1:6" x14ac:dyDescent="0.25">
      <c r="A1438" s="1" t="s">
        <v>12202</v>
      </c>
      <c r="B1438" s="1">
        <v>1437</v>
      </c>
      <c r="C1438" s="1" t="s">
        <v>9298</v>
      </c>
      <c r="D1438" s="1">
        <v>1926</v>
      </c>
      <c r="E1438" s="1" t="s">
        <v>9299</v>
      </c>
      <c r="F1438" s="1" t="s">
        <v>9300</v>
      </c>
    </row>
    <row r="1439" spans="1:6" x14ac:dyDescent="0.25">
      <c r="A1439" s="1" t="s">
        <v>12203</v>
      </c>
      <c r="B1439" s="1">
        <v>1438</v>
      </c>
      <c r="C1439" s="1" t="s">
        <v>9301</v>
      </c>
      <c r="D1439" s="1">
        <v>1972</v>
      </c>
      <c r="E1439" s="1" t="s">
        <v>9302</v>
      </c>
      <c r="F1439" s="1" t="s">
        <v>9303</v>
      </c>
    </row>
    <row r="1440" spans="1:6" x14ac:dyDescent="0.25">
      <c r="A1440" s="1" t="s">
        <v>12204</v>
      </c>
      <c r="B1440" s="1">
        <v>1439</v>
      </c>
      <c r="C1440" s="1" t="s">
        <v>9304</v>
      </c>
      <c r="D1440" s="1">
        <v>2015</v>
      </c>
      <c r="E1440" s="1" t="s">
        <v>9305</v>
      </c>
      <c r="F1440" s="1" t="s">
        <v>9306</v>
      </c>
    </row>
    <row r="1441" spans="1:6" x14ac:dyDescent="0.25">
      <c r="A1441" s="1" t="s">
        <v>12205</v>
      </c>
      <c r="B1441" s="1">
        <v>1440</v>
      </c>
      <c r="C1441" s="1" t="s">
        <v>9307</v>
      </c>
      <c r="D1441" s="1">
        <v>1998</v>
      </c>
      <c r="E1441" s="1" t="s">
        <v>9308</v>
      </c>
      <c r="F1441" s="1" t="s">
        <v>9309</v>
      </c>
    </row>
    <row r="1442" spans="1:6" x14ac:dyDescent="0.25">
      <c r="A1442" s="1" t="s">
        <v>12206</v>
      </c>
      <c r="B1442" s="1">
        <v>1441</v>
      </c>
      <c r="C1442" s="1" t="s">
        <v>9310</v>
      </c>
      <c r="D1442" s="1">
        <v>2016</v>
      </c>
      <c r="E1442" s="1" t="s">
        <v>9311</v>
      </c>
      <c r="F1442" s="1" t="s">
        <v>9312</v>
      </c>
    </row>
    <row r="1443" spans="1:6" x14ac:dyDescent="0.25">
      <c r="A1443" s="1" t="s">
        <v>12207</v>
      </c>
      <c r="B1443" s="1">
        <v>1442</v>
      </c>
      <c r="C1443" s="1" t="s">
        <v>9313</v>
      </c>
      <c r="D1443" s="1">
        <v>2001</v>
      </c>
      <c r="E1443" s="1" t="s">
        <v>9314</v>
      </c>
      <c r="F1443" s="1" t="s">
        <v>9315</v>
      </c>
    </row>
    <row r="1444" spans="1:6" x14ac:dyDescent="0.25">
      <c r="A1444" s="1" t="s">
        <v>12208</v>
      </c>
      <c r="B1444" s="1">
        <v>1443</v>
      </c>
      <c r="C1444" s="1" t="s">
        <v>9316</v>
      </c>
      <c r="D1444" s="1">
        <v>1973</v>
      </c>
      <c r="E1444" s="1" t="s">
        <v>9317</v>
      </c>
      <c r="F1444" s="1" t="s">
        <v>9318</v>
      </c>
    </row>
    <row r="1445" spans="1:6" x14ac:dyDescent="0.25">
      <c r="A1445" s="1" t="s">
        <v>12209</v>
      </c>
      <c r="B1445" s="1">
        <v>1444</v>
      </c>
      <c r="C1445" s="1" t="s">
        <v>9319</v>
      </c>
      <c r="D1445" s="1">
        <v>2015</v>
      </c>
      <c r="E1445" s="1" t="s">
        <v>9320</v>
      </c>
      <c r="F1445" s="1" t="s">
        <v>9321</v>
      </c>
    </row>
    <row r="1446" spans="1:6" x14ac:dyDescent="0.25">
      <c r="A1446" s="1" t="s">
        <v>12210</v>
      </c>
      <c r="B1446" s="1">
        <v>1445</v>
      </c>
      <c r="C1446" s="1" t="s">
        <v>9322</v>
      </c>
      <c r="D1446" s="1">
        <v>1966</v>
      </c>
      <c r="E1446" s="1" t="s">
        <v>9323</v>
      </c>
      <c r="F1446" s="1" t="s">
        <v>9324</v>
      </c>
    </row>
    <row r="1447" spans="1:6" x14ac:dyDescent="0.25">
      <c r="A1447" s="1" t="s">
        <v>12211</v>
      </c>
      <c r="B1447" s="1">
        <v>1446</v>
      </c>
      <c r="C1447" s="1" t="s">
        <v>9325</v>
      </c>
      <c r="D1447" s="1">
        <v>1985</v>
      </c>
      <c r="E1447" s="1" t="s">
        <v>9326</v>
      </c>
      <c r="F1447" s="1" t="s">
        <v>9327</v>
      </c>
    </row>
    <row r="1448" spans="1:6" x14ac:dyDescent="0.25">
      <c r="A1448" s="1" t="s">
        <v>12212</v>
      </c>
      <c r="B1448" s="1">
        <v>1447</v>
      </c>
      <c r="C1448" s="1" t="s">
        <v>9328</v>
      </c>
      <c r="D1448" s="1">
        <v>2014</v>
      </c>
      <c r="E1448" s="1" t="s">
        <v>9329</v>
      </c>
      <c r="F1448" s="1" t="s">
        <v>9330</v>
      </c>
    </row>
    <row r="1449" spans="1:6" x14ac:dyDescent="0.25">
      <c r="A1449" s="1" t="s">
        <v>12213</v>
      </c>
      <c r="B1449" s="1">
        <v>1448</v>
      </c>
      <c r="C1449" s="1" t="s">
        <v>9331</v>
      </c>
      <c r="D1449" s="1">
        <v>1940</v>
      </c>
      <c r="E1449" s="1" t="s">
        <v>9332</v>
      </c>
      <c r="F1449" s="1" t="s">
        <v>9333</v>
      </c>
    </row>
    <row r="1450" spans="1:6" x14ac:dyDescent="0.25">
      <c r="A1450" s="1" t="s">
        <v>12214</v>
      </c>
      <c r="B1450" s="1">
        <v>1449</v>
      </c>
      <c r="C1450" s="1" t="s">
        <v>9334</v>
      </c>
      <c r="D1450" s="1">
        <v>1981</v>
      </c>
      <c r="E1450" s="1" t="s">
        <v>9335</v>
      </c>
      <c r="F1450" s="1" t="s">
        <v>9336</v>
      </c>
    </row>
    <row r="1451" spans="1:6" x14ac:dyDescent="0.25">
      <c r="A1451" s="1" t="s">
        <v>12215</v>
      </c>
      <c r="B1451" s="1">
        <v>1450</v>
      </c>
      <c r="C1451" s="1" t="s">
        <v>9337</v>
      </c>
      <c r="D1451" s="1">
        <v>1968</v>
      </c>
      <c r="E1451" s="1" t="s">
        <v>9338</v>
      </c>
      <c r="F1451" s="1" t="s">
        <v>9339</v>
      </c>
    </row>
    <row r="1452" spans="1:6" x14ac:dyDescent="0.25">
      <c r="A1452" s="1" t="s">
        <v>12216</v>
      </c>
      <c r="B1452" s="1">
        <v>1451</v>
      </c>
      <c r="C1452" s="1" t="s">
        <v>9340</v>
      </c>
      <c r="D1452" s="1">
        <v>2021</v>
      </c>
      <c r="E1452" s="1" t="s">
        <v>9341</v>
      </c>
      <c r="F1452" s="1" t="s">
        <v>9342</v>
      </c>
    </row>
    <row r="1453" spans="1:6" x14ac:dyDescent="0.25">
      <c r="A1453" s="1" t="s">
        <v>12217</v>
      </c>
      <c r="B1453" s="1">
        <v>1452</v>
      </c>
      <c r="C1453" s="1" t="s">
        <v>9343</v>
      </c>
      <c r="D1453" s="1">
        <v>1982</v>
      </c>
      <c r="E1453" s="1" t="s">
        <v>9344</v>
      </c>
      <c r="F1453" s="1" t="s">
        <v>9345</v>
      </c>
    </row>
    <row r="1454" spans="1:6" x14ac:dyDescent="0.25">
      <c r="A1454" s="1" t="s">
        <v>12218</v>
      </c>
      <c r="B1454" s="1">
        <v>1453</v>
      </c>
      <c r="C1454" s="1" t="s">
        <v>9346</v>
      </c>
      <c r="D1454" s="1">
        <v>1990</v>
      </c>
      <c r="E1454" s="1" t="s">
        <v>9347</v>
      </c>
      <c r="F1454" s="1" t="s">
        <v>9348</v>
      </c>
    </row>
    <row r="1455" spans="1:6" x14ac:dyDescent="0.25">
      <c r="A1455" s="1" t="s">
        <v>12219</v>
      </c>
      <c r="B1455" s="1">
        <v>1454</v>
      </c>
      <c r="C1455" s="1" t="s">
        <v>9349</v>
      </c>
      <c r="D1455" s="1">
        <v>2020</v>
      </c>
      <c r="E1455" s="1" t="s">
        <v>9350</v>
      </c>
      <c r="F1455" s="1" t="s">
        <v>9351</v>
      </c>
    </row>
    <row r="1456" spans="1:6" x14ac:dyDescent="0.25">
      <c r="A1456" s="1" t="s">
        <v>12220</v>
      </c>
      <c r="B1456" s="1">
        <v>1455</v>
      </c>
      <c r="C1456" s="1" t="s">
        <v>9352</v>
      </c>
      <c r="D1456" s="1">
        <v>2016</v>
      </c>
      <c r="E1456" s="1" t="s">
        <v>9353</v>
      </c>
      <c r="F1456" s="1" t="s">
        <v>9354</v>
      </c>
    </row>
    <row r="1457" spans="1:6" x14ac:dyDescent="0.25">
      <c r="A1457" s="1" t="s">
        <v>12221</v>
      </c>
      <c r="B1457" s="1">
        <v>1456</v>
      </c>
      <c r="C1457" s="1" t="s">
        <v>9355</v>
      </c>
      <c r="D1457" s="1">
        <v>2008</v>
      </c>
      <c r="E1457" s="1" t="s">
        <v>9356</v>
      </c>
      <c r="F1457" s="1" t="s">
        <v>9357</v>
      </c>
    </row>
    <row r="1458" spans="1:6" x14ac:dyDescent="0.25">
      <c r="A1458" s="1" t="s">
        <v>12222</v>
      </c>
      <c r="B1458" s="1">
        <v>1457</v>
      </c>
      <c r="C1458" s="1" t="s">
        <v>9358</v>
      </c>
      <c r="D1458" s="1">
        <v>2015</v>
      </c>
      <c r="E1458" s="1" t="s">
        <v>9359</v>
      </c>
      <c r="F1458" s="1" t="s">
        <v>9360</v>
      </c>
    </row>
    <row r="1459" spans="1:6" x14ac:dyDescent="0.25">
      <c r="A1459" s="1" t="s">
        <v>12223</v>
      </c>
      <c r="B1459" s="1">
        <v>1458</v>
      </c>
      <c r="C1459" s="1" t="s">
        <v>9361</v>
      </c>
      <c r="D1459" s="1">
        <v>1972</v>
      </c>
      <c r="E1459" s="1" t="s">
        <v>9362</v>
      </c>
      <c r="F1459" s="1" t="s">
        <v>9363</v>
      </c>
    </row>
    <row r="1460" spans="1:6" x14ac:dyDescent="0.25">
      <c r="A1460" s="1" t="s">
        <v>12224</v>
      </c>
      <c r="B1460" s="1">
        <v>1459</v>
      </c>
      <c r="C1460" s="1" t="s">
        <v>9364</v>
      </c>
      <c r="D1460" s="1">
        <v>2011</v>
      </c>
      <c r="E1460" s="1" t="s">
        <v>9365</v>
      </c>
      <c r="F1460" s="1" t="s">
        <v>9366</v>
      </c>
    </row>
    <row r="1461" spans="1:6" x14ac:dyDescent="0.25">
      <c r="A1461" s="1" t="s">
        <v>12225</v>
      </c>
      <c r="B1461" s="1">
        <v>1460</v>
      </c>
      <c r="C1461" s="1" t="s">
        <v>9367</v>
      </c>
      <c r="D1461" s="1">
        <v>1958</v>
      </c>
      <c r="E1461" s="1" t="s">
        <v>9368</v>
      </c>
      <c r="F1461" s="1" t="s">
        <v>9369</v>
      </c>
    </row>
    <row r="1462" spans="1:6" x14ac:dyDescent="0.25">
      <c r="A1462" s="1" t="s">
        <v>12226</v>
      </c>
      <c r="B1462" s="1">
        <v>1461</v>
      </c>
      <c r="C1462" s="1" t="s">
        <v>9370</v>
      </c>
      <c r="D1462" s="1">
        <v>2006</v>
      </c>
      <c r="E1462" s="1" t="s">
        <v>9371</v>
      </c>
      <c r="F1462" s="1" t="s">
        <v>9372</v>
      </c>
    </row>
    <row r="1463" spans="1:6" x14ac:dyDescent="0.25">
      <c r="A1463" s="1" t="s">
        <v>12227</v>
      </c>
      <c r="B1463" s="1">
        <v>1462</v>
      </c>
      <c r="C1463" s="1" t="s">
        <v>9373</v>
      </c>
      <c r="D1463" s="1">
        <v>2006</v>
      </c>
      <c r="E1463" s="1" t="s">
        <v>9374</v>
      </c>
      <c r="F1463" s="1" t="s">
        <v>9375</v>
      </c>
    </row>
    <row r="1464" spans="1:6" x14ac:dyDescent="0.25">
      <c r="A1464" s="1" t="s">
        <v>12228</v>
      </c>
      <c r="B1464" s="1">
        <v>1463</v>
      </c>
      <c r="C1464" s="1" t="s">
        <v>9376</v>
      </c>
      <c r="D1464" s="1">
        <v>2007</v>
      </c>
      <c r="E1464" s="1" t="s">
        <v>9377</v>
      </c>
      <c r="F1464" s="1" t="s">
        <v>9378</v>
      </c>
    </row>
    <row r="1465" spans="1:6" x14ac:dyDescent="0.25">
      <c r="A1465" s="1" t="s">
        <v>12229</v>
      </c>
      <c r="B1465" s="1">
        <v>1464</v>
      </c>
      <c r="C1465" s="1" t="s">
        <v>9379</v>
      </c>
      <c r="D1465" s="1">
        <v>2001</v>
      </c>
      <c r="E1465" s="1" t="s">
        <v>9380</v>
      </c>
      <c r="F1465" s="1" t="s">
        <v>9381</v>
      </c>
    </row>
    <row r="1466" spans="1:6" x14ac:dyDescent="0.25">
      <c r="A1466" s="1" t="s">
        <v>12230</v>
      </c>
      <c r="B1466" s="1">
        <v>1465</v>
      </c>
      <c r="C1466" s="1" t="s">
        <v>9382</v>
      </c>
      <c r="D1466" s="1">
        <v>2006</v>
      </c>
      <c r="E1466" s="1" t="s">
        <v>9383</v>
      </c>
      <c r="F1466" s="1" t="s">
        <v>9384</v>
      </c>
    </row>
    <row r="1467" spans="1:6" x14ac:dyDescent="0.25">
      <c r="A1467" s="1" t="s">
        <v>12231</v>
      </c>
      <c r="B1467" s="1">
        <v>1466</v>
      </c>
      <c r="C1467" s="1" t="s">
        <v>9385</v>
      </c>
      <c r="D1467" s="1">
        <v>2006</v>
      </c>
      <c r="E1467" s="1" t="s">
        <v>9386</v>
      </c>
      <c r="F1467" s="1" t="s">
        <v>9387</v>
      </c>
    </row>
    <row r="1468" spans="1:6" x14ac:dyDescent="0.25">
      <c r="A1468" s="1" t="s">
        <v>12232</v>
      </c>
      <c r="B1468" s="1">
        <v>1467</v>
      </c>
      <c r="C1468" s="1" t="s">
        <v>9388</v>
      </c>
      <c r="D1468" s="1">
        <v>2002</v>
      </c>
      <c r="E1468" s="1" t="s">
        <v>9389</v>
      </c>
      <c r="F1468" s="1" t="s">
        <v>9390</v>
      </c>
    </row>
    <row r="1469" spans="1:6" x14ac:dyDescent="0.25">
      <c r="A1469" s="1" t="s">
        <v>12233</v>
      </c>
      <c r="B1469" s="1">
        <v>1468</v>
      </c>
      <c r="C1469" s="1" t="s">
        <v>9391</v>
      </c>
      <c r="D1469" s="1">
        <v>2008</v>
      </c>
      <c r="E1469" s="1" t="s">
        <v>9392</v>
      </c>
      <c r="F1469" s="1" t="s">
        <v>9393</v>
      </c>
    </row>
    <row r="1470" spans="1:6" x14ac:dyDescent="0.25">
      <c r="A1470" s="1" t="s">
        <v>12234</v>
      </c>
      <c r="B1470" s="1">
        <v>1469</v>
      </c>
      <c r="C1470" s="1" t="s">
        <v>9394</v>
      </c>
      <c r="D1470" s="1">
        <v>1981</v>
      </c>
      <c r="E1470" s="1" t="s">
        <v>9395</v>
      </c>
      <c r="F1470" s="1" t="s">
        <v>9396</v>
      </c>
    </row>
    <row r="1471" spans="1:6" x14ac:dyDescent="0.25">
      <c r="A1471" s="1" t="s">
        <v>12235</v>
      </c>
      <c r="B1471" s="1">
        <v>1470</v>
      </c>
      <c r="C1471" s="1" t="s">
        <v>9397</v>
      </c>
      <c r="D1471" s="1">
        <v>1976</v>
      </c>
      <c r="E1471" s="1" t="s">
        <v>9398</v>
      </c>
      <c r="F1471" s="1" t="s">
        <v>9399</v>
      </c>
    </row>
    <row r="1472" spans="1:6" x14ac:dyDescent="0.25">
      <c r="A1472" s="1" t="s">
        <v>12236</v>
      </c>
      <c r="B1472" s="1">
        <v>1471</v>
      </c>
      <c r="C1472" s="1" t="s">
        <v>9400</v>
      </c>
      <c r="D1472" s="1">
        <v>1994</v>
      </c>
      <c r="E1472" s="1" t="s">
        <v>9401</v>
      </c>
      <c r="F1472" s="1" t="s">
        <v>9402</v>
      </c>
    </row>
    <row r="1473" spans="1:6" x14ac:dyDescent="0.25">
      <c r="A1473" s="1" t="s">
        <v>12237</v>
      </c>
      <c r="B1473" s="1">
        <v>1472</v>
      </c>
      <c r="C1473" s="1" t="s">
        <v>9403</v>
      </c>
      <c r="D1473" s="1">
        <v>2012</v>
      </c>
      <c r="E1473" s="1" t="s">
        <v>9404</v>
      </c>
      <c r="F1473" s="1" t="s">
        <v>9405</v>
      </c>
    </row>
    <row r="1474" spans="1:6" x14ac:dyDescent="0.25">
      <c r="A1474" s="1" t="s">
        <v>12238</v>
      </c>
      <c r="B1474" s="1">
        <v>1473</v>
      </c>
      <c r="C1474" s="1" t="s">
        <v>9406</v>
      </c>
      <c r="D1474" s="1">
        <v>1961</v>
      </c>
      <c r="E1474" s="1" t="s">
        <v>9407</v>
      </c>
      <c r="F1474" s="1" t="s">
        <v>9408</v>
      </c>
    </row>
    <row r="1475" spans="1:6" x14ac:dyDescent="0.25">
      <c r="A1475" s="1" t="s">
        <v>12239</v>
      </c>
      <c r="B1475" s="1">
        <v>1474</v>
      </c>
      <c r="C1475" s="1" t="s">
        <v>9409</v>
      </c>
      <c r="D1475" s="1">
        <v>2005</v>
      </c>
      <c r="E1475" s="1" t="s">
        <v>9410</v>
      </c>
      <c r="F1475" s="1" t="s">
        <v>9411</v>
      </c>
    </row>
    <row r="1476" spans="1:6" x14ac:dyDescent="0.25">
      <c r="A1476" s="1" t="s">
        <v>12240</v>
      </c>
      <c r="B1476" s="1">
        <v>1475</v>
      </c>
      <c r="C1476" s="1" t="s">
        <v>9412</v>
      </c>
      <c r="D1476" s="1">
        <v>1968</v>
      </c>
      <c r="E1476" s="1" t="s">
        <v>9413</v>
      </c>
      <c r="F1476" s="1" t="s">
        <v>9414</v>
      </c>
    </row>
    <row r="1477" spans="1:6" x14ac:dyDescent="0.25">
      <c r="A1477" s="1" t="s">
        <v>12241</v>
      </c>
      <c r="B1477" s="1">
        <v>1476</v>
      </c>
      <c r="C1477" s="1" t="s">
        <v>9415</v>
      </c>
      <c r="D1477" s="1">
        <v>2008</v>
      </c>
      <c r="E1477" s="1" t="s">
        <v>9416</v>
      </c>
      <c r="F1477" s="1" t="s">
        <v>9417</v>
      </c>
    </row>
    <row r="1478" spans="1:6" x14ac:dyDescent="0.25">
      <c r="A1478" s="1" t="s">
        <v>12242</v>
      </c>
      <c r="B1478" s="1">
        <v>1477</v>
      </c>
      <c r="C1478" s="1" t="s">
        <v>9418</v>
      </c>
      <c r="D1478" s="1">
        <v>1957</v>
      </c>
      <c r="E1478" s="1" t="s">
        <v>9419</v>
      </c>
      <c r="F1478" s="1" t="s">
        <v>9420</v>
      </c>
    </row>
    <row r="1479" spans="1:6" x14ac:dyDescent="0.25">
      <c r="A1479" s="1" t="s">
        <v>12243</v>
      </c>
      <c r="B1479" s="1">
        <v>1478</v>
      </c>
      <c r="C1479" s="1" t="s">
        <v>9421</v>
      </c>
      <c r="D1479" s="1">
        <v>2004</v>
      </c>
      <c r="E1479" s="1" t="s">
        <v>9422</v>
      </c>
      <c r="F1479" s="1" t="s">
        <v>9423</v>
      </c>
    </row>
    <row r="1480" spans="1:6" x14ac:dyDescent="0.25">
      <c r="A1480" s="1" t="s">
        <v>12244</v>
      </c>
      <c r="B1480" s="1">
        <v>1479</v>
      </c>
      <c r="C1480" s="1" t="s">
        <v>9424</v>
      </c>
      <c r="D1480" s="1">
        <v>2021</v>
      </c>
      <c r="E1480" s="1" t="s">
        <v>9425</v>
      </c>
      <c r="F1480" s="1" t="s">
        <v>9426</v>
      </c>
    </row>
    <row r="1481" spans="1:6" x14ac:dyDescent="0.25">
      <c r="A1481" s="1" t="s">
        <v>12245</v>
      </c>
      <c r="B1481" s="1">
        <v>1480</v>
      </c>
      <c r="C1481" s="1" t="s">
        <v>9427</v>
      </c>
      <c r="D1481" s="1">
        <v>2022</v>
      </c>
      <c r="E1481" s="1" t="s">
        <v>9428</v>
      </c>
      <c r="F1481" s="1" t="s">
        <v>9429</v>
      </c>
    </row>
    <row r="1482" spans="1:6" x14ac:dyDescent="0.25">
      <c r="A1482" s="1" t="s">
        <v>12246</v>
      </c>
      <c r="B1482" s="1">
        <v>1481</v>
      </c>
      <c r="C1482" s="1" t="s">
        <v>9430</v>
      </c>
      <c r="D1482" s="1">
        <v>2015</v>
      </c>
      <c r="E1482" s="1" t="s">
        <v>9431</v>
      </c>
      <c r="F1482" s="1" t="s">
        <v>9432</v>
      </c>
    </row>
    <row r="1483" spans="1:6" x14ac:dyDescent="0.25">
      <c r="A1483" s="1" t="s">
        <v>12247</v>
      </c>
      <c r="B1483" s="1">
        <v>1482</v>
      </c>
      <c r="C1483" s="1" t="s">
        <v>9433</v>
      </c>
      <c r="D1483" s="1">
        <v>2020</v>
      </c>
      <c r="E1483" s="1" t="s">
        <v>9434</v>
      </c>
      <c r="F1483" s="1" t="s">
        <v>9435</v>
      </c>
    </row>
    <row r="1484" spans="1:6" x14ac:dyDescent="0.25">
      <c r="A1484" s="1" t="s">
        <v>12248</v>
      </c>
      <c r="B1484" s="1">
        <v>1483</v>
      </c>
      <c r="C1484" s="1" t="s">
        <v>9436</v>
      </c>
      <c r="D1484" s="1">
        <v>2022</v>
      </c>
      <c r="E1484" s="1" t="s">
        <v>9437</v>
      </c>
      <c r="F1484" s="1" t="s">
        <v>9438</v>
      </c>
    </row>
    <row r="1485" spans="1:6" x14ac:dyDescent="0.25">
      <c r="A1485" s="1" t="s">
        <v>12249</v>
      </c>
      <c r="B1485" s="1">
        <v>1484</v>
      </c>
      <c r="C1485" s="1" t="s">
        <v>9439</v>
      </c>
      <c r="D1485" s="1">
        <v>2019</v>
      </c>
      <c r="E1485" s="1" t="s">
        <v>9440</v>
      </c>
      <c r="F1485" s="1" t="s">
        <v>9441</v>
      </c>
    </row>
    <row r="1486" spans="1:6" x14ac:dyDescent="0.25">
      <c r="A1486" s="1" t="s">
        <v>12250</v>
      </c>
      <c r="B1486" s="1">
        <v>1485</v>
      </c>
      <c r="C1486" s="1" t="s">
        <v>9442</v>
      </c>
      <c r="D1486" s="1">
        <v>1999</v>
      </c>
      <c r="E1486" s="1" t="s">
        <v>9443</v>
      </c>
      <c r="F1486" s="1" t="s">
        <v>9444</v>
      </c>
    </row>
    <row r="1487" spans="1:6" x14ac:dyDescent="0.25">
      <c r="A1487" s="1" t="s">
        <v>12251</v>
      </c>
      <c r="B1487" s="1">
        <v>1486</v>
      </c>
      <c r="C1487" s="1" t="s">
        <v>9445</v>
      </c>
      <c r="D1487" s="1">
        <v>1977</v>
      </c>
      <c r="E1487" s="1" t="s">
        <v>9446</v>
      </c>
      <c r="F1487" s="1" t="s">
        <v>9447</v>
      </c>
    </row>
    <row r="1488" spans="1:6" x14ac:dyDescent="0.25">
      <c r="A1488" s="1" t="s">
        <v>12252</v>
      </c>
      <c r="B1488" s="1">
        <v>1487</v>
      </c>
      <c r="C1488" s="1" t="s">
        <v>9448</v>
      </c>
      <c r="D1488" s="1">
        <v>2023</v>
      </c>
      <c r="E1488" s="1" t="s">
        <v>9449</v>
      </c>
      <c r="F1488" s="1" t="s">
        <v>9450</v>
      </c>
    </row>
    <row r="1489" spans="1:6" x14ac:dyDescent="0.25">
      <c r="A1489" s="1" t="s">
        <v>12253</v>
      </c>
      <c r="B1489" s="1">
        <v>1488</v>
      </c>
      <c r="C1489" s="1" t="s">
        <v>9451</v>
      </c>
      <c r="D1489" s="1">
        <v>2011</v>
      </c>
      <c r="E1489" s="1" t="s">
        <v>9452</v>
      </c>
      <c r="F1489" s="1" t="s">
        <v>9453</v>
      </c>
    </row>
    <row r="1490" spans="1:6" x14ac:dyDescent="0.25">
      <c r="A1490" s="1" t="s">
        <v>12254</v>
      </c>
      <c r="B1490" s="1">
        <v>1489</v>
      </c>
      <c r="C1490" s="1" t="s">
        <v>9454</v>
      </c>
      <c r="D1490" s="1">
        <v>2017</v>
      </c>
      <c r="E1490" s="1" t="s">
        <v>9455</v>
      </c>
      <c r="F1490" s="1" t="s">
        <v>9456</v>
      </c>
    </row>
    <row r="1491" spans="1:6" x14ac:dyDescent="0.25">
      <c r="A1491" s="4" t="s">
        <v>12255</v>
      </c>
      <c r="B1491" s="1">
        <v>1490</v>
      </c>
      <c r="C1491" s="1" t="s">
        <v>9457</v>
      </c>
      <c r="D1491" s="1">
        <v>1941</v>
      </c>
      <c r="E1491" s="1" t="s">
        <v>9458</v>
      </c>
      <c r="F1491" s="1" t="s">
        <v>9459</v>
      </c>
    </row>
    <row r="1492" spans="1:6" x14ac:dyDescent="0.25">
      <c r="A1492" s="1" t="s">
        <v>12256</v>
      </c>
      <c r="B1492" s="1">
        <v>1491</v>
      </c>
      <c r="C1492" s="1" t="s">
        <v>9460</v>
      </c>
      <c r="D1492" s="1">
        <v>1947</v>
      </c>
      <c r="E1492" s="1" t="s">
        <v>9461</v>
      </c>
      <c r="F1492" s="1" t="s">
        <v>9462</v>
      </c>
    </row>
    <row r="1493" spans="1:6" x14ac:dyDescent="0.25">
      <c r="A1493" s="1" t="s">
        <v>12257</v>
      </c>
      <c r="B1493" s="1">
        <v>1492</v>
      </c>
      <c r="C1493" s="1" t="s">
        <v>9463</v>
      </c>
      <c r="D1493" s="1">
        <v>2004</v>
      </c>
      <c r="E1493" s="1" t="s">
        <v>9464</v>
      </c>
      <c r="F1493" s="1" t="s">
        <v>9465</v>
      </c>
    </row>
    <row r="1494" spans="1:6" x14ac:dyDescent="0.25">
      <c r="A1494" s="1" t="s">
        <v>12258</v>
      </c>
      <c r="B1494" s="1">
        <v>1493</v>
      </c>
      <c r="C1494" s="1" t="s">
        <v>9466</v>
      </c>
      <c r="D1494" s="1">
        <v>1988</v>
      </c>
      <c r="E1494" s="1" t="s">
        <v>9467</v>
      </c>
      <c r="F1494" s="1" t="s">
        <v>9468</v>
      </c>
    </row>
    <row r="1495" spans="1:6" x14ac:dyDescent="0.25">
      <c r="A1495" s="1" t="s">
        <v>12259</v>
      </c>
      <c r="B1495" s="1">
        <v>1494</v>
      </c>
      <c r="C1495" s="1" t="s">
        <v>9469</v>
      </c>
      <c r="D1495" s="1">
        <v>2010</v>
      </c>
      <c r="E1495" s="1" t="s">
        <v>9470</v>
      </c>
      <c r="F1495" s="1" t="s">
        <v>9471</v>
      </c>
    </row>
    <row r="1496" spans="1:6" x14ac:dyDescent="0.25">
      <c r="A1496" s="1" t="s">
        <v>12260</v>
      </c>
      <c r="B1496" s="1">
        <v>1495</v>
      </c>
      <c r="C1496" s="1" t="s">
        <v>9472</v>
      </c>
      <c r="D1496" s="1">
        <v>1982</v>
      </c>
      <c r="E1496" s="1" t="s">
        <v>9473</v>
      </c>
      <c r="F1496" s="1" t="s">
        <v>9474</v>
      </c>
    </row>
    <row r="1497" spans="1:6" x14ac:dyDescent="0.25">
      <c r="A1497" s="1" t="s">
        <v>12261</v>
      </c>
      <c r="B1497" s="1">
        <v>1496</v>
      </c>
      <c r="C1497" s="1" t="s">
        <v>9475</v>
      </c>
      <c r="D1497" s="1">
        <v>2019</v>
      </c>
      <c r="E1497" s="1" t="s">
        <v>9476</v>
      </c>
      <c r="F1497" s="1" t="s">
        <v>9477</v>
      </c>
    </row>
    <row r="1498" spans="1:6" x14ac:dyDescent="0.25">
      <c r="A1498" s="1" t="s">
        <v>12262</v>
      </c>
      <c r="B1498" s="1">
        <v>1497</v>
      </c>
      <c r="C1498" s="1" t="s">
        <v>9478</v>
      </c>
      <c r="D1498" s="1">
        <v>1991</v>
      </c>
      <c r="E1498" s="1" t="s">
        <v>9479</v>
      </c>
      <c r="F1498" s="1" t="s">
        <v>9480</v>
      </c>
    </row>
    <row r="1499" spans="1:6" x14ac:dyDescent="0.25">
      <c r="A1499" s="1" t="s">
        <v>12263</v>
      </c>
      <c r="B1499" s="1">
        <v>1498</v>
      </c>
      <c r="C1499" s="1" t="s">
        <v>9481</v>
      </c>
      <c r="D1499" s="1">
        <v>2021</v>
      </c>
      <c r="E1499" s="1" t="s">
        <v>9482</v>
      </c>
      <c r="F1499" s="1" t="s">
        <v>9483</v>
      </c>
    </row>
    <row r="1500" spans="1:6" x14ac:dyDescent="0.25">
      <c r="A1500" s="1" t="s">
        <v>12264</v>
      </c>
      <c r="B1500" s="1">
        <v>1499</v>
      </c>
      <c r="C1500" s="1" t="s">
        <v>9484</v>
      </c>
      <c r="D1500" s="1">
        <v>2010</v>
      </c>
      <c r="E1500" s="1" t="s">
        <v>9485</v>
      </c>
      <c r="F1500" s="1" t="s">
        <v>9486</v>
      </c>
    </row>
    <row r="1501" spans="1:6" x14ac:dyDescent="0.25">
      <c r="A1501" s="1" t="s">
        <v>12265</v>
      </c>
      <c r="B1501" s="1">
        <v>1500</v>
      </c>
      <c r="C1501" s="1" t="s">
        <v>9487</v>
      </c>
      <c r="D1501" s="1">
        <v>2009</v>
      </c>
      <c r="E1501" s="1" t="s">
        <v>9488</v>
      </c>
      <c r="F1501" s="1" t="s">
        <v>9489</v>
      </c>
    </row>
    <row r="1502" spans="1:6" x14ac:dyDescent="0.25">
      <c r="A1502" s="1" t="s">
        <v>12266</v>
      </c>
      <c r="B1502" s="1">
        <v>1501</v>
      </c>
      <c r="C1502" s="1" t="s">
        <v>9490</v>
      </c>
      <c r="D1502" s="1">
        <v>1973</v>
      </c>
      <c r="E1502" s="1" t="s">
        <v>9491</v>
      </c>
      <c r="F1502" s="1" t="s">
        <v>9492</v>
      </c>
    </row>
    <row r="1503" spans="1:6" x14ac:dyDescent="0.25">
      <c r="A1503" s="1" t="s">
        <v>12267</v>
      </c>
      <c r="B1503" s="1">
        <v>1502</v>
      </c>
      <c r="C1503" s="1" t="s">
        <v>9493</v>
      </c>
      <c r="D1503" s="1">
        <v>1994</v>
      </c>
      <c r="E1503" s="1" t="s">
        <v>9494</v>
      </c>
      <c r="F1503" s="1" t="s">
        <v>9495</v>
      </c>
    </row>
    <row r="1504" spans="1:6" x14ac:dyDescent="0.25">
      <c r="A1504" s="1" t="s">
        <v>12268</v>
      </c>
      <c r="B1504" s="1">
        <v>1503</v>
      </c>
      <c r="C1504" s="1" t="s">
        <v>9496</v>
      </c>
      <c r="D1504" s="1">
        <v>1984</v>
      </c>
      <c r="E1504" s="1" t="s">
        <v>9497</v>
      </c>
      <c r="F1504" s="1" t="s">
        <v>9498</v>
      </c>
    </row>
    <row r="1505" spans="1:6" x14ac:dyDescent="0.25">
      <c r="A1505" s="1" t="s">
        <v>12269</v>
      </c>
      <c r="B1505" s="1">
        <v>1504</v>
      </c>
      <c r="C1505" s="1" t="s">
        <v>9499</v>
      </c>
      <c r="D1505" s="1">
        <v>1982</v>
      </c>
      <c r="E1505" s="1" t="s">
        <v>9500</v>
      </c>
      <c r="F1505" s="1" t="s">
        <v>9501</v>
      </c>
    </row>
    <row r="1506" spans="1:6" x14ac:dyDescent="0.25">
      <c r="A1506" s="1" t="s">
        <v>12270</v>
      </c>
      <c r="B1506" s="1">
        <v>1505</v>
      </c>
      <c r="C1506" s="1" t="s">
        <v>9502</v>
      </c>
      <c r="D1506" s="1">
        <v>2019</v>
      </c>
      <c r="E1506" s="1" t="s">
        <v>9503</v>
      </c>
      <c r="F1506" s="1" t="s">
        <v>9504</v>
      </c>
    </row>
    <row r="1507" spans="1:6" x14ac:dyDescent="0.25">
      <c r="A1507" s="1" t="s">
        <v>12271</v>
      </c>
      <c r="B1507" s="1">
        <v>1506</v>
      </c>
      <c r="C1507" s="1" t="s">
        <v>9505</v>
      </c>
      <c r="D1507" s="1">
        <v>1992</v>
      </c>
      <c r="E1507" s="1" t="s">
        <v>9506</v>
      </c>
      <c r="F1507" s="1" t="s">
        <v>9507</v>
      </c>
    </row>
    <row r="1508" spans="1:6" x14ac:dyDescent="0.25">
      <c r="A1508" s="1" t="s">
        <v>12272</v>
      </c>
      <c r="B1508" s="1">
        <v>1507</v>
      </c>
      <c r="C1508" s="1" t="s">
        <v>9508</v>
      </c>
      <c r="D1508" s="1">
        <v>1955</v>
      </c>
      <c r="E1508" s="1" t="s">
        <v>9509</v>
      </c>
      <c r="F1508" s="1" t="s">
        <v>9510</v>
      </c>
    </row>
    <row r="1509" spans="1:6" x14ac:dyDescent="0.25">
      <c r="A1509" s="1" t="s">
        <v>12273</v>
      </c>
      <c r="B1509" s="1">
        <v>1508</v>
      </c>
      <c r="C1509" s="1" t="s">
        <v>9511</v>
      </c>
      <c r="D1509" s="1">
        <v>1994</v>
      </c>
      <c r="E1509" s="1" t="s">
        <v>9512</v>
      </c>
      <c r="F1509" s="1" t="s">
        <v>9513</v>
      </c>
    </row>
    <row r="1510" spans="1:6" x14ac:dyDescent="0.25">
      <c r="A1510" s="1" t="s">
        <v>12274</v>
      </c>
      <c r="B1510" s="1">
        <v>1509</v>
      </c>
      <c r="C1510" s="1" t="s">
        <v>9514</v>
      </c>
      <c r="D1510" s="1">
        <v>2017</v>
      </c>
      <c r="E1510" s="1" t="s">
        <v>9515</v>
      </c>
      <c r="F1510" s="1" t="s">
        <v>9516</v>
      </c>
    </row>
    <row r="1511" spans="1:6" x14ac:dyDescent="0.25">
      <c r="A1511" s="1" t="s">
        <v>12275</v>
      </c>
      <c r="B1511" s="1">
        <v>1510</v>
      </c>
      <c r="C1511" s="1" t="s">
        <v>9517</v>
      </c>
      <c r="D1511" s="1">
        <v>1972</v>
      </c>
      <c r="E1511" s="1" t="s">
        <v>9518</v>
      </c>
      <c r="F1511" s="1" t="s">
        <v>9519</v>
      </c>
    </row>
    <row r="1512" spans="1:6" x14ac:dyDescent="0.25">
      <c r="A1512" s="1" t="s">
        <v>12276</v>
      </c>
      <c r="B1512" s="1">
        <v>1511</v>
      </c>
      <c r="C1512" s="1" t="s">
        <v>9520</v>
      </c>
      <c r="D1512" s="1">
        <v>2019</v>
      </c>
      <c r="E1512" s="1" t="s">
        <v>9521</v>
      </c>
      <c r="F1512" s="1" t="s">
        <v>9522</v>
      </c>
    </row>
    <row r="1513" spans="1:6" x14ac:dyDescent="0.25">
      <c r="A1513" s="1" t="s">
        <v>12277</v>
      </c>
      <c r="B1513" s="1">
        <v>1512</v>
      </c>
      <c r="C1513" s="1" t="s">
        <v>9523</v>
      </c>
      <c r="D1513" s="1">
        <v>1999</v>
      </c>
      <c r="E1513" s="1" t="s">
        <v>9524</v>
      </c>
      <c r="F1513" s="1" t="s">
        <v>9525</v>
      </c>
    </row>
    <row r="1514" spans="1:6" x14ac:dyDescent="0.25">
      <c r="A1514" s="1" t="s">
        <v>12278</v>
      </c>
      <c r="B1514" s="1">
        <v>1513</v>
      </c>
      <c r="C1514" s="1" t="s">
        <v>9526</v>
      </c>
      <c r="D1514" s="1">
        <v>2022</v>
      </c>
      <c r="E1514" s="1" t="s">
        <v>9527</v>
      </c>
      <c r="F1514" s="1" t="s">
        <v>9528</v>
      </c>
    </row>
    <row r="1515" spans="1:6" x14ac:dyDescent="0.25">
      <c r="A1515" s="1" t="s">
        <v>12279</v>
      </c>
      <c r="B1515" s="1">
        <v>1514</v>
      </c>
      <c r="C1515" s="1" t="s">
        <v>9529</v>
      </c>
      <c r="D1515" s="1">
        <v>1968</v>
      </c>
      <c r="E1515" s="1" t="s">
        <v>9530</v>
      </c>
      <c r="F1515" s="1" t="s">
        <v>9531</v>
      </c>
    </row>
    <row r="1516" spans="1:6" x14ac:dyDescent="0.25">
      <c r="A1516" s="1" t="s">
        <v>12280</v>
      </c>
      <c r="B1516" s="1">
        <v>1515</v>
      </c>
      <c r="C1516" s="1" t="s">
        <v>9532</v>
      </c>
      <c r="D1516" s="1">
        <v>1994</v>
      </c>
      <c r="E1516" s="1" t="s">
        <v>9533</v>
      </c>
      <c r="F1516" s="1" t="s">
        <v>9534</v>
      </c>
    </row>
    <row r="1517" spans="1:6" x14ac:dyDescent="0.25">
      <c r="A1517" s="1" t="s">
        <v>12281</v>
      </c>
      <c r="B1517" s="1">
        <v>1516</v>
      </c>
      <c r="C1517" s="1" t="s">
        <v>9535</v>
      </c>
      <c r="D1517" s="1">
        <v>2023</v>
      </c>
      <c r="E1517" s="1" t="s">
        <v>9536</v>
      </c>
      <c r="F1517" s="1" t="s">
        <v>9537</v>
      </c>
    </row>
    <row r="1518" spans="1:6" x14ac:dyDescent="0.25">
      <c r="A1518" s="1" t="s">
        <v>12282</v>
      </c>
      <c r="B1518" s="1">
        <v>1517</v>
      </c>
      <c r="C1518" s="1" t="s">
        <v>9538</v>
      </c>
      <c r="D1518" s="1">
        <v>2015</v>
      </c>
      <c r="E1518" s="1" t="s">
        <v>9539</v>
      </c>
      <c r="F1518" s="1" t="s">
        <v>9540</v>
      </c>
    </row>
    <row r="1519" spans="1:6" x14ac:dyDescent="0.25">
      <c r="A1519" s="1" t="s">
        <v>12283</v>
      </c>
      <c r="B1519" s="1">
        <v>1518</v>
      </c>
      <c r="C1519" s="1" t="s">
        <v>9541</v>
      </c>
      <c r="D1519" s="1">
        <v>1994</v>
      </c>
      <c r="E1519" s="1" t="s">
        <v>9542</v>
      </c>
      <c r="F1519" s="1" t="s">
        <v>9543</v>
      </c>
    </row>
    <row r="1520" spans="1:6" x14ac:dyDescent="0.25">
      <c r="A1520" s="1" t="s">
        <v>12284</v>
      </c>
      <c r="B1520" s="1">
        <v>1519</v>
      </c>
      <c r="C1520" s="1" t="s">
        <v>9544</v>
      </c>
      <c r="D1520" s="1">
        <v>1987</v>
      </c>
      <c r="E1520" s="1" t="s">
        <v>9545</v>
      </c>
      <c r="F1520" s="1" t="s">
        <v>9546</v>
      </c>
    </row>
    <row r="1521" spans="1:6" x14ac:dyDescent="0.25">
      <c r="A1521" s="1" t="s">
        <v>12285</v>
      </c>
      <c r="B1521" s="1">
        <v>1520</v>
      </c>
      <c r="C1521" s="1" t="s">
        <v>9547</v>
      </c>
      <c r="D1521" s="1">
        <v>2015</v>
      </c>
      <c r="E1521" s="1" t="s">
        <v>9548</v>
      </c>
      <c r="F1521" s="1" t="s">
        <v>9549</v>
      </c>
    </row>
    <row r="1522" spans="1:6" x14ac:dyDescent="0.25">
      <c r="A1522" s="4" t="s">
        <v>12286</v>
      </c>
      <c r="B1522" s="1">
        <v>1521</v>
      </c>
      <c r="C1522" s="1" t="s">
        <v>9550</v>
      </c>
      <c r="D1522" s="1">
        <v>1999</v>
      </c>
      <c r="E1522" s="1" t="s">
        <v>9551</v>
      </c>
      <c r="F1522" s="1" t="s">
        <v>9552</v>
      </c>
    </row>
    <row r="1523" spans="1:6" x14ac:dyDescent="0.25">
      <c r="A1523" s="1" t="s">
        <v>12287</v>
      </c>
      <c r="B1523" s="1">
        <v>1522</v>
      </c>
      <c r="C1523" s="1" t="s">
        <v>4948</v>
      </c>
      <c r="D1523" s="1">
        <v>1973</v>
      </c>
      <c r="E1523" s="1" t="s">
        <v>9553</v>
      </c>
      <c r="F1523" s="1" t="s">
        <v>9554</v>
      </c>
    </row>
    <row r="1524" spans="1:6" x14ac:dyDescent="0.25">
      <c r="A1524" s="1" t="s">
        <v>12288</v>
      </c>
      <c r="B1524" s="1">
        <v>1523</v>
      </c>
      <c r="C1524" s="1" t="s">
        <v>9555</v>
      </c>
      <c r="D1524" s="1">
        <v>1996</v>
      </c>
      <c r="E1524" s="1" t="s">
        <v>9556</v>
      </c>
      <c r="F1524" s="1" t="s">
        <v>9557</v>
      </c>
    </row>
    <row r="1525" spans="1:6" x14ac:dyDescent="0.25">
      <c r="A1525" s="1" t="s">
        <v>12289</v>
      </c>
      <c r="B1525" s="1">
        <v>1524</v>
      </c>
      <c r="C1525" s="1" t="s">
        <v>9558</v>
      </c>
      <c r="D1525" s="1">
        <v>2007</v>
      </c>
      <c r="E1525" s="1" t="s">
        <v>9559</v>
      </c>
      <c r="F1525" s="1" t="s">
        <v>9560</v>
      </c>
    </row>
    <row r="1526" spans="1:6" x14ac:dyDescent="0.25">
      <c r="A1526" s="1" t="s">
        <v>12290</v>
      </c>
      <c r="B1526" s="1">
        <v>1525</v>
      </c>
      <c r="C1526" s="1" t="s">
        <v>9561</v>
      </c>
      <c r="D1526" s="1">
        <v>2001</v>
      </c>
      <c r="E1526" s="1" t="s">
        <v>9562</v>
      </c>
      <c r="F1526" s="1" t="s">
        <v>9563</v>
      </c>
    </row>
    <row r="1527" spans="1:6" x14ac:dyDescent="0.25">
      <c r="A1527" s="1" t="s">
        <v>12291</v>
      </c>
      <c r="B1527" s="1">
        <v>1526</v>
      </c>
      <c r="C1527" s="1" t="s">
        <v>9564</v>
      </c>
      <c r="D1527" s="1">
        <v>2021</v>
      </c>
      <c r="E1527" s="1" t="s">
        <v>9565</v>
      </c>
      <c r="F1527" s="1" t="s">
        <v>9566</v>
      </c>
    </row>
    <row r="1528" spans="1:6" x14ac:dyDescent="0.25">
      <c r="A1528" s="1" t="s">
        <v>12292</v>
      </c>
      <c r="B1528" s="1">
        <v>1527</v>
      </c>
      <c r="C1528" s="1" t="s">
        <v>9567</v>
      </c>
      <c r="D1528" s="1">
        <v>1997</v>
      </c>
      <c r="E1528" s="1" t="s">
        <v>9568</v>
      </c>
      <c r="F1528" s="1" t="s">
        <v>9569</v>
      </c>
    </row>
    <row r="1529" spans="1:6" x14ac:dyDescent="0.25">
      <c r="A1529" s="1" t="s">
        <v>12293</v>
      </c>
      <c r="B1529" s="1">
        <v>1528</v>
      </c>
      <c r="C1529" s="1" t="s">
        <v>9570</v>
      </c>
      <c r="D1529" s="1">
        <v>2001</v>
      </c>
      <c r="E1529" s="1" t="s">
        <v>9571</v>
      </c>
      <c r="F1529" s="1" t="s">
        <v>9572</v>
      </c>
    </row>
    <row r="1530" spans="1:6" x14ac:dyDescent="0.25">
      <c r="A1530" s="1" t="s">
        <v>12294</v>
      </c>
      <c r="B1530" s="1">
        <v>1529</v>
      </c>
      <c r="C1530" s="1" t="s">
        <v>9573</v>
      </c>
      <c r="D1530" s="1">
        <v>1994</v>
      </c>
      <c r="E1530" s="1" t="s">
        <v>9574</v>
      </c>
      <c r="F1530" s="1" t="s">
        <v>9575</v>
      </c>
    </row>
    <row r="1531" spans="1:6" x14ac:dyDescent="0.25">
      <c r="A1531" s="1" t="s">
        <v>12295</v>
      </c>
      <c r="B1531" s="1">
        <v>1530</v>
      </c>
      <c r="C1531" s="1" t="s">
        <v>9576</v>
      </c>
      <c r="D1531" s="1">
        <v>1969</v>
      </c>
      <c r="E1531" s="1" t="s">
        <v>9577</v>
      </c>
      <c r="F1531" s="1" t="s">
        <v>9578</v>
      </c>
    </row>
    <row r="1532" spans="1:6" x14ac:dyDescent="0.25">
      <c r="A1532" s="1" t="s">
        <v>12296</v>
      </c>
      <c r="B1532" s="1">
        <v>1531</v>
      </c>
      <c r="C1532" s="1" t="s">
        <v>9579</v>
      </c>
      <c r="D1532" s="1">
        <v>1942</v>
      </c>
      <c r="E1532" s="1" t="s">
        <v>9580</v>
      </c>
      <c r="F1532" s="1" t="s">
        <v>9581</v>
      </c>
    </row>
    <row r="1533" spans="1:6" x14ac:dyDescent="0.25">
      <c r="A1533" s="1" t="s">
        <v>12297</v>
      </c>
      <c r="B1533" s="1">
        <v>1532</v>
      </c>
      <c r="C1533" s="1" t="s">
        <v>9582</v>
      </c>
      <c r="D1533" s="1">
        <v>1941</v>
      </c>
      <c r="E1533" s="1" t="s">
        <v>9583</v>
      </c>
      <c r="F1533" s="1" t="s">
        <v>9584</v>
      </c>
    </row>
    <row r="1534" spans="1:6" x14ac:dyDescent="0.25">
      <c r="A1534" s="1" t="s">
        <v>12298</v>
      </c>
      <c r="B1534" s="1">
        <v>1533</v>
      </c>
      <c r="C1534" s="1" t="s">
        <v>9585</v>
      </c>
      <c r="D1534" s="1">
        <v>1955</v>
      </c>
      <c r="E1534" s="1" t="s">
        <v>9586</v>
      </c>
      <c r="F1534" s="1" t="s">
        <v>9587</v>
      </c>
    </row>
    <row r="1535" spans="1:6" x14ac:dyDescent="0.25">
      <c r="A1535" s="1" t="s">
        <v>12299</v>
      </c>
      <c r="B1535" s="1">
        <v>1534</v>
      </c>
      <c r="C1535" s="1" t="s">
        <v>9588</v>
      </c>
      <c r="D1535" s="1">
        <v>1962</v>
      </c>
      <c r="E1535" s="1" t="s">
        <v>9589</v>
      </c>
      <c r="F1535" s="1" t="s">
        <v>9590</v>
      </c>
    </row>
    <row r="1536" spans="1:6" x14ac:dyDescent="0.25">
      <c r="A1536" s="1" t="s">
        <v>12300</v>
      </c>
      <c r="B1536" s="1">
        <v>1535</v>
      </c>
      <c r="C1536" s="1" t="s">
        <v>9591</v>
      </c>
      <c r="D1536" s="1">
        <v>2001</v>
      </c>
      <c r="E1536" s="1" t="s">
        <v>9592</v>
      </c>
      <c r="F1536" s="1" t="s">
        <v>9593</v>
      </c>
    </row>
    <row r="1537" spans="1:6" x14ac:dyDescent="0.25">
      <c r="A1537" s="1" t="s">
        <v>12301</v>
      </c>
      <c r="B1537" s="1">
        <v>1536</v>
      </c>
      <c r="C1537" s="1" t="s">
        <v>9594</v>
      </c>
      <c r="D1537" s="1">
        <v>1974</v>
      </c>
      <c r="E1537" s="1" t="s">
        <v>9595</v>
      </c>
      <c r="F1537" s="1" t="s">
        <v>9596</v>
      </c>
    </row>
    <row r="1538" spans="1:6" x14ac:dyDescent="0.25">
      <c r="A1538" s="1" t="s">
        <v>12302</v>
      </c>
      <c r="B1538" s="1">
        <v>1537</v>
      </c>
      <c r="C1538" s="1" t="s">
        <v>9597</v>
      </c>
      <c r="D1538" s="1">
        <v>1962</v>
      </c>
      <c r="E1538" s="1" t="s">
        <v>9598</v>
      </c>
      <c r="F1538" s="1" t="s">
        <v>9599</v>
      </c>
    </row>
    <row r="1539" spans="1:6" x14ac:dyDescent="0.25">
      <c r="A1539" s="1" t="s">
        <v>12303</v>
      </c>
      <c r="B1539" s="1">
        <v>1538</v>
      </c>
      <c r="C1539" s="1" t="s">
        <v>9600</v>
      </c>
      <c r="D1539" s="1">
        <v>1995</v>
      </c>
      <c r="E1539" s="1" t="s">
        <v>9601</v>
      </c>
      <c r="F1539" s="1" t="s">
        <v>9602</v>
      </c>
    </row>
    <row r="1540" spans="1:6" x14ac:dyDescent="0.25">
      <c r="A1540" s="1" t="s">
        <v>12304</v>
      </c>
      <c r="B1540" s="1">
        <v>1539</v>
      </c>
      <c r="C1540" s="1" t="s">
        <v>9603</v>
      </c>
      <c r="D1540" s="1">
        <v>2015</v>
      </c>
      <c r="E1540" s="1" t="s">
        <v>9604</v>
      </c>
      <c r="F1540" s="1" t="s">
        <v>9605</v>
      </c>
    </row>
    <row r="1541" spans="1:6" x14ac:dyDescent="0.25">
      <c r="A1541" s="1" t="s">
        <v>12305</v>
      </c>
      <c r="B1541" s="1">
        <v>1540</v>
      </c>
      <c r="C1541" s="1" t="s">
        <v>9606</v>
      </c>
      <c r="D1541" s="1">
        <v>2012</v>
      </c>
      <c r="E1541" s="1" t="s">
        <v>9607</v>
      </c>
      <c r="F1541" s="1" t="s">
        <v>9608</v>
      </c>
    </row>
    <row r="1542" spans="1:6" x14ac:dyDescent="0.25">
      <c r="A1542" s="1" t="s">
        <v>12306</v>
      </c>
      <c r="B1542" s="1">
        <v>1541</v>
      </c>
      <c r="C1542" s="1" t="s">
        <v>9609</v>
      </c>
      <c r="D1542" s="1">
        <v>1999</v>
      </c>
      <c r="E1542" s="1" t="s">
        <v>9610</v>
      </c>
      <c r="F1542" s="1" t="s">
        <v>9611</v>
      </c>
    </row>
    <row r="1543" spans="1:6" x14ac:dyDescent="0.25">
      <c r="A1543" s="1" t="s">
        <v>12307</v>
      </c>
      <c r="B1543" s="1">
        <v>1542</v>
      </c>
      <c r="C1543" s="1" t="s">
        <v>9612</v>
      </c>
      <c r="D1543" s="1">
        <v>1983</v>
      </c>
      <c r="E1543" s="1" t="s">
        <v>9613</v>
      </c>
      <c r="F1543" s="1" t="s">
        <v>9614</v>
      </c>
    </row>
    <row r="1544" spans="1:6" x14ac:dyDescent="0.25">
      <c r="A1544" s="1" t="s">
        <v>12308</v>
      </c>
      <c r="B1544" s="1">
        <v>1543</v>
      </c>
      <c r="C1544" s="1" t="s">
        <v>9615</v>
      </c>
      <c r="D1544" s="1">
        <v>2004</v>
      </c>
      <c r="E1544" s="1" t="s">
        <v>9616</v>
      </c>
      <c r="F1544" s="1" t="s">
        <v>9617</v>
      </c>
    </row>
    <row r="1545" spans="1:6" x14ac:dyDescent="0.25">
      <c r="A1545" s="1" t="s">
        <v>12309</v>
      </c>
      <c r="B1545" s="1">
        <v>1544</v>
      </c>
      <c r="C1545" s="1" t="s">
        <v>9618</v>
      </c>
      <c r="D1545" s="1">
        <v>1992</v>
      </c>
      <c r="E1545" s="1" t="s">
        <v>9619</v>
      </c>
      <c r="F1545" s="1" t="s">
        <v>9620</v>
      </c>
    </row>
    <row r="1546" spans="1:6" x14ac:dyDescent="0.25">
      <c r="A1546" s="1" t="s">
        <v>12310</v>
      </c>
      <c r="B1546" s="1">
        <v>1545</v>
      </c>
      <c r="C1546" s="1" t="s">
        <v>9621</v>
      </c>
      <c r="D1546" s="1">
        <v>1944</v>
      </c>
      <c r="E1546" s="1" t="s">
        <v>9622</v>
      </c>
      <c r="F1546" s="1" t="s">
        <v>9623</v>
      </c>
    </row>
    <row r="1547" spans="1:6" x14ac:dyDescent="0.25">
      <c r="A1547" s="1" t="s">
        <v>12311</v>
      </c>
      <c r="B1547" s="1">
        <v>1546</v>
      </c>
      <c r="C1547" s="1" t="s">
        <v>9624</v>
      </c>
      <c r="D1547" s="1">
        <v>1980</v>
      </c>
      <c r="E1547" s="1" t="s">
        <v>9625</v>
      </c>
      <c r="F1547" s="1" t="s">
        <v>9626</v>
      </c>
    </row>
    <row r="1548" spans="1:6" x14ac:dyDescent="0.25">
      <c r="A1548" s="1" t="s">
        <v>12312</v>
      </c>
      <c r="B1548" s="1">
        <v>1547</v>
      </c>
      <c r="C1548" s="1" t="s">
        <v>9627</v>
      </c>
      <c r="D1548" s="1">
        <v>1996</v>
      </c>
      <c r="E1548" s="1" t="s">
        <v>9628</v>
      </c>
      <c r="F1548" s="1" t="s">
        <v>9629</v>
      </c>
    </row>
    <row r="1549" spans="1:6" x14ac:dyDescent="0.25">
      <c r="A1549" s="1" t="s">
        <v>12313</v>
      </c>
      <c r="B1549" s="1">
        <v>1548</v>
      </c>
      <c r="C1549" s="1" t="s">
        <v>9630</v>
      </c>
      <c r="D1549" s="1">
        <v>2007</v>
      </c>
      <c r="E1549" s="1" t="s">
        <v>9631</v>
      </c>
      <c r="F1549" s="1" t="s">
        <v>9632</v>
      </c>
    </row>
    <row r="1550" spans="1:6" x14ac:dyDescent="0.25">
      <c r="A1550" s="1" t="s">
        <v>12314</v>
      </c>
      <c r="B1550" s="1">
        <v>1549</v>
      </c>
      <c r="C1550" s="1" t="s">
        <v>9633</v>
      </c>
      <c r="D1550" s="1">
        <v>2016</v>
      </c>
      <c r="E1550" s="1" t="s">
        <v>9634</v>
      </c>
      <c r="F1550" s="1" t="s">
        <v>9635</v>
      </c>
    </row>
    <row r="1551" spans="1:6" x14ac:dyDescent="0.25">
      <c r="A1551" s="1" t="s">
        <v>12315</v>
      </c>
      <c r="B1551" s="1">
        <v>1550</v>
      </c>
      <c r="C1551" s="1" t="s">
        <v>9636</v>
      </c>
      <c r="D1551" s="1">
        <v>2021</v>
      </c>
      <c r="E1551" s="1" t="s">
        <v>9637</v>
      </c>
      <c r="F1551" s="1" t="s">
        <v>9638</v>
      </c>
    </row>
    <row r="1552" spans="1:6" x14ac:dyDescent="0.25">
      <c r="A1552" s="1" t="s">
        <v>12316</v>
      </c>
      <c r="B1552" s="1">
        <v>1551</v>
      </c>
      <c r="C1552" s="1" t="s">
        <v>9639</v>
      </c>
      <c r="D1552" s="1">
        <v>1986</v>
      </c>
      <c r="E1552" s="1" t="s">
        <v>9640</v>
      </c>
      <c r="F1552" s="1" t="s">
        <v>9641</v>
      </c>
    </row>
    <row r="1553" spans="1:6" x14ac:dyDescent="0.25">
      <c r="A1553" s="1" t="s">
        <v>12317</v>
      </c>
      <c r="B1553" s="1">
        <v>1552</v>
      </c>
      <c r="C1553" s="1" t="s">
        <v>9642</v>
      </c>
      <c r="D1553" s="1">
        <v>1987</v>
      </c>
      <c r="E1553" s="1" t="s">
        <v>9643</v>
      </c>
      <c r="F1553" s="1" t="s">
        <v>9644</v>
      </c>
    </row>
    <row r="1554" spans="1:6" x14ac:dyDescent="0.25">
      <c r="A1554" s="1" t="s">
        <v>12318</v>
      </c>
      <c r="B1554" s="1">
        <v>1553</v>
      </c>
      <c r="C1554" s="1" t="s">
        <v>9645</v>
      </c>
      <c r="D1554" s="1">
        <v>2021</v>
      </c>
      <c r="E1554" s="1" t="s">
        <v>9646</v>
      </c>
      <c r="F1554" s="1" t="s">
        <v>9647</v>
      </c>
    </row>
    <row r="1555" spans="1:6" x14ac:dyDescent="0.25">
      <c r="A1555" s="1" t="s">
        <v>12319</v>
      </c>
      <c r="B1555" s="1">
        <v>1554</v>
      </c>
      <c r="C1555" s="1" t="s">
        <v>9648</v>
      </c>
      <c r="D1555" s="1">
        <v>1999</v>
      </c>
      <c r="E1555" s="1" t="s">
        <v>9649</v>
      </c>
      <c r="F1555" s="1" t="s">
        <v>9650</v>
      </c>
    </row>
    <row r="1556" spans="1:6" x14ac:dyDescent="0.25">
      <c r="A1556" s="1" t="s">
        <v>12320</v>
      </c>
      <c r="B1556" s="1">
        <v>1555</v>
      </c>
      <c r="C1556" s="1" t="s">
        <v>9651</v>
      </c>
      <c r="D1556" s="1">
        <v>1992</v>
      </c>
      <c r="E1556" s="1" t="s">
        <v>9652</v>
      </c>
      <c r="F1556" s="1" t="s">
        <v>9653</v>
      </c>
    </row>
    <row r="1557" spans="1:6" x14ac:dyDescent="0.25">
      <c r="A1557" s="1" t="s">
        <v>12321</v>
      </c>
      <c r="B1557" s="1">
        <v>1556</v>
      </c>
      <c r="C1557" s="1" t="s">
        <v>9654</v>
      </c>
      <c r="D1557" s="1">
        <v>1979</v>
      </c>
      <c r="E1557" s="1" t="s">
        <v>9655</v>
      </c>
      <c r="F1557" s="1" t="s">
        <v>9656</v>
      </c>
    </row>
    <row r="1558" spans="1:6" x14ac:dyDescent="0.25">
      <c r="A1558" s="1" t="s">
        <v>12322</v>
      </c>
      <c r="B1558" s="1">
        <v>1557</v>
      </c>
      <c r="C1558" s="1" t="s">
        <v>9657</v>
      </c>
      <c r="D1558" s="1">
        <v>1984</v>
      </c>
      <c r="E1558" s="1" t="s">
        <v>9658</v>
      </c>
      <c r="F1558" s="1" t="s">
        <v>9659</v>
      </c>
    </row>
    <row r="1559" spans="1:6" x14ac:dyDescent="0.25">
      <c r="A1559" s="1" t="s">
        <v>12323</v>
      </c>
      <c r="B1559" s="1">
        <v>1558</v>
      </c>
      <c r="C1559" s="1" t="s">
        <v>9660</v>
      </c>
      <c r="D1559" s="1">
        <v>1962</v>
      </c>
      <c r="E1559" s="1" t="s">
        <v>9661</v>
      </c>
      <c r="F1559" s="1" t="s">
        <v>9662</v>
      </c>
    </row>
    <row r="1560" spans="1:6" x14ac:dyDescent="0.25">
      <c r="A1560" s="1" t="s">
        <v>12324</v>
      </c>
      <c r="B1560" s="1">
        <v>1559</v>
      </c>
      <c r="C1560" s="1" t="s">
        <v>9663</v>
      </c>
      <c r="D1560" s="1">
        <v>1988</v>
      </c>
      <c r="E1560" s="1" t="s">
        <v>9664</v>
      </c>
      <c r="F1560" s="1" t="s">
        <v>9665</v>
      </c>
    </row>
    <row r="1561" spans="1:6" x14ac:dyDescent="0.25">
      <c r="A1561" s="1" t="s">
        <v>12325</v>
      </c>
      <c r="B1561" s="1">
        <v>1560</v>
      </c>
      <c r="C1561" s="1" t="s">
        <v>9666</v>
      </c>
      <c r="D1561" s="1">
        <v>1953</v>
      </c>
      <c r="E1561" s="1" t="s">
        <v>9667</v>
      </c>
      <c r="F1561" s="1" t="s">
        <v>9668</v>
      </c>
    </row>
    <row r="1562" spans="1:6" x14ac:dyDescent="0.25">
      <c r="A1562" s="1" t="s">
        <v>12326</v>
      </c>
      <c r="B1562" s="1">
        <v>1561</v>
      </c>
      <c r="C1562" s="1" t="s">
        <v>9669</v>
      </c>
      <c r="D1562" s="1">
        <v>1984</v>
      </c>
      <c r="E1562" s="1" t="s">
        <v>9670</v>
      </c>
      <c r="F1562" s="1" t="s">
        <v>9671</v>
      </c>
    </row>
    <row r="1563" spans="1:6" x14ac:dyDescent="0.25">
      <c r="A1563" s="1" t="s">
        <v>12327</v>
      </c>
      <c r="B1563" s="1">
        <v>1562</v>
      </c>
      <c r="C1563" s="1" t="s">
        <v>9672</v>
      </c>
      <c r="D1563" s="1">
        <v>1995</v>
      </c>
      <c r="E1563" s="1" t="s">
        <v>9673</v>
      </c>
      <c r="F1563" s="1" t="s">
        <v>9674</v>
      </c>
    </row>
    <row r="1564" spans="1:6" x14ac:dyDescent="0.25">
      <c r="A1564" s="1" t="s">
        <v>12328</v>
      </c>
      <c r="B1564" s="1">
        <v>1563</v>
      </c>
      <c r="C1564" s="1" t="s">
        <v>9675</v>
      </c>
      <c r="D1564" s="1">
        <v>1984</v>
      </c>
      <c r="E1564" s="1" t="s">
        <v>9676</v>
      </c>
      <c r="F1564" s="1" t="s">
        <v>9677</v>
      </c>
    </row>
    <row r="1565" spans="1:6" x14ac:dyDescent="0.25">
      <c r="A1565" s="1" t="s">
        <v>12329</v>
      </c>
      <c r="B1565" s="1">
        <v>1564</v>
      </c>
      <c r="C1565" s="1" t="s">
        <v>9678</v>
      </c>
      <c r="D1565" s="1">
        <v>1994</v>
      </c>
      <c r="E1565" s="1" t="s">
        <v>9679</v>
      </c>
      <c r="F1565" s="1" t="s">
        <v>9680</v>
      </c>
    </row>
    <row r="1566" spans="1:6" x14ac:dyDescent="0.25">
      <c r="A1566" s="1" t="s">
        <v>12330</v>
      </c>
      <c r="B1566" s="1">
        <v>1565</v>
      </c>
      <c r="C1566" s="1" t="s">
        <v>9681</v>
      </c>
      <c r="D1566" s="1">
        <v>2020</v>
      </c>
      <c r="E1566" s="1" t="s">
        <v>9682</v>
      </c>
      <c r="F1566" s="1" t="s">
        <v>9683</v>
      </c>
    </row>
    <row r="1567" spans="1:6" x14ac:dyDescent="0.25">
      <c r="A1567" s="4" t="s">
        <v>12331</v>
      </c>
      <c r="B1567" s="1">
        <v>1566</v>
      </c>
      <c r="C1567" s="1" t="s">
        <v>9684</v>
      </c>
      <c r="D1567" s="1">
        <v>2005</v>
      </c>
      <c r="E1567" s="1" t="s">
        <v>9685</v>
      </c>
      <c r="F1567" s="1" t="s">
        <v>9686</v>
      </c>
    </row>
    <row r="1568" spans="1:6" x14ac:dyDescent="0.25">
      <c r="A1568" s="1" t="s">
        <v>12332</v>
      </c>
      <c r="B1568" s="1">
        <v>1567</v>
      </c>
      <c r="C1568" s="1" t="s">
        <v>9687</v>
      </c>
      <c r="D1568" s="1">
        <v>2020</v>
      </c>
      <c r="E1568" s="1" t="s">
        <v>9688</v>
      </c>
      <c r="F1568" s="1" t="s">
        <v>9689</v>
      </c>
    </row>
    <row r="1569" spans="1:6" x14ac:dyDescent="0.25">
      <c r="A1569" s="1" t="s">
        <v>12333</v>
      </c>
      <c r="B1569" s="1">
        <v>1568</v>
      </c>
      <c r="C1569" s="1" t="s">
        <v>9690</v>
      </c>
      <c r="D1569" s="1">
        <v>1955</v>
      </c>
      <c r="E1569" s="1" t="s">
        <v>9691</v>
      </c>
      <c r="F1569" s="1" t="s">
        <v>9692</v>
      </c>
    </row>
    <row r="1570" spans="1:6" x14ac:dyDescent="0.25">
      <c r="A1570" s="1" t="s">
        <v>12334</v>
      </c>
      <c r="B1570" s="1">
        <v>1569</v>
      </c>
      <c r="C1570" s="1" t="s">
        <v>9693</v>
      </c>
      <c r="D1570" s="1">
        <v>2004</v>
      </c>
      <c r="E1570" s="1" t="s">
        <v>9694</v>
      </c>
      <c r="F1570" s="1" t="s">
        <v>9695</v>
      </c>
    </row>
    <row r="1571" spans="1:6" x14ac:dyDescent="0.25">
      <c r="A1571" s="1" t="s">
        <v>12335</v>
      </c>
      <c r="B1571" s="1">
        <v>1570</v>
      </c>
      <c r="C1571" s="1" t="s">
        <v>9696</v>
      </c>
      <c r="D1571" s="1">
        <v>1959</v>
      </c>
      <c r="E1571" s="1" t="s">
        <v>9697</v>
      </c>
      <c r="F1571" s="1" t="s">
        <v>9698</v>
      </c>
    </row>
    <row r="1572" spans="1:6" x14ac:dyDescent="0.25">
      <c r="A1572" s="1" t="s">
        <v>12336</v>
      </c>
      <c r="B1572" s="1">
        <v>1571</v>
      </c>
      <c r="C1572" s="1" t="s">
        <v>9699</v>
      </c>
      <c r="D1572" s="1">
        <v>1998</v>
      </c>
      <c r="E1572" s="1" t="s">
        <v>9700</v>
      </c>
      <c r="F1572" s="1" t="s">
        <v>9701</v>
      </c>
    </row>
    <row r="1573" spans="1:6" x14ac:dyDescent="0.25">
      <c r="A1573" s="1" t="s">
        <v>12337</v>
      </c>
      <c r="B1573" s="1">
        <v>1572</v>
      </c>
      <c r="C1573" s="1" t="s">
        <v>9702</v>
      </c>
      <c r="D1573" s="1">
        <v>1932</v>
      </c>
      <c r="E1573" s="1" t="s">
        <v>9703</v>
      </c>
      <c r="F1573" s="1" t="s">
        <v>9704</v>
      </c>
    </row>
    <row r="1574" spans="1:6" x14ac:dyDescent="0.25">
      <c r="A1574" s="1" t="s">
        <v>12338</v>
      </c>
      <c r="B1574" s="1">
        <v>1573</v>
      </c>
      <c r="C1574" s="1" t="s">
        <v>9705</v>
      </c>
      <c r="D1574" s="1">
        <v>2018</v>
      </c>
      <c r="E1574" s="1" t="s">
        <v>9706</v>
      </c>
      <c r="F1574" s="1" t="s">
        <v>9707</v>
      </c>
    </row>
    <row r="1575" spans="1:6" x14ac:dyDescent="0.25">
      <c r="A1575" s="1" t="s">
        <v>12339</v>
      </c>
      <c r="B1575" s="1">
        <v>1574</v>
      </c>
      <c r="C1575" s="1" t="s">
        <v>9708</v>
      </c>
      <c r="D1575" s="1">
        <v>1971</v>
      </c>
      <c r="E1575" s="1" t="s">
        <v>9709</v>
      </c>
      <c r="F1575" s="1" t="s">
        <v>9710</v>
      </c>
    </row>
    <row r="1576" spans="1:6" x14ac:dyDescent="0.25">
      <c r="A1576" s="1" t="s">
        <v>12340</v>
      </c>
      <c r="B1576" s="1">
        <v>1575</v>
      </c>
      <c r="C1576" s="1" t="s">
        <v>9711</v>
      </c>
      <c r="D1576" s="1">
        <v>1976</v>
      </c>
      <c r="E1576" s="1" t="s">
        <v>9712</v>
      </c>
      <c r="F1576" s="1" t="s">
        <v>9713</v>
      </c>
    </row>
    <row r="1577" spans="1:6" x14ac:dyDescent="0.25">
      <c r="A1577" s="1" t="s">
        <v>12341</v>
      </c>
      <c r="B1577" s="1">
        <v>1576</v>
      </c>
      <c r="C1577" s="1" t="s">
        <v>9714</v>
      </c>
      <c r="D1577" s="1">
        <v>2008</v>
      </c>
      <c r="E1577" s="1" t="s">
        <v>9715</v>
      </c>
      <c r="F1577" s="1" t="s">
        <v>9716</v>
      </c>
    </row>
    <row r="1578" spans="1:6" x14ac:dyDescent="0.25">
      <c r="A1578" s="1" t="s">
        <v>12342</v>
      </c>
      <c r="B1578" s="1">
        <v>1577</v>
      </c>
      <c r="C1578" s="1" t="s">
        <v>9717</v>
      </c>
      <c r="D1578" s="1">
        <v>2007</v>
      </c>
      <c r="E1578" s="1" t="s">
        <v>9718</v>
      </c>
      <c r="F1578" s="1" t="s">
        <v>9719</v>
      </c>
    </row>
    <row r="1579" spans="1:6" x14ac:dyDescent="0.25">
      <c r="A1579" s="1" t="s">
        <v>12343</v>
      </c>
      <c r="B1579" s="1">
        <v>1578</v>
      </c>
      <c r="C1579" s="1" t="s">
        <v>9720</v>
      </c>
      <c r="D1579" s="1">
        <v>2001</v>
      </c>
      <c r="E1579" s="1" t="s">
        <v>9721</v>
      </c>
      <c r="F1579" s="1" t="s">
        <v>9722</v>
      </c>
    </row>
    <row r="1580" spans="1:6" x14ac:dyDescent="0.25">
      <c r="A1580" s="1" t="s">
        <v>12344</v>
      </c>
      <c r="B1580" s="1">
        <v>1579</v>
      </c>
      <c r="C1580" s="1" t="s">
        <v>9723</v>
      </c>
      <c r="D1580" s="1">
        <v>1943</v>
      </c>
      <c r="E1580" s="1" t="s">
        <v>9724</v>
      </c>
      <c r="F1580" s="1" t="s">
        <v>9725</v>
      </c>
    </row>
    <row r="1581" spans="1:6" x14ac:dyDescent="0.25">
      <c r="A1581" s="1" t="s">
        <v>12345</v>
      </c>
      <c r="B1581" s="1">
        <v>1580</v>
      </c>
      <c r="C1581" s="1" t="s">
        <v>9726</v>
      </c>
      <c r="D1581" s="1">
        <v>2005</v>
      </c>
      <c r="E1581" s="1" t="s">
        <v>9727</v>
      </c>
      <c r="F1581" s="1" t="s">
        <v>9728</v>
      </c>
    </row>
    <row r="1582" spans="1:6" x14ac:dyDescent="0.25">
      <c r="A1582" s="1" t="s">
        <v>12346</v>
      </c>
      <c r="B1582" s="1">
        <v>1581</v>
      </c>
      <c r="C1582" s="1" t="s">
        <v>9729</v>
      </c>
      <c r="D1582" s="1">
        <v>1942</v>
      </c>
      <c r="E1582" s="1" t="s">
        <v>9730</v>
      </c>
      <c r="F1582" s="1" t="s">
        <v>9731</v>
      </c>
    </row>
    <row r="1583" spans="1:6" x14ac:dyDescent="0.25">
      <c r="A1583" s="1" t="s">
        <v>12347</v>
      </c>
      <c r="B1583" s="1">
        <v>1582</v>
      </c>
      <c r="C1583" s="1" t="s">
        <v>9732</v>
      </c>
      <c r="D1583" s="1">
        <v>1974</v>
      </c>
      <c r="E1583" s="1" t="s">
        <v>9733</v>
      </c>
      <c r="F1583" s="1" t="s">
        <v>9734</v>
      </c>
    </row>
    <row r="1584" spans="1:6" x14ac:dyDescent="0.25">
      <c r="A1584" s="1" t="s">
        <v>12348</v>
      </c>
      <c r="B1584" s="1">
        <v>1583</v>
      </c>
      <c r="C1584" s="1" t="s">
        <v>9735</v>
      </c>
      <c r="D1584" s="1">
        <v>1993</v>
      </c>
      <c r="E1584" s="1" t="s">
        <v>9736</v>
      </c>
      <c r="F1584" s="1" t="s">
        <v>9737</v>
      </c>
    </row>
    <row r="1585" spans="1:6" x14ac:dyDescent="0.25">
      <c r="A1585" s="1" t="s">
        <v>12349</v>
      </c>
      <c r="B1585" s="1">
        <v>1584</v>
      </c>
      <c r="C1585" s="1" t="s">
        <v>9738</v>
      </c>
      <c r="D1585" s="1">
        <v>1991</v>
      </c>
      <c r="E1585" s="1" t="s">
        <v>9739</v>
      </c>
      <c r="F1585" s="1" t="s">
        <v>9740</v>
      </c>
    </row>
    <row r="1586" spans="1:6" x14ac:dyDescent="0.25">
      <c r="A1586" s="1" t="s">
        <v>12350</v>
      </c>
      <c r="B1586" s="1">
        <v>1585</v>
      </c>
      <c r="C1586" s="1" t="s">
        <v>9741</v>
      </c>
      <c r="D1586" s="1">
        <v>2000</v>
      </c>
      <c r="E1586" s="1" t="s">
        <v>9742</v>
      </c>
      <c r="F1586" s="1" t="s">
        <v>9743</v>
      </c>
    </row>
    <row r="1587" spans="1:6" x14ac:dyDescent="0.25">
      <c r="A1587" s="1" t="s">
        <v>12351</v>
      </c>
      <c r="B1587" s="1">
        <v>1586</v>
      </c>
      <c r="C1587" s="1" t="s">
        <v>9744</v>
      </c>
      <c r="D1587" s="1">
        <v>2012</v>
      </c>
      <c r="E1587" s="1" t="s">
        <v>9745</v>
      </c>
      <c r="F1587" s="1" t="s">
        <v>9746</v>
      </c>
    </row>
    <row r="1588" spans="1:6" x14ac:dyDescent="0.25">
      <c r="A1588" s="1" t="s">
        <v>12352</v>
      </c>
      <c r="B1588" s="1">
        <v>1587</v>
      </c>
      <c r="C1588" s="1" t="s">
        <v>9747</v>
      </c>
      <c r="D1588" s="1">
        <v>1936</v>
      </c>
      <c r="E1588" s="1" t="s">
        <v>9748</v>
      </c>
      <c r="F1588" s="1" t="s">
        <v>9749</v>
      </c>
    </row>
    <row r="1589" spans="1:6" x14ac:dyDescent="0.25">
      <c r="A1589" s="1" t="s">
        <v>12353</v>
      </c>
      <c r="B1589" s="1">
        <v>1588</v>
      </c>
      <c r="C1589" s="1" t="s">
        <v>9750</v>
      </c>
      <c r="D1589" s="1">
        <v>1940</v>
      </c>
      <c r="E1589" s="1" t="s">
        <v>9751</v>
      </c>
      <c r="F1589" s="1" t="s">
        <v>9752</v>
      </c>
    </row>
    <row r="1590" spans="1:6" x14ac:dyDescent="0.25">
      <c r="A1590" s="1" t="s">
        <v>12354</v>
      </c>
      <c r="B1590" s="1">
        <v>1589</v>
      </c>
      <c r="C1590" s="1" t="s">
        <v>9753</v>
      </c>
      <c r="D1590" s="1">
        <v>2012</v>
      </c>
      <c r="E1590" s="1" t="s">
        <v>9754</v>
      </c>
      <c r="F1590" s="1" t="s">
        <v>9755</v>
      </c>
    </row>
    <row r="1591" spans="1:6" x14ac:dyDescent="0.25">
      <c r="A1591" s="1" t="s">
        <v>12355</v>
      </c>
      <c r="B1591" s="1">
        <v>1590</v>
      </c>
      <c r="C1591" s="1" t="s">
        <v>9756</v>
      </c>
      <c r="D1591" s="1">
        <v>1982</v>
      </c>
      <c r="E1591" s="1" t="s">
        <v>9757</v>
      </c>
      <c r="F1591" s="1" t="s">
        <v>9758</v>
      </c>
    </row>
    <row r="1592" spans="1:6" x14ac:dyDescent="0.25">
      <c r="A1592" s="1" t="s">
        <v>12356</v>
      </c>
      <c r="B1592" s="1">
        <v>1591</v>
      </c>
      <c r="C1592" s="1" t="s">
        <v>9759</v>
      </c>
      <c r="D1592" s="1">
        <v>1992</v>
      </c>
      <c r="E1592" s="1" t="s">
        <v>9760</v>
      </c>
      <c r="F1592" s="1" t="s">
        <v>9761</v>
      </c>
    </row>
    <row r="1593" spans="1:6" x14ac:dyDescent="0.25">
      <c r="A1593" s="1" t="s">
        <v>12357</v>
      </c>
      <c r="B1593" s="1">
        <v>1592</v>
      </c>
      <c r="C1593" s="1" t="s">
        <v>9762</v>
      </c>
      <c r="D1593" s="1">
        <v>2004</v>
      </c>
      <c r="E1593" s="1" t="s">
        <v>9763</v>
      </c>
      <c r="F1593" s="1" t="s">
        <v>9764</v>
      </c>
    </row>
    <row r="1594" spans="1:6" x14ac:dyDescent="0.25">
      <c r="A1594" s="1" t="s">
        <v>12358</v>
      </c>
      <c r="B1594" s="1">
        <v>1593</v>
      </c>
      <c r="C1594" s="1" t="s">
        <v>9765</v>
      </c>
      <c r="D1594" s="1">
        <v>2018</v>
      </c>
      <c r="E1594" s="1" t="s">
        <v>9766</v>
      </c>
      <c r="F1594" s="1" t="s">
        <v>9767</v>
      </c>
    </row>
    <row r="1595" spans="1:6" x14ac:dyDescent="0.25">
      <c r="A1595" s="1" t="s">
        <v>12359</v>
      </c>
      <c r="B1595" s="1">
        <v>1594</v>
      </c>
      <c r="C1595" s="1" t="s">
        <v>9768</v>
      </c>
      <c r="D1595" s="1">
        <v>2017</v>
      </c>
      <c r="E1595" s="1" t="s">
        <v>9769</v>
      </c>
      <c r="F1595" s="1" t="s">
        <v>9770</v>
      </c>
    </row>
    <row r="1596" spans="1:6" x14ac:dyDescent="0.25">
      <c r="A1596" s="1" t="s">
        <v>12360</v>
      </c>
      <c r="B1596" s="1">
        <v>1595</v>
      </c>
      <c r="C1596" s="1" t="s">
        <v>9771</v>
      </c>
      <c r="D1596" s="1">
        <v>2021</v>
      </c>
      <c r="E1596" s="1" t="s">
        <v>9772</v>
      </c>
      <c r="F1596" s="1" t="s">
        <v>9773</v>
      </c>
    </row>
    <row r="1597" spans="1:6" x14ac:dyDescent="0.25">
      <c r="A1597" s="4" t="s">
        <v>12361</v>
      </c>
      <c r="B1597" s="1">
        <v>1596</v>
      </c>
      <c r="C1597" s="1" t="s">
        <v>9774</v>
      </c>
      <c r="D1597" s="1">
        <v>2018</v>
      </c>
      <c r="E1597" s="1" t="s">
        <v>9775</v>
      </c>
      <c r="F1597" s="1" t="s">
        <v>9776</v>
      </c>
    </row>
    <row r="1598" spans="1:6" x14ac:dyDescent="0.25">
      <c r="A1598" s="1" t="s">
        <v>12362</v>
      </c>
      <c r="B1598" s="1">
        <v>1597</v>
      </c>
      <c r="C1598" s="1" t="s">
        <v>9777</v>
      </c>
      <c r="D1598" s="1">
        <v>2006</v>
      </c>
      <c r="E1598" s="1" t="s">
        <v>9778</v>
      </c>
      <c r="F1598" s="1" t="s">
        <v>9779</v>
      </c>
    </row>
    <row r="1599" spans="1:6" x14ac:dyDescent="0.25">
      <c r="A1599" s="1" t="s">
        <v>12363</v>
      </c>
      <c r="B1599" s="1">
        <v>1598</v>
      </c>
      <c r="C1599" s="1" t="s">
        <v>9780</v>
      </c>
      <c r="D1599" s="1">
        <v>1987</v>
      </c>
      <c r="E1599" s="1" t="s">
        <v>9781</v>
      </c>
      <c r="F1599" s="1" t="s">
        <v>9782</v>
      </c>
    </row>
    <row r="1600" spans="1:6" x14ac:dyDescent="0.25">
      <c r="A1600" s="1" t="s">
        <v>12364</v>
      </c>
      <c r="B1600" s="1">
        <v>1599</v>
      </c>
      <c r="C1600" s="1" t="s">
        <v>9783</v>
      </c>
      <c r="D1600" s="1">
        <v>2001</v>
      </c>
      <c r="E1600" s="1" t="s">
        <v>9784</v>
      </c>
      <c r="F1600" s="1" t="s">
        <v>9785</v>
      </c>
    </row>
    <row r="1601" spans="1:6" x14ac:dyDescent="0.25">
      <c r="A1601" s="1" t="s">
        <v>12365</v>
      </c>
      <c r="B1601" s="1">
        <v>1600</v>
      </c>
      <c r="C1601" s="1" t="s">
        <v>9786</v>
      </c>
      <c r="D1601" s="1">
        <v>1970</v>
      </c>
      <c r="E1601" s="1" t="s">
        <v>9787</v>
      </c>
      <c r="F1601" s="1" t="s">
        <v>9788</v>
      </c>
    </row>
    <row r="1602" spans="1:6" x14ac:dyDescent="0.25">
      <c r="A1602" s="1" t="s">
        <v>12366</v>
      </c>
      <c r="B1602" s="1">
        <v>1601</v>
      </c>
      <c r="C1602" s="1" t="s">
        <v>9789</v>
      </c>
      <c r="D1602" s="1">
        <v>2005</v>
      </c>
      <c r="E1602" s="1" t="s">
        <v>9790</v>
      </c>
      <c r="F1602" s="1" t="s">
        <v>9791</v>
      </c>
    </row>
    <row r="1603" spans="1:6" x14ac:dyDescent="0.25">
      <c r="A1603" s="1" t="s">
        <v>12367</v>
      </c>
      <c r="B1603" s="1">
        <v>1602</v>
      </c>
      <c r="C1603" s="1" t="s">
        <v>9792</v>
      </c>
      <c r="D1603" s="1">
        <v>1931</v>
      </c>
      <c r="E1603" s="1" t="s">
        <v>9793</v>
      </c>
      <c r="F1603" s="1" t="s">
        <v>9794</v>
      </c>
    </row>
    <row r="1604" spans="1:6" x14ac:dyDescent="0.25">
      <c r="A1604" s="1" t="s">
        <v>12368</v>
      </c>
      <c r="B1604" s="1">
        <v>1603</v>
      </c>
      <c r="C1604" s="1" t="s">
        <v>9795</v>
      </c>
      <c r="D1604" s="1">
        <v>1955</v>
      </c>
      <c r="E1604" s="1" t="s">
        <v>9796</v>
      </c>
      <c r="F1604" s="1" t="s">
        <v>9797</v>
      </c>
    </row>
    <row r="1605" spans="1:6" x14ac:dyDescent="0.25">
      <c r="A1605" s="1" t="s">
        <v>12369</v>
      </c>
      <c r="B1605" s="1">
        <v>1604</v>
      </c>
      <c r="C1605" s="1" t="s">
        <v>9798</v>
      </c>
      <c r="D1605" s="1">
        <v>2023</v>
      </c>
      <c r="E1605" s="1" t="s">
        <v>9799</v>
      </c>
      <c r="F1605" s="1" t="s">
        <v>9800</v>
      </c>
    </row>
    <row r="1606" spans="1:6" x14ac:dyDescent="0.25">
      <c r="A1606" s="1" t="s">
        <v>12370</v>
      </c>
      <c r="B1606" s="1">
        <v>1605</v>
      </c>
      <c r="C1606" s="1" t="s">
        <v>9801</v>
      </c>
      <c r="D1606" s="1">
        <v>1995</v>
      </c>
      <c r="E1606" s="1" t="s">
        <v>9802</v>
      </c>
      <c r="F1606" s="1" t="s">
        <v>9803</v>
      </c>
    </row>
    <row r="1607" spans="1:6" x14ac:dyDescent="0.25">
      <c r="A1607" s="1" t="s">
        <v>12371</v>
      </c>
      <c r="B1607" s="1">
        <v>1606</v>
      </c>
      <c r="C1607" s="1" t="s">
        <v>9804</v>
      </c>
      <c r="D1607" s="1">
        <v>1997</v>
      </c>
      <c r="E1607" s="1" t="s">
        <v>9805</v>
      </c>
      <c r="F1607" s="1" t="s">
        <v>9806</v>
      </c>
    </row>
    <row r="1608" spans="1:6" x14ac:dyDescent="0.25">
      <c r="A1608" s="1" t="s">
        <v>12372</v>
      </c>
      <c r="B1608" s="1">
        <v>1607</v>
      </c>
      <c r="C1608" s="1" t="s">
        <v>9807</v>
      </c>
      <c r="D1608" s="1">
        <v>1948</v>
      </c>
      <c r="E1608" s="1" t="s">
        <v>9808</v>
      </c>
      <c r="F1608" s="1" t="s">
        <v>9809</v>
      </c>
    </row>
    <row r="1609" spans="1:6" x14ac:dyDescent="0.25">
      <c r="A1609" s="1" t="s">
        <v>12373</v>
      </c>
      <c r="B1609" s="1">
        <v>1608</v>
      </c>
      <c r="C1609" s="1" t="s">
        <v>9810</v>
      </c>
      <c r="D1609" s="1">
        <v>1993</v>
      </c>
      <c r="E1609" s="1" t="s">
        <v>9811</v>
      </c>
      <c r="F1609" s="1" t="s">
        <v>9812</v>
      </c>
    </row>
    <row r="1610" spans="1:6" x14ac:dyDescent="0.25">
      <c r="A1610" s="1" t="s">
        <v>12374</v>
      </c>
      <c r="B1610" s="1">
        <v>1609</v>
      </c>
      <c r="C1610" s="1" t="s">
        <v>9813</v>
      </c>
      <c r="D1610" s="1">
        <v>2019</v>
      </c>
      <c r="E1610" s="1" t="s">
        <v>9814</v>
      </c>
      <c r="F1610" s="1" t="s">
        <v>9815</v>
      </c>
    </row>
    <row r="1611" spans="1:6" x14ac:dyDescent="0.25">
      <c r="A1611" s="1" t="s">
        <v>12375</v>
      </c>
      <c r="B1611" s="1">
        <v>1610</v>
      </c>
      <c r="C1611" s="1" t="s">
        <v>9816</v>
      </c>
      <c r="D1611" s="1">
        <v>1985</v>
      </c>
      <c r="E1611" s="1" t="s">
        <v>9817</v>
      </c>
      <c r="F1611" s="1" t="s">
        <v>9818</v>
      </c>
    </row>
    <row r="1612" spans="1:6" x14ac:dyDescent="0.25">
      <c r="A1612" s="1" t="s">
        <v>12376</v>
      </c>
      <c r="B1612" s="1">
        <v>1611</v>
      </c>
      <c r="C1612" s="1" t="s">
        <v>9819</v>
      </c>
      <c r="D1612" s="1">
        <v>1983</v>
      </c>
      <c r="E1612" s="1" t="s">
        <v>9820</v>
      </c>
      <c r="F1612" s="1" t="s">
        <v>9821</v>
      </c>
    </row>
    <row r="1613" spans="1:6" x14ac:dyDescent="0.25">
      <c r="A1613" s="1" t="s">
        <v>12377</v>
      </c>
      <c r="B1613" s="1">
        <v>1612</v>
      </c>
      <c r="C1613" s="1" t="s">
        <v>9822</v>
      </c>
      <c r="D1613" s="1">
        <v>2002</v>
      </c>
      <c r="E1613" s="1" t="s">
        <v>9823</v>
      </c>
      <c r="F1613" s="1" t="s">
        <v>9824</v>
      </c>
    </row>
    <row r="1614" spans="1:6" x14ac:dyDescent="0.25">
      <c r="A1614" s="1" t="s">
        <v>12378</v>
      </c>
      <c r="B1614" s="1">
        <v>1613</v>
      </c>
      <c r="C1614" s="1" t="s">
        <v>9825</v>
      </c>
      <c r="D1614" s="1">
        <v>1996</v>
      </c>
      <c r="E1614" s="1" t="s">
        <v>9826</v>
      </c>
      <c r="F1614" s="1" t="s">
        <v>9827</v>
      </c>
    </row>
    <row r="1615" spans="1:6" x14ac:dyDescent="0.25">
      <c r="A1615" s="1" t="s">
        <v>12379</v>
      </c>
      <c r="B1615" s="1">
        <v>1614</v>
      </c>
      <c r="C1615" s="1" t="s">
        <v>9828</v>
      </c>
      <c r="D1615" s="1">
        <v>1991</v>
      </c>
      <c r="E1615" s="1" t="s">
        <v>9829</v>
      </c>
      <c r="F1615" s="1" t="s">
        <v>9830</v>
      </c>
    </row>
    <row r="1616" spans="1:6" x14ac:dyDescent="0.25">
      <c r="A1616" s="1" t="s">
        <v>12380</v>
      </c>
      <c r="B1616" s="1">
        <v>1615</v>
      </c>
      <c r="C1616" s="1" t="s">
        <v>9831</v>
      </c>
      <c r="D1616" s="1">
        <v>1975</v>
      </c>
      <c r="E1616" s="1" t="s">
        <v>9832</v>
      </c>
      <c r="F1616" s="1" t="s">
        <v>9833</v>
      </c>
    </row>
    <row r="1617" spans="1:6" x14ac:dyDescent="0.25">
      <c r="A1617" s="1" t="s">
        <v>12381</v>
      </c>
      <c r="B1617" s="1">
        <v>1616</v>
      </c>
      <c r="C1617" s="1" t="s">
        <v>9834</v>
      </c>
      <c r="D1617" s="1">
        <v>2003</v>
      </c>
      <c r="E1617" s="1" t="s">
        <v>9835</v>
      </c>
      <c r="F1617" s="1" t="s">
        <v>9836</v>
      </c>
    </row>
    <row r="1618" spans="1:6" x14ac:dyDescent="0.25">
      <c r="A1618" s="1" t="s">
        <v>12382</v>
      </c>
      <c r="B1618" s="1">
        <v>1617</v>
      </c>
      <c r="C1618" s="1" t="s">
        <v>9837</v>
      </c>
      <c r="D1618" s="1">
        <v>2011</v>
      </c>
      <c r="E1618" s="1" t="s">
        <v>9838</v>
      </c>
      <c r="F1618" s="1" t="s">
        <v>9839</v>
      </c>
    </row>
    <row r="1619" spans="1:6" x14ac:dyDescent="0.25">
      <c r="A1619" s="1" t="s">
        <v>12383</v>
      </c>
      <c r="B1619" s="1">
        <v>1618</v>
      </c>
      <c r="C1619" s="1" t="s">
        <v>9840</v>
      </c>
      <c r="D1619" s="1">
        <v>2001</v>
      </c>
      <c r="E1619" s="1" t="s">
        <v>9841</v>
      </c>
      <c r="F1619" s="1" t="s">
        <v>9842</v>
      </c>
    </row>
    <row r="1620" spans="1:6" x14ac:dyDescent="0.25">
      <c r="A1620" s="1" t="s">
        <v>12384</v>
      </c>
      <c r="B1620" s="1">
        <v>1619</v>
      </c>
      <c r="C1620" s="1" t="s">
        <v>9843</v>
      </c>
      <c r="D1620" s="1">
        <v>1939</v>
      </c>
      <c r="E1620" s="1" t="s">
        <v>9844</v>
      </c>
      <c r="F1620" s="1" t="s">
        <v>9845</v>
      </c>
    </row>
    <row r="1621" spans="1:6" x14ac:dyDescent="0.25">
      <c r="A1621" s="1" t="s">
        <v>12385</v>
      </c>
      <c r="B1621" s="1">
        <v>1620</v>
      </c>
      <c r="C1621" s="1" t="s">
        <v>9846</v>
      </c>
      <c r="D1621" s="1">
        <v>1966</v>
      </c>
      <c r="E1621" s="1" t="s">
        <v>9847</v>
      </c>
      <c r="F1621" s="1" t="s">
        <v>9848</v>
      </c>
    </row>
    <row r="1622" spans="1:6" x14ac:dyDescent="0.25">
      <c r="A1622" s="1" t="s">
        <v>12386</v>
      </c>
      <c r="B1622" s="1">
        <v>1621</v>
      </c>
      <c r="C1622" s="1" t="s">
        <v>9849</v>
      </c>
      <c r="D1622" s="1">
        <v>1993</v>
      </c>
      <c r="E1622" s="1" t="s">
        <v>9850</v>
      </c>
      <c r="F1622" s="1" t="s">
        <v>9851</v>
      </c>
    </row>
    <row r="1623" spans="1:6" x14ac:dyDescent="0.25">
      <c r="A1623" s="1" t="s">
        <v>12387</v>
      </c>
      <c r="B1623" s="1">
        <v>1622</v>
      </c>
      <c r="C1623" s="1" t="s">
        <v>9852</v>
      </c>
      <c r="D1623" s="1">
        <v>2002</v>
      </c>
      <c r="E1623" s="1" t="s">
        <v>9853</v>
      </c>
      <c r="F1623" s="1" t="s">
        <v>9854</v>
      </c>
    </row>
    <row r="1624" spans="1:6" x14ac:dyDescent="0.25">
      <c r="A1624" s="1" t="s">
        <v>12388</v>
      </c>
      <c r="B1624" s="1">
        <v>1623</v>
      </c>
      <c r="C1624" s="1" t="s">
        <v>9855</v>
      </c>
      <c r="D1624" s="1">
        <v>1994</v>
      </c>
      <c r="E1624" s="1" t="s">
        <v>9856</v>
      </c>
      <c r="F1624" s="1" t="s">
        <v>9857</v>
      </c>
    </row>
    <row r="1625" spans="1:6" x14ac:dyDescent="0.25">
      <c r="A1625" s="1" t="s">
        <v>12389</v>
      </c>
      <c r="B1625" s="1">
        <v>1624</v>
      </c>
      <c r="C1625" s="1" t="s">
        <v>9858</v>
      </c>
      <c r="D1625" s="1">
        <v>1988</v>
      </c>
      <c r="E1625" s="1" t="s">
        <v>9859</v>
      </c>
      <c r="F1625" s="1" t="s">
        <v>9860</v>
      </c>
    </row>
    <row r="1626" spans="1:6" x14ac:dyDescent="0.25">
      <c r="A1626" s="1" t="s">
        <v>12390</v>
      </c>
      <c r="B1626" s="1">
        <v>1625</v>
      </c>
      <c r="C1626" s="1" t="s">
        <v>9861</v>
      </c>
      <c r="D1626" s="1">
        <v>1957</v>
      </c>
      <c r="E1626" s="1" t="s">
        <v>9862</v>
      </c>
      <c r="F1626" s="1" t="s">
        <v>9863</v>
      </c>
    </row>
    <row r="1627" spans="1:6" x14ac:dyDescent="0.25">
      <c r="A1627" s="1" t="s">
        <v>12391</v>
      </c>
      <c r="B1627" s="1">
        <v>1626</v>
      </c>
      <c r="C1627" s="1" t="s">
        <v>9864</v>
      </c>
      <c r="D1627" s="1">
        <v>1994</v>
      </c>
      <c r="E1627" s="1" t="s">
        <v>9865</v>
      </c>
      <c r="F1627" s="1" t="s">
        <v>9866</v>
      </c>
    </row>
    <row r="1628" spans="1:6" x14ac:dyDescent="0.25">
      <c r="A1628" s="1" t="s">
        <v>12392</v>
      </c>
      <c r="B1628" s="1">
        <v>1627</v>
      </c>
      <c r="C1628" s="1" t="s">
        <v>9867</v>
      </c>
      <c r="D1628" s="1">
        <v>1980</v>
      </c>
      <c r="E1628" s="1" t="s">
        <v>9868</v>
      </c>
      <c r="F1628" s="1" t="s">
        <v>9869</v>
      </c>
    </row>
    <row r="1629" spans="1:6" x14ac:dyDescent="0.25">
      <c r="A1629" s="1" t="s">
        <v>12393</v>
      </c>
      <c r="B1629" s="1">
        <v>1628</v>
      </c>
      <c r="C1629" s="1" t="s">
        <v>9870</v>
      </c>
      <c r="D1629" s="1">
        <v>1991</v>
      </c>
      <c r="E1629" s="1" t="s">
        <v>9871</v>
      </c>
      <c r="F1629" s="1" t="s">
        <v>9872</v>
      </c>
    </row>
    <row r="1630" spans="1:6" x14ac:dyDescent="0.25">
      <c r="A1630" s="1" t="s">
        <v>12394</v>
      </c>
      <c r="B1630" s="1">
        <v>1629</v>
      </c>
      <c r="C1630" s="1" t="s">
        <v>9873</v>
      </c>
      <c r="D1630" s="1">
        <v>2018</v>
      </c>
      <c r="E1630" s="1" t="s">
        <v>9874</v>
      </c>
      <c r="F1630" s="1" t="s">
        <v>9875</v>
      </c>
    </row>
    <row r="1631" spans="1:6" x14ac:dyDescent="0.25">
      <c r="A1631" s="1" t="s">
        <v>12395</v>
      </c>
      <c r="B1631" s="1">
        <v>1630</v>
      </c>
      <c r="C1631" s="1" t="s">
        <v>9876</v>
      </c>
      <c r="D1631" s="1">
        <v>1999</v>
      </c>
      <c r="E1631" s="1" t="s">
        <v>9877</v>
      </c>
      <c r="F1631" s="1" t="s">
        <v>9878</v>
      </c>
    </row>
    <row r="1632" spans="1:6" x14ac:dyDescent="0.25">
      <c r="A1632" s="1" t="s">
        <v>12396</v>
      </c>
      <c r="B1632" s="1">
        <v>1631</v>
      </c>
      <c r="C1632" s="1" t="s">
        <v>9879</v>
      </c>
      <c r="D1632" s="1">
        <v>2019</v>
      </c>
      <c r="E1632" s="1" t="s">
        <v>9880</v>
      </c>
      <c r="F1632" s="1" t="s">
        <v>9881</v>
      </c>
    </row>
    <row r="1633" spans="1:6" x14ac:dyDescent="0.25">
      <c r="A1633" s="1" t="s">
        <v>12397</v>
      </c>
      <c r="B1633" s="1">
        <v>1632</v>
      </c>
      <c r="C1633" s="1" t="s">
        <v>9882</v>
      </c>
      <c r="D1633" s="1">
        <v>2010</v>
      </c>
      <c r="E1633" s="1" t="s">
        <v>9883</v>
      </c>
      <c r="F1633" s="1" t="s">
        <v>9884</v>
      </c>
    </row>
    <row r="1634" spans="1:6" x14ac:dyDescent="0.25">
      <c r="A1634" s="1" t="s">
        <v>12398</v>
      </c>
      <c r="B1634" s="1">
        <v>1633</v>
      </c>
      <c r="C1634" s="1" t="s">
        <v>9885</v>
      </c>
      <c r="D1634" s="1">
        <v>1965</v>
      </c>
      <c r="E1634" s="1" t="s">
        <v>9886</v>
      </c>
      <c r="F1634" s="1" t="s">
        <v>9887</v>
      </c>
    </row>
    <row r="1635" spans="1:6" x14ac:dyDescent="0.25">
      <c r="A1635" s="1" t="s">
        <v>12399</v>
      </c>
      <c r="B1635" s="1">
        <v>1634</v>
      </c>
      <c r="C1635" s="1" t="s">
        <v>9888</v>
      </c>
      <c r="D1635" s="1">
        <v>2019</v>
      </c>
      <c r="E1635" s="1" t="s">
        <v>9889</v>
      </c>
      <c r="F1635" s="1" t="s">
        <v>9890</v>
      </c>
    </row>
    <row r="1636" spans="1:6" x14ac:dyDescent="0.25">
      <c r="A1636" s="1" t="s">
        <v>12400</v>
      </c>
      <c r="B1636" s="1">
        <v>1635</v>
      </c>
      <c r="C1636" s="1" t="s">
        <v>9891</v>
      </c>
      <c r="D1636" s="1">
        <v>2021</v>
      </c>
      <c r="E1636" s="1" t="s">
        <v>9892</v>
      </c>
      <c r="F1636" s="1" t="s">
        <v>9893</v>
      </c>
    </row>
    <row r="1637" spans="1:6" x14ac:dyDescent="0.25">
      <c r="A1637" s="1" t="s">
        <v>12401</v>
      </c>
      <c r="B1637" s="1">
        <v>1636</v>
      </c>
      <c r="C1637" s="1" t="s">
        <v>9894</v>
      </c>
      <c r="D1637" s="1">
        <v>1997</v>
      </c>
      <c r="E1637" s="1" t="s">
        <v>9895</v>
      </c>
      <c r="F1637" s="1" t="s">
        <v>9896</v>
      </c>
    </row>
    <row r="1638" spans="1:6" x14ac:dyDescent="0.25">
      <c r="A1638" s="1" t="s">
        <v>12402</v>
      </c>
      <c r="B1638" s="1">
        <v>1637</v>
      </c>
      <c r="C1638" s="1" t="s">
        <v>9897</v>
      </c>
      <c r="D1638" s="1">
        <v>1965</v>
      </c>
      <c r="E1638" s="1" t="s">
        <v>9898</v>
      </c>
      <c r="F1638" s="1" t="s">
        <v>9899</v>
      </c>
    </row>
    <row r="1639" spans="1:6" x14ac:dyDescent="0.25">
      <c r="A1639" s="1" t="s">
        <v>12403</v>
      </c>
      <c r="B1639" s="1">
        <v>1638</v>
      </c>
      <c r="C1639" s="1" t="s">
        <v>9900</v>
      </c>
      <c r="D1639" s="1">
        <v>2018</v>
      </c>
      <c r="E1639" s="1" t="s">
        <v>9901</v>
      </c>
      <c r="F1639" s="1" t="s">
        <v>9902</v>
      </c>
    </row>
    <row r="1640" spans="1:6" x14ac:dyDescent="0.25">
      <c r="A1640" s="1" t="s">
        <v>12404</v>
      </c>
      <c r="B1640" s="1">
        <v>1639</v>
      </c>
      <c r="C1640" s="1" t="s">
        <v>9903</v>
      </c>
      <c r="D1640" s="1">
        <v>1977</v>
      </c>
      <c r="E1640" s="1" t="s">
        <v>9904</v>
      </c>
      <c r="F1640" s="1" t="s">
        <v>9905</v>
      </c>
    </row>
    <row r="1641" spans="1:6" x14ac:dyDescent="0.25">
      <c r="A1641" s="1" t="s">
        <v>12405</v>
      </c>
      <c r="B1641" s="1">
        <v>1640</v>
      </c>
      <c r="C1641" s="1" t="s">
        <v>9906</v>
      </c>
      <c r="D1641" s="1">
        <v>2004</v>
      </c>
      <c r="E1641" s="1" t="s">
        <v>9907</v>
      </c>
      <c r="F1641" s="1" t="s">
        <v>9908</v>
      </c>
    </row>
    <row r="1642" spans="1:6" x14ac:dyDescent="0.25">
      <c r="A1642" s="1" t="s">
        <v>12406</v>
      </c>
      <c r="B1642" s="1">
        <v>1641</v>
      </c>
      <c r="C1642" s="1" t="s">
        <v>9909</v>
      </c>
      <c r="D1642" s="1">
        <v>1973</v>
      </c>
      <c r="E1642" s="1" t="s">
        <v>9910</v>
      </c>
      <c r="F1642" s="1" t="s">
        <v>9911</v>
      </c>
    </row>
    <row r="1643" spans="1:6" x14ac:dyDescent="0.25">
      <c r="A1643" s="1" t="s">
        <v>12407</v>
      </c>
      <c r="B1643" s="1">
        <v>1642</v>
      </c>
      <c r="C1643" s="1" t="s">
        <v>9912</v>
      </c>
      <c r="D1643" s="1">
        <v>1952</v>
      </c>
      <c r="E1643" s="1" t="s">
        <v>9913</v>
      </c>
      <c r="F1643" s="1" t="s">
        <v>9914</v>
      </c>
    </row>
    <row r="1644" spans="1:6" x14ac:dyDescent="0.25">
      <c r="A1644" s="1" t="s">
        <v>12408</v>
      </c>
      <c r="B1644" s="1">
        <v>1643</v>
      </c>
      <c r="C1644" s="1" t="s">
        <v>9915</v>
      </c>
      <c r="D1644" s="1">
        <v>1974</v>
      </c>
      <c r="E1644" s="1" t="s">
        <v>9916</v>
      </c>
      <c r="F1644" s="1" t="s">
        <v>9917</v>
      </c>
    </row>
    <row r="1645" spans="1:6" x14ac:dyDescent="0.25">
      <c r="A1645" s="1" t="s">
        <v>12409</v>
      </c>
      <c r="B1645" s="1">
        <v>1644</v>
      </c>
      <c r="C1645" s="1" t="s">
        <v>9918</v>
      </c>
      <c r="D1645" s="1">
        <v>2023</v>
      </c>
      <c r="E1645" s="1" t="s">
        <v>9919</v>
      </c>
      <c r="F1645" s="1" t="s">
        <v>9920</v>
      </c>
    </row>
    <row r="1646" spans="1:6" x14ac:dyDescent="0.25">
      <c r="A1646" s="1" t="s">
        <v>12410</v>
      </c>
      <c r="B1646" s="1">
        <v>1645</v>
      </c>
      <c r="C1646" s="1" t="s">
        <v>9921</v>
      </c>
      <c r="D1646" s="1">
        <v>1985</v>
      </c>
      <c r="E1646" s="1" t="s">
        <v>9922</v>
      </c>
      <c r="F1646" s="1" t="s">
        <v>9923</v>
      </c>
    </row>
    <row r="1647" spans="1:6" x14ac:dyDescent="0.25">
      <c r="A1647" s="1" t="s">
        <v>12411</v>
      </c>
      <c r="B1647" s="1">
        <v>1646</v>
      </c>
      <c r="C1647" s="1" t="s">
        <v>9924</v>
      </c>
      <c r="D1647" s="1">
        <v>1963</v>
      </c>
      <c r="E1647" s="1" t="s">
        <v>9925</v>
      </c>
      <c r="F1647" s="1" t="s">
        <v>9926</v>
      </c>
    </row>
    <row r="1648" spans="1:6" x14ac:dyDescent="0.25">
      <c r="A1648" s="1" t="s">
        <v>12412</v>
      </c>
      <c r="B1648" s="1">
        <v>1647</v>
      </c>
      <c r="C1648" s="1" t="s">
        <v>9927</v>
      </c>
      <c r="D1648" s="1">
        <v>1999</v>
      </c>
      <c r="E1648" s="1" t="s">
        <v>9928</v>
      </c>
      <c r="F1648" s="1" t="s">
        <v>9929</v>
      </c>
    </row>
    <row r="1649" spans="1:6" x14ac:dyDescent="0.25">
      <c r="A1649" s="1" t="s">
        <v>12413</v>
      </c>
      <c r="B1649" s="1">
        <v>1648</v>
      </c>
      <c r="C1649" s="1" t="s">
        <v>9930</v>
      </c>
      <c r="D1649" s="1">
        <v>1967</v>
      </c>
      <c r="E1649" s="1" t="s">
        <v>9931</v>
      </c>
      <c r="F1649" s="1" t="s">
        <v>9932</v>
      </c>
    </row>
    <row r="1650" spans="1:6" x14ac:dyDescent="0.25">
      <c r="A1650" s="1" t="s">
        <v>12414</v>
      </c>
      <c r="B1650" s="1">
        <v>1649</v>
      </c>
      <c r="C1650" s="1" t="s">
        <v>9933</v>
      </c>
      <c r="D1650" s="1">
        <v>2007</v>
      </c>
      <c r="E1650" s="1" t="s">
        <v>9934</v>
      </c>
      <c r="F1650" s="1" t="s">
        <v>9935</v>
      </c>
    </row>
    <row r="1651" spans="1:6" x14ac:dyDescent="0.25">
      <c r="A1651" s="1" t="s">
        <v>12415</v>
      </c>
      <c r="B1651" s="1">
        <v>1650</v>
      </c>
      <c r="C1651" s="1" t="s">
        <v>9936</v>
      </c>
      <c r="D1651" s="1">
        <v>1956</v>
      </c>
      <c r="E1651" s="1" t="s">
        <v>9937</v>
      </c>
      <c r="F1651" s="1" t="s">
        <v>9938</v>
      </c>
    </row>
    <row r="1652" spans="1:6" x14ac:dyDescent="0.25">
      <c r="A1652" s="1" t="s">
        <v>12416</v>
      </c>
      <c r="B1652" s="1">
        <v>1651</v>
      </c>
      <c r="C1652" s="1" t="s">
        <v>9939</v>
      </c>
      <c r="D1652" s="1">
        <v>2004</v>
      </c>
      <c r="E1652" s="1" t="s">
        <v>9940</v>
      </c>
      <c r="F1652" s="1" t="s">
        <v>9941</v>
      </c>
    </row>
    <row r="1653" spans="1:6" x14ac:dyDescent="0.25">
      <c r="A1653" s="1" t="s">
        <v>12417</v>
      </c>
      <c r="B1653" s="1">
        <v>1652</v>
      </c>
      <c r="C1653" s="1" t="s">
        <v>9942</v>
      </c>
      <c r="D1653" s="1">
        <v>1984</v>
      </c>
      <c r="E1653" s="1" t="s">
        <v>9943</v>
      </c>
      <c r="F1653" s="1" t="s">
        <v>9944</v>
      </c>
    </row>
    <row r="1654" spans="1:6" x14ac:dyDescent="0.25">
      <c r="A1654" s="1" t="s">
        <v>12418</v>
      </c>
      <c r="B1654" s="1">
        <v>1653</v>
      </c>
      <c r="C1654" s="1" t="s">
        <v>9945</v>
      </c>
      <c r="D1654" s="1">
        <v>1974</v>
      </c>
      <c r="E1654" s="1" t="s">
        <v>9946</v>
      </c>
      <c r="F1654" s="1" t="s">
        <v>9947</v>
      </c>
    </row>
    <row r="1655" spans="1:6" x14ac:dyDescent="0.25">
      <c r="A1655" s="1" t="s">
        <v>12419</v>
      </c>
      <c r="B1655" s="1">
        <v>1654</v>
      </c>
      <c r="C1655" s="1" t="s">
        <v>9948</v>
      </c>
      <c r="D1655" s="1">
        <v>2003</v>
      </c>
      <c r="E1655" s="1" t="s">
        <v>9949</v>
      </c>
      <c r="F1655" s="1" t="s">
        <v>9950</v>
      </c>
    </row>
    <row r="1656" spans="1:6" x14ac:dyDescent="0.25">
      <c r="A1656" s="1" t="s">
        <v>12420</v>
      </c>
      <c r="B1656" s="1">
        <v>1655</v>
      </c>
      <c r="C1656" s="1" t="s">
        <v>9951</v>
      </c>
      <c r="D1656" s="1">
        <v>1986</v>
      </c>
      <c r="E1656" s="1" t="s">
        <v>9952</v>
      </c>
      <c r="F1656" s="1" t="s">
        <v>9953</v>
      </c>
    </row>
    <row r="1657" spans="1:6" x14ac:dyDescent="0.25">
      <c r="A1657" s="1" t="s">
        <v>12421</v>
      </c>
      <c r="B1657" s="1">
        <v>1656</v>
      </c>
      <c r="C1657" s="1" t="s">
        <v>9954</v>
      </c>
      <c r="D1657" s="1">
        <v>1934</v>
      </c>
      <c r="E1657" s="1" t="s">
        <v>9955</v>
      </c>
      <c r="F1657" s="1" t="s">
        <v>9956</v>
      </c>
    </row>
    <row r="1658" spans="1:6" x14ac:dyDescent="0.25">
      <c r="A1658" s="1" t="s">
        <v>12422</v>
      </c>
      <c r="B1658" s="1">
        <v>1657</v>
      </c>
      <c r="C1658" s="1" t="s">
        <v>9957</v>
      </c>
      <c r="D1658" s="1">
        <v>1982</v>
      </c>
      <c r="E1658" s="1" t="s">
        <v>9958</v>
      </c>
      <c r="F1658" s="1" t="s">
        <v>9959</v>
      </c>
    </row>
    <row r="1659" spans="1:6" x14ac:dyDescent="0.25">
      <c r="A1659" s="1" t="s">
        <v>12423</v>
      </c>
      <c r="B1659" s="1">
        <v>1658</v>
      </c>
      <c r="C1659" s="1" t="s">
        <v>9960</v>
      </c>
      <c r="D1659" s="1">
        <v>1999</v>
      </c>
      <c r="E1659" s="1" t="s">
        <v>9961</v>
      </c>
      <c r="F1659" s="1" t="s">
        <v>9962</v>
      </c>
    </row>
    <row r="1660" spans="1:6" x14ac:dyDescent="0.25">
      <c r="A1660" s="1" t="s">
        <v>12424</v>
      </c>
      <c r="B1660" s="1">
        <v>1659</v>
      </c>
      <c r="C1660" s="1" t="s">
        <v>9963</v>
      </c>
      <c r="D1660" s="1">
        <v>1984</v>
      </c>
      <c r="E1660" s="1" t="s">
        <v>9964</v>
      </c>
      <c r="F1660" s="1" t="s">
        <v>9965</v>
      </c>
    </row>
    <row r="1661" spans="1:6" x14ac:dyDescent="0.25">
      <c r="A1661" s="1" t="s">
        <v>12425</v>
      </c>
      <c r="B1661" s="1">
        <v>1660</v>
      </c>
      <c r="C1661" s="1" t="s">
        <v>9966</v>
      </c>
      <c r="D1661" s="1">
        <v>1978</v>
      </c>
      <c r="E1661" s="1" t="s">
        <v>9967</v>
      </c>
      <c r="F1661" s="1" t="s">
        <v>9968</v>
      </c>
    </row>
    <row r="1662" spans="1:6" x14ac:dyDescent="0.25">
      <c r="A1662" s="1" t="s">
        <v>12426</v>
      </c>
      <c r="B1662" s="1">
        <v>1661</v>
      </c>
      <c r="C1662" s="1" t="s">
        <v>9969</v>
      </c>
      <c r="D1662" s="1">
        <v>2011</v>
      </c>
      <c r="E1662" s="1" t="s">
        <v>9970</v>
      </c>
      <c r="F1662" s="1" t="s">
        <v>9971</v>
      </c>
    </row>
    <row r="1663" spans="1:6" x14ac:dyDescent="0.25">
      <c r="A1663" s="1" t="s">
        <v>12427</v>
      </c>
      <c r="B1663" s="1">
        <v>1662</v>
      </c>
      <c r="C1663" s="1" t="s">
        <v>9972</v>
      </c>
      <c r="D1663" s="1">
        <v>1998</v>
      </c>
      <c r="E1663" s="1" t="s">
        <v>9973</v>
      </c>
      <c r="F1663" s="1" t="s">
        <v>9974</v>
      </c>
    </row>
    <row r="1664" spans="1:6" x14ac:dyDescent="0.25">
      <c r="A1664" s="1" t="s">
        <v>12428</v>
      </c>
      <c r="B1664" s="1">
        <v>1663</v>
      </c>
      <c r="C1664" s="1" t="s">
        <v>9975</v>
      </c>
      <c r="D1664" s="1">
        <v>2016</v>
      </c>
      <c r="E1664" s="1" t="s">
        <v>9976</v>
      </c>
      <c r="F1664" s="1" t="s">
        <v>9977</v>
      </c>
    </row>
    <row r="1665" spans="1:6" x14ac:dyDescent="0.25">
      <c r="A1665" s="1" t="s">
        <v>12429</v>
      </c>
      <c r="B1665" s="1">
        <v>1664</v>
      </c>
      <c r="C1665" s="1" t="s">
        <v>9978</v>
      </c>
      <c r="D1665" s="1">
        <v>2020</v>
      </c>
      <c r="E1665" s="1" t="s">
        <v>9979</v>
      </c>
      <c r="F1665" s="1" t="s">
        <v>9980</v>
      </c>
    </row>
    <row r="1666" spans="1:6" x14ac:dyDescent="0.25">
      <c r="A1666" s="1" t="s">
        <v>12430</v>
      </c>
      <c r="B1666" s="1">
        <v>1665</v>
      </c>
      <c r="C1666" s="1" t="s">
        <v>9981</v>
      </c>
      <c r="D1666" s="1">
        <v>2006</v>
      </c>
      <c r="E1666" s="1" t="s">
        <v>9982</v>
      </c>
      <c r="F1666" s="1" t="s">
        <v>9983</v>
      </c>
    </row>
    <row r="1667" spans="1:6" x14ac:dyDescent="0.25">
      <c r="A1667" s="1" t="s">
        <v>12431</v>
      </c>
      <c r="B1667" s="1">
        <v>1666</v>
      </c>
      <c r="C1667" s="1" t="s">
        <v>9984</v>
      </c>
      <c r="D1667" s="1">
        <v>2012</v>
      </c>
      <c r="E1667" s="1" t="s">
        <v>9985</v>
      </c>
      <c r="F1667" s="1" t="s">
        <v>9986</v>
      </c>
    </row>
    <row r="1668" spans="1:6" x14ac:dyDescent="0.25">
      <c r="A1668" s="1" t="s">
        <v>12432</v>
      </c>
      <c r="B1668" s="1">
        <v>1667</v>
      </c>
      <c r="C1668" s="1" t="s">
        <v>9987</v>
      </c>
      <c r="D1668" s="1">
        <v>1987</v>
      </c>
      <c r="E1668" s="1" t="s">
        <v>9988</v>
      </c>
      <c r="F1668" s="1" t="s">
        <v>9989</v>
      </c>
    </row>
    <row r="1669" spans="1:6" x14ac:dyDescent="0.25">
      <c r="A1669" s="1" t="s">
        <v>12433</v>
      </c>
      <c r="B1669" s="1">
        <v>1668</v>
      </c>
      <c r="C1669" s="1" t="s">
        <v>9990</v>
      </c>
      <c r="D1669" s="1">
        <v>1995</v>
      </c>
      <c r="E1669" s="1" t="s">
        <v>9991</v>
      </c>
      <c r="F1669" s="1" t="s">
        <v>9992</v>
      </c>
    </row>
    <row r="1670" spans="1:6" x14ac:dyDescent="0.25">
      <c r="A1670" s="1" t="s">
        <v>12434</v>
      </c>
      <c r="B1670" s="1">
        <v>1669</v>
      </c>
      <c r="C1670" s="1" t="s">
        <v>9993</v>
      </c>
      <c r="D1670" s="1">
        <v>1969</v>
      </c>
      <c r="E1670" s="1" t="s">
        <v>9994</v>
      </c>
      <c r="F1670" s="1" t="s">
        <v>9995</v>
      </c>
    </row>
    <row r="1671" spans="1:6" x14ac:dyDescent="0.25">
      <c r="A1671" s="1" t="s">
        <v>12435</v>
      </c>
      <c r="B1671" s="1">
        <v>1670</v>
      </c>
      <c r="C1671" s="1" t="s">
        <v>9996</v>
      </c>
      <c r="D1671" s="1">
        <v>1982</v>
      </c>
      <c r="E1671" s="1" t="s">
        <v>9997</v>
      </c>
      <c r="F1671" s="1" t="s">
        <v>9998</v>
      </c>
    </row>
    <row r="1672" spans="1:6" x14ac:dyDescent="0.25">
      <c r="A1672" s="1" t="s">
        <v>12436</v>
      </c>
      <c r="B1672" s="1">
        <v>1671</v>
      </c>
      <c r="C1672" s="1" t="s">
        <v>9999</v>
      </c>
      <c r="D1672" s="1">
        <v>2004</v>
      </c>
      <c r="E1672" s="1" t="s">
        <v>10000</v>
      </c>
      <c r="F1672" s="1" t="s">
        <v>10001</v>
      </c>
    </row>
    <row r="1673" spans="1:6" x14ac:dyDescent="0.25">
      <c r="A1673" s="1" t="s">
        <v>12437</v>
      </c>
      <c r="B1673" s="1">
        <v>1672</v>
      </c>
      <c r="C1673" s="1" t="s">
        <v>10002</v>
      </c>
      <c r="D1673" s="1">
        <v>2017</v>
      </c>
      <c r="E1673" s="1" t="s">
        <v>10003</v>
      </c>
      <c r="F1673" s="1" t="s">
        <v>10004</v>
      </c>
    </row>
    <row r="1674" spans="1:6" x14ac:dyDescent="0.25">
      <c r="A1674" s="1" t="s">
        <v>12438</v>
      </c>
      <c r="B1674" s="1">
        <v>1673</v>
      </c>
      <c r="C1674" s="1" t="s">
        <v>10005</v>
      </c>
      <c r="D1674" s="1">
        <v>1960</v>
      </c>
      <c r="E1674" s="1" t="s">
        <v>10006</v>
      </c>
      <c r="F1674" s="1" t="s">
        <v>10007</v>
      </c>
    </row>
    <row r="1675" spans="1:6" x14ac:dyDescent="0.25">
      <c r="A1675" s="1" t="s">
        <v>12439</v>
      </c>
      <c r="B1675" s="1">
        <v>1674</v>
      </c>
      <c r="C1675" s="1" t="s">
        <v>10008</v>
      </c>
      <c r="D1675" s="1">
        <v>1999</v>
      </c>
      <c r="E1675" s="1" t="s">
        <v>10009</v>
      </c>
      <c r="F1675" s="1" t="s">
        <v>10010</v>
      </c>
    </row>
    <row r="1676" spans="1:6" x14ac:dyDescent="0.25">
      <c r="A1676" s="1" t="s">
        <v>12440</v>
      </c>
      <c r="B1676" s="1">
        <v>1675</v>
      </c>
      <c r="C1676" s="1" t="s">
        <v>10011</v>
      </c>
      <c r="D1676" s="1">
        <v>2015</v>
      </c>
      <c r="E1676" s="1" t="s">
        <v>10012</v>
      </c>
      <c r="F1676" s="1" t="s">
        <v>10013</v>
      </c>
    </row>
    <row r="1677" spans="1:6" x14ac:dyDescent="0.25">
      <c r="A1677" s="1" t="s">
        <v>12441</v>
      </c>
      <c r="B1677" s="1">
        <v>1676</v>
      </c>
      <c r="C1677" s="1" t="s">
        <v>10014</v>
      </c>
      <c r="D1677" s="1">
        <v>1979</v>
      </c>
      <c r="E1677" s="1" t="s">
        <v>10015</v>
      </c>
      <c r="F1677" s="1" t="s">
        <v>10016</v>
      </c>
    </row>
    <row r="1678" spans="1:6" x14ac:dyDescent="0.25">
      <c r="A1678" s="1" t="s">
        <v>12442</v>
      </c>
      <c r="B1678" s="1">
        <v>1677</v>
      </c>
      <c r="C1678" s="1" t="s">
        <v>10017</v>
      </c>
      <c r="D1678" s="1">
        <v>1996</v>
      </c>
      <c r="E1678" s="1" t="s">
        <v>10018</v>
      </c>
      <c r="F1678" s="1" t="s">
        <v>10019</v>
      </c>
    </row>
    <row r="1679" spans="1:6" x14ac:dyDescent="0.25">
      <c r="A1679" s="1" t="s">
        <v>12443</v>
      </c>
      <c r="B1679" s="1">
        <v>1678</v>
      </c>
      <c r="C1679" s="1" t="s">
        <v>10020</v>
      </c>
      <c r="D1679" s="1">
        <v>2000</v>
      </c>
      <c r="E1679" s="1" t="s">
        <v>10021</v>
      </c>
      <c r="F1679" s="1" t="s">
        <v>10022</v>
      </c>
    </row>
    <row r="1680" spans="1:6" x14ac:dyDescent="0.25">
      <c r="A1680" s="1" t="s">
        <v>12444</v>
      </c>
      <c r="B1680" s="1">
        <v>1679</v>
      </c>
      <c r="C1680" s="1" t="s">
        <v>10023</v>
      </c>
      <c r="D1680" s="1">
        <v>1973</v>
      </c>
      <c r="E1680" s="1" t="s">
        <v>10024</v>
      </c>
      <c r="F1680" s="1" t="s">
        <v>10025</v>
      </c>
    </row>
    <row r="1681" spans="1:6" x14ac:dyDescent="0.25">
      <c r="A1681" s="1" t="s">
        <v>12445</v>
      </c>
      <c r="B1681" s="1">
        <v>1680</v>
      </c>
      <c r="C1681" s="1" t="s">
        <v>10023</v>
      </c>
      <c r="D1681" s="1">
        <v>2006</v>
      </c>
      <c r="E1681" s="1" t="s">
        <v>10026</v>
      </c>
      <c r="F1681" s="1" t="s">
        <v>10027</v>
      </c>
    </row>
    <row r="1682" spans="1:6" x14ac:dyDescent="0.25">
      <c r="A1682" s="1" t="s">
        <v>12446</v>
      </c>
      <c r="B1682" s="1">
        <v>1681</v>
      </c>
      <c r="C1682" s="1" t="s">
        <v>10028</v>
      </c>
      <c r="D1682" s="1">
        <v>2009</v>
      </c>
      <c r="E1682" s="1" t="s">
        <v>10029</v>
      </c>
      <c r="F1682" s="1" t="s">
        <v>10030</v>
      </c>
    </row>
    <row r="1683" spans="1:6" x14ac:dyDescent="0.25">
      <c r="A1683" s="1" t="s">
        <v>12447</v>
      </c>
      <c r="B1683" s="1">
        <v>1682</v>
      </c>
      <c r="C1683" s="1" t="s">
        <v>10031</v>
      </c>
      <c r="D1683" s="1">
        <v>1969</v>
      </c>
      <c r="E1683" s="1" t="s">
        <v>10032</v>
      </c>
      <c r="F1683" s="1" t="s">
        <v>10033</v>
      </c>
    </row>
    <row r="1684" spans="1:6" x14ac:dyDescent="0.25">
      <c r="A1684" s="1" t="s">
        <v>12448</v>
      </c>
      <c r="B1684" s="1">
        <v>1683</v>
      </c>
      <c r="C1684" s="1" t="s">
        <v>10034</v>
      </c>
      <c r="D1684" s="1">
        <v>2019</v>
      </c>
      <c r="E1684" s="1" t="s">
        <v>10035</v>
      </c>
      <c r="F1684" s="1" t="s">
        <v>10036</v>
      </c>
    </row>
    <row r="1685" spans="1:6" x14ac:dyDescent="0.25">
      <c r="A1685" s="1" t="s">
        <v>12449</v>
      </c>
      <c r="B1685" s="1">
        <v>1684</v>
      </c>
      <c r="C1685" s="1" t="s">
        <v>10037</v>
      </c>
      <c r="D1685" s="1">
        <v>1989</v>
      </c>
      <c r="E1685" s="1" t="s">
        <v>10038</v>
      </c>
      <c r="F1685" s="1" t="s">
        <v>10039</v>
      </c>
    </row>
    <row r="1686" spans="1:6" x14ac:dyDescent="0.25">
      <c r="A1686" s="1" t="s">
        <v>12450</v>
      </c>
      <c r="B1686" s="1">
        <v>1685</v>
      </c>
      <c r="C1686" s="1" t="s">
        <v>10040</v>
      </c>
      <c r="D1686" s="1">
        <v>1939</v>
      </c>
      <c r="E1686" s="1" t="s">
        <v>10041</v>
      </c>
      <c r="F1686" s="1" t="s">
        <v>10042</v>
      </c>
    </row>
    <row r="1687" spans="1:6" x14ac:dyDescent="0.25">
      <c r="A1687" s="1" t="s">
        <v>12451</v>
      </c>
      <c r="B1687" s="1">
        <v>1686</v>
      </c>
      <c r="C1687" s="1" t="s">
        <v>10043</v>
      </c>
      <c r="D1687" s="1">
        <v>1941</v>
      </c>
      <c r="E1687" s="1" t="s">
        <v>10044</v>
      </c>
      <c r="F1687" s="1" t="s">
        <v>10045</v>
      </c>
    </row>
    <row r="1688" spans="1:6" x14ac:dyDescent="0.25">
      <c r="A1688" s="1" t="s">
        <v>12452</v>
      </c>
      <c r="B1688" s="1">
        <v>1687</v>
      </c>
      <c r="C1688" s="1" t="s">
        <v>10046</v>
      </c>
      <c r="D1688" s="1">
        <v>2013</v>
      </c>
      <c r="E1688" s="1" t="s">
        <v>10047</v>
      </c>
      <c r="F1688" s="1" t="s">
        <v>10048</v>
      </c>
    </row>
    <row r="1689" spans="1:6" x14ac:dyDescent="0.25">
      <c r="A1689" s="1" t="s">
        <v>12453</v>
      </c>
      <c r="B1689" s="1">
        <v>1688</v>
      </c>
      <c r="C1689" s="1" t="s">
        <v>10049</v>
      </c>
      <c r="D1689" s="1">
        <v>2013</v>
      </c>
      <c r="E1689" s="1" t="s">
        <v>10050</v>
      </c>
      <c r="F1689" s="1" t="s">
        <v>10051</v>
      </c>
    </row>
    <row r="1690" spans="1:6" x14ac:dyDescent="0.25">
      <c r="A1690" s="1" t="s">
        <v>12454</v>
      </c>
      <c r="B1690" s="1">
        <v>1689</v>
      </c>
      <c r="C1690" s="1" t="s">
        <v>10052</v>
      </c>
      <c r="D1690" s="1">
        <v>2022</v>
      </c>
      <c r="E1690" s="1" t="s">
        <v>10053</v>
      </c>
      <c r="F1690" s="1" t="s">
        <v>10054</v>
      </c>
    </row>
    <row r="1691" spans="1:6" x14ac:dyDescent="0.25">
      <c r="A1691" s="1" t="s">
        <v>12455</v>
      </c>
      <c r="B1691" s="1">
        <v>1690</v>
      </c>
      <c r="C1691" s="1" t="s">
        <v>10055</v>
      </c>
      <c r="D1691" s="1">
        <v>1998</v>
      </c>
      <c r="E1691" s="1" t="s">
        <v>10056</v>
      </c>
      <c r="F1691" s="1" t="s">
        <v>10057</v>
      </c>
    </row>
    <row r="1692" spans="1:6" x14ac:dyDescent="0.25">
      <c r="A1692" s="1" t="s">
        <v>12456</v>
      </c>
      <c r="B1692" s="1">
        <v>1691</v>
      </c>
      <c r="C1692" s="1" t="s">
        <v>10058</v>
      </c>
      <c r="D1692" s="1">
        <v>1999</v>
      </c>
      <c r="E1692" s="1" t="s">
        <v>10059</v>
      </c>
      <c r="F1692" s="1" t="s">
        <v>10060</v>
      </c>
    </row>
    <row r="1693" spans="1:6" x14ac:dyDescent="0.25">
      <c r="A1693" s="1" t="s">
        <v>12457</v>
      </c>
      <c r="B1693" s="1">
        <v>1692</v>
      </c>
      <c r="C1693" s="1" t="s">
        <v>10061</v>
      </c>
      <c r="D1693" s="1">
        <v>2021</v>
      </c>
      <c r="E1693" s="1" t="s">
        <v>10062</v>
      </c>
      <c r="F1693" s="1" t="s">
        <v>10063</v>
      </c>
    </row>
    <row r="1694" spans="1:6" x14ac:dyDescent="0.25">
      <c r="A1694" s="1" t="s">
        <v>12458</v>
      </c>
      <c r="B1694" s="1">
        <v>1693</v>
      </c>
      <c r="C1694" s="1" t="s">
        <v>10064</v>
      </c>
      <c r="D1694" s="1">
        <v>2008</v>
      </c>
      <c r="E1694" s="1" t="s">
        <v>10065</v>
      </c>
      <c r="F1694" s="1" t="s">
        <v>10066</v>
      </c>
    </row>
    <row r="1695" spans="1:6" x14ac:dyDescent="0.25">
      <c r="A1695" s="1" t="s">
        <v>12459</v>
      </c>
      <c r="B1695" s="1">
        <v>1694</v>
      </c>
      <c r="C1695" s="1" t="s">
        <v>10067</v>
      </c>
      <c r="D1695" s="1">
        <v>1967</v>
      </c>
      <c r="E1695" s="1" t="s">
        <v>10068</v>
      </c>
      <c r="F1695" s="1" t="s">
        <v>10069</v>
      </c>
    </row>
    <row r="1696" spans="1:6" x14ac:dyDescent="0.25">
      <c r="A1696" s="1" t="s">
        <v>12460</v>
      </c>
      <c r="B1696" s="1">
        <v>1695</v>
      </c>
      <c r="C1696" s="1" t="s">
        <v>10070</v>
      </c>
      <c r="D1696" s="1">
        <v>1973</v>
      </c>
      <c r="E1696" s="1" t="s">
        <v>10071</v>
      </c>
      <c r="F1696" s="1" t="s">
        <v>10072</v>
      </c>
    </row>
    <row r="1697" spans="1:6" x14ac:dyDescent="0.25">
      <c r="A1697" s="1" t="s">
        <v>12461</v>
      </c>
      <c r="B1697" s="1">
        <v>1696</v>
      </c>
      <c r="C1697" s="1" t="s">
        <v>10073</v>
      </c>
      <c r="D1697" s="1">
        <v>2007</v>
      </c>
      <c r="E1697" s="1" t="s">
        <v>10074</v>
      </c>
      <c r="F1697" s="1" t="s">
        <v>10075</v>
      </c>
    </row>
    <row r="1698" spans="1:6" x14ac:dyDescent="0.25">
      <c r="A1698" s="1" t="s">
        <v>12462</v>
      </c>
      <c r="B1698" s="1">
        <v>1697</v>
      </c>
      <c r="C1698" s="1" t="s">
        <v>10076</v>
      </c>
      <c r="D1698" s="1">
        <v>1988</v>
      </c>
      <c r="E1698" s="1" t="s">
        <v>10077</v>
      </c>
      <c r="F1698" s="1" t="s">
        <v>10078</v>
      </c>
    </row>
    <row r="1699" spans="1:6" x14ac:dyDescent="0.25">
      <c r="A1699" s="1" t="s">
        <v>12463</v>
      </c>
      <c r="B1699" s="1">
        <v>1698</v>
      </c>
      <c r="C1699" s="1" t="s">
        <v>10079</v>
      </c>
      <c r="D1699" s="1">
        <v>1981</v>
      </c>
      <c r="E1699" s="1" t="s">
        <v>10080</v>
      </c>
      <c r="F1699" s="1" t="s">
        <v>10081</v>
      </c>
    </row>
    <row r="1700" spans="1:6" x14ac:dyDescent="0.25">
      <c r="A1700" s="1" t="s">
        <v>12464</v>
      </c>
      <c r="B1700" s="1">
        <v>1699</v>
      </c>
      <c r="C1700" s="1" t="s">
        <v>10082</v>
      </c>
      <c r="D1700" s="1">
        <v>1984</v>
      </c>
      <c r="E1700" s="1" t="s">
        <v>10083</v>
      </c>
      <c r="F1700" s="1" t="s">
        <v>10084</v>
      </c>
    </row>
    <row r="1701" spans="1:6" x14ac:dyDescent="0.25">
      <c r="A1701" s="1" t="s">
        <v>12465</v>
      </c>
      <c r="B1701" s="1">
        <v>1700</v>
      </c>
      <c r="C1701" s="1" t="s">
        <v>10085</v>
      </c>
      <c r="D1701" s="1">
        <v>1966</v>
      </c>
      <c r="E1701" s="1" t="s">
        <v>10086</v>
      </c>
      <c r="F1701" s="1" t="s">
        <v>10087</v>
      </c>
    </row>
    <row r="1702" spans="1:6" x14ac:dyDescent="0.25">
      <c r="A1702" s="1" t="s">
        <v>12466</v>
      </c>
      <c r="B1702" s="1">
        <v>1701</v>
      </c>
      <c r="C1702" s="1" t="s">
        <v>10088</v>
      </c>
      <c r="D1702" s="1">
        <v>2011</v>
      </c>
      <c r="E1702" s="1" t="s">
        <v>10089</v>
      </c>
      <c r="F1702" s="1" t="s">
        <v>10090</v>
      </c>
    </row>
    <row r="1703" spans="1:6" x14ac:dyDescent="0.25">
      <c r="A1703" s="1" t="s">
        <v>12467</v>
      </c>
      <c r="B1703" s="1">
        <v>1702</v>
      </c>
      <c r="C1703" s="1" t="s">
        <v>10091</v>
      </c>
      <c r="D1703" s="1">
        <v>2022</v>
      </c>
      <c r="E1703" s="1" t="s">
        <v>10092</v>
      </c>
      <c r="F1703" s="1" t="s">
        <v>10093</v>
      </c>
    </row>
    <row r="1704" spans="1:6" x14ac:dyDescent="0.25">
      <c r="A1704" s="1" t="s">
        <v>12468</v>
      </c>
      <c r="B1704" s="1">
        <v>1703</v>
      </c>
      <c r="C1704" s="1" t="s">
        <v>10094</v>
      </c>
      <c r="D1704" s="1">
        <v>2017</v>
      </c>
      <c r="E1704" s="1" t="s">
        <v>10095</v>
      </c>
      <c r="F1704" s="1" t="s">
        <v>10096</v>
      </c>
    </row>
    <row r="1705" spans="1:6" x14ac:dyDescent="0.25">
      <c r="A1705" s="1" t="s">
        <v>12469</v>
      </c>
      <c r="B1705" s="1">
        <v>1704</v>
      </c>
      <c r="C1705" s="1" t="s">
        <v>10097</v>
      </c>
      <c r="D1705" s="1">
        <v>2013</v>
      </c>
      <c r="E1705" s="1" t="s">
        <v>10098</v>
      </c>
      <c r="F1705" s="1" t="s">
        <v>10099</v>
      </c>
    </row>
    <row r="1706" spans="1:6" x14ac:dyDescent="0.25">
      <c r="A1706" s="1" t="s">
        <v>12470</v>
      </c>
      <c r="B1706" s="1">
        <v>1705</v>
      </c>
      <c r="C1706" s="1" t="s">
        <v>10100</v>
      </c>
      <c r="D1706" s="1">
        <v>1986</v>
      </c>
      <c r="E1706" s="1" t="s">
        <v>10101</v>
      </c>
      <c r="F1706" s="1" t="s">
        <v>10102</v>
      </c>
    </row>
    <row r="1707" spans="1:6" x14ac:dyDescent="0.25">
      <c r="A1707" s="1" t="s">
        <v>12471</v>
      </c>
      <c r="B1707" s="1">
        <v>1706</v>
      </c>
      <c r="C1707" s="1" t="s">
        <v>10103</v>
      </c>
      <c r="D1707" s="1">
        <v>1994</v>
      </c>
      <c r="E1707" s="1" t="s">
        <v>10104</v>
      </c>
      <c r="F1707" s="1" t="s">
        <v>10105</v>
      </c>
    </row>
    <row r="1708" spans="1:6" x14ac:dyDescent="0.25">
      <c r="A1708" s="1" t="s">
        <v>12472</v>
      </c>
      <c r="B1708" s="1">
        <v>1707</v>
      </c>
      <c r="C1708" s="1" t="s">
        <v>10106</v>
      </c>
      <c r="D1708" s="1">
        <v>1975</v>
      </c>
      <c r="E1708" s="1" t="s">
        <v>10107</v>
      </c>
      <c r="F1708" s="1" t="s">
        <v>10108</v>
      </c>
    </row>
    <row r="1709" spans="1:6" x14ac:dyDescent="0.25">
      <c r="A1709" s="1" t="s">
        <v>12473</v>
      </c>
      <c r="B1709" s="1">
        <v>1708</v>
      </c>
      <c r="C1709" s="1" t="s">
        <v>10109</v>
      </c>
      <c r="D1709" s="1">
        <v>2018</v>
      </c>
      <c r="E1709" s="1" t="s">
        <v>10110</v>
      </c>
      <c r="F1709" s="1" t="s">
        <v>10111</v>
      </c>
    </row>
    <row r="1710" spans="1:6" x14ac:dyDescent="0.25">
      <c r="A1710" s="1" t="s">
        <v>12474</v>
      </c>
      <c r="B1710" s="1">
        <v>1709</v>
      </c>
      <c r="C1710" s="1" t="s">
        <v>10112</v>
      </c>
      <c r="D1710" s="1">
        <v>1999</v>
      </c>
      <c r="E1710" s="1" t="s">
        <v>10113</v>
      </c>
      <c r="F1710" s="1" t="s">
        <v>10114</v>
      </c>
    </row>
    <row r="1711" spans="1:6" x14ac:dyDescent="0.25">
      <c r="A1711" s="4" t="s">
        <v>12475</v>
      </c>
      <c r="B1711" s="1">
        <v>1710</v>
      </c>
      <c r="C1711" s="1" t="s">
        <v>10115</v>
      </c>
      <c r="D1711" s="1">
        <v>1987</v>
      </c>
      <c r="E1711" s="1" t="s">
        <v>10116</v>
      </c>
      <c r="F1711" s="1" t="s">
        <v>10117</v>
      </c>
    </row>
    <row r="1712" spans="1:6" x14ac:dyDescent="0.25">
      <c r="A1712" s="1" t="s">
        <v>12476</v>
      </c>
      <c r="B1712" s="1">
        <v>1711</v>
      </c>
      <c r="C1712" s="1" t="s">
        <v>10118</v>
      </c>
      <c r="D1712" s="1">
        <v>1957</v>
      </c>
      <c r="E1712" s="1" t="s">
        <v>10119</v>
      </c>
      <c r="F1712" s="1" t="s">
        <v>10120</v>
      </c>
    </row>
    <row r="1713" spans="1:6" x14ac:dyDescent="0.25">
      <c r="A1713" s="1" t="s">
        <v>12477</v>
      </c>
      <c r="B1713" s="1">
        <v>1712</v>
      </c>
      <c r="C1713" s="1" t="s">
        <v>10121</v>
      </c>
      <c r="D1713" s="1">
        <v>1965</v>
      </c>
      <c r="E1713" s="1" t="s">
        <v>10122</v>
      </c>
      <c r="F1713" s="1" t="s">
        <v>10123</v>
      </c>
    </row>
    <row r="1714" spans="1:6" x14ac:dyDescent="0.25">
      <c r="A1714" s="1" t="s">
        <v>12478</v>
      </c>
      <c r="B1714" s="1">
        <v>1713</v>
      </c>
      <c r="C1714" s="1" t="s">
        <v>10124</v>
      </c>
      <c r="D1714" s="1">
        <v>1971</v>
      </c>
      <c r="E1714" s="1" t="s">
        <v>10125</v>
      </c>
      <c r="F1714" s="1" t="s">
        <v>10126</v>
      </c>
    </row>
    <row r="1715" spans="1:6" x14ac:dyDescent="0.25">
      <c r="A1715" s="1" t="s">
        <v>12479</v>
      </c>
      <c r="B1715" s="1">
        <v>1714</v>
      </c>
      <c r="C1715" s="1" t="s">
        <v>10127</v>
      </c>
      <c r="D1715" s="1">
        <v>2021</v>
      </c>
      <c r="E1715" s="1" t="s">
        <v>10128</v>
      </c>
      <c r="F1715" s="1" t="s">
        <v>10129</v>
      </c>
    </row>
    <row r="1716" spans="1:6" x14ac:dyDescent="0.25">
      <c r="A1716" s="1" t="s">
        <v>12480</v>
      </c>
      <c r="B1716" s="1">
        <v>1715</v>
      </c>
      <c r="C1716" s="1" t="s">
        <v>10130</v>
      </c>
      <c r="D1716" s="1">
        <v>2000</v>
      </c>
      <c r="E1716" s="1" t="s">
        <v>10131</v>
      </c>
      <c r="F1716" s="1" t="s">
        <v>10132</v>
      </c>
    </row>
    <row r="1717" spans="1:6" x14ac:dyDescent="0.25">
      <c r="A1717" s="1" t="s">
        <v>12481</v>
      </c>
      <c r="B1717" s="1">
        <v>1716</v>
      </c>
      <c r="C1717" s="1" t="s">
        <v>10133</v>
      </c>
      <c r="D1717" s="1">
        <v>2023</v>
      </c>
      <c r="E1717" s="1" t="s">
        <v>10134</v>
      </c>
      <c r="F1717" s="1" t="s">
        <v>10135</v>
      </c>
    </row>
    <row r="1718" spans="1:6" x14ac:dyDescent="0.25">
      <c r="A1718" s="1" t="s">
        <v>12482</v>
      </c>
      <c r="B1718" s="1">
        <v>1717</v>
      </c>
      <c r="C1718" s="1" t="s">
        <v>10136</v>
      </c>
      <c r="D1718" s="1">
        <v>2020</v>
      </c>
      <c r="E1718" s="1" t="s">
        <v>10137</v>
      </c>
      <c r="F1718" s="1" t="s">
        <v>10138</v>
      </c>
    </row>
    <row r="1719" spans="1:6" x14ac:dyDescent="0.25">
      <c r="A1719" s="1" t="s">
        <v>12483</v>
      </c>
      <c r="B1719" s="1">
        <v>1718</v>
      </c>
      <c r="C1719" s="1" t="s">
        <v>10139</v>
      </c>
      <c r="D1719" s="1">
        <v>2002</v>
      </c>
      <c r="E1719" s="1" t="s">
        <v>10140</v>
      </c>
      <c r="F1719" s="1" t="s">
        <v>10141</v>
      </c>
    </row>
    <row r="1720" spans="1:6" x14ac:dyDescent="0.25">
      <c r="A1720" s="1" t="s">
        <v>12484</v>
      </c>
      <c r="B1720" s="1">
        <v>1719</v>
      </c>
      <c r="C1720" s="1" t="s">
        <v>10142</v>
      </c>
      <c r="D1720" s="1">
        <v>1994</v>
      </c>
      <c r="E1720" s="1" t="s">
        <v>10143</v>
      </c>
      <c r="F1720" s="1" t="s">
        <v>10144</v>
      </c>
    </row>
    <row r="1721" spans="1:6" x14ac:dyDescent="0.25">
      <c r="A1721" s="1" t="s">
        <v>12485</v>
      </c>
      <c r="B1721" s="1">
        <v>1720</v>
      </c>
      <c r="C1721" s="1" t="s">
        <v>10145</v>
      </c>
      <c r="D1721" s="1">
        <v>2007</v>
      </c>
      <c r="E1721" s="1" t="s">
        <v>10146</v>
      </c>
      <c r="F1721" s="1" t="s">
        <v>10147</v>
      </c>
    </row>
    <row r="1722" spans="1:6" x14ac:dyDescent="0.25">
      <c r="A1722" s="1" t="s">
        <v>12486</v>
      </c>
      <c r="B1722" s="1">
        <v>1721</v>
      </c>
      <c r="C1722" s="1" t="s">
        <v>10148</v>
      </c>
      <c r="D1722" s="1">
        <v>1997</v>
      </c>
      <c r="E1722" s="1" t="s">
        <v>10149</v>
      </c>
      <c r="F1722" s="1" t="s">
        <v>10150</v>
      </c>
    </row>
    <row r="1723" spans="1:6" x14ac:dyDescent="0.25">
      <c r="A1723" s="1" t="s">
        <v>12487</v>
      </c>
      <c r="B1723" s="1">
        <v>1722</v>
      </c>
      <c r="C1723" s="1" t="s">
        <v>10151</v>
      </c>
      <c r="D1723" s="1">
        <v>1999</v>
      </c>
      <c r="E1723" s="1" t="s">
        <v>10152</v>
      </c>
      <c r="F1723" s="1" t="s">
        <v>10153</v>
      </c>
    </row>
    <row r="1724" spans="1:6" x14ac:dyDescent="0.25">
      <c r="A1724" s="1" t="s">
        <v>12488</v>
      </c>
      <c r="B1724" s="1">
        <v>1723</v>
      </c>
      <c r="C1724" s="1" t="s">
        <v>10154</v>
      </c>
      <c r="D1724" s="1">
        <v>1962</v>
      </c>
      <c r="E1724" s="1" t="s">
        <v>10155</v>
      </c>
      <c r="F1724" s="1" t="s">
        <v>10156</v>
      </c>
    </row>
    <row r="1725" spans="1:6" x14ac:dyDescent="0.25">
      <c r="A1725" s="1" t="s">
        <v>12489</v>
      </c>
      <c r="B1725" s="1">
        <v>1724</v>
      </c>
      <c r="C1725" s="1" t="s">
        <v>10157</v>
      </c>
      <c r="D1725" s="1">
        <v>1995</v>
      </c>
      <c r="E1725" s="1" t="s">
        <v>10158</v>
      </c>
      <c r="F1725" s="1" t="s">
        <v>10159</v>
      </c>
    </row>
    <row r="1726" spans="1:6" x14ac:dyDescent="0.25">
      <c r="A1726" s="1" t="s">
        <v>12490</v>
      </c>
      <c r="B1726" s="1">
        <v>1725</v>
      </c>
      <c r="C1726" s="1" t="s">
        <v>10160</v>
      </c>
      <c r="D1726" s="1">
        <v>2008</v>
      </c>
      <c r="E1726" s="1" t="s">
        <v>10161</v>
      </c>
      <c r="F1726" s="1" t="s">
        <v>10162</v>
      </c>
    </row>
    <row r="1727" spans="1:6" x14ac:dyDescent="0.25">
      <c r="A1727" s="1" t="s">
        <v>12491</v>
      </c>
      <c r="B1727" s="1">
        <v>1726</v>
      </c>
      <c r="C1727" s="1" t="s">
        <v>10163</v>
      </c>
      <c r="D1727" s="1">
        <v>2018</v>
      </c>
      <c r="E1727" s="1" t="s">
        <v>10164</v>
      </c>
      <c r="F1727" s="1" t="s">
        <v>10165</v>
      </c>
    </row>
    <row r="1728" spans="1:6" x14ac:dyDescent="0.25">
      <c r="A1728" s="1" t="s">
        <v>12492</v>
      </c>
      <c r="B1728" s="1">
        <v>1727</v>
      </c>
      <c r="C1728" s="1" t="s">
        <v>10166</v>
      </c>
      <c r="D1728" s="1">
        <v>1993</v>
      </c>
      <c r="E1728" s="1" t="s">
        <v>10167</v>
      </c>
      <c r="F1728" s="1" t="s">
        <v>10168</v>
      </c>
    </row>
    <row r="1729" spans="1:6" x14ac:dyDescent="0.25">
      <c r="A1729" s="1" t="s">
        <v>12493</v>
      </c>
      <c r="B1729" s="1">
        <v>1728</v>
      </c>
      <c r="C1729" s="1" t="s">
        <v>10169</v>
      </c>
      <c r="D1729" s="1">
        <v>1975</v>
      </c>
      <c r="E1729" s="1" t="s">
        <v>10170</v>
      </c>
      <c r="F1729" s="1" t="s">
        <v>10171</v>
      </c>
    </row>
    <row r="1730" spans="1:6" x14ac:dyDescent="0.25">
      <c r="A1730" s="1" t="s">
        <v>12494</v>
      </c>
      <c r="B1730" s="1">
        <v>1729</v>
      </c>
      <c r="C1730" s="1" t="s">
        <v>10172</v>
      </c>
      <c r="D1730" s="1">
        <v>1995</v>
      </c>
      <c r="E1730" s="1" t="s">
        <v>10173</v>
      </c>
      <c r="F1730" s="1" t="s">
        <v>10174</v>
      </c>
    </row>
    <row r="1731" spans="1:6" x14ac:dyDescent="0.25">
      <c r="A1731" s="1" t="s">
        <v>12495</v>
      </c>
      <c r="B1731" s="1">
        <v>1730</v>
      </c>
      <c r="C1731" s="1" t="s">
        <v>10175</v>
      </c>
      <c r="D1731" s="1">
        <v>1997</v>
      </c>
      <c r="E1731" s="1" t="s">
        <v>10176</v>
      </c>
      <c r="F1731" s="1" t="s">
        <v>10177</v>
      </c>
    </row>
    <row r="1732" spans="1:6" x14ac:dyDescent="0.25">
      <c r="A1732" s="1" t="s">
        <v>12496</v>
      </c>
      <c r="B1732" s="1">
        <v>1731</v>
      </c>
      <c r="C1732" s="1" t="s">
        <v>10178</v>
      </c>
      <c r="D1732" s="1">
        <v>1989</v>
      </c>
      <c r="E1732" s="1" t="s">
        <v>10179</v>
      </c>
      <c r="F1732" s="1" t="s">
        <v>10180</v>
      </c>
    </row>
    <row r="1733" spans="1:6" x14ac:dyDescent="0.25">
      <c r="A1733" s="1" t="s">
        <v>12497</v>
      </c>
      <c r="B1733" s="1">
        <v>1732</v>
      </c>
      <c r="C1733" s="1" t="s">
        <v>10181</v>
      </c>
      <c r="D1733" s="1">
        <v>2016</v>
      </c>
      <c r="E1733" s="1" t="s">
        <v>10182</v>
      </c>
      <c r="F1733" s="1" t="s">
        <v>10183</v>
      </c>
    </row>
    <row r="1734" spans="1:6" x14ac:dyDescent="0.25">
      <c r="A1734" s="1" t="s">
        <v>12498</v>
      </c>
      <c r="B1734" s="1">
        <v>1733</v>
      </c>
      <c r="C1734" s="1" t="s">
        <v>10184</v>
      </c>
      <c r="D1734" s="1">
        <v>1986</v>
      </c>
      <c r="E1734" s="1" t="s">
        <v>10185</v>
      </c>
      <c r="F1734" s="1" t="s">
        <v>10186</v>
      </c>
    </row>
    <row r="1735" spans="1:6" x14ac:dyDescent="0.25">
      <c r="A1735" s="1" t="s">
        <v>12499</v>
      </c>
      <c r="B1735" s="1">
        <v>1734</v>
      </c>
      <c r="C1735" s="1" t="s">
        <v>10187</v>
      </c>
      <c r="D1735" s="1">
        <v>1973</v>
      </c>
      <c r="E1735" s="1" t="s">
        <v>10188</v>
      </c>
      <c r="F1735" s="1" t="s">
        <v>10189</v>
      </c>
    </row>
    <row r="1736" spans="1:6" x14ac:dyDescent="0.25">
      <c r="A1736" s="1" t="s">
        <v>12500</v>
      </c>
      <c r="B1736" s="1">
        <v>1735</v>
      </c>
      <c r="C1736" s="1" t="s">
        <v>10190</v>
      </c>
      <c r="D1736" s="1">
        <v>1990</v>
      </c>
      <c r="E1736" s="1" t="s">
        <v>10191</v>
      </c>
      <c r="F1736" s="1" t="s">
        <v>10192</v>
      </c>
    </row>
    <row r="1737" spans="1:6" x14ac:dyDescent="0.25">
      <c r="A1737" s="1" t="s">
        <v>12501</v>
      </c>
      <c r="B1737" s="1">
        <v>1736</v>
      </c>
      <c r="C1737" s="1" t="s">
        <v>10193</v>
      </c>
      <c r="D1737" s="1">
        <v>1958</v>
      </c>
      <c r="E1737" s="1" t="s">
        <v>10194</v>
      </c>
      <c r="F1737" s="1" t="s">
        <v>10195</v>
      </c>
    </row>
    <row r="1738" spans="1:6" x14ac:dyDescent="0.25">
      <c r="A1738" s="1" t="s">
        <v>12502</v>
      </c>
      <c r="B1738" s="1">
        <v>1737</v>
      </c>
      <c r="C1738" s="1" t="s">
        <v>10196</v>
      </c>
      <c r="D1738" s="1">
        <v>1995</v>
      </c>
      <c r="E1738" s="1" t="s">
        <v>10197</v>
      </c>
      <c r="F1738" s="1" t="s">
        <v>10198</v>
      </c>
    </row>
    <row r="1739" spans="1:6" x14ac:dyDescent="0.25">
      <c r="A1739" s="1" t="s">
        <v>12503</v>
      </c>
      <c r="B1739" s="1">
        <v>1738</v>
      </c>
      <c r="C1739" s="1" t="s">
        <v>10199</v>
      </c>
      <c r="D1739" s="1">
        <v>1999</v>
      </c>
      <c r="E1739" s="1" t="s">
        <v>10200</v>
      </c>
      <c r="F1739" s="1" t="s">
        <v>10201</v>
      </c>
    </row>
    <row r="1740" spans="1:6" x14ac:dyDescent="0.25">
      <c r="A1740" s="1" t="s">
        <v>12504</v>
      </c>
      <c r="B1740" s="1">
        <v>1739</v>
      </c>
      <c r="C1740" s="1" t="s">
        <v>10202</v>
      </c>
      <c r="D1740" s="1">
        <v>2010</v>
      </c>
      <c r="E1740" s="1" t="s">
        <v>10203</v>
      </c>
      <c r="F1740" s="1" t="s">
        <v>10204</v>
      </c>
    </row>
    <row r="1741" spans="1:6" x14ac:dyDescent="0.25">
      <c r="A1741" s="1" t="s">
        <v>12505</v>
      </c>
      <c r="B1741" s="1">
        <v>1740</v>
      </c>
      <c r="C1741" s="1" t="s">
        <v>10205</v>
      </c>
      <c r="D1741" s="1">
        <v>2019</v>
      </c>
      <c r="E1741" s="1" t="s">
        <v>10206</v>
      </c>
      <c r="F1741" s="1" t="s">
        <v>10207</v>
      </c>
    </row>
    <row r="1742" spans="1:6" x14ac:dyDescent="0.25">
      <c r="A1742" s="1" t="s">
        <v>12506</v>
      </c>
      <c r="B1742" s="1">
        <v>1741</v>
      </c>
      <c r="C1742" s="1" t="s">
        <v>10208</v>
      </c>
      <c r="D1742" s="1">
        <v>2010</v>
      </c>
      <c r="E1742" s="1" t="s">
        <v>10209</v>
      </c>
      <c r="F1742" s="1" t="s">
        <v>10210</v>
      </c>
    </row>
    <row r="1743" spans="1:6" x14ac:dyDescent="0.25">
      <c r="A1743" s="1" t="s">
        <v>12507</v>
      </c>
      <c r="B1743" s="1">
        <v>1742</v>
      </c>
      <c r="C1743" s="1" t="s">
        <v>10211</v>
      </c>
      <c r="D1743" s="1">
        <v>1983</v>
      </c>
      <c r="E1743" s="1" t="s">
        <v>10212</v>
      </c>
      <c r="F1743" s="1" t="s">
        <v>10213</v>
      </c>
    </row>
    <row r="1744" spans="1:6" x14ac:dyDescent="0.25">
      <c r="A1744" s="1" t="s">
        <v>12508</v>
      </c>
      <c r="B1744" s="1">
        <v>1743</v>
      </c>
      <c r="C1744" s="1" t="s">
        <v>10214</v>
      </c>
      <c r="D1744" s="1">
        <v>2023</v>
      </c>
      <c r="E1744" s="1" t="s">
        <v>10215</v>
      </c>
      <c r="F1744" s="1" t="s">
        <v>10216</v>
      </c>
    </row>
    <row r="1745" spans="1:6" x14ac:dyDescent="0.25">
      <c r="A1745" s="1" t="s">
        <v>12509</v>
      </c>
      <c r="B1745" s="1">
        <v>1744</v>
      </c>
      <c r="C1745" s="1" t="s">
        <v>10217</v>
      </c>
      <c r="D1745" s="1">
        <v>1934</v>
      </c>
      <c r="E1745" s="1" t="s">
        <v>10218</v>
      </c>
      <c r="F1745" s="1" t="s">
        <v>10219</v>
      </c>
    </row>
    <row r="1746" spans="1:6" x14ac:dyDescent="0.25">
      <c r="A1746" s="1" t="s">
        <v>12510</v>
      </c>
      <c r="B1746" s="1">
        <v>1745</v>
      </c>
      <c r="C1746" s="1" t="s">
        <v>10220</v>
      </c>
      <c r="D1746" s="1">
        <v>1990</v>
      </c>
      <c r="E1746" s="1" t="s">
        <v>10221</v>
      </c>
      <c r="F1746" s="1" t="s">
        <v>10222</v>
      </c>
    </row>
    <row r="1747" spans="1:6" x14ac:dyDescent="0.25">
      <c r="A1747" s="1" t="s">
        <v>12511</v>
      </c>
      <c r="B1747" s="1">
        <v>1746</v>
      </c>
      <c r="C1747" s="1" t="s">
        <v>10223</v>
      </c>
      <c r="D1747" s="1">
        <v>2001</v>
      </c>
      <c r="E1747" s="1" t="s">
        <v>10224</v>
      </c>
      <c r="F1747" s="1" t="s">
        <v>10225</v>
      </c>
    </row>
    <row r="1748" spans="1:6" x14ac:dyDescent="0.25">
      <c r="A1748" s="1" t="s">
        <v>12512</v>
      </c>
      <c r="B1748" s="1">
        <v>1747</v>
      </c>
      <c r="C1748" s="1" t="s">
        <v>10226</v>
      </c>
      <c r="D1748" s="1">
        <v>2004</v>
      </c>
      <c r="E1748" s="1" t="s">
        <v>10227</v>
      </c>
      <c r="F1748" s="1" t="s">
        <v>10228</v>
      </c>
    </row>
    <row r="1749" spans="1:6" x14ac:dyDescent="0.25">
      <c r="A1749" s="1" t="s">
        <v>12513</v>
      </c>
      <c r="B1749" s="1">
        <v>1748</v>
      </c>
      <c r="C1749" s="1" t="s">
        <v>10229</v>
      </c>
      <c r="D1749" s="1">
        <v>2015</v>
      </c>
      <c r="E1749" s="1" t="s">
        <v>10230</v>
      </c>
      <c r="F1749" s="1" t="s">
        <v>10231</v>
      </c>
    </row>
    <row r="1750" spans="1:6" x14ac:dyDescent="0.25">
      <c r="A1750" s="1" t="s">
        <v>12514</v>
      </c>
      <c r="B1750" s="1">
        <v>1749</v>
      </c>
      <c r="C1750" s="1" t="s">
        <v>10232</v>
      </c>
      <c r="D1750" s="1">
        <v>1996</v>
      </c>
      <c r="E1750" s="1" t="s">
        <v>10233</v>
      </c>
      <c r="F1750" s="1" t="s">
        <v>10234</v>
      </c>
    </row>
    <row r="1751" spans="1:6" x14ac:dyDescent="0.25">
      <c r="A1751" s="1" t="s">
        <v>12515</v>
      </c>
      <c r="B1751" s="1">
        <v>1750</v>
      </c>
      <c r="C1751" s="1" t="s">
        <v>10235</v>
      </c>
      <c r="D1751" s="1">
        <v>2018</v>
      </c>
      <c r="E1751" s="1" t="s">
        <v>10236</v>
      </c>
      <c r="F1751" s="1" t="s">
        <v>10237</v>
      </c>
    </row>
    <row r="1752" spans="1:6" x14ac:dyDescent="0.25">
      <c r="A1752" s="1" t="s">
        <v>12516</v>
      </c>
      <c r="B1752" s="1">
        <v>1751</v>
      </c>
      <c r="C1752" s="1" t="s">
        <v>10238</v>
      </c>
      <c r="D1752" s="1">
        <v>2020</v>
      </c>
      <c r="E1752" s="1" t="s">
        <v>10239</v>
      </c>
      <c r="F1752" s="1" t="s">
        <v>10240</v>
      </c>
    </row>
    <row r="1753" spans="1:6" x14ac:dyDescent="0.25">
      <c r="A1753" s="1" t="s">
        <v>12517</v>
      </c>
      <c r="B1753" s="1">
        <v>1752</v>
      </c>
      <c r="C1753" s="1" t="s">
        <v>10241</v>
      </c>
      <c r="D1753" s="1">
        <v>2009</v>
      </c>
      <c r="E1753" s="1" t="s">
        <v>10242</v>
      </c>
      <c r="F1753" s="1" t="s">
        <v>10243</v>
      </c>
    </row>
    <row r="1754" spans="1:6" x14ac:dyDescent="0.25">
      <c r="A1754" s="1" t="s">
        <v>12518</v>
      </c>
      <c r="B1754" s="1">
        <v>1753</v>
      </c>
      <c r="C1754" s="1" t="s">
        <v>10244</v>
      </c>
      <c r="D1754" s="1">
        <v>2022</v>
      </c>
      <c r="E1754" s="1" t="s">
        <v>10245</v>
      </c>
      <c r="F1754" s="1" t="s">
        <v>10246</v>
      </c>
    </row>
    <row r="1755" spans="1:6" x14ac:dyDescent="0.25">
      <c r="A1755" s="4" t="s">
        <v>12519</v>
      </c>
      <c r="B1755" s="1">
        <v>1754</v>
      </c>
      <c r="C1755" s="1" t="s">
        <v>10247</v>
      </c>
      <c r="D1755" s="1">
        <v>1986</v>
      </c>
      <c r="E1755" s="1" t="s">
        <v>10248</v>
      </c>
      <c r="F1755" s="1" t="s">
        <v>10249</v>
      </c>
    </row>
    <row r="1756" spans="1:6" x14ac:dyDescent="0.25">
      <c r="A1756" s="1" t="s">
        <v>12520</v>
      </c>
      <c r="B1756" s="1">
        <v>1755</v>
      </c>
      <c r="C1756" s="1" t="s">
        <v>10250</v>
      </c>
      <c r="D1756" s="1">
        <v>2007</v>
      </c>
      <c r="E1756" s="1" t="s">
        <v>10251</v>
      </c>
      <c r="F1756" s="1" t="s">
        <v>10252</v>
      </c>
    </row>
    <row r="1757" spans="1:6" x14ac:dyDescent="0.25">
      <c r="A1757" s="1" t="s">
        <v>12521</v>
      </c>
      <c r="B1757" s="1">
        <v>1756</v>
      </c>
      <c r="C1757" s="1" t="s">
        <v>10253</v>
      </c>
      <c r="D1757" s="1">
        <v>1996</v>
      </c>
      <c r="E1757" s="1" t="s">
        <v>10254</v>
      </c>
      <c r="F1757" s="1" t="s">
        <v>10255</v>
      </c>
    </row>
    <row r="1758" spans="1:6" x14ac:dyDescent="0.25">
      <c r="A1758" s="1" t="s">
        <v>12522</v>
      </c>
      <c r="B1758" s="1">
        <v>1757</v>
      </c>
      <c r="C1758" s="1" t="s">
        <v>10256</v>
      </c>
      <c r="D1758" s="1">
        <v>1982</v>
      </c>
      <c r="E1758" s="1" t="s">
        <v>10257</v>
      </c>
      <c r="F1758" s="1" t="s">
        <v>10258</v>
      </c>
    </row>
    <row r="1759" spans="1:6" x14ac:dyDescent="0.25">
      <c r="A1759" s="1" t="s">
        <v>12523</v>
      </c>
      <c r="B1759" s="1">
        <v>1758</v>
      </c>
      <c r="C1759" s="1" t="s">
        <v>10259</v>
      </c>
      <c r="D1759" s="1">
        <v>2010</v>
      </c>
      <c r="E1759" s="1" t="s">
        <v>10260</v>
      </c>
      <c r="F1759" s="1" t="s">
        <v>10261</v>
      </c>
    </row>
    <row r="1760" spans="1:6" x14ac:dyDescent="0.25">
      <c r="A1760" s="1" t="s">
        <v>12524</v>
      </c>
      <c r="B1760" s="1">
        <v>1759</v>
      </c>
      <c r="C1760" s="1" t="s">
        <v>10262</v>
      </c>
      <c r="D1760" s="1">
        <v>2010</v>
      </c>
      <c r="E1760" s="1" t="s">
        <v>10263</v>
      </c>
      <c r="F1760" s="1" t="s">
        <v>10264</v>
      </c>
    </row>
    <row r="1761" spans="1:6" x14ac:dyDescent="0.25">
      <c r="A1761" s="4" t="s">
        <v>12525</v>
      </c>
      <c r="B1761" s="1">
        <v>1760</v>
      </c>
      <c r="C1761" s="1" t="s">
        <v>10265</v>
      </c>
      <c r="D1761" s="1">
        <v>2019</v>
      </c>
      <c r="E1761" s="1" t="s">
        <v>10266</v>
      </c>
      <c r="F1761" s="1" t="s">
        <v>10267</v>
      </c>
    </row>
    <row r="1762" spans="1:6" x14ac:dyDescent="0.25">
      <c r="A1762" s="1" t="s">
        <v>12526</v>
      </c>
      <c r="B1762" s="1">
        <v>1761</v>
      </c>
      <c r="C1762" s="1" t="s">
        <v>10268</v>
      </c>
      <c r="D1762" s="1">
        <v>1994</v>
      </c>
      <c r="E1762" s="1" t="s">
        <v>10269</v>
      </c>
      <c r="F1762" s="1" t="s">
        <v>10270</v>
      </c>
    </row>
    <row r="1763" spans="1:6" x14ac:dyDescent="0.25">
      <c r="A1763" s="1" t="s">
        <v>12527</v>
      </c>
      <c r="B1763" s="1">
        <v>1762</v>
      </c>
      <c r="C1763" s="1" t="s">
        <v>10271</v>
      </c>
      <c r="D1763" s="1">
        <v>1993</v>
      </c>
      <c r="E1763" s="1" t="s">
        <v>10272</v>
      </c>
      <c r="F1763" s="1" t="s">
        <v>10273</v>
      </c>
    </row>
    <row r="1764" spans="1:6" x14ac:dyDescent="0.25">
      <c r="A1764" s="1" t="s">
        <v>12528</v>
      </c>
      <c r="B1764" s="1">
        <v>1763</v>
      </c>
      <c r="C1764" s="1" t="s">
        <v>10274</v>
      </c>
      <c r="D1764" s="1">
        <v>1996</v>
      </c>
      <c r="E1764" s="1" t="s">
        <v>10275</v>
      </c>
      <c r="F1764" s="1" t="s">
        <v>10276</v>
      </c>
    </row>
    <row r="1765" spans="1:6" x14ac:dyDescent="0.25">
      <c r="A1765" s="1" t="s">
        <v>12529</v>
      </c>
      <c r="B1765" s="1">
        <v>1764</v>
      </c>
      <c r="C1765" s="1" t="s">
        <v>10277</v>
      </c>
      <c r="D1765" s="1">
        <v>1992</v>
      </c>
      <c r="E1765" s="1" t="s">
        <v>10278</v>
      </c>
      <c r="F1765" s="1" t="s">
        <v>10279</v>
      </c>
    </row>
    <row r="1766" spans="1:6" x14ac:dyDescent="0.25">
      <c r="A1766" s="1" t="s">
        <v>12530</v>
      </c>
      <c r="B1766" s="1">
        <v>1765</v>
      </c>
      <c r="C1766" s="1" t="s">
        <v>10280</v>
      </c>
      <c r="D1766" s="1">
        <v>1996</v>
      </c>
      <c r="E1766" s="1" t="s">
        <v>10281</v>
      </c>
      <c r="F1766" s="1" t="s">
        <v>10282</v>
      </c>
    </row>
    <row r="1767" spans="1:6" x14ac:dyDescent="0.25">
      <c r="A1767" s="1" t="s">
        <v>12531</v>
      </c>
      <c r="B1767" s="1">
        <v>1766</v>
      </c>
      <c r="C1767" s="1" t="s">
        <v>10283</v>
      </c>
      <c r="D1767" s="1">
        <v>1967</v>
      </c>
      <c r="E1767" s="1" t="s">
        <v>10284</v>
      </c>
      <c r="F1767" s="1" t="s">
        <v>10285</v>
      </c>
    </row>
    <row r="1768" spans="1:6" x14ac:dyDescent="0.25">
      <c r="A1768" s="1" t="s">
        <v>12532</v>
      </c>
      <c r="B1768" s="1">
        <v>1767</v>
      </c>
      <c r="C1768" s="1" t="s">
        <v>10286</v>
      </c>
      <c r="D1768" s="1">
        <v>2019</v>
      </c>
      <c r="E1768" s="1" t="s">
        <v>10287</v>
      </c>
      <c r="F1768" s="1" t="s">
        <v>10288</v>
      </c>
    </row>
    <row r="1769" spans="1:6" x14ac:dyDescent="0.25">
      <c r="A1769" s="1" t="s">
        <v>12533</v>
      </c>
      <c r="B1769" s="1">
        <v>1768</v>
      </c>
      <c r="C1769" s="1" t="s">
        <v>10289</v>
      </c>
      <c r="D1769" s="1">
        <v>1998</v>
      </c>
      <c r="E1769" s="1" t="s">
        <v>10290</v>
      </c>
      <c r="F1769" s="1" t="s">
        <v>10291</v>
      </c>
    </row>
    <row r="1770" spans="1:6" x14ac:dyDescent="0.25">
      <c r="A1770" s="1" t="s">
        <v>12534</v>
      </c>
      <c r="B1770" s="1">
        <v>1769</v>
      </c>
      <c r="C1770" s="1" t="s">
        <v>10292</v>
      </c>
      <c r="D1770" s="1">
        <v>1972</v>
      </c>
      <c r="E1770" s="1" t="s">
        <v>10293</v>
      </c>
      <c r="F1770" s="1" t="s">
        <v>10294</v>
      </c>
    </row>
    <row r="1771" spans="1:6" x14ac:dyDescent="0.25">
      <c r="A1771" s="1" t="s">
        <v>12535</v>
      </c>
      <c r="B1771" s="1">
        <v>1770</v>
      </c>
      <c r="C1771" s="1" t="s">
        <v>10295</v>
      </c>
      <c r="D1771" s="1">
        <v>2000</v>
      </c>
      <c r="E1771" s="1" t="s">
        <v>10296</v>
      </c>
      <c r="F1771" s="1" t="s">
        <v>10297</v>
      </c>
    </row>
    <row r="1772" spans="1:6" x14ac:dyDescent="0.25">
      <c r="A1772" s="1" t="s">
        <v>12536</v>
      </c>
      <c r="B1772" s="1">
        <v>1771</v>
      </c>
      <c r="C1772" s="1" t="s">
        <v>10298</v>
      </c>
      <c r="D1772" s="1">
        <v>2013</v>
      </c>
      <c r="E1772" s="1" t="s">
        <v>10299</v>
      </c>
      <c r="F1772" s="1" t="s">
        <v>10300</v>
      </c>
    </row>
    <row r="1773" spans="1:6" x14ac:dyDescent="0.25">
      <c r="A1773" s="1" t="s">
        <v>12537</v>
      </c>
      <c r="B1773" s="1">
        <v>1772</v>
      </c>
      <c r="C1773" s="1" t="s">
        <v>10301</v>
      </c>
      <c r="D1773" s="1">
        <v>1995</v>
      </c>
      <c r="E1773" s="1" t="s">
        <v>10302</v>
      </c>
      <c r="F1773" s="1" t="s">
        <v>10303</v>
      </c>
    </row>
    <row r="1774" spans="1:6" x14ac:dyDescent="0.25">
      <c r="A1774" s="1" t="s">
        <v>12538</v>
      </c>
      <c r="B1774" s="1">
        <v>1773</v>
      </c>
      <c r="C1774" s="1" t="s">
        <v>10304</v>
      </c>
      <c r="D1774" s="1">
        <v>2020</v>
      </c>
      <c r="E1774" s="1" t="s">
        <v>10305</v>
      </c>
      <c r="F1774" s="1" t="s">
        <v>10306</v>
      </c>
    </row>
    <row r="1775" spans="1:6" x14ac:dyDescent="0.25">
      <c r="A1775" s="1" t="s">
        <v>12539</v>
      </c>
      <c r="B1775" s="1">
        <v>1774</v>
      </c>
      <c r="C1775" s="1" t="s">
        <v>10307</v>
      </c>
      <c r="D1775" s="1">
        <v>1992</v>
      </c>
      <c r="E1775" s="1" t="s">
        <v>10308</v>
      </c>
      <c r="F1775" s="1" t="s">
        <v>10309</v>
      </c>
    </row>
    <row r="1776" spans="1:6" x14ac:dyDescent="0.25">
      <c r="A1776" s="1" t="s">
        <v>12540</v>
      </c>
      <c r="B1776" s="1">
        <v>1775</v>
      </c>
      <c r="C1776" s="1" t="s">
        <v>10310</v>
      </c>
      <c r="D1776" s="1">
        <v>2014</v>
      </c>
      <c r="E1776" s="1" t="s">
        <v>10311</v>
      </c>
      <c r="F1776" s="1" t="s">
        <v>10312</v>
      </c>
    </row>
    <row r="1777" spans="1:6" x14ac:dyDescent="0.25">
      <c r="A1777" s="1" t="s">
        <v>12541</v>
      </c>
      <c r="B1777" s="1">
        <v>1776</v>
      </c>
      <c r="C1777" s="1" t="s">
        <v>10313</v>
      </c>
      <c r="D1777" s="1">
        <v>1992</v>
      </c>
      <c r="E1777" s="1" t="s">
        <v>10314</v>
      </c>
      <c r="F1777" s="1" t="s">
        <v>10315</v>
      </c>
    </row>
    <row r="1778" spans="1:6" x14ac:dyDescent="0.25">
      <c r="A1778" s="1" t="s">
        <v>12542</v>
      </c>
      <c r="B1778" s="1">
        <v>1777</v>
      </c>
      <c r="C1778" s="1" t="s">
        <v>10316</v>
      </c>
      <c r="D1778" s="1">
        <v>2018</v>
      </c>
      <c r="E1778" s="1" t="s">
        <v>10317</v>
      </c>
      <c r="F1778" s="1" t="s">
        <v>10318</v>
      </c>
    </row>
    <row r="1779" spans="1:6" x14ac:dyDescent="0.25">
      <c r="A1779" s="1" t="s">
        <v>12543</v>
      </c>
      <c r="B1779" s="1">
        <v>1778</v>
      </c>
      <c r="C1779" s="1" t="s">
        <v>10319</v>
      </c>
      <c r="D1779" s="1">
        <v>2010</v>
      </c>
      <c r="E1779" s="1" t="s">
        <v>10320</v>
      </c>
      <c r="F1779" s="1" t="s">
        <v>10321</v>
      </c>
    </row>
    <row r="1780" spans="1:6" x14ac:dyDescent="0.25">
      <c r="A1780" s="1" t="s">
        <v>12544</v>
      </c>
      <c r="B1780" s="1">
        <v>1779</v>
      </c>
      <c r="C1780" s="1" t="s">
        <v>10322</v>
      </c>
      <c r="D1780" s="1">
        <v>2009</v>
      </c>
      <c r="E1780" s="1" t="s">
        <v>10323</v>
      </c>
      <c r="F1780" s="1" t="s">
        <v>10324</v>
      </c>
    </row>
    <row r="1781" spans="1:6" x14ac:dyDescent="0.25">
      <c r="A1781" s="1" t="s">
        <v>12545</v>
      </c>
      <c r="B1781" s="1">
        <v>1780</v>
      </c>
      <c r="C1781" s="1" t="s">
        <v>10325</v>
      </c>
      <c r="D1781" s="1">
        <v>2009</v>
      </c>
      <c r="E1781" s="1" t="s">
        <v>10326</v>
      </c>
      <c r="F1781" s="1" t="s">
        <v>10327</v>
      </c>
    </row>
    <row r="1782" spans="1:6" x14ac:dyDescent="0.25">
      <c r="A1782" s="1" t="s">
        <v>12546</v>
      </c>
      <c r="B1782" s="1">
        <v>1781</v>
      </c>
      <c r="C1782" s="1" t="s">
        <v>10328</v>
      </c>
      <c r="D1782" s="1">
        <v>1998</v>
      </c>
      <c r="E1782" s="1" t="s">
        <v>10329</v>
      </c>
      <c r="F1782" s="1" t="s">
        <v>10330</v>
      </c>
    </row>
    <row r="1783" spans="1:6" x14ac:dyDescent="0.25">
      <c r="A1783" s="1" t="s">
        <v>12547</v>
      </c>
      <c r="B1783" s="1">
        <v>1782</v>
      </c>
      <c r="C1783" s="1" t="s">
        <v>10331</v>
      </c>
      <c r="D1783" s="1">
        <v>2000</v>
      </c>
      <c r="E1783" s="1" t="s">
        <v>10332</v>
      </c>
      <c r="F1783" s="1" t="s">
        <v>10333</v>
      </c>
    </row>
    <row r="1784" spans="1:6" x14ac:dyDescent="0.25">
      <c r="A1784" s="1" t="s">
        <v>12548</v>
      </c>
      <c r="B1784" s="1">
        <v>1783</v>
      </c>
      <c r="C1784" s="1" t="s">
        <v>10334</v>
      </c>
      <c r="D1784" s="1">
        <v>2019</v>
      </c>
      <c r="E1784" s="1" t="s">
        <v>10335</v>
      </c>
      <c r="F1784" s="1" t="s">
        <v>10336</v>
      </c>
    </row>
    <row r="1785" spans="1:6" x14ac:dyDescent="0.25">
      <c r="A1785" s="1" t="s">
        <v>12549</v>
      </c>
      <c r="B1785" s="1">
        <v>1784</v>
      </c>
      <c r="C1785" s="1" t="s">
        <v>10337</v>
      </c>
      <c r="D1785" s="1">
        <v>2015</v>
      </c>
      <c r="E1785" s="1" t="s">
        <v>10338</v>
      </c>
      <c r="F1785" s="1" t="s">
        <v>10339</v>
      </c>
    </row>
    <row r="1786" spans="1:6" x14ac:dyDescent="0.25">
      <c r="A1786" s="1" t="s">
        <v>12550</v>
      </c>
      <c r="B1786" s="1">
        <v>1785</v>
      </c>
      <c r="C1786" s="1" t="s">
        <v>10340</v>
      </c>
      <c r="D1786" s="1">
        <v>2019</v>
      </c>
      <c r="E1786" s="1" t="s">
        <v>10341</v>
      </c>
      <c r="F1786" s="1" t="s">
        <v>10342</v>
      </c>
    </row>
    <row r="1787" spans="1:6" x14ac:dyDescent="0.25">
      <c r="A1787" s="1" t="s">
        <v>12551</v>
      </c>
      <c r="B1787" s="1">
        <v>1786</v>
      </c>
      <c r="C1787" s="1" t="s">
        <v>10343</v>
      </c>
      <c r="D1787" s="1">
        <v>1983</v>
      </c>
      <c r="E1787" s="1" t="s">
        <v>10344</v>
      </c>
      <c r="F1787" s="1" t="s">
        <v>10345</v>
      </c>
    </row>
    <row r="1788" spans="1:6" x14ac:dyDescent="0.25">
      <c r="A1788" s="1" t="s">
        <v>12552</v>
      </c>
      <c r="B1788" s="1">
        <v>1787</v>
      </c>
      <c r="C1788" s="1" t="s">
        <v>10346</v>
      </c>
      <c r="D1788" s="1">
        <v>1988</v>
      </c>
      <c r="E1788" s="1" t="s">
        <v>10347</v>
      </c>
      <c r="F1788" s="1" t="s">
        <v>10348</v>
      </c>
    </row>
    <row r="1789" spans="1:6" x14ac:dyDescent="0.25">
      <c r="A1789" s="1" t="s">
        <v>12553</v>
      </c>
      <c r="B1789" s="1">
        <v>1788</v>
      </c>
      <c r="C1789" s="1" t="s">
        <v>10349</v>
      </c>
      <c r="D1789" s="1">
        <v>1982</v>
      </c>
      <c r="E1789" s="1" t="s">
        <v>10350</v>
      </c>
      <c r="F1789" s="1" t="s">
        <v>10351</v>
      </c>
    </row>
    <row r="1790" spans="1:6" x14ac:dyDescent="0.25">
      <c r="A1790" s="1" t="s">
        <v>12554</v>
      </c>
      <c r="B1790" s="1">
        <v>1789</v>
      </c>
      <c r="C1790" s="1" t="s">
        <v>10352</v>
      </c>
      <c r="D1790" s="1">
        <v>1982</v>
      </c>
      <c r="E1790" s="1" t="s">
        <v>10353</v>
      </c>
      <c r="F1790" s="1" t="s">
        <v>10354</v>
      </c>
    </row>
    <row r="1791" spans="1:6" x14ac:dyDescent="0.25">
      <c r="A1791" s="1" t="s">
        <v>12555</v>
      </c>
      <c r="B1791" s="1">
        <v>1790</v>
      </c>
      <c r="C1791" s="1" t="s">
        <v>10355</v>
      </c>
      <c r="D1791" s="1">
        <v>2006</v>
      </c>
      <c r="E1791" s="1" t="s">
        <v>10356</v>
      </c>
      <c r="F1791" s="1" t="s">
        <v>10357</v>
      </c>
    </row>
    <row r="1792" spans="1:6" x14ac:dyDescent="0.25">
      <c r="A1792" s="1" t="s">
        <v>12556</v>
      </c>
      <c r="B1792" s="1">
        <v>1791</v>
      </c>
      <c r="C1792" s="1" t="s">
        <v>10358</v>
      </c>
      <c r="D1792" s="1">
        <v>2018</v>
      </c>
      <c r="E1792" s="1" t="s">
        <v>10359</v>
      </c>
      <c r="F1792" s="1" t="s">
        <v>10360</v>
      </c>
    </row>
    <row r="1793" spans="1:6" x14ac:dyDescent="0.25">
      <c r="A1793" s="1" t="s">
        <v>12557</v>
      </c>
      <c r="B1793" s="1">
        <v>1792</v>
      </c>
      <c r="C1793" s="1" t="s">
        <v>10361</v>
      </c>
      <c r="D1793" s="1">
        <v>1967</v>
      </c>
      <c r="E1793" s="1" t="s">
        <v>10362</v>
      </c>
      <c r="F1793" s="1" t="s">
        <v>10363</v>
      </c>
    </row>
    <row r="1794" spans="1:6" x14ac:dyDescent="0.25">
      <c r="A1794" s="1" t="s">
        <v>12558</v>
      </c>
      <c r="B1794" s="1">
        <v>1793</v>
      </c>
      <c r="C1794" s="1" t="s">
        <v>10364</v>
      </c>
      <c r="D1794" s="1">
        <v>1995</v>
      </c>
      <c r="E1794" s="1" t="s">
        <v>10365</v>
      </c>
      <c r="F1794" s="1" t="s">
        <v>10366</v>
      </c>
    </row>
    <row r="1795" spans="1:6" x14ac:dyDescent="0.25">
      <c r="A1795" s="1" t="s">
        <v>12559</v>
      </c>
      <c r="B1795" s="1">
        <v>1794</v>
      </c>
      <c r="C1795" s="1" t="s">
        <v>10367</v>
      </c>
      <c r="D1795" s="1">
        <v>2007</v>
      </c>
      <c r="E1795" s="1" t="s">
        <v>10368</v>
      </c>
      <c r="F1795" s="1" t="s">
        <v>10369</v>
      </c>
    </row>
    <row r="1796" spans="1:6" x14ac:dyDescent="0.25">
      <c r="A1796" s="1" t="s">
        <v>12560</v>
      </c>
      <c r="B1796" s="1">
        <v>1795</v>
      </c>
      <c r="C1796" s="1" t="s">
        <v>10370</v>
      </c>
      <c r="D1796" s="1">
        <v>2014</v>
      </c>
      <c r="E1796" s="1" t="s">
        <v>10371</v>
      </c>
      <c r="F1796" s="1" t="s">
        <v>10372</v>
      </c>
    </row>
    <row r="1797" spans="1:6" x14ac:dyDescent="0.25">
      <c r="A1797" s="1" t="s">
        <v>12561</v>
      </c>
      <c r="B1797" s="1">
        <v>1796</v>
      </c>
      <c r="C1797" s="1" t="s">
        <v>10373</v>
      </c>
      <c r="D1797" s="1">
        <v>2011</v>
      </c>
      <c r="E1797" s="1" t="s">
        <v>10374</v>
      </c>
      <c r="F1797" s="1" t="s">
        <v>10375</v>
      </c>
    </row>
    <row r="1798" spans="1:6" x14ac:dyDescent="0.25">
      <c r="A1798" s="1" t="s">
        <v>12562</v>
      </c>
      <c r="B1798" s="1">
        <v>1797</v>
      </c>
      <c r="C1798" s="1" t="s">
        <v>10376</v>
      </c>
      <c r="D1798" s="1">
        <v>2022</v>
      </c>
      <c r="E1798" s="1" t="s">
        <v>10377</v>
      </c>
      <c r="F1798" s="1" t="s">
        <v>10378</v>
      </c>
    </row>
    <row r="1799" spans="1:6" x14ac:dyDescent="0.25">
      <c r="A1799" s="1" t="s">
        <v>12563</v>
      </c>
      <c r="B1799" s="1">
        <v>1798</v>
      </c>
      <c r="C1799" s="1" t="s">
        <v>10379</v>
      </c>
      <c r="D1799" s="1">
        <v>2005</v>
      </c>
      <c r="E1799" s="1" t="s">
        <v>10380</v>
      </c>
      <c r="F1799" s="1" t="s">
        <v>10381</v>
      </c>
    </row>
    <row r="1800" spans="1:6" x14ac:dyDescent="0.25">
      <c r="A1800" s="1" t="s">
        <v>12564</v>
      </c>
      <c r="B1800" s="1">
        <v>1799</v>
      </c>
      <c r="C1800" s="1" t="s">
        <v>10382</v>
      </c>
      <c r="D1800" s="1">
        <v>1983</v>
      </c>
      <c r="E1800" s="1" t="s">
        <v>10383</v>
      </c>
      <c r="F1800" s="1" t="s">
        <v>10384</v>
      </c>
    </row>
    <row r="1801" spans="1:6" x14ac:dyDescent="0.25">
      <c r="A1801" s="1" t="s">
        <v>12565</v>
      </c>
      <c r="B1801" s="1">
        <v>1800</v>
      </c>
      <c r="C1801" s="1" t="s">
        <v>10385</v>
      </c>
      <c r="D1801" s="1">
        <v>2019</v>
      </c>
      <c r="E1801" s="1" t="s">
        <v>10386</v>
      </c>
      <c r="F1801" s="1" t="s">
        <v>10387</v>
      </c>
    </row>
    <row r="1802" spans="1:6" x14ac:dyDescent="0.25">
      <c r="A1802" s="1" t="s">
        <v>12566</v>
      </c>
      <c r="B1802" s="1">
        <v>1801</v>
      </c>
      <c r="C1802" s="1" t="s">
        <v>10388</v>
      </c>
      <c r="D1802" s="1">
        <v>2019</v>
      </c>
      <c r="E1802" s="1" t="s">
        <v>10389</v>
      </c>
      <c r="F1802" s="1" t="s">
        <v>10390</v>
      </c>
    </row>
    <row r="1803" spans="1:6" x14ac:dyDescent="0.25">
      <c r="A1803" s="1" t="s">
        <v>12567</v>
      </c>
      <c r="B1803" s="1">
        <v>1802</v>
      </c>
      <c r="C1803" s="1" t="s">
        <v>10391</v>
      </c>
      <c r="D1803" s="1">
        <v>1992</v>
      </c>
      <c r="E1803" s="1" t="s">
        <v>10392</v>
      </c>
      <c r="F1803" s="1" t="s">
        <v>10393</v>
      </c>
    </row>
    <row r="1804" spans="1:6" x14ac:dyDescent="0.25">
      <c r="A1804" s="1" t="s">
        <v>12568</v>
      </c>
      <c r="B1804" s="1">
        <v>1803</v>
      </c>
      <c r="C1804" s="1" t="s">
        <v>10394</v>
      </c>
      <c r="D1804" s="1">
        <v>2011</v>
      </c>
      <c r="E1804" s="1" t="s">
        <v>10395</v>
      </c>
      <c r="F1804" s="1" t="s">
        <v>10396</v>
      </c>
    </row>
    <row r="1805" spans="1:6" x14ac:dyDescent="0.25">
      <c r="A1805" s="1" t="s">
        <v>12569</v>
      </c>
      <c r="B1805" s="1">
        <v>1804</v>
      </c>
      <c r="C1805" s="1" t="s">
        <v>10397</v>
      </c>
      <c r="D1805" s="1">
        <v>2008</v>
      </c>
      <c r="E1805" s="1" t="s">
        <v>10398</v>
      </c>
      <c r="F1805" s="1" t="s">
        <v>10399</v>
      </c>
    </row>
    <row r="1806" spans="1:6" x14ac:dyDescent="0.25">
      <c r="A1806" s="1" t="s">
        <v>12570</v>
      </c>
      <c r="B1806" s="1">
        <v>1805</v>
      </c>
      <c r="C1806" s="1" t="s">
        <v>10400</v>
      </c>
      <c r="D1806" s="1">
        <v>1989</v>
      </c>
      <c r="E1806" s="1" t="s">
        <v>10401</v>
      </c>
      <c r="F1806" s="1" t="s">
        <v>10402</v>
      </c>
    </row>
    <row r="1807" spans="1:6" x14ac:dyDescent="0.25">
      <c r="A1807" s="1" t="s">
        <v>12571</v>
      </c>
      <c r="B1807" s="1">
        <v>1806</v>
      </c>
      <c r="C1807" s="1" t="s">
        <v>4954</v>
      </c>
      <c r="D1807" s="1">
        <v>2022</v>
      </c>
      <c r="E1807" s="1" t="s">
        <v>10403</v>
      </c>
      <c r="F1807" s="1" t="s">
        <v>10404</v>
      </c>
    </row>
    <row r="1808" spans="1:6" x14ac:dyDescent="0.25">
      <c r="A1808" s="1" t="s">
        <v>12572</v>
      </c>
      <c r="B1808" s="1">
        <v>1807</v>
      </c>
      <c r="C1808" s="1" t="s">
        <v>10405</v>
      </c>
      <c r="D1808" s="1">
        <v>1935</v>
      </c>
      <c r="E1808" s="1" t="s">
        <v>10406</v>
      </c>
      <c r="F1808" s="1" t="s">
        <v>10407</v>
      </c>
    </row>
    <row r="1809" spans="1:6" x14ac:dyDescent="0.25">
      <c r="A1809" s="1" t="s">
        <v>12573</v>
      </c>
      <c r="B1809" s="1">
        <v>1808</v>
      </c>
      <c r="C1809" s="1" t="s">
        <v>10408</v>
      </c>
      <c r="D1809" s="1">
        <v>1961</v>
      </c>
      <c r="E1809" s="1" t="s">
        <v>10409</v>
      </c>
      <c r="F1809" s="1" t="s">
        <v>10410</v>
      </c>
    </row>
    <row r="1810" spans="1:6" x14ac:dyDescent="0.25">
      <c r="A1810" s="1" t="s">
        <v>12574</v>
      </c>
      <c r="B1810" s="1">
        <v>1809</v>
      </c>
      <c r="C1810" s="1" t="s">
        <v>10408</v>
      </c>
      <c r="D1810" s="1">
        <v>2021</v>
      </c>
      <c r="E1810" s="1" t="s">
        <v>10411</v>
      </c>
      <c r="F1810" s="1" t="s">
        <v>10412</v>
      </c>
    </row>
    <row r="1811" spans="1:6" x14ac:dyDescent="0.25">
      <c r="A1811" s="1" t="s">
        <v>12575</v>
      </c>
      <c r="B1811" s="1">
        <v>1810</v>
      </c>
      <c r="C1811" s="1" t="s">
        <v>10413</v>
      </c>
      <c r="D1811" s="1">
        <v>2001</v>
      </c>
      <c r="E1811" s="1" t="s">
        <v>10414</v>
      </c>
      <c r="F1811" s="1" t="s">
        <v>10415</v>
      </c>
    </row>
    <row r="1812" spans="1:6" x14ac:dyDescent="0.25">
      <c r="A1812" s="1" t="s">
        <v>12576</v>
      </c>
      <c r="B1812" s="1">
        <v>1811</v>
      </c>
      <c r="C1812" s="1" t="s">
        <v>10416</v>
      </c>
      <c r="D1812" s="1">
        <v>1964</v>
      </c>
      <c r="E1812" s="1" t="s">
        <v>10417</v>
      </c>
      <c r="F1812" s="1" t="s">
        <v>10418</v>
      </c>
    </row>
    <row r="1813" spans="1:6" x14ac:dyDescent="0.25">
      <c r="A1813" s="1" t="s">
        <v>12577</v>
      </c>
      <c r="B1813" s="1">
        <v>1812</v>
      </c>
      <c r="C1813" s="1" t="s">
        <v>10419</v>
      </c>
      <c r="D1813" s="1">
        <v>1986</v>
      </c>
      <c r="E1813" s="1" t="s">
        <v>10420</v>
      </c>
      <c r="F1813" s="1" t="s">
        <v>10421</v>
      </c>
    </row>
    <row r="1814" spans="1:6" x14ac:dyDescent="0.25">
      <c r="A1814" s="1" t="s">
        <v>12578</v>
      </c>
      <c r="B1814" s="1">
        <v>1813</v>
      </c>
      <c r="C1814" s="1" t="s">
        <v>10422</v>
      </c>
      <c r="D1814" s="1">
        <v>1974</v>
      </c>
      <c r="E1814" s="1" t="s">
        <v>10423</v>
      </c>
      <c r="F1814" s="1" t="s">
        <v>10424</v>
      </c>
    </row>
    <row r="1815" spans="1:6" x14ac:dyDescent="0.25">
      <c r="A1815" s="1" t="s">
        <v>12579</v>
      </c>
      <c r="B1815" s="1">
        <v>1814</v>
      </c>
      <c r="C1815" s="1" t="s">
        <v>10425</v>
      </c>
      <c r="D1815" s="1">
        <v>1954</v>
      </c>
      <c r="E1815" s="1" t="s">
        <v>10426</v>
      </c>
      <c r="F1815" s="1" t="s">
        <v>10427</v>
      </c>
    </row>
    <row r="1816" spans="1:6" x14ac:dyDescent="0.25">
      <c r="A1816" s="1" t="s">
        <v>12580</v>
      </c>
      <c r="B1816" s="1">
        <v>1815</v>
      </c>
      <c r="C1816" s="1" t="s">
        <v>10428</v>
      </c>
      <c r="D1816" s="1">
        <v>2014</v>
      </c>
      <c r="E1816" s="1" t="s">
        <v>10429</v>
      </c>
      <c r="F1816" s="1" t="s">
        <v>10430</v>
      </c>
    </row>
    <row r="1817" spans="1:6" x14ac:dyDescent="0.25">
      <c r="A1817" s="1" t="s">
        <v>12581</v>
      </c>
      <c r="B1817" s="1">
        <v>1816</v>
      </c>
      <c r="C1817" s="1" t="s">
        <v>10431</v>
      </c>
      <c r="D1817" s="1">
        <v>1992</v>
      </c>
      <c r="E1817" s="1" t="s">
        <v>10432</v>
      </c>
      <c r="F1817" s="1" t="s">
        <v>10433</v>
      </c>
    </row>
    <row r="1818" spans="1:6" x14ac:dyDescent="0.25">
      <c r="A1818" s="1" t="s">
        <v>12582</v>
      </c>
      <c r="B1818" s="1">
        <v>1817</v>
      </c>
      <c r="C1818" s="1" t="s">
        <v>10434</v>
      </c>
      <c r="D1818" s="1">
        <v>1990</v>
      </c>
      <c r="E1818" s="1" t="s">
        <v>10435</v>
      </c>
      <c r="F1818" s="1" t="s">
        <v>10436</v>
      </c>
    </row>
    <row r="1819" spans="1:6" x14ac:dyDescent="0.25">
      <c r="A1819" s="1" t="s">
        <v>12583</v>
      </c>
      <c r="B1819" s="1">
        <v>1818</v>
      </c>
      <c r="C1819" s="1" t="s">
        <v>10437</v>
      </c>
      <c r="D1819" s="1">
        <v>1988</v>
      </c>
      <c r="E1819" s="1" t="s">
        <v>10438</v>
      </c>
      <c r="F1819" s="1" t="s">
        <v>10439</v>
      </c>
    </row>
    <row r="1820" spans="1:6" x14ac:dyDescent="0.25">
      <c r="A1820" s="1" t="s">
        <v>12584</v>
      </c>
      <c r="B1820" s="1">
        <v>1819</v>
      </c>
      <c r="C1820" s="1" t="s">
        <v>10440</v>
      </c>
      <c r="D1820" s="1">
        <v>2007</v>
      </c>
      <c r="E1820" s="1" t="s">
        <v>10441</v>
      </c>
      <c r="F1820" s="1" t="s">
        <v>10442</v>
      </c>
    </row>
    <row r="1821" spans="1:6" x14ac:dyDescent="0.25">
      <c r="A1821" s="1" t="s">
        <v>12585</v>
      </c>
      <c r="B1821" s="1">
        <v>1820</v>
      </c>
      <c r="C1821" s="1" t="s">
        <v>10443</v>
      </c>
      <c r="D1821" s="1">
        <v>1998</v>
      </c>
      <c r="E1821" s="1" t="s">
        <v>10444</v>
      </c>
      <c r="F1821" s="1" t="s">
        <v>10445</v>
      </c>
    </row>
    <row r="1822" spans="1:6" x14ac:dyDescent="0.25">
      <c r="A1822" s="1" t="s">
        <v>12586</v>
      </c>
      <c r="B1822" s="1">
        <v>1821</v>
      </c>
      <c r="C1822" s="1" t="s">
        <v>10446</v>
      </c>
      <c r="D1822" s="1">
        <v>2018</v>
      </c>
      <c r="E1822" s="1" t="s">
        <v>10447</v>
      </c>
      <c r="F1822" s="1" t="s">
        <v>10448</v>
      </c>
    </row>
    <row r="1823" spans="1:6" x14ac:dyDescent="0.25">
      <c r="A1823" s="1" t="s">
        <v>12587</v>
      </c>
      <c r="B1823" s="1">
        <v>1822</v>
      </c>
      <c r="C1823" s="1" t="s">
        <v>10449</v>
      </c>
      <c r="D1823" s="1">
        <v>1990</v>
      </c>
      <c r="E1823" s="1" t="s">
        <v>10450</v>
      </c>
      <c r="F1823" s="1" t="s">
        <v>10451</v>
      </c>
    </row>
    <row r="1824" spans="1:6" x14ac:dyDescent="0.25">
      <c r="A1824" s="1" t="s">
        <v>12588</v>
      </c>
      <c r="B1824" s="1">
        <v>1823</v>
      </c>
      <c r="C1824" s="1" t="s">
        <v>10452</v>
      </c>
      <c r="D1824" s="1">
        <v>1998</v>
      </c>
      <c r="E1824" s="1" t="s">
        <v>10453</v>
      </c>
      <c r="F1824" s="1" t="s">
        <v>10454</v>
      </c>
    </row>
    <row r="1825" spans="1:6" x14ac:dyDescent="0.25">
      <c r="A1825" s="1" t="s">
        <v>12589</v>
      </c>
      <c r="B1825" s="1">
        <v>1824</v>
      </c>
      <c r="C1825" s="1" t="s">
        <v>10455</v>
      </c>
      <c r="D1825" s="1">
        <v>2018</v>
      </c>
      <c r="E1825" s="1" t="s">
        <v>10456</v>
      </c>
      <c r="F1825" s="1" t="s">
        <v>10457</v>
      </c>
    </row>
    <row r="1826" spans="1:6" x14ac:dyDescent="0.25">
      <c r="A1826" s="1" t="s">
        <v>12590</v>
      </c>
      <c r="B1826" s="1">
        <v>1825</v>
      </c>
      <c r="C1826" s="1" t="s">
        <v>10458</v>
      </c>
      <c r="D1826" s="1">
        <v>2003</v>
      </c>
      <c r="E1826" s="1" t="s">
        <v>10459</v>
      </c>
      <c r="F1826" s="1" t="s">
        <v>10460</v>
      </c>
    </row>
    <row r="1827" spans="1:6" x14ac:dyDescent="0.25">
      <c r="A1827" s="1" t="s">
        <v>12591</v>
      </c>
      <c r="B1827" s="1">
        <v>1826</v>
      </c>
      <c r="C1827" s="1" t="s">
        <v>10461</v>
      </c>
      <c r="D1827" s="1">
        <v>1988</v>
      </c>
      <c r="E1827" s="1" t="s">
        <v>10462</v>
      </c>
      <c r="F1827" s="1" t="s">
        <v>10463</v>
      </c>
    </row>
    <row r="1828" spans="1:6" x14ac:dyDescent="0.25">
      <c r="A1828" s="1" t="s">
        <v>12592</v>
      </c>
      <c r="B1828" s="1">
        <v>1827</v>
      </c>
      <c r="C1828" s="1" t="s">
        <v>10464</v>
      </c>
      <c r="D1828" s="1">
        <v>1950</v>
      </c>
      <c r="E1828" s="1" t="s">
        <v>10465</v>
      </c>
      <c r="F1828" s="1" t="s">
        <v>10466</v>
      </c>
    </row>
    <row r="1829" spans="1:6" x14ac:dyDescent="0.25">
      <c r="A1829" s="1" t="s">
        <v>12593</v>
      </c>
      <c r="B1829" s="1">
        <v>1828</v>
      </c>
      <c r="C1829" s="1" t="s">
        <v>10467</v>
      </c>
      <c r="D1829" s="1">
        <v>2013</v>
      </c>
      <c r="E1829" s="1" t="s">
        <v>10468</v>
      </c>
      <c r="F1829" s="1" t="s">
        <v>10469</v>
      </c>
    </row>
    <row r="1830" spans="1:6" x14ac:dyDescent="0.25">
      <c r="A1830" s="1" t="s">
        <v>12594</v>
      </c>
      <c r="B1830" s="1">
        <v>1829</v>
      </c>
      <c r="C1830" s="1" t="s">
        <v>10470</v>
      </c>
      <c r="D1830" s="1">
        <v>1989</v>
      </c>
      <c r="E1830" s="1" t="s">
        <v>10471</v>
      </c>
      <c r="F1830" s="1" t="s">
        <v>10472</v>
      </c>
    </row>
    <row r="1831" spans="1:6" x14ac:dyDescent="0.25">
      <c r="A1831" s="1" t="s">
        <v>12595</v>
      </c>
      <c r="B1831" s="1">
        <v>1830</v>
      </c>
      <c r="C1831" s="1" t="s">
        <v>10473</v>
      </c>
      <c r="D1831" s="1">
        <v>1985</v>
      </c>
      <c r="E1831" s="1" t="s">
        <v>10474</v>
      </c>
      <c r="F1831" s="1" t="s">
        <v>10475</v>
      </c>
    </row>
    <row r="1832" spans="1:6" x14ac:dyDescent="0.25">
      <c r="A1832" s="1" t="s">
        <v>12596</v>
      </c>
      <c r="B1832" s="1">
        <v>1831</v>
      </c>
      <c r="C1832" s="1" t="s">
        <v>10476</v>
      </c>
      <c r="D1832" s="1">
        <v>1957</v>
      </c>
      <c r="E1832" s="1" t="s">
        <v>10477</v>
      </c>
      <c r="F1832" s="1" t="s">
        <v>10478</v>
      </c>
    </row>
    <row r="1833" spans="1:6" x14ac:dyDescent="0.25">
      <c r="A1833" s="1" t="s">
        <v>12597</v>
      </c>
      <c r="B1833" s="1">
        <v>1832</v>
      </c>
      <c r="C1833" s="1" t="s">
        <v>10479</v>
      </c>
      <c r="D1833" s="1">
        <v>2005</v>
      </c>
      <c r="E1833" s="1" t="s">
        <v>10480</v>
      </c>
      <c r="F1833" s="1" t="s">
        <v>10481</v>
      </c>
    </row>
    <row r="1834" spans="1:6" x14ac:dyDescent="0.25">
      <c r="A1834" s="1" t="s">
        <v>12598</v>
      </c>
      <c r="B1834" s="1">
        <v>1833</v>
      </c>
      <c r="C1834" s="1" t="s">
        <v>10482</v>
      </c>
      <c r="D1834" s="1">
        <v>1988</v>
      </c>
      <c r="E1834" s="1" t="s">
        <v>10483</v>
      </c>
      <c r="F1834" s="1" t="s">
        <v>10484</v>
      </c>
    </row>
    <row r="1835" spans="1:6" x14ac:dyDescent="0.25">
      <c r="A1835" s="1" t="s">
        <v>12599</v>
      </c>
      <c r="B1835" s="1">
        <v>1834</v>
      </c>
      <c r="C1835" s="1" t="s">
        <v>10485</v>
      </c>
      <c r="D1835" s="1">
        <v>2022</v>
      </c>
      <c r="E1835" s="1" t="s">
        <v>10486</v>
      </c>
      <c r="F1835" s="1" t="s">
        <v>10487</v>
      </c>
    </row>
    <row r="1836" spans="1:6" x14ac:dyDescent="0.25">
      <c r="A1836" s="1" t="s">
        <v>12600</v>
      </c>
      <c r="B1836" s="1">
        <v>1835</v>
      </c>
      <c r="C1836" s="1" t="s">
        <v>10488</v>
      </c>
      <c r="D1836" s="1">
        <v>1988</v>
      </c>
      <c r="E1836" s="1" t="s">
        <v>10489</v>
      </c>
      <c r="F1836" s="1" t="s">
        <v>10490</v>
      </c>
    </row>
    <row r="1837" spans="1:6" x14ac:dyDescent="0.25">
      <c r="A1837" s="1" t="s">
        <v>12601</v>
      </c>
      <c r="B1837" s="1">
        <v>1836</v>
      </c>
      <c r="C1837" s="1" t="s">
        <v>10491</v>
      </c>
      <c r="D1837" s="1">
        <v>2009</v>
      </c>
      <c r="E1837" s="1" t="s">
        <v>10492</v>
      </c>
      <c r="F1837" s="1" t="s">
        <v>10493</v>
      </c>
    </row>
    <row r="1838" spans="1:6" x14ac:dyDescent="0.25">
      <c r="A1838" s="1" t="s">
        <v>12602</v>
      </c>
      <c r="B1838" s="1">
        <v>1837</v>
      </c>
      <c r="C1838" s="1" t="s">
        <v>10494</v>
      </c>
      <c r="D1838" s="1">
        <v>2003</v>
      </c>
      <c r="E1838" s="1" t="s">
        <v>10495</v>
      </c>
      <c r="F1838" s="1" t="s">
        <v>10496</v>
      </c>
    </row>
    <row r="1839" spans="1:6" x14ac:dyDescent="0.25">
      <c r="A1839" s="1" t="s">
        <v>12603</v>
      </c>
      <c r="B1839" s="1">
        <v>1838</v>
      </c>
      <c r="C1839" s="1" t="s">
        <v>10497</v>
      </c>
      <c r="D1839" s="1">
        <v>1980</v>
      </c>
      <c r="E1839" s="1" t="s">
        <v>10498</v>
      </c>
      <c r="F1839" s="1" t="s">
        <v>10499</v>
      </c>
    </row>
    <row r="1840" spans="1:6" x14ac:dyDescent="0.25">
      <c r="A1840" s="1" t="s">
        <v>12604</v>
      </c>
      <c r="B1840" s="1">
        <v>1839</v>
      </c>
      <c r="C1840" s="1" t="s">
        <v>10500</v>
      </c>
      <c r="D1840" s="1">
        <v>2000</v>
      </c>
      <c r="E1840" s="1" t="s">
        <v>10501</v>
      </c>
      <c r="F1840" s="1" t="s">
        <v>10502</v>
      </c>
    </row>
    <row r="1841" spans="1:6" x14ac:dyDescent="0.25">
      <c r="A1841" s="1" t="s">
        <v>12605</v>
      </c>
      <c r="B1841" s="1">
        <v>1840</v>
      </c>
      <c r="C1841" s="1" t="s">
        <v>10503</v>
      </c>
      <c r="D1841" s="1">
        <v>2009</v>
      </c>
      <c r="E1841" s="1" t="s">
        <v>10504</v>
      </c>
      <c r="F1841" s="1" t="s">
        <v>10505</v>
      </c>
    </row>
    <row r="1842" spans="1:6" x14ac:dyDescent="0.25">
      <c r="A1842" s="1" t="s">
        <v>12606</v>
      </c>
      <c r="B1842" s="1">
        <v>1841</v>
      </c>
      <c r="C1842" s="1" t="s">
        <v>10506</v>
      </c>
      <c r="D1842" s="1">
        <v>2016</v>
      </c>
      <c r="E1842" s="1" t="s">
        <v>10507</v>
      </c>
      <c r="F1842" s="1" t="s">
        <v>10508</v>
      </c>
    </row>
    <row r="1843" spans="1:6" x14ac:dyDescent="0.25">
      <c r="A1843" s="1" t="s">
        <v>12607</v>
      </c>
      <c r="B1843" s="1">
        <v>1842</v>
      </c>
      <c r="C1843" s="1" t="s">
        <v>10509</v>
      </c>
      <c r="D1843" s="1">
        <v>2019</v>
      </c>
      <c r="E1843" s="1" t="s">
        <v>10510</v>
      </c>
      <c r="F1843" s="1" t="s">
        <v>10511</v>
      </c>
    </row>
    <row r="1844" spans="1:6" x14ac:dyDescent="0.25">
      <c r="A1844" s="1" t="s">
        <v>12608</v>
      </c>
      <c r="B1844" s="1">
        <v>1843</v>
      </c>
      <c r="C1844" s="1" t="s">
        <v>10512</v>
      </c>
      <c r="D1844" s="1">
        <v>2014</v>
      </c>
      <c r="E1844" s="1" t="s">
        <v>10513</v>
      </c>
      <c r="F1844" s="1" t="s">
        <v>10514</v>
      </c>
    </row>
    <row r="1845" spans="1:6" x14ac:dyDescent="0.25">
      <c r="A1845" s="1" t="s">
        <v>12609</v>
      </c>
      <c r="B1845" s="1">
        <v>1844</v>
      </c>
      <c r="C1845" s="1" t="s">
        <v>10515</v>
      </c>
      <c r="D1845" s="1">
        <v>2011</v>
      </c>
      <c r="E1845" s="1" t="s">
        <v>10516</v>
      </c>
      <c r="F1845" s="1" t="s">
        <v>10517</v>
      </c>
    </row>
    <row r="1846" spans="1:6" x14ac:dyDescent="0.25">
      <c r="A1846" s="1" t="s">
        <v>12610</v>
      </c>
      <c r="B1846" s="1">
        <v>1845</v>
      </c>
      <c r="C1846" s="1" t="s">
        <v>10518</v>
      </c>
      <c r="D1846" s="1">
        <v>2006</v>
      </c>
      <c r="E1846" s="1" t="s">
        <v>10519</v>
      </c>
      <c r="F1846" s="1" t="s">
        <v>10520</v>
      </c>
    </row>
    <row r="1847" spans="1:6" x14ac:dyDescent="0.25">
      <c r="A1847" s="1" t="s">
        <v>12611</v>
      </c>
      <c r="B1847" s="1">
        <v>1846</v>
      </c>
      <c r="C1847" s="1" t="s">
        <v>10521</v>
      </c>
      <c r="D1847" s="1">
        <v>2002</v>
      </c>
      <c r="E1847" s="1" t="s">
        <v>10522</v>
      </c>
      <c r="F1847" s="1" t="s">
        <v>10523</v>
      </c>
    </row>
    <row r="1848" spans="1:6" x14ac:dyDescent="0.25">
      <c r="A1848" s="1" t="s">
        <v>12612</v>
      </c>
      <c r="B1848" s="1">
        <v>1847</v>
      </c>
      <c r="C1848" s="1" t="s">
        <v>10524</v>
      </c>
      <c r="D1848" s="1">
        <v>1968</v>
      </c>
      <c r="E1848" s="1" t="s">
        <v>10525</v>
      </c>
      <c r="F1848" s="1" t="s">
        <v>10526</v>
      </c>
    </row>
    <row r="1849" spans="1:6" x14ac:dyDescent="0.25">
      <c r="A1849" s="1" t="s">
        <v>12613</v>
      </c>
      <c r="B1849" s="1">
        <v>1848</v>
      </c>
      <c r="C1849" s="1" t="s">
        <v>10527</v>
      </c>
      <c r="D1849" s="1">
        <v>1961</v>
      </c>
      <c r="E1849" s="1" t="s">
        <v>10528</v>
      </c>
      <c r="F1849" s="1" t="s">
        <v>10529</v>
      </c>
    </row>
    <row r="1850" spans="1:6" x14ac:dyDescent="0.25">
      <c r="A1850" s="1" t="s">
        <v>12614</v>
      </c>
      <c r="B1850" s="1">
        <v>1849</v>
      </c>
      <c r="C1850" s="1" t="s">
        <v>10530</v>
      </c>
      <c r="D1850" s="1">
        <v>2000</v>
      </c>
      <c r="E1850" s="1" t="s">
        <v>10531</v>
      </c>
      <c r="F1850" s="1" t="s">
        <v>10532</v>
      </c>
    </row>
    <row r="1851" spans="1:6" x14ac:dyDescent="0.25">
      <c r="A1851" s="1" t="s">
        <v>12615</v>
      </c>
      <c r="B1851" s="1">
        <v>1850</v>
      </c>
      <c r="C1851" s="1" t="s">
        <v>10533</v>
      </c>
      <c r="D1851" s="1">
        <v>1967</v>
      </c>
      <c r="E1851" s="1" t="s">
        <v>10534</v>
      </c>
      <c r="F1851" s="1" t="s">
        <v>10535</v>
      </c>
    </row>
    <row r="1852" spans="1:6" x14ac:dyDescent="0.25">
      <c r="A1852" s="1" t="s">
        <v>12616</v>
      </c>
      <c r="B1852" s="1">
        <v>1851</v>
      </c>
      <c r="C1852" s="1" t="s">
        <v>10536</v>
      </c>
      <c r="D1852" s="1">
        <v>2011</v>
      </c>
      <c r="E1852" s="1" t="s">
        <v>10537</v>
      </c>
      <c r="F1852" s="1" t="s">
        <v>10538</v>
      </c>
    </row>
    <row r="1853" spans="1:6" x14ac:dyDescent="0.25">
      <c r="A1853" s="1" t="s">
        <v>12617</v>
      </c>
      <c r="B1853" s="1">
        <v>1852</v>
      </c>
      <c r="C1853" s="1" t="s">
        <v>10539</v>
      </c>
      <c r="D1853" s="1">
        <v>1954</v>
      </c>
      <c r="E1853" s="1" t="s">
        <v>10540</v>
      </c>
      <c r="F1853" s="1" t="s">
        <v>10541</v>
      </c>
    </row>
    <row r="1854" spans="1:6" x14ac:dyDescent="0.25">
      <c r="A1854" s="1" t="s">
        <v>12618</v>
      </c>
      <c r="B1854" s="1">
        <v>1853</v>
      </c>
      <c r="C1854" s="1" t="s">
        <v>10542</v>
      </c>
      <c r="D1854" s="1">
        <v>1974</v>
      </c>
      <c r="E1854" s="1" t="s">
        <v>10543</v>
      </c>
      <c r="F1854" s="1" t="s">
        <v>10544</v>
      </c>
    </row>
    <row r="1855" spans="1:6" x14ac:dyDescent="0.25">
      <c r="A1855" s="4" t="s">
        <v>12619</v>
      </c>
      <c r="B1855" s="1">
        <v>1854</v>
      </c>
      <c r="C1855" s="1" t="s">
        <v>10545</v>
      </c>
      <c r="D1855" s="1">
        <v>1988</v>
      </c>
      <c r="E1855" s="1" t="s">
        <v>10546</v>
      </c>
      <c r="F1855" s="1" t="s">
        <v>10547</v>
      </c>
    </row>
    <row r="1856" spans="1:6" x14ac:dyDescent="0.25">
      <c r="A1856" s="1" t="s">
        <v>12620</v>
      </c>
      <c r="B1856" s="1">
        <v>1855</v>
      </c>
      <c r="C1856" s="1" t="s">
        <v>10548</v>
      </c>
      <c r="D1856" s="1">
        <v>2016</v>
      </c>
      <c r="E1856" s="1" t="s">
        <v>10549</v>
      </c>
      <c r="F1856" s="1" t="s">
        <v>10550</v>
      </c>
    </row>
    <row r="1857" spans="1:6" x14ac:dyDescent="0.25">
      <c r="A1857" s="1" t="s">
        <v>12621</v>
      </c>
      <c r="B1857" s="1">
        <v>1856</v>
      </c>
      <c r="C1857" s="1" t="s">
        <v>10551</v>
      </c>
      <c r="D1857" s="1">
        <v>2011</v>
      </c>
      <c r="E1857" s="1" t="s">
        <v>10552</v>
      </c>
      <c r="F1857" s="1" t="s">
        <v>10553</v>
      </c>
    </row>
    <row r="1858" spans="1:6" x14ac:dyDescent="0.25">
      <c r="A1858" s="1" t="s">
        <v>12622</v>
      </c>
      <c r="B1858" s="1">
        <v>1857</v>
      </c>
      <c r="C1858" s="1" t="s">
        <v>10554</v>
      </c>
      <c r="D1858" s="1">
        <v>2021</v>
      </c>
      <c r="E1858" s="1" t="s">
        <v>10555</v>
      </c>
      <c r="F1858" s="1" t="s">
        <v>10556</v>
      </c>
    </row>
    <row r="1859" spans="1:6" x14ac:dyDescent="0.25">
      <c r="A1859" s="1" t="s">
        <v>12623</v>
      </c>
      <c r="B1859" s="1">
        <v>1858</v>
      </c>
      <c r="C1859" s="1" t="s">
        <v>10557</v>
      </c>
      <c r="D1859" s="1">
        <v>1991</v>
      </c>
      <c r="E1859" s="1" t="s">
        <v>10558</v>
      </c>
      <c r="F1859" s="1" t="s">
        <v>10559</v>
      </c>
    </row>
    <row r="1860" spans="1:6" x14ac:dyDescent="0.25">
      <c r="A1860" s="1" t="s">
        <v>12624</v>
      </c>
      <c r="B1860" s="1">
        <v>1859</v>
      </c>
      <c r="C1860" s="1" t="s">
        <v>10560</v>
      </c>
      <c r="D1860" s="1">
        <v>1999</v>
      </c>
      <c r="E1860" s="1" t="s">
        <v>10561</v>
      </c>
      <c r="F1860" s="1" t="s">
        <v>10562</v>
      </c>
    </row>
    <row r="1861" spans="1:6" x14ac:dyDescent="0.25">
      <c r="A1861" s="1" t="s">
        <v>12625</v>
      </c>
      <c r="B1861" s="1">
        <v>1860</v>
      </c>
      <c r="C1861" s="1" t="s">
        <v>10563</v>
      </c>
      <c r="D1861" s="1">
        <v>2002</v>
      </c>
      <c r="E1861" s="1" t="s">
        <v>10564</v>
      </c>
      <c r="F1861" s="1" t="s">
        <v>10565</v>
      </c>
    </row>
    <row r="1862" spans="1:6" x14ac:dyDescent="0.25">
      <c r="A1862" s="1" t="s">
        <v>12626</v>
      </c>
      <c r="B1862" s="1">
        <v>1861</v>
      </c>
      <c r="C1862" s="1" t="s">
        <v>10566</v>
      </c>
      <c r="D1862" s="1">
        <v>2007</v>
      </c>
      <c r="E1862" s="1" t="s">
        <v>10567</v>
      </c>
      <c r="F1862" s="1" t="s">
        <v>10568</v>
      </c>
    </row>
    <row r="1863" spans="1:6" x14ac:dyDescent="0.25">
      <c r="A1863" s="1" t="s">
        <v>12627</v>
      </c>
      <c r="B1863" s="1">
        <v>1862</v>
      </c>
      <c r="C1863" s="1" t="s">
        <v>10569</v>
      </c>
      <c r="D1863" s="1">
        <v>2020</v>
      </c>
      <c r="E1863" s="1" t="s">
        <v>10570</v>
      </c>
      <c r="F1863" s="1" t="s">
        <v>10571</v>
      </c>
    </row>
    <row r="1864" spans="1:6" x14ac:dyDescent="0.25">
      <c r="A1864" s="1" t="s">
        <v>12628</v>
      </c>
      <c r="B1864" s="1">
        <v>1863</v>
      </c>
      <c r="C1864" s="1" t="s">
        <v>10572</v>
      </c>
      <c r="D1864" s="1">
        <v>1979</v>
      </c>
      <c r="E1864" s="1" t="s">
        <v>10573</v>
      </c>
      <c r="F1864" s="1" t="s">
        <v>10574</v>
      </c>
    </row>
    <row r="1865" spans="1:6" x14ac:dyDescent="0.25">
      <c r="A1865" s="1" t="s">
        <v>12629</v>
      </c>
      <c r="B1865" s="1">
        <v>1864</v>
      </c>
      <c r="C1865" s="1" t="s">
        <v>10575</v>
      </c>
      <c r="D1865" s="1">
        <v>2009</v>
      </c>
      <c r="E1865" s="1" t="s">
        <v>10576</v>
      </c>
      <c r="F1865" s="1" t="s">
        <v>10577</v>
      </c>
    </row>
    <row r="1866" spans="1:6" x14ac:dyDescent="0.25">
      <c r="A1866" s="1" t="s">
        <v>12630</v>
      </c>
      <c r="B1866" s="1">
        <v>1865</v>
      </c>
      <c r="C1866" s="1" t="s">
        <v>6141</v>
      </c>
      <c r="D1866" s="1">
        <v>1978</v>
      </c>
      <c r="E1866" s="1" t="s">
        <v>10578</v>
      </c>
      <c r="F1866" s="1" t="s">
        <v>10579</v>
      </c>
    </row>
    <row r="1867" spans="1:6" x14ac:dyDescent="0.25">
      <c r="A1867" s="1" t="s">
        <v>12631</v>
      </c>
      <c r="B1867" s="1">
        <v>1866</v>
      </c>
      <c r="C1867" s="1" t="s">
        <v>10580</v>
      </c>
      <c r="D1867" s="1">
        <v>2005</v>
      </c>
      <c r="E1867" s="1" t="s">
        <v>10581</v>
      </c>
      <c r="F1867" s="1" t="s">
        <v>10582</v>
      </c>
    </row>
    <row r="1868" spans="1:6" x14ac:dyDescent="0.25">
      <c r="A1868" s="1" t="s">
        <v>12632</v>
      </c>
      <c r="B1868" s="1">
        <v>1867</v>
      </c>
      <c r="C1868" s="1" t="s">
        <v>10583</v>
      </c>
      <c r="D1868" s="1">
        <v>2018</v>
      </c>
      <c r="E1868" s="1" t="s">
        <v>10584</v>
      </c>
      <c r="F1868" s="1" t="s">
        <v>10585</v>
      </c>
    </row>
    <row r="1869" spans="1:6" x14ac:dyDescent="0.25">
      <c r="A1869" s="1" t="s">
        <v>12633</v>
      </c>
      <c r="B1869" s="1">
        <v>1868</v>
      </c>
      <c r="C1869" s="1" t="s">
        <v>10586</v>
      </c>
      <c r="D1869" s="1">
        <v>2005</v>
      </c>
      <c r="E1869" s="1" t="s">
        <v>10587</v>
      </c>
      <c r="F1869" s="1" t="s">
        <v>10588</v>
      </c>
    </row>
    <row r="1870" spans="1:6" x14ac:dyDescent="0.25">
      <c r="A1870" s="1" t="s">
        <v>12634</v>
      </c>
      <c r="B1870" s="1">
        <v>1869</v>
      </c>
      <c r="C1870" s="1" t="s">
        <v>10589</v>
      </c>
      <c r="D1870" s="1">
        <v>1996</v>
      </c>
      <c r="E1870" s="1" t="s">
        <v>10590</v>
      </c>
      <c r="F1870" s="1" t="s">
        <v>10591</v>
      </c>
    </row>
    <row r="1871" spans="1:6" x14ac:dyDescent="0.25">
      <c r="A1871" s="1" t="s">
        <v>12635</v>
      </c>
      <c r="B1871" s="1">
        <v>1870</v>
      </c>
      <c r="C1871" s="1" t="s">
        <v>9957</v>
      </c>
      <c r="D1871" s="1">
        <v>2011</v>
      </c>
      <c r="E1871" s="1" t="s">
        <v>10592</v>
      </c>
      <c r="F1871" s="1" t="s">
        <v>10593</v>
      </c>
    </row>
    <row r="1872" spans="1:6" x14ac:dyDescent="0.25">
      <c r="A1872" s="1" t="s">
        <v>12636</v>
      </c>
      <c r="B1872" s="1">
        <v>1871</v>
      </c>
      <c r="C1872" s="1" t="s">
        <v>10594</v>
      </c>
      <c r="D1872" s="1">
        <v>1961</v>
      </c>
      <c r="E1872" s="1" t="s">
        <v>10595</v>
      </c>
      <c r="F1872" s="1" t="s">
        <v>10596</v>
      </c>
    </row>
    <row r="1873" spans="1:6" x14ac:dyDescent="0.25">
      <c r="A1873" s="1" t="s">
        <v>12637</v>
      </c>
      <c r="B1873" s="1">
        <v>1872</v>
      </c>
      <c r="C1873" s="1" t="s">
        <v>10597</v>
      </c>
      <c r="D1873" s="1">
        <v>2004</v>
      </c>
      <c r="E1873" s="1" t="s">
        <v>10598</v>
      </c>
      <c r="F1873" s="1" t="s">
        <v>10599</v>
      </c>
    </row>
    <row r="1874" spans="1:6" x14ac:dyDescent="0.25">
      <c r="A1874" s="1" t="s">
        <v>12638</v>
      </c>
      <c r="B1874" s="1">
        <v>1873</v>
      </c>
      <c r="C1874" s="1" t="s">
        <v>10600</v>
      </c>
      <c r="D1874" s="1">
        <v>1977</v>
      </c>
      <c r="E1874" s="1" t="s">
        <v>10601</v>
      </c>
      <c r="F1874" s="1" t="s">
        <v>10602</v>
      </c>
    </row>
    <row r="1875" spans="1:6" x14ac:dyDescent="0.25">
      <c r="A1875" s="1" t="s">
        <v>12639</v>
      </c>
      <c r="B1875" s="1">
        <v>1874</v>
      </c>
      <c r="C1875" s="1" t="s">
        <v>10603</v>
      </c>
      <c r="D1875" s="1">
        <v>2014</v>
      </c>
      <c r="E1875" s="1" t="s">
        <v>10604</v>
      </c>
      <c r="F1875" s="1" t="s">
        <v>10605</v>
      </c>
    </row>
    <row r="1876" spans="1:6" x14ac:dyDescent="0.25">
      <c r="A1876" s="1" t="s">
        <v>12640</v>
      </c>
      <c r="B1876" s="1">
        <v>1875</v>
      </c>
      <c r="C1876" s="1" t="s">
        <v>10606</v>
      </c>
      <c r="D1876" s="1">
        <v>2004</v>
      </c>
      <c r="E1876" s="1" t="s">
        <v>10607</v>
      </c>
      <c r="F1876" s="1" t="s">
        <v>10608</v>
      </c>
    </row>
    <row r="1877" spans="1:6" x14ac:dyDescent="0.25">
      <c r="A1877" s="1" t="s">
        <v>12641</v>
      </c>
      <c r="B1877" s="1">
        <v>1876</v>
      </c>
      <c r="C1877" s="1" t="s">
        <v>10609</v>
      </c>
      <c r="D1877" s="1">
        <v>1931</v>
      </c>
      <c r="E1877" s="1" t="s">
        <v>10610</v>
      </c>
      <c r="F1877" s="1" t="s">
        <v>10611</v>
      </c>
    </row>
    <row r="1878" spans="1:6" x14ac:dyDescent="0.25">
      <c r="A1878" s="1" t="s">
        <v>12642</v>
      </c>
      <c r="B1878" s="1">
        <v>1877</v>
      </c>
      <c r="C1878" s="1" t="s">
        <v>10612</v>
      </c>
      <c r="D1878" s="1">
        <v>2007</v>
      </c>
      <c r="E1878" s="1" t="s">
        <v>10613</v>
      </c>
      <c r="F1878" s="1" t="s">
        <v>10614</v>
      </c>
    </row>
    <row r="1879" spans="1:6" x14ac:dyDescent="0.25">
      <c r="A1879" s="1" t="s">
        <v>12643</v>
      </c>
      <c r="B1879" s="1">
        <v>1878</v>
      </c>
      <c r="C1879" s="1" t="s">
        <v>10615</v>
      </c>
      <c r="D1879" s="1">
        <v>2005</v>
      </c>
      <c r="E1879" s="1" t="s">
        <v>10616</v>
      </c>
      <c r="F1879" s="1" t="s">
        <v>10617</v>
      </c>
    </row>
    <row r="1880" spans="1:6" x14ac:dyDescent="0.25">
      <c r="A1880" s="1" t="s">
        <v>12644</v>
      </c>
      <c r="B1880" s="1">
        <v>1879</v>
      </c>
      <c r="C1880" s="1" t="s">
        <v>10618</v>
      </c>
      <c r="D1880" s="1">
        <v>1982</v>
      </c>
      <c r="E1880" s="1" t="s">
        <v>10619</v>
      </c>
      <c r="F1880" s="1" t="s">
        <v>10620</v>
      </c>
    </row>
    <row r="1881" spans="1:6" x14ac:dyDescent="0.25">
      <c r="A1881" s="1" t="s">
        <v>12645</v>
      </c>
      <c r="B1881" s="1">
        <v>1880</v>
      </c>
      <c r="C1881" s="1" t="s">
        <v>10621</v>
      </c>
      <c r="D1881" s="1">
        <v>2000</v>
      </c>
      <c r="E1881" s="1" t="s">
        <v>10622</v>
      </c>
      <c r="F1881" s="1" t="s">
        <v>10623</v>
      </c>
    </row>
    <row r="1882" spans="1:6" x14ac:dyDescent="0.25">
      <c r="A1882" s="1" t="s">
        <v>12646</v>
      </c>
      <c r="B1882" s="1">
        <v>1881</v>
      </c>
      <c r="C1882" s="1" t="s">
        <v>10624</v>
      </c>
      <c r="D1882" s="1">
        <v>1975</v>
      </c>
      <c r="E1882" s="1" t="s">
        <v>10625</v>
      </c>
      <c r="F1882" s="1" t="s">
        <v>10626</v>
      </c>
    </row>
    <row r="1883" spans="1:6" x14ac:dyDescent="0.25">
      <c r="A1883" s="1" t="s">
        <v>12647</v>
      </c>
      <c r="B1883" s="1">
        <v>1882</v>
      </c>
      <c r="C1883" s="1" t="s">
        <v>10627</v>
      </c>
      <c r="D1883" s="1">
        <v>1980</v>
      </c>
      <c r="E1883" s="1" t="s">
        <v>10628</v>
      </c>
      <c r="F1883" s="1" t="s">
        <v>10629</v>
      </c>
    </row>
    <row r="1884" spans="1:6" x14ac:dyDescent="0.25">
      <c r="A1884" s="1" t="s">
        <v>12648</v>
      </c>
      <c r="B1884" s="1">
        <v>1883</v>
      </c>
      <c r="C1884" s="1" t="s">
        <v>10630</v>
      </c>
      <c r="D1884" s="1">
        <v>1981</v>
      </c>
      <c r="E1884" s="1" t="s">
        <v>10631</v>
      </c>
      <c r="F1884" s="1" t="s">
        <v>10632</v>
      </c>
    </row>
    <row r="1885" spans="1:6" x14ac:dyDescent="0.25">
      <c r="A1885" s="1" t="s">
        <v>12649</v>
      </c>
      <c r="B1885" s="1">
        <v>1884</v>
      </c>
      <c r="C1885" s="1" t="s">
        <v>10633</v>
      </c>
      <c r="D1885" s="1">
        <v>2014</v>
      </c>
      <c r="E1885" s="1" t="s">
        <v>10634</v>
      </c>
      <c r="F1885" s="1" t="s">
        <v>10635</v>
      </c>
    </row>
    <row r="1886" spans="1:6" x14ac:dyDescent="0.25">
      <c r="A1886" s="1" t="s">
        <v>12650</v>
      </c>
      <c r="B1886" s="1">
        <v>1885</v>
      </c>
      <c r="C1886" s="1" t="s">
        <v>10636</v>
      </c>
      <c r="D1886" s="1">
        <v>2012</v>
      </c>
      <c r="E1886" s="1" t="s">
        <v>10637</v>
      </c>
      <c r="F1886" s="1" t="s">
        <v>10638</v>
      </c>
    </row>
    <row r="1887" spans="1:6" x14ac:dyDescent="0.25">
      <c r="A1887" s="1" t="s">
        <v>12651</v>
      </c>
      <c r="B1887" s="1">
        <v>1886</v>
      </c>
      <c r="C1887" s="1" t="s">
        <v>10639</v>
      </c>
      <c r="D1887" s="1">
        <v>2008</v>
      </c>
      <c r="E1887" s="1" t="s">
        <v>10640</v>
      </c>
      <c r="F1887" s="1" t="s">
        <v>10641</v>
      </c>
    </row>
    <row r="1888" spans="1:6" x14ac:dyDescent="0.25">
      <c r="A1888" s="1" t="s">
        <v>12652</v>
      </c>
      <c r="B1888" s="1">
        <v>1887</v>
      </c>
      <c r="C1888" s="1" t="s">
        <v>218</v>
      </c>
      <c r="D1888" s="1">
        <v>1984</v>
      </c>
      <c r="E1888" s="1" t="s">
        <v>10642</v>
      </c>
      <c r="F1888" s="1" t="s">
        <v>10643</v>
      </c>
    </row>
    <row r="1889" spans="1:6" x14ac:dyDescent="0.25">
      <c r="A1889" s="1" t="s">
        <v>12653</v>
      </c>
      <c r="B1889" s="1">
        <v>1888</v>
      </c>
      <c r="C1889" s="1" t="s">
        <v>10644</v>
      </c>
      <c r="D1889" s="1">
        <v>1983</v>
      </c>
      <c r="E1889" s="1" t="s">
        <v>10645</v>
      </c>
      <c r="F1889" s="1" t="s">
        <v>10646</v>
      </c>
    </row>
    <row r="1890" spans="1:6" x14ac:dyDescent="0.25">
      <c r="A1890" s="1" t="s">
        <v>12654</v>
      </c>
      <c r="B1890" s="1">
        <v>1889</v>
      </c>
      <c r="C1890" s="1" t="s">
        <v>10647</v>
      </c>
      <c r="D1890" s="1">
        <v>1990</v>
      </c>
      <c r="E1890" s="1" t="s">
        <v>10648</v>
      </c>
      <c r="F1890" s="1" t="s">
        <v>10649</v>
      </c>
    </row>
    <row r="1891" spans="1:6" x14ac:dyDescent="0.25">
      <c r="A1891" s="1" t="s">
        <v>12655</v>
      </c>
      <c r="B1891" s="1">
        <v>1890</v>
      </c>
      <c r="C1891" s="1" t="s">
        <v>10650</v>
      </c>
      <c r="D1891" s="1">
        <v>1978</v>
      </c>
      <c r="E1891" s="1" t="s">
        <v>10651</v>
      </c>
      <c r="F1891" s="1" t="s">
        <v>10652</v>
      </c>
    </row>
    <row r="1892" spans="1:6" x14ac:dyDescent="0.25">
      <c r="A1892" s="1" t="s">
        <v>12656</v>
      </c>
      <c r="B1892" s="1">
        <v>1891</v>
      </c>
      <c r="C1892" s="1" t="s">
        <v>10653</v>
      </c>
      <c r="D1892" s="1">
        <v>2002</v>
      </c>
      <c r="E1892" s="1" t="s">
        <v>10654</v>
      </c>
      <c r="F1892" s="1" t="s">
        <v>10655</v>
      </c>
    </row>
    <row r="1893" spans="1:6" x14ac:dyDescent="0.25">
      <c r="A1893" s="1" t="s">
        <v>12657</v>
      </c>
      <c r="B1893" s="1">
        <v>1892</v>
      </c>
      <c r="C1893" s="1" t="s">
        <v>6959</v>
      </c>
      <c r="D1893" s="1">
        <v>1959</v>
      </c>
      <c r="E1893" s="1" t="s">
        <v>10656</v>
      </c>
      <c r="F1893" s="1" t="s">
        <v>10657</v>
      </c>
    </row>
    <row r="1894" spans="1:6" x14ac:dyDescent="0.25">
      <c r="A1894" s="1" t="s">
        <v>12658</v>
      </c>
      <c r="B1894" s="1">
        <v>1893</v>
      </c>
      <c r="C1894" s="1" t="s">
        <v>10658</v>
      </c>
      <c r="D1894" s="1">
        <v>1983</v>
      </c>
      <c r="E1894" s="1" t="s">
        <v>10659</v>
      </c>
      <c r="F1894" s="1" t="s">
        <v>10660</v>
      </c>
    </row>
    <row r="1895" spans="1:6" x14ac:dyDescent="0.25">
      <c r="A1895" s="1" t="s">
        <v>12659</v>
      </c>
      <c r="B1895" s="1">
        <v>1894</v>
      </c>
      <c r="C1895" s="1" t="s">
        <v>10661</v>
      </c>
      <c r="D1895" s="1">
        <v>2012</v>
      </c>
      <c r="E1895" s="1" t="s">
        <v>10662</v>
      </c>
      <c r="F1895" s="1" t="s">
        <v>10663</v>
      </c>
    </row>
    <row r="1896" spans="1:6" x14ac:dyDescent="0.25">
      <c r="A1896" s="1" t="s">
        <v>12660</v>
      </c>
      <c r="B1896" s="1">
        <v>1895</v>
      </c>
      <c r="C1896" s="1" t="s">
        <v>10664</v>
      </c>
      <c r="D1896" s="1">
        <v>2011</v>
      </c>
      <c r="E1896" s="1" t="s">
        <v>10665</v>
      </c>
      <c r="F1896" s="1" t="s">
        <v>10666</v>
      </c>
    </row>
    <row r="1897" spans="1:6" x14ac:dyDescent="0.25">
      <c r="A1897" s="1" t="s">
        <v>12661</v>
      </c>
      <c r="B1897" s="1">
        <v>1896</v>
      </c>
      <c r="C1897" s="1" t="s">
        <v>10667</v>
      </c>
      <c r="D1897" s="1">
        <v>1985</v>
      </c>
      <c r="E1897" s="1" t="s">
        <v>10668</v>
      </c>
      <c r="F1897" s="1" t="s">
        <v>10669</v>
      </c>
    </row>
    <row r="1898" spans="1:6" x14ac:dyDescent="0.25">
      <c r="A1898" s="1" t="s">
        <v>12662</v>
      </c>
      <c r="B1898" s="1">
        <v>1897</v>
      </c>
      <c r="C1898" s="1" t="s">
        <v>10670</v>
      </c>
      <c r="D1898" s="1">
        <v>2019</v>
      </c>
      <c r="E1898" s="1" t="s">
        <v>10671</v>
      </c>
      <c r="F1898" s="1" t="s">
        <v>10672</v>
      </c>
    </row>
    <row r="1899" spans="1:6" x14ac:dyDescent="0.25">
      <c r="A1899" s="1" t="s">
        <v>12663</v>
      </c>
      <c r="B1899" s="1">
        <v>1898</v>
      </c>
      <c r="C1899" s="1" t="s">
        <v>10673</v>
      </c>
      <c r="D1899" s="1">
        <v>2006</v>
      </c>
      <c r="E1899" s="1" t="s">
        <v>10674</v>
      </c>
      <c r="F1899" s="1" t="s">
        <v>10675</v>
      </c>
    </row>
    <row r="1900" spans="1:6" x14ac:dyDescent="0.25">
      <c r="A1900" s="1" t="s">
        <v>12664</v>
      </c>
      <c r="B1900" s="1">
        <v>1899</v>
      </c>
      <c r="C1900" s="1" t="s">
        <v>10676</v>
      </c>
      <c r="D1900" s="1">
        <v>1988</v>
      </c>
      <c r="E1900" s="1" t="s">
        <v>10677</v>
      </c>
      <c r="F1900" s="1" t="s">
        <v>10678</v>
      </c>
    </row>
    <row r="1901" spans="1:6" x14ac:dyDescent="0.25">
      <c r="A1901" s="1" t="s">
        <v>12665</v>
      </c>
      <c r="B1901" s="1">
        <v>1900</v>
      </c>
      <c r="C1901" s="1" t="s">
        <v>10679</v>
      </c>
      <c r="D1901" s="1">
        <v>2021</v>
      </c>
      <c r="E1901" s="1" t="s">
        <v>10680</v>
      </c>
      <c r="F1901" s="1" t="s">
        <v>10681</v>
      </c>
    </row>
    <row r="1902" spans="1:6" x14ac:dyDescent="0.25">
      <c r="A1902" s="1" t="s">
        <v>12666</v>
      </c>
      <c r="B1902" s="1">
        <v>1901</v>
      </c>
      <c r="C1902" s="1" t="s">
        <v>10682</v>
      </c>
      <c r="D1902" s="1">
        <v>2021</v>
      </c>
      <c r="E1902" s="1" t="s">
        <v>10683</v>
      </c>
      <c r="F1902" s="1" t="s">
        <v>10684</v>
      </c>
    </row>
    <row r="1903" spans="1:6" x14ac:dyDescent="0.25">
      <c r="A1903" s="1" t="s">
        <v>12667</v>
      </c>
      <c r="B1903" s="1">
        <v>1902</v>
      </c>
      <c r="C1903" s="1" t="s">
        <v>10685</v>
      </c>
      <c r="D1903" s="1">
        <v>2008</v>
      </c>
      <c r="E1903" s="1" t="s">
        <v>10686</v>
      </c>
      <c r="F1903" s="1" t="s">
        <v>10687</v>
      </c>
    </row>
    <row r="1904" spans="1:6" x14ac:dyDescent="0.25">
      <c r="A1904" s="1" t="s">
        <v>12668</v>
      </c>
      <c r="B1904" s="1">
        <v>1903</v>
      </c>
      <c r="C1904" s="1" t="s">
        <v>10688</v>
      </c>
      <c r="D1904" s="1">
        <v>2010</v>
      </c>
      <c r="E1904" s="1" t="s">
        <v>10689</v>
      </c>
      <c r="F1904" s="1" t="s">
        <v>10690</v>
      </c>
    </row>
    <row r="1905" spans="1:6" x14ac:dyDescent="0.25">
      <c r="A1905" s="1" t="s">
        <v>12669</v>
      </c>
      <c r="B1905" s="1">
        <v>1904</v>
      </c>
      <c r="C1905" s="1" t="s">
        <v>10691</v>
      </c>
      <c r="D1905" s="1">
        <v>2002</v>
      </c>
      <c r="E1905" s="1" t="s">
        <v>10692</v>
      </c>
      <c r="F1905" s="1" t="s">
        <v>10693</v>
      </c>
    </row>
    <row r="1906" spans="1:6" x14ac:dyDescent="0.25">
      <c r="A1906" s="1" t="s">
        <v>12670</v>
      </c>
      <c r="B1906" s="1">
        <v>1905</v>
      </c>
      <c r="C1906" s="1" t="s">
        <v>10694</v>
      </c>
      <c r="D1906" s="1">
        <v>2001</v>
      </c>
      <c r="E1906" s="1" t="s">
        <v>10695</v>
      </c>
      <c r="F1906" s="1" t="s">
        <v>10696</v>
      </c>
    </row>
    <row r="1907" spans="1:6" x14ac:dyDescent="0.25">
      <c r="A1907" s="1" t="s">
        <v>12671</v>
      </c>
      <c r="B1907" s="1">
        <v>1906</v>
      </c>
      <c r="C1907" s="1" t="s">
        <v>10697</v>
      </c>
      <c r="D1907" s="1">
        <v>1972</v>
      </c>
      <c r="E1907" s="1" t="s">
        <v>10698</v>
      </c>
      <c r="F1907" s="1" t="s">
        <v>10699</v>
      </c>
    </row>
    <row r="1908" spans="1:6" x14ac:dyDescent="0.25">
      <c r="A1908" s="1" t="s">
        <v>12672</v>
      </c>
      <c r="B1908" s="1">
        <v>1907</v>
      </c>
      <c r="C1908" s="1" t="s">
        <v>10700</v>
      </c>
      <c r="D1908" s="1">
        <v>1965</v>
      </c>
      <c r="E1908" s="1" t="s">
        <v>10701</v>
      </c>
      <c r="F1908" s="1" t="s">
        <v>10702</v>
      </c>
    </row>
    <row r="1909" spans="1:6" x14ac:dyDescent="0.25">
      <c r="A1909" s="1" t="s">
        <v>12673</v>
      </c>
      <c r="B1909" s="1">
        <v>1908</v>
      </c>
      <c r="C1909" s="1" t="s">
        <v>10703</v>
      </c>
      <c r="D1909" s="1">
        <v>1962</v>
      </c>
      <c r="E1909" s="1" t="s">
        <v>10704</v>
      </c>
      <c r="F1909" s="1" t="s">
        <v>5945</v>
      </c>
    </row>
    <row r="1910" spans="1:6" x14ac:dyDescent="0.25">
      <c r="A1910" s="1" t="s">
        <v>12674</v>
      </c>
      <c r="B1910" s="1">
        <v>1908</v>
      </c>
      <c r="C1910" s="1" t="s">
        <v>10705</v>
      </c>
      <c r="D1910" s="1">
        <v>1965</v>
      </c>
      <c r="E1910" s="1" t="s">
        <v>10706</v>
      </c>
      <c r="F1910" s="1" t="s">
        <v>10707</v>
      </c>
    </row>
    <row r="1911" spans="1:6" x14ac:dyDescent="0.25">
      <c r="A1911" s="1" t="s">
        <v>12675</v>
      </c>
      <c r="B1911" s="1">
        <v>1909</v>
      </c>
      <c r="C1911" s="1" t="s">
        <v>10708</v>
      </c>
      <c r="D1911" s="1">
        <v>2015</v>
      </c>
      <c r="E1911" s="1" t="s">
        <v>10709</v>
      </c>
      <c r="F1911" s="1" t="s">
        <v>10710</v>
      </c>
    </row>
    <row r="1912" spans="1:6" x14ac:dyDescent="0.25">
      <c r="A1912" s="1" t="s">
        <v>12676</v>
      </c>
      <c r="B1912" s="1">
        <v>1910</v>
      </c>
      <c r="C1912" s="1" t="s">
        <v>10711</v>
      </c>
      <c r="D1912" s="1">
        <v>1981</v>
      </c>
      <c r="E1912" s="1" t="s">
        <v>10712</v>
      </c>
      <c r="F1912" s="1" t="s">
        <v>10713</v>
      </c>
    </row>
    <row r="1913" spans="1:6" x14ac:dyDescent="0.25">
      <c r="A1913" s="1" t="s">
        <v>12677</v>
      </c>
      <c r="B1913" s="1">
        <v>1911</v>
      </c>
      <c r="C1913" s="1" t="s">
        <v>10714</v>
      </c>
      <c r="D1913" s="1">
        <v>1949</v>
      </c>
      <c r="E1913" s="1" t="s">
        <v>10715</v>
      </c>
      <c r="F1913" s="1" t="s">
        <v>10716</v>
      </c>
    </row>
    <row r="1914" spans="1:6" x14ac:dyDescent="0.25">
      <c r="A1914" s="1" t="s">
        <v>12678</v>
      </c>
      <c r="B1914" s="1">
        <v>1912</v>
      </c>
      <c r="C1914" s="1" t="s">
        <v>10717</v>
      </c>
      <c r="D1914" s="1">
        <v>2021</v>
      </c>
      <c r="E1914" s="1" t="s">
        <v>10718</v>
      </c>
      <c r="F1914" s="1" t="s">
        <v>10719</v>
      </c>
    </row>
    <row r="1915" spans="1:6" x14ac:dyDescent="0.25">
      <c r="A1915" s="1" t="s">
        <v>12679</v>
      </c>
      <c r="B1915" s="1">
        <v>1913</v>
      </c>
      <c r="C1915" s="1" t="s">
        <v>10720</v>
      </c>
      <c r="D1915" s="1">
        <v>2021</v>
      </c>
      <c r="E1915" s="1" t="s">
        <v>10721</v>
      </c>
      <c r="F1915" s="1" t="s">
        <v>10722</v>
      </c>
    </row>
    <row r="1916" spans="1:6" x14ac:dyDescent="0.25">
      <c r="A1916" s="1" t="s">
        <v>12680</v>
      </c>
      <c r="B1916" s="1">
        <v>1914</v>
      </c>
      <c r="C1916" s="1" t="s">
        <v>10723</v>
      </c>
      <c r="D1916" s="1">
        <v>2022</v>
      </c>
      <c r="E1916" s="1" t="s">
        <v>10724</v>
      </c>
      <c r="F1916" s="1" t="s">
        <v>10725</v>
      </c>
    </row>
    <row r="1917" spans="1:6" x14ac:dyDescent="0.25">
      <c r="A1917" s="1" t="s">
        <v>12681</v>
      </c>
      <c r="B1917" s="1">
        <v>1915</v>
      </c>
      <c r="C1917" s="1" t="s">
        <v>10726</v>
      </c>
      <c r="D1917" s="1">
        <v>2021</v>
      </c>
      <c r="E1917" s="1" t="s">
        <v>10727</v>
      </c>
      <c r="F1917" s="1" t="s">
        <v>10728</v>
      </c>
    </row>
    <row r="1918" spans="1:6" x14ac:dyDescent="0.25">
      <c r="A1918" s="1" t="s">
        <v>12682</v>
      </c>
      <c r="B1918" s="1">
        <v>1916</v>
      </c>
      <c r="C1918" s="1" t="s">
        <v>10729</v>
      </c>
      <c r="D1918" s="1">
        <v>2021</v>
      </c>
      <c r="E1918" s="1" t="s">
        <v>10730</v>
      </c>
      <c r="F1918" s="1" t="s">
        <v>10731</v>
      </c>
    </row>
    <row r="1919" spans="1:6" x14ac:dyDescent="0.25">
      <c r="A1919" s="4" t="s">
        <v>12683</v>
      </c>
      <c r="B1919" s="1">
        <v>1917</v>
      </c>
      <c r="C1919" s="1" t="s">
        <v>10732</v>
      </c>
      <c r="D1919" s="1">
        <v>2021</v>
      </c>
      <c r="E1919" s="1" t="s">
        <v>10733</v>
      </c>
      <c r="F1919" s="1" t="s">
        <v>10734</v>
      </c>
    </row>
    <row r="1920" spans="1:6" x14ac:dyDescent="0.25">
      <c r="A1920" s="1" t="s">
        <v>12684</v>
      </c>
      <c r="B1920" s="1">
        <v>1918</v>
      </c>
      <c r="C1920" s="1" t="s">
        <v>10735</v>
      </c>
      <c r="D1920" s="1">
        <v>2022</v>
      </c>
      <c r="E1920" s="1" t="s">
        <v>10736</v>
      </c>
      <c r="F1920" s="1" t="s">
        <v>10737</v>
      </c>
    </row>
    <row r="1921" spans="1:6" x14ac:dyDescent="0.25">
      <c r="A1921" s="1" t="s">
        <v>12685</v>
      </c>
      <c r="B1921" s="1">
        <v>1919</v>
      </c>
      <c r="C1921" s="1" t="s">
        <v>10738</v>
      </c>
      <c r="D1921" s="1">
        <v>2022</v>
      </c>
      <c r="E1921" s="1" t="s">
        <v>10739</v>
      </c>
      <c r="F1921" s="1" t="s">
        <v>10740</v>
      </c>
    </row>
    <row r="1922" spans="1:6" x14ac:dyDescent="0.25">
      <c r="A1922" s="1" t="s">
        <v>12686</v>
      </c>
      <c r="B1922" s="1">
        <v>1920</v>
      </c>
      <c r="C1922" s="1" t="s">
        <v>10741</v>
      </c>
      <c r="D1922" s="1">
        <v>2007</v>
      </c>
      <c r="E1922" s="1" t="s">
        <v>10742</v>
      </c>
      <c r="F1922" s="1" t="s">
        <v>10743</v>
      </c>
    </row>
    <row r="1923" spans="1:6" x14ac:dyDescent="0.25">
      <c r="A1923" s="1" t="s">
        <v>12687</v>
      </c>
      <c r="B1923" s="1">
        <v>1921</v>
      </c>
      <c r="C1923" s="1" t="s">
        <v>10744</v>
      </c>
      <c r="D1923" s="1">
        <v>1971</v>
      </c>
      <c r="E1923" s="1" t="s">
        <v>10745</v>
      </c>
      <c r="F1923" s="1" t="s">
        <v>10746</v>
      </c>
    </row>
    <row r="1924" spans="1:6" x14ac:dyDescent="0.25">
      <c r="A1924" s="1" t="s">
        <v>12688</v>
      </c>
      <c r="B1924" s="1">
        <v>1922</v>
      </c>
      <c r="C1924" s="1" t="s">
        <v>10747</v>
      </c>
      <c r="D1924" s="1">
        <v>1996</v>
      </c>
      <c r="E1924" s="1" t="s">
        <v>10748</v>
      </c>
      <c r="F1924" s="1" t="s">
        <v>10749</v>
      </c>
    </row>
    <row r="1925" spans="1:6" x14ac:dyDescent="0.25">
      <c r="A1925" s="1" t="s">
        <v>12689</v>
      </c>
      <c r="B1925" s="1">
        <v>1923</v>
      </c>
      <c r="C1925" s="1" t="s">
        <v>10750</v>
      </c>
      <c r="D1925" s="1">
        <v>2000</v>
      </c>
      <c r="E1925" s="1" t="s">
        <v>10751</v>
      </c>
      <c r="F1925" s="1" t="s">
        <v>10752</v>
      </c>
    </row>
    <row r="1926" spans="1:6" x14ac:dyDescent="0.25">
      <c r="A1926" s="1" t="s">
        <v>12690</v>
      </c>
      <c r="B1926" s="1">
        <v>1924</v>
      </c>
      <c r="C1926" s="1" t="s">
        <v>10753</v>
      </c>
      <c r="D1926" s="1">
        <v>1964</v>
      </c>
      <c r="E1926" s="1" t="s">
        <v>10754</v>
      </c>
      <c r="F1926" s="1" t="s">
        <v>10755</v>
      </c>
    </row>
    <row r="1927" spans="1:6" x14ac:dyDescent="0.25">
      <c r="A1927" s="1" t="s">
        <v>12691</v>
      </c>
      <c r="B1927" s="1">
        <v>1925</v>
      </c>
      <c r="C1927" s="1" t="s">
        <v>10756</v>
      </c>
      <c r="D1927" s="1">
        <v>2004</v>
      </c>
      <c r="E1927" s="1" t="s">
        <v>10757</v>
      </c>
      <c r="F1927" s="1" t="s">
        <v>10758</v>
      </c>
    </row>
    <row r="1928" spans="1:6" x14ac:dyDescent="0.25">
      <c r="A1928" s="1" t="s">
        <v>12692</v>
      </c>
      <c r="B1928" s="1">
        <v>1926</v>
      </c>
      <c r="C1928" s="1" t="s">
        <v>10759</v>
      </c>
      <c r="D1928" s="1">
        <v>2012</v>
      </c>
      <c r="E1928" s="1" t="s">
        <v>10760</v>
      </c>
      <c r="F1928" s="1" t="s">
        <v>10761</v>
      </c>
    </row>
    <row r="1929" spans="1:6" x14ac:dyDescent="0.25">
      <c r="A1929" s="1" t="s">
        <v>12693</v>
      </c>
      <c r="B1929" s="1">
        <v>1927</v>
      </c>
      <c r="C1929" s="1" t="s">
        <v>10762</v>
      </c>
      <c r="D1929" s="1">
        <v>1993</v>
      </c>
      <c r="E1929" s="1" t="s">
        <v>10763</v>
      </c>
      <c r="F1929" s="1" t="s">
        <v>10764</v>
      </c>
    </row>
    <row r="1957" spans="1:1" x14ac:dyDescent="0.25">
      <c r="A1957" s="4"/>
    </row>
    <row r="1961" spans="1:1" x14ac:dyDescent="0.25">
      <c r="A1961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C858-112F-4B96-8AFC-F6A8E9814E62}">
  <dimension ref="A1:G55"/>
  <sheetViews>
    <sheetView workbookViewId="0"/>
  </sheetViews>
  <sheetFormatPr defaultRowHeight="15" x14ac:dyDescent="0.25"/>
  <cols>
    <col min="1" max="1" width="13.140625" style="1" bestFit="1" customWidth="1"/>
    <col min="2" max="2" width="57.42578125" style="1" bestFit="1" customWidth="1"/>
    <col min="3" max="3" width="33.42578125" style="1" bestFit="1" customWidth="1"/>
    <col min="4" max="6" width="9.140625" style="1"/>
    <col min="7" max="7" width="9.7109375" style="1" bestFit="1" customWidth="1"/>
    <col min="8" max="16384" width="9.140625" style="1"/>
  </cols>
  <sheetData>
    <row r="1" spans="1:7" x14ac:dyDescent="0.25">
      <c r="A1" s="1" t="s">
        <v>4119</v>
      </c>
      <c r="B1" s="1" t="s">
        <v>0</v>
      </c>
      <c r="C1" s="1" t="s">
        <v>4120</v>
      </c>
    </row>
    <row r="2" spans="1:7" x14ac:dyDescent="0.25">
      <c r="A2" s="1">
        <v>1</v>
      </c>
      <c r="B2" s="1" t="s">
        <v>4068</v>
      </c>
      <c r="C2" s="3">
        <v>43925</v>
      </c>
      <c r="G2" s="12"/>
    </row>
    <row r="3" spans="1:7" x14ac:dyDescent="0.25">
      <c r="A3" s="1">
        <v>2</v>
      </c>
      <c r="B3" s="1" t="s">
        <v>4069</v>
      </c>
      <c r="C3" s="3">
        <v>43945</v>
      </c>
    </row>
    <row r="4" spans="1:7" x14ac:dyDescent="0.25">
      <c r="A4" s="1">
        <v>3</v>
      </c>
      <c r="B4" s="1" t="s">
        <v>4070</v>
      </c>
      <c r="C4" s="3">
        <v>43977</v>
      </c>
      <c r="G4" s="12"/>
    </row>
    <row r="5" spans="1:7" x14ac:dyDescent="0.25">
      <c r="A5" s="1">
        <v>4</v>
      </c>
      <c r="B5" s="1" t="s">
        <v>4071</v>
      </c>
      <c r="C5" s="3">
        <v>44018</v>
      </c>
    </row>
    <row r="6" spans="1:7" x14ac:dyDescent="0.25">
      <c r="A6" s="1">
        <v>5</v>
      </c>
      <c r="B6" s="1" t="s">
        <v>187</v>
      </c>
      <c r="C6" s="3">
        <v>44038</v>
      </c>
      <c r="G6" s="12"/>
    </row>
    <row r="7" spans="1:7" x14ac:dyDescent="0.25">
      <c r="A7" s="1">
        <v>6</v>
      </c>
      <c r="B7" s="1" t="s">
        <v>4072</v>
      </c>
      <c r="C7" s="3">
        <v>44067</v>
      </c>
    </row>
    <row r="8" spans="1:7" x14ac:dyDescent="0.25">
      <c r="A8" s="1">
        <v>7</v>
      </c>
      <c r="B8" s="1" t="s">
        <v>4073</v>
      </c>
      <c r="C8" s="3">
        <v>44101</v>
      </c>
      <c r="G8" s="12"/>
    </row>
    <row r="9" spans="1:7" x14ac:dyDescent="0.25">
      <c r="A9" s="1">
        <v>8</v>
      </c>
      <c r="B9" s="1" t="s">
        <v>4074</v>
      </c>
      <c r="C9" s="3">
        <v>44134</v>
      </c>
    </row>
    <row r="10" spans="1:7" x14ac:dyDescent="0.25">
      <c r="A10" s="1">
        <v>9</v>
      </c>
      <c r="B10" s="1" t="s">
        <v>4075</v>
      </c>
      <c r="C10" s="3">
        <v>44165</v>
      </c>
      <c r="G10" s="12"/>
    </row>
    <row r="11" spans="1:7" x14ac:dyDescent="0.25">
      <c r="A11" s="1">
        <v>10</v>
      </c>
      <c r="B11" s="1" t="s">
        <v>4076</v>
      </c>
      <c r="C11" s="3">
        <v>44202</v>
      </c>
    </row>
    <row r="12" spans="1:7" x14ac:dyDescent="0.25">
      <c r="A12" s="1">
        <v>11</v>
      </c>
      <c r="B12" s="1" t="s">
        <v>4077</v>
      </c>
      <c r="C12" s="3">
        <v>44255</v>
      </c>
      <c r="G12" s="12"/>
    </row>
    <row r="13" spans="1:7" x14ac:dyDescent="0.25">
      <c r="A13" s="1">
        <v>12</v>
      </c>
      <c r="B13" s="1" t="s">
        <v>4078</v>
      </c>
      <c r="C13" s="3">
        <v>44282</v>
      </c>
    </row>
    <row r="14" spans="1:7" x14ac:dyDescent="0.25">
      <c r="A14" s="1">
        <v>13</v>
      </c>
      <c r="B14" s="1" t="s">
        <v>4079</v>
      </c>
      <c r="C14" s="3">
        <v>44347</v>
      </c>
      <c r="G14" s="12"/>
    </row>
    <row r="15" spans="1:7" x14ac:dyDescent="0.25">
      <c r="A15" s="1">
        <v>14</v>
      </c>
      <c r="B15" s="1" t="s">
        <v>4080</v>
      </c>
      <c r="C15" s="3">
        <v>44378</v>
      </c>
    </row>
    <row r="16" spans="1:7" x14ac:dyDescent="0.25">
      <c r="A16" s="1">
        <v>15</v>
      </c>
      <c r="B16" s="1" t="s">
        <v>4081</v>
      </c>
      <c r="C16" s="3">
        <v>44408</v>
      </c>
      <c r="G16" s="12"/>
    </row>
    <row r="17" spans="1:3" x14ac:dyDescent="0.25">
      <c r="A17" s="1">
        <v>16</v>
      </c>
      <c r="B17" s="1" t="s">
        <v>4082</v>
      </c>
      <c r="C17" s="3">
        <v>44447</v>
      </c>
    </row>
    <row r="18" spans="1:3" x14ac:dyDescent="0.25">
      <c r="A18" s="1">
        <v>17</v>
      </c>
      <c r="B18" s="1" t="s">
        <v>4083</v>
      </c>
      <c r="C18" s="3">
        <v>44472</v>
      </c>
    </row>
    <row r="19" spans="1:3" x14ac:dyDescent="0.25">
      <c r="A19" s="1">
        <v>18</v>
      </c>
      <c r="B19" s="1" t="s">
        <v>4084</v>
      </c>
      <c r="C19" s="3">
        <v>44498</v>
      </c>
    </row>
    <row r="20" spans="1:3" x14ac:dyDescent="0.25">
      <c r="A20" s="1">
        <v>19</v>
      </c>
      <c r="B20" s="1" t="s">
        <v>4085</v>
      </c>
      <c r="C20" s="3">
        <v>44530</v>
      </c>
    </row>
    <row r="21" spans="1:3" x14ac:dyDescent="0.25">
      <c r="A21" s="1">
        <v>20</v>
      </c>
      <c r="B21" s="1" t="s">
        <v>4086</v>
      </c>
      <c r="C21" s="3">
        <v>44561</v>
      </c>
    </row>
    <row r="22" spans="1:3" x14ac:dyDescent="0.25">
      <c r="A22" s="1">
        <v>21</v>
      </c>
      <c r="B22" s="1" t="s">
        <v>4087</v>
      </c>
      <c r="C22" s="3">
        <v>44592</v>
      </c>
    </row>
    <row r="23" spans="1:3" x14ac:dyDescent="0.25">
      <c r="A23" s="1">
        <v>22</v>
      </c>
      <c r="B23" s="1" t="s">
        <v>4088</v>
      </c>
      <c r="C23" s="3">
        <v>44651</v>
      </c>
    </row>
    <row r="24" spans="1:3" x14ac:dyDescent="0.25">
      <c r="A24" s="1">
        <v>23</v>
      </c>
      <c r="B24" s="1" t="s">
        <v>4089</v>
      </c>
      <c r="C24" s="3">
        <v>44681</v>
      </c>
    </row>
    <row r="25" spans="1:3" x14ac:dyDescent="0.25">
      <c r="A25" s="1">
        <v>24</v>
      </c>
      <c r="B25" s="1" t="s">
        <v>4090</v>
      </c>
      <c r="C25" s="3">
        <v>44562</v>
      </c>
    </row>
    <row r="26" spans="1:3" x14ac:dyDescent="0.25">
      <c r="A26" s="1">
        <v>25</v>
      </c>
      <c r="B26" s="1" t="s">
        <v>4091</v>
      </c>
      <c r="C26" s="3">
        <v>44771</v>
      </c>
    </row>
    <row r="27" spans="1:3" x14ac:dyDescent="0.25">
      <c r="A27" s="1">
        <v>26</v>
      </c>
      <c r="B27" s="1" t="s">
        <v>4092</v>
      </c>
      <c r="C27" s="3">
        <v>44804</v>
      </c>
    </row>
    <row r="28" spans="1:3" x14ac:dyDescent="0.25">
      <c r="A28" s="1">
        <v>27</v>
      </c>
      <c r="B28" s="1" t="s">
        <v>4093</v>
      </c>
      <c r="C28" s="3">
        <v>44835</v>
      </c>
    </row>
    <row r="29" spans="1:3" x14ac:dyDescent="0.25">
      <c r="A29" s="1">
        <v>28</v>
      </c>
      <c r="B29" s="1" t="s">
        <v>4094</v>
      </c>
      <c r="C29" s="3">
        <v>44865</v>
      </c>
    </row>
    <row r="30" spans="1:3" x14ac:dyDescent="0.25">
      <c r="A30" s="1">
        <v>29</v>
      </c>
      <c r="B30" s="1" t="s">
        <v>4095</v>
      </c>
      <c r="C30" s="3">
        <v>44896</v>
      </c>
    </row>
    <row r="31" spans="1:3" x14ac:dyDescent="0.25">
      <c r="A31" s="1">
        <v>30</v>
      </c>
      <c r="B31" s="1" t="s">
        <v>4096</v>
      </c>
      <c r="C31" s="3">
        <v>44941</v>
      </c>
    </row>
    <row r="32" spans="1:3" x14ac:dyDescent="0.25">
      <c r="A32" s="1">
        <v>31</v>
      </c>
      <c r="B32" s="1" t="s">
        <v>4097</v>
      </c>
      <c r="C32" s="3">
        <v>44958</v>
      </c>
    </row>
    <row r="33" spans="1:3" x14ac:dyDescent="0.25">
      <c r="A33" s="1">
        <v>32</v>
      </c>
      <c r="B33" s="1" t="s">
        <v>4098</v>
      </c>
      <c r="C33" s="3">
        <v>44985</v>
      </c>
    </row>
    <row r="34" spans="1:3" x14ac:dyDescent="0.25">
      <c r="A34" s="1">
        <v>33</v>
      </c>
      <c r="B34" s="1" t="s">
        <v>4099</v>
      </c>
      <c r="C34" s="3">
        <v>45016</v>
      </c>
    </row>
    <row r="35" spans="1:3" x14ac:dyDescent="0.25">
      <c r="A35" s="1">
        <v>34</v>
      </c>
      <c r="B35" s="1" t="s">
        <v>4100</v>
      </c>
      <c r="C35" s="3">
        <v>45043</v>
      </c>
    </row>
    <row r="36" spans="1:3" x14ac:dyDescent="0.25">
      <c r="A36" s="1">
        <v>35</v>
      </c>
      <c r="B36" s="1" t="s">
        <v>4101</v>
      </c>
      <c r="C36" s="3">
        <v>45076</v>
      </c>
    </row>
    <row r="37" spans="1:3" x14ac:dyDescent="0.25">
      <c r="A37" s="1">
        <v>36</v>
      </c>
      <c r="B37" s="1" t="s">
        <v>4102</v>
      </c>
      <c r="C37" s="3">
        <v>45107</v>
      </c>
    </row>
    <row r="38" spans="1:3" x14ac:dyDescent="0.25">
      <c r="A38" s="1">
        <v>37</v>
      </c>
      <c r="B38" s="1" t="s">
        <v>4103</v>
      </c>
      <c r="C38" s="3">
        <v>45139</v>
      </c>
    </row>
    <row r="39" spans="1:3" x14ac:dyDescent="0.25">
      <c r="A39" s="1">
        <v>38</v>
      </c>
      <c r="B39" s="1" t="s">
        <v>4104</v>
      </c>
      <c r="C39" s="3">
        <v>45169</v>
      </c>
    </row>
    <row r="40" spans="1:3" x14ac:dyDescent="0.25">
      <c r="A40" s="1">
        <v>39</v>
      </c>
      <c r="B40" s="1" t="s">
        <v>4105</v>
      </c>
      <c r="C40" s="3">
        <v>45198</v>
      </c>
    </row>
    <row r="41" spans="1:3" x14ac:dyDescent="0.25">
      <c r="A41" s="1">
        <v>40</v>
      </c>
      <c r="B41" s="1" t="s">
        <v>4106</v>
      </c>
      <c r="C41" s="3">
        <v>45228</v>
      </c>
    </row>
    <row r="42" spans="1:3" x14ac:dyDescent="0.25">
      <c r="A42" s="1">
        <v>41</v>
      </c>
      <c r="B42" s="1" t="s">
        <v>4107</v>
      </c>
      <c r="C42" s="3">
        <v>45260</v>
      </c>
    </row>
    <row r="43" spans="1:3" x14ac:dyDescent="0.25">
      <c r="A43" s="1">
        <v>42</v>
      </c>
      <c r="B43" s="1" t="s">
        <v>4108</v>
      </c>
      <c r="C43" s="3">
        <v>45291</v>
      </c>
    </row>
    <row r="44" spans="1:3" x14ac:dyDescent="0.25">
      <c r="A44" s="1">
        <v>43</v>
      </c>
      <c r="B44" s="1" t="s">
        <v>4109</v>
      </c>
      <c r="C44" s="3">
        <v>45322</v>
      </c>
    </row>
    <row r="45" spans="1:3" x14ac:dyDescent="0.25">
      <c r="A45" s="1">
        <v>44</v>
      </c>
      <c r="B45" s="1" t="s">
        <v>4110</v>
      </c>
      <c r="C45" s="3">
        <v>45352</v>
      </c>
    </row>
    <row r="46" spans="1:3" x14ac:dyDescent="0.25">
      <c r="A46" s="1">
        <v>45</v>
      </c>
      <c r="B46" s="1" t="s">
        <v>4111</v>
      </c>
      <c r="C46" s="3">
        <v>45412</v>
      </c>
    </row>
    <row r="47" spans="1:3" x14ac:dyDescent="0.25">
      <c r="A47" s="1">
        <v>46</v>
      </c>
      <c r="B47" s="1" t="s">
        <v>4112</v>
      </c>
      <c r="C47" s="3">
        <v>45451</v>
      </c>
    </row>
    <row r="48" spans="1:3" x14ac:dyDescent="0.25">
      <c r="A48" s="1">
        <v>47</v>
      </c>
      <c r="B48" s="1" t="s">
        <v>4113</v>
      </c>
      <c r="C48" s="3">
        <v>45473</v>
      </c>
    </row>
    <row r="49" spans="1:3" x14ac:dyDescent="0.25">
      <c r="A49" s="1">
        <v>48</v>
      </c>
      <c r="B49" s="1" t="s">
        <v>4114</v>
      </c>
      <c r="C49" s="3">
        <v>45504</v>
      </c>
    </row>
    <row r="50" spans="1:3" x14ac:dyDescent="0.25">
      <c r="A50" s="1">
        <v>49</v>
      </c>
      <c r="B50" s="1" t="s">
        <v>4115</v>
      </c>
      <c r="C50" s="3">
        <v>45542</v>
      </c>
    </row>
    <row r="51" spans="1:3" x14ac:dyDescent="0.25">
      <c r="A51" s="1">
        <v>50</v>
      </c>
      <c r="B51" s="1" t="s">
        <v>4116</v>
      </c>
      <c r="C51" s="3">
        <v>45567</v>
      </c>
    </row>
    <row r="52" spans="1:3" x14ac:dyDescent="0.25">
      <c r="A52" s="1">
        <v>51</v>
      </c>
      <c r="B52" s="1" t="s">
        <v>4117</v>
      </c>
      <c r="C52" s="3">
        <v>45599</v>
      </c>
    </row>
    <row r="53" spans="1:3" x14ac:dyDescent="0.25">
      <c r="A53" s="1">
        <v>52</v>
      </c>
      <c r="B53" s="1" t="s">
        <v>4118</v>
      </c>
      <c r="C53" s="3">
        <v>45626</v>
      </c>
    </row>
    <row r="54" spans="1:3" x14ac:dyDescent="0.25">
      <c r="A54" s="1">
        <v>53</v>
      </c>
      <c r="B54" s="1" t="s">
        <v>12727</v>
      </c>
      <c r="C54" s="3">
        <v>45666</v>
      </c>
    </row>
    <row r="55" spans="1:3" x14ac:dyDescent="0.25">
      <c r="A55" s="1">
        <v>54</v>
      </c>
      <c r="B55" s="1" t="s">
        <v>12726</v>
      </c>
      <c r="C55" s="3">
        <v>45694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5179-6F35-4C5D-94EE-390B6022A3FD}">
  <dimension ref="A1:C3"/>
  <sheetViews>
    <sheetView workbookViewId="0"/>
  </sheetViews>
  <sheetFormatPr defaultRowHeight="15" x14ac:dyDescent="0.25"/>
  <cols>
    <col min="1" max="1" width="13" style="1" customWidth="1"/>
    <col min="2" max="2" width="23.5703125" style="1" bestFit="1" customWidth="1"/>
    <col min="3" max="3" width="9.5703125" style="1" bestFit="1" customWidth="1"/>
    <col min="4" max="16384" width="9.140625" style="1"/>
  </cols>
  <sheetData>
    <row r="1" spans="1:3" ht="15.75" thickBot="1" x14ac:dyDescent="0.3">
      <c r="A1" s="13" t="s">
        <v>4119</v>
      </c>
      <c r="B1" s="13" t="s">
        <v>0</v>
      </c>
      <c r="C1" s="13" t="s">
        <v>4120</v>
      </c>
    </row>
    <row r="2" spans="1:3" ht="15.75" x14ac:dyDescent="0.25">
      <c r="A2" s="14">
        <v>1</v>
      </c>
      <c r="B2" s="14" t="s">
        <v>4122</v>
      </c>
      <c r="C2" s="15">
        <v>43925</v>
      </c>
    </row>
    <row r="3" spans="1:3" x14ac:dyDescent="0.25">
      <c r="A3" s="1">
        <v>2</v>
      </c>
      <c r="B3" s="1" t="s">
        <v>4123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8E2BF-C9BE-4463-A864-E4B9BF036F74}">
  <dimension ref="A1:C12"/>
  <sheetViews>
    <sheetView workbookViewId="0"/>
  </sheetViews>
  <sheetFormatPr defaultRowHeight="15.75" x14ac:dyDescent="0.25"/>
  <cols>
    <col min="1" max="1" width="13.28515625" style="20" bestFit="1" customWidth="1"/>
    <col min="2" max="2" width="21" style="20" bestFit="1" customWidth="1"/>
    <col min="3" max="3" width="11.85546875" style="20" bestFit="1" customWidth="1"/>
    <col min="4" max="16384" width="9.140625" style="20"/>
  </cols>
  <sheetData>
    <row r="1" spans="1:3" x14ac:dyDescent="0.25">
      <c r="A1" s="20" t="s">
        <v>4119</v>
      </c>
      <c r="B1" s="20" t="s">
        <v>0</v>
      </c>
      <c r="C1" s="20" t="s">
        <v>4120</v>
      </c>
    </row>
    <row r="2" spans="1:3" x14ac:dyDescent="0.25">
      <c r="A2" s="20">
        <v>1</v>
      </c>
      <c r="B2" s="20" t="s">
        <v>143</v>
      </c>
      <c r="C2" s="21">
        <v>43903</v>
      </c>
    </row>
    <row r="3" spans="1:3" x14ac:dyDescent="0.25">
      <c r="A3" s="20">
        <v>2</v>
      </c>
      <c r="B3" s="20" t="s">
        <v>4124</v>
      </c>
      <c r="C3" s="21">
        <v>44247</v>
      </c>
    </row>
    <row r="4" spans="1:3" x14ac:dyDescent="0.25">
      <c r="A4" s="20">
        <v>3</v>
      </c>
      <c r="B4" s="20" t="s">
        <v>4125</v>
      </c>
      <c r="C4" s="21">
        <v>44416</v>
      </c>
    </row>
    <row r="5" spans="1:3" x14ac:dyDescent="0.25">
      <c r="A5" s="20">
        <v>4</v>
      </c>
      <c r="B5" s="20" t="s">
        <v>4126</v>
      </c>
      <c r="C5" s="21">
        <v>44587</v>
      </c>
    </row>
    <row r="6" spans="1:3" x14ac:dyDescent="0.25">
      <c r="A6" s="20">
        <v>5</v>
      </c>
      <c r="B6" s="20" t="s">
        <v>4127</v>
      </c>
      <c r="C6" s="21">
        <v>44610</v>
      </c>
    </row>
    <row r="7" spans="1:3" x14ac:dyDescent="0.25">
      <c r="A7" s="20">
        <v>6</v>
      </c>
      <c r="B7" s="20" t="s">
        <v>4128</v>
      </c>
      <c r="C7" s="21">
        <v>44784</v>
      </c>
    </row>
    <row r="8" spans="1:3" x14ac:dyDescent="0.25">
      <c r="A8" s="20">
        <v>7</v>
      </c>
      <c r="B8" s="20" t="s">
        <v>4129</v>
      </c>
      <c r="C8" s="21">
        <v>44851</v>
      </c>
    </row>
    <row r="9" spans="1:3" x14ac:dyDescent="0.25">
      <c r="A9" s="20">
        <v>8</v>
      </c>
      <c r="B9" s="20" t="s">
        <v>4130</v>
      </c>
      <c r="C9" s="21">
        <v>44912</v>
      </c>
    </row>
    <row r="10" spans="1:3" x14ac:dyDescent="0.25">
      <c r="A10" s="20">
        <v>9</v>
      </c>
      <c r="B10" s="20" t="s">
        <v>4131</v>
      </c>
      <c r="C10" s="21">
        <v>45135</v>
      </c>
    </row>
    <row r="11" spans="1:3" x14ac:dyDescent="0.25">
      <c r="A11" s="20">
        <v>10</v>
      </c>
      <c r="B11" s="20" t="s">
        <v>4132</v>
      </c>
      <c r="C11" s="21">
        <v>45383</v>
      </c>
    </row>
    <row r="12" spans="1:3" x14ac:dyDescent="0.25">
      <c r="A12" s="20">
        <v>11</v>
      </c>
      <c r="B12" s="20" t="s">
        <v>4133</v>
      </c>
      <c r="C12" s="21" t="s">
        <v>4134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CB4E1-47E6-40F6-833D-01B3022C9197}">
  <dimension ref="A1:C2"/>
  <sheetViews>
    <sheetView workbookViewId="0"/>
  </sheetViews>
  <sheetFormatPr defaultRowHeight="15" x14ac:dyDescent="0.25"/>
  <cols>
    <col min="1" max="1" width="13" customWidth="1"/>
    <col min="2" max="2" width="22.7109375" customWidth="1"/>
    <col min="3" max="3" width="10.42578125" bestFit="1" customWidth="1"/>
  </cols>
  <sheetData>
    <row r="1" spans="1:3" ht="15.75" thickBot="1" x14ac:dyDescent="0.3">
      <c r="A1" s="5" t="s">
        <v>4119</v>
      </c>
      <c r="B1" s="6" t="s">
        <v>0</v>
      </c>
      <c r="C1" s="7" t="s">
        <v>4120</v>
      </c>
    </row>
    <row r="2" spans="1:3" ht="15.75" x14ac:dyDescent="0.25">
      <c r="A2" s="8">
        <v>1</v>
      </c>
      <c r="B2" s="9" t="s">
        <v>4121</v>
      </c>
      <c r="C2" s="10">
        <v>45382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B790-87ED-4DF8-9B96-966C95C70451}">
  <dimension ref="A1:E897"/>
  <sheetViews>
    <sheetView topLeftCell="A781" workbookViewId="0">
      <selection activeCell="E808" sqref="E808:E861"/>
    </sheetView>
  </sheetViews>
  <sheetFormatPr defaultRowHeight="15" x14ac:dyDescent="0.25"/>
  <cols>
    <col min="1" max="1" width="17.85546875" style="1" bestFit="1" customWidth="1"/>
    <col min="2" max="2" width="34.28515625" style="1" bestFit="1" customWidth="1"/>
    <col min="3" max="3" width="11.28515625" style="1" bestFit="1" customWidth="1"/>
    <col min="4" max="4" width="38" style="1" bestFit="1" customWidth="1"/>
    <col min="5" max="5" width="56.42578125" style="1" bestFit="1" customWidth="1"/>
    <col min="6" max="6" width="14" style="1" customWidth="1"/>
    <col min="7" max="16384" width="9.140625" style="1"/>
  </cols>
  <sheetData>
    <row r="1" spans="1:5" x14ac:dyDescent="0.25">
      <c r="A1" s="1" t="s">
        <v>546</v>
      </c>
      <c r="B1" s="1" t="s">
        <v>1</v>
      </c>
      <c r="C1" s="1" t="s">
        <v>12810</v>
      </c>
      <c r="D1" s="1" t="s">
        <v>1188</v>
      </c>
      <c r="E1" s="1" t="s">
        <v>1189</v>
      </c>
    </row>
    <row r="2" spans="1:5" x14ac:dyDescent="0.25">
      <c r="A2" s="1">
        <v>1</v>
      </c>
      <c r="B2" s="1" t="s">
        <v>3</v>
      </c>
      <c r="C2" s="1">
        <f>_xlfn.XLOOKUP(draft_drafters[[#This Row],[Drafters]],drafters[FullName],drafters[PrimaryId])</f>
        <v>74</v>
      </c>
      <c r="D2" s="1" t="str">
        <f>_xlfn.XLOOKUP(draft_drafters[[#This Row],[Drafters]],drafters[FullName],drafters[Id])</f>
        <v>dde00453-0852-41eb-b978-80a39ef83ad0</v>
      </c>
      <c r="E2" s="1" t="str">
        <f>_xlfn.XLOOKUP(draft_drafters[[#This Row],[EpisodeNumber]],mainfeed_drafts[EpisodeNumber],mainfeed_drafts[Id])</f>
        <v>878eb446-72a0-4b08-aa9d-a165ae0ec6c1</v>
      </c>
    </row>
    <row r="3" spans="1:5" x14ac:dyDescent="0.25">
      <c r="A3" s="1">
        <v>1</v>
      </c>
      <c r="B3" s="1" t="s">
        <v>4</v>
      </c>
      <c r="C3" s="1">
        <f>_xlfn.XLOOKUP(draft_drafters[[#This Row],[Drafters]],drafters[FullName],drafters[PrimaryId])</f>
        <v>4</v>
      </c>
      <c r="D3" s="1" t="str">
        <f>_xlfn.XLOOKUP(draft_drafters[[#This Row],[Drafters]],drafters[FullName],drafters[Id])</f>
        <v>58da69ee-15ed-46f1-a8e2-d89feccd768f</v>
      </c>
      <c r="E3" s="1" t="str">
        <f>_xlfn.XLOOKUP(draft_drafters[[#This Row],[EpisodeNumber]],mainfeed_drafts[EpisodeNumber],mainfeed_drafts[Id])</f>
        <v>878eb446-72a0-4b08-aa9d-a165ae0ec6c1</v>
      </c>
    </row>
    <row r="4" spans="1:5" x14ac:dyDescent="0.25">
      <c r="A4" s="1">
        <v>2</v>
      </c>
      <c r="B4" s="1" t="s">
        <v>6</v>
      </c>
      <c r="C4" s="1">
        <f>_xlfn.XLOOKUP(draft_drafters[[#This Row],[Drafters]],drafters[FullName],drafters[PrimaryId])</f>
        <v>136</v>
      </c>
      <c r="D4" s="1" t="str">
        <f>_xlfn.XLOOKUP(draft_drafters[[#This Row],[Drafters]],drafters[FullName],drafters[Id])</f>
        <v>c1d4eec2-0cdf-4336-870c-12a4f0948fca</v>
      </c>
      <c r="E4" s="1" t="str">
        <f>_xlfn.XLOOKUP(draft_drafters[[#This Row],[EpisodeNumber]],mainfeed_drafts[EpisodeNumber],mainfeed_drafts[Id])</f>
        <v>ea8a8ef5-6372-4faf-a73f-eb0512abef2e</v>
      </c>
    </row>
    <row r="5" spans="1:5" x14ac:dyDescent="0.25">
      <c r="A5" s="1">
        <v>2</v>
      </c>
      <c r="B5" s="1" t="s">
        <v>8</v>
      </c>
      <c r="C5" s="1">
        <f>_xlfn.XLOOKUP(draft_drafters[[#This Row],[Drafters]],drafters[FullName],drafters[PrimaryId])</f>
        <v>22</v>
      </c>
      <c r="D5" s="1" t="str">
        <f>_xlfn.XLOOKUP(draft_drafters[[#This Row],[Drafters]],drafters[FullName],drafters[Id])</f>
        <v>899cab19-86d2-4022-b615-8c4c9dec9db9</v>
      </c>
      <c r="E5" s="1" t="str">
        <f>_xlfn.XLOOKUP(draft_drafters[[#This Row],[EpisodeNumber]],mainfeed_drafts[EpisodeNumber],mainfeed_drafts[Id])</f>
        <v>ea8a8ef5-6372-4faf-a73f-eb0512abef2e</v>
      </c>
    </row>
    <row r="6" spans="1:5" x14ac:dyDescent="0.25">
      <c r="A6" s="1">
        <v>3</v>
      </c>
      <c r="B6" s="1" t="s">
        <v>10</v>
      </c>
      <c r="C6" s="1">
        <f>_xlfn.XLOOKUP(draft_drafters[[#This Row],[Drafters]],drafters[FullName],drafters[PrimaryId])</f>
        <v>138</v>
      </c>
      <c r="D6" s="1" t="str">
        <f>_xlfn.XLOOKUP(draft_drafters[[#This Row],[Drafters]],drafters[FullName],drafters[Id])</f>
        <v>9659bda8-236b-44ce-a244-e9f32748b7a0</v>
      </c>
      <c r="E6" s="1" t="str">
        <f>_xlfn.XLOOKUP(draft_drafters[[#This Row],[EpisodeNumber]],mainfeed_drafts[EpisodeNumber],mainfeed_drafts[Id])</f>
        <v>302b2148-cc0f-4e7e-8f3b-b2ef762dab74</v>
      </c>
    </row>
    <row r="7" spans="1:5" x14ac:dyDescent="0.25">
      <c r="A7" s="1">
        <v>3</v>
      </c>
      <c r="B7" s="1" t="s">
        <v>11</v>
      </c>
      <c r="C7" s="1">
        <f>_xlfn.XLOOKUP(draft_drafters[[#This Row],[Drafters]],drafters[FullName],drafters[PrimaryId])</f>
        <v>39</v>
      </c>
      <c r="D7" s="1" t="str">
        <f>_xlfn.XLOOKUP(draft_drafters[[#This Row],[Drafters]],drafters[FullName],drafters[Id])</f>
        <v>4e4b17bc-150a-4e99-a2a3-4b6475d42d44</v>
      </c>
      <c r="E7" s="1" t="str">
        <f>_xlfn.XLOOKUP(draft_drafters[[#This Row],[EpisodeNumber]],mainfeed_drafts[EpisodeNumber],mainfeed_drafts[Id])</f>
        <v>302b2148-cc0f-4e7e-8f3b-b2ef762dab74</v>
      </c>
    </row>
    <row r="8" spans="1:5" x14ac:dyDescent="0.25">
      <c r="A8" s="1">
        <v>4</v>
      </c>
      <c r="B8" s="1" t="s">
        <v>13</v>
      </c>
      <c r="C8" s="1">
        <f>_xlfn.XLOOKUP(draft_drafters[[#This Row],[Drafters]],drafters[FullName],drafters[PrimaryId])</f>
        <v>10</v>
      </c>
      <c r="D8" s="1" t="str">
        <f>_xlfn.XLOOKUP(draft_drafters[[#This Row],[Drafters]],drafters[FullName],drafters[Id])</f>
        <v>58207226-03a8-4883-bf00-338eb5124042</v>
      </c>
      <c r="E8" s="1" t="str">
        <f>_xlfn.XLOOKUP(draft_drafters[[#This Row],[EpisodeNumber]],mainfeed_drafts[EpisodeNumber],mainfeed_drafts[Id])</f>
        <v>5c9b1a87-8a97-49d6-b24a-eec66c9e45fb</v>
      </c>
    </row>
    <row r="9" spans="1:5" x14ac:dyDescent="0.25">
      <c r="A9" s="1">
        <v>4</v>
      </c>
      <c r="B9" s="1" t="s">
        <v>14</v>
      </c>
      <c r="C9" s="1">
        <f>_xlfn.XLOOKUP(draft_drafters[[#This Row],[Drafters]],drafters[FullName],drafters[PrimaryId])</f>
        <v>30</v>
      </c>
      <c r="D9" s="1" t="str">
        <f>_xlfn.XLOOKUP(draft_drafters[[#This Row],[Drafters]],drafters[FullName],drafters[Id])</f>
        <v>5931091f-4c76-42d8-84dc-96bec9e3d597</v>
      </c>
      <c r="E9" s="1" t="str">
        <f>_xlfn.XLOOKUP(draft_drafters[[#This Row],[EpisodeNumber]],mainfeed_drafts[EpisodeNumber],mainfeed_drafts[Id])</f>
        <v>5c9b1a87-8a97-49d6-b24a-eec66c9e45fb</v>
      </c>
    </row>
    <row r="10" spans="1:5" x14ac:dyDescent="0.25">
      <c r="A10" s="1">
        <v>5</v>
      </c>
      <c r="B10" s="1" t="s">
        <v>16</v>
      </c>
      <c r="C10" s="1">
        <f>_xlfn.XLOOKUP(draft_drafters[[#This Row],[Drafters]],drafters[FullName],drafters[PrimaryId])</f>
        <v>198</v>
      </c>
      <c r="D10" s="1" t="str">
        <f>_xlfn.XLOOKUP(draft_drafters[[#This Row],[Drafters]],drafters[FullName],drafters[Id])</f>
        <v>81937b1d-0621-4f38-b962-a4c1e476911c</v>
      </c>
      <c r="E10" s="1" t="str">
        <f>_xlfn.XLOOKUP(draft_drafters[[#This Row],[EpisodeNumber]],mainfeed_drafts[EpisodeNumber],mainfeed_drafts[Id])</f>
        <v>53ca0528-d400-4006-b085-bb611e964d43</v>
      </c>
    </row>
    <row r="11" spans="1:5" x14ac:dyDescent="0.25">
      <c r="A11" s="1">
        <v>5</v>
      </c>
      <c r="B11" s="1" t="s">
        <v>3</v>
      </c>
      <c r="C11" s="1">
        <f>_xlfn.XLOOKUP(draft_drafters[[#This Row],[Drafters]],drafters[FullName],drafters[PrimaryId])</f>
        <v>74</v>
      </c>
      <c r="D11" s="1" t="str">
        <f>_xlfn.XLOOKUP(draft_drafters[[#This Row],[Drafters]],drafters[FullName],drafters[Id])</f>
        <v>dde00453-0852-41eb-b978-80a39ef83ad0</v>
      </c>
      <c r="E11" s="1" t="str">
        <f>_xlfn.XLOOKUP(draft_drafters[[#This Row],[EpisodeNumber]],mainfeed_drafts[EpisodeNumber],mainfeed_drafts[Id])</f>
        <v>53ca0528-d400-4006-b085-bb611e964d43</v>
      </c>
    </row>
    <row r="12" spans="1:5" x14ac:dyDescent="0.25">
      <c r="A12" s="1">
        <v>6</v>
      </c>
      <c r="B12" s="1" t="s">
        <v>14</v>
      </c>
      <c r="C12" s="1">
        <f>_xlfn.XLOOKUP(draft_drafters[[#This Row],[Drafters]],drafters[FullName],drafters[PrimaryId])</f>
        <v>30</v>
      </c>
      <c r="D12" s="1" t="str">
        <f>_xlfn.XLOOKUP(draft_drafters[[#This Row],[Drafters]],drafters[FullName],drafters[Id])</f>
        <v>5931091f-4c76-42d8-84dc-96bec9e3d597</v>
      </c>
      <c r="E12" s="1" t="str">
        <f>_xlfn.XLOOKUP(draft_drafters[[#This Row],[EpisodeNumber]],mainfeed_drafts[EpisodeNumber],mainfeed_drafts[Id])</f>
        <v>9e7dece2-c9d3-4756-9126-1a9beeba7d4b</v>
      </c>
    </row>
    <row r="13" spans="1:5" x14ac:dyDescent="0.25">
      <c r="A13" s="1">
        <v>6</v>
      </c>
      <c r="B13" s="1" t="s">
        <v>18</v>
      </c>
      <c r="C13" s="1">
        <f>_xlfn.XLOOKUP(draft_drafters[[#This Row],[Drafters]],drafters[FullName],drafters[PrimaryId])</f>
        <v>103</v>
      </c>
      <c r="D13" s="1" t="str">
        <f>_xlfn.XLOOKUP(draft_drafters[[#This Row],[Drafters]],drafters[FullName],drafters[Id])</f>
        <v>5fe205b1-86d8-438c-9ea5-84447e521562</v>
      </c>
      <c r="E13" s="1" t="str">
        <f>_xlfn.XLOOKUP(draft_drafters[[#This Row],[EpisodeNumber]],mainfeed_drafts[EpisodeNumber],mainfeed_drafts[Id])</f>
        <v>9e7dece2-c9d3-4756-9126-1a9beeba7d4b</v>
      </c>
    </row>
    <row r="14" spans="1:5" x14ac:dyDescent="0.25">
      <c r="A14" s="1">
        <v>7</v>
      </c>
      <c r="B14" s="1" t="s">
        <v>5</v>
      </c>
      <c r="C14" s="1">
        <f>_xlfn.XLOOKUP(draft_drafters[[#This Row],[Drafters]],drafters[FullName],drafters[PrimaryId])</f>
        <v>116</v>
      </c>
      <c r="D14" s="1" t="str">
        <f>_xlfn.XLOOKUP(draft_drafters[[#This Row],[Drafters]],drafters[FullName],drafters[Id])</f>
        <v>f84ec475-cba0-4525-a786-ccea39b90167</v>
      </c>
      <c r="E14" s="1" t="str">
        <f>_xlfn.XLOOKUP(draft_drafters[[#This Row],[EpisodeNumber]],mainfeed_drafts[EpisodeNumber],mainfeed_drafts[Id])</f>
        <v>3ae28710-af89-4d61-8e1b-d5d252e166b1</v>
      </c>
    </row>
    <row r="15" spans="1:5" x14ac:dyDescent="0.25">
      <c r="A15" s="1">
        <v>7</v>
      </c>
      <c r="B15" s="1" t="s">
        <v>6</v>
      </c>
      <c r="C15" s="1">
        <f>_xlfn.XLOOKUP(draft_drafters[[#This Row],[Drafters]],drafters[FullName],drafters[PrimaryId])</f>
        <v>136</v>
      </c>
      <c r="D15" s="1" t="str">
        <f>_xlfn.XLOOKUP(draft_drafters[[#This Row],[Drafters]],drafters[FullName],drafters[Id])</f>
        <v>c1d4eec2-0cdf-4336-870c-12a4f0948fca</v>
      </c>
      <c r="E15" s="1" t="str">
        <f>_xlfn.XLOOKUP(draft_drafters[[#This Row],[EpisodeNumber]],mainfeed_drafts[EpisodeNumber],mainfeed_drafts[Id])</f>
        <v>3ae28710-af89-4d61-8e1b-d5d252e166b1</v>
      </c>
    </row>
    <row r="16" spans="1:5" x14ac:dyDescent="0.25">
      <c r="A16" s="1">
        <v>8</v>
      </c>
      <c r="B16" s="1" t="s">
        <v>21</v>
      </c>
      <c r="C16" s="1">
        <f>_xlfn.XLOOKUP(draft_drafters[[#This Row],[Drafters]],drafters[FullName],drafters[PrimaryId])</f>
        <v>125</v>
      </c>
      <c r="D16" s="1" t="str">
        <f>_xlfn.XLOOKUP(draft_drafters[[#This Row],[Drafters]],drafters[FullName],drafters[Id])</f>
        <v>669cebfa-73d4-494d-b3fb-8e8634548991</v>
      </c>
      <c r="E16" s="1" t="str">
        <f>_xlfn.XLOOKUP(draft_drafters[[#This Row],[EpisodeNumber]],mainfeed_drafts[EpisodeNumber],mainfeed_drafts[Id])</f>
        <v>1bde2149-1f79-4e9d-b90c-150789c1a2c8</v>
      </c>
    </row>
    <row r="17" spans="1:5" x14ac:dyDescent="0.25">
      <c r="A17" s="1">
        <v>8</v>
      </c>
      <c r="B17" s="1" t="s">
        <v>22</v>
      </c>
      <c r="C17" s="1">
        <f>_xlfn.XLOOKUP(draft_drafters[[#This Row],[Drafters]],drafters[FullName],drafters[PrimaryId])</f>
        <v>15</v>
      </c>
      <c r="D17" s="1" t="str">
        <f>_xlfn.XLOOKUP(draft_drafters[[#This Row],[Drafters]],drafters[FullName],drafters[Id])</f>
        <v>6079d86e-cb44-4c58-adf0-c6e72f663069</v>
      </c>
      <c r="E17" s="1" t="str">
        <f>_xlfn.XLOOKUP(draft_drafters[[#This Row],[EpisodeNumber]],mainfeed_drafts[EpisodeNumber],mainfeed_drafts[Id])</f>
        <v>1bde2149-1f79-4e9d-b90c-150789c1a2c8</v>
      </c>
    </row>
    <row r="18" spans="1:5" x14ac:dyDescent="0.25">
      <c r="A18" s="1">
        <v>9</v>
      </c>
      <c r="B18" s="1" t="s">
        <v>24</v>
      </c>
      <c r="C18" s="1">
        <f>_xlfn.XLOOKUP(draft_drafters[[#This Row],[Drafters]],drafters[FullName],drafters[PrimaryId])</f>
        <v>187</v>
      </c>
      <c r="D18" s="1" t="str">
        <f>_xlfn.XLOOKUP(draft_drafters[[#This Row],[Drafters]],drafters[FullName],drafters[Id])</f>
        <v>d161375a-334b-4d13-b311-f66604f0fdf4</v>
      </c>
      <c r="E18" s="1" t="str">
        <f>_xlfn.XLOOKUP(draft_drafters[[#This Row],[EpisodeNumber]],mainfeed_drafts[EpisodeNumber],mainfeed_drafts[Id])</f>
        <v>18b37052-4535-4649-8fcd-4eacf8603385</v>
      </c>
    </row>
    <row r="19" spans="1:5" x14ac:dyDescent="0.25">
      <c r="A19" s="1">
        <v>9</v>
      </c>
      <c r="B19" s="1" t="s">
        <v>25</v>
      </c>
      <c r="C19" s="1">
        <f>_xlfn.XLOOKUP(draft_drafters[[#This Row],[Drafters]],drafters[FullName],drafters[PrimaryId])</f>
        <v>59</v>
      </c>
      <c r="D19" s="1" t="str">
        <f>_xlfn.XLOOKUP(draft_drafters[[#This Row],[Drafters]],drafters[FullName],drafters[Id])</f>
        <v>281ad12d-b37b-43f7-9152-43a9d3fceb48</v>
      </c>
      <c r="E19" s="1" t="str">
        <f>_xlfn.XLOOKUP(draft_drafters[[#This Row],[EpisodeNumber]],mainfeed_drafts[EpisodeNumber],mainfeed_drafts[Id])</f>
        <v>18b37052-4535-4649-8fcd-4eacf8603385</v>
      </c>
    </row>
    <row r="20" spans="1:5" x14ac:dyDescent="0.25">
      <c r="A20" s="1">
        <v>10</v>
      </c>
      <c r="B20" s="1" t="s">
        <v>14</v>
      </c>
      <c r="C20" s="1">
        <f>_xlfn.XLOOKUP(draft_drafters[[#This Row],[Drafters]],drafters[FullName],drafters[PrimaryId])</f>
        <v>30</v>
      </c>
      <c r="D20" s="1" t="str">
        <f>_xlfn.XLOOKUP(draft_drafters[[#This Row],[Drafters]],drafters[FullName],drafters[Id])</f>
        <v>5931091f-4c76-42d8-84dc-96bec9e3d597</v>
      </c>
      <c r="E20" s="1" t="str">
        <f>_xlfn.XLOOKUP(draft_drafters[[#This Row],[EpisodeNumber]],mainfeed_drafts[EpisodeNumber],mainfeed_drafts[Id])</f>
        <v>0e7390a6-cfe1-4564-b522-6494497000cc</v>
      </c>
    </row>
    <row r="21" spans="1:5" x14ac:dyDescent="0.25">
      <c r="A21" s="1">
        <v>10</v>
      </c>
      <c r="B21" s="1" t="s">
        <v>27</v>
      </c>
      <c r="C21" s="1">
        <f>_xlfn.XLOOKUP(draft_drafters[[#This Row],[Drafters]],drafters[FullName],drafters[PrimaryId])</f>
        <v>199</v>
      </c>
      <c r="D21" s="1" t="str">
        <f>_xlfn.XLOOKUP(draft_drafters[[#This Row],[Drafters]],drafters[FullName],drafters[Id])</f>
        <v>76476f3e-5719-48ef-9b7c-6411b7b1a44c</v>
      </c>
      <c r="E21" s="1" t="str">
        <f>_xlfn.XLOOKUP(draft_drafters[[#This Row],[EpisodeNumber]],mainfeed_drafts[EpisodeNumber],mainfeed_drafts[Id])</f>
        <v>0e7390a6-cfe1-4564-b522-6494497000cc</v>
      </c>
    </row>
    <row r="22" spans="1:5" x14ac:dyDescent="0.25">
      <c r="A22" s="1">
        <v>11</v>
      </c>
      <c r="B22" s="1" t="s">
        <v>10</v>
      </c>
      <c r="C22" s="1">
        <f>_xlfn.XLOOKUP(draft_drafters[[#This Row],[Drafters]],drafters[FullName],drafters[PrimaryId])</f>
        <v>138</v>
      </c>
      <c r="D22" s="1" t="str">
        <f>_xlfn.XLOOKUP(draft_drafters[[#This Row],[Drafters]],drafters[FullName],drafters[Id])</f>
        <v>9659bda8-236b-44ce-a244-e9f32748b7a0</v>
      </c>
      <c r="E22" s="1" t="str">
        <f>_xlfn.XLOOKUP(draft_drafters[[#This Row],[EpisodeNumber]],mainfeed_drafts[EpisodeNumber],mainfeed_drafts[Id])</f>
        <v>e5be71cf-d991-41ac-996a-f88db567c5f2</v>
      </c>
    </row>
    <row r="23" spans="1:5" x14ac:dyDescent="0.25">
      <c r="A23" s="1">
        <v>11</v>
      </c>
      <c r="B23" s="1" t="s">
        <v>29</v>
      </c>
      <c r="C23" s="1">
        <f>_xlfn.XLOOKUP(draft_drafters[[#This Row],[Drafters]],drafters[FullName],drafters[PrimaryId])</f>
        <v>213</v>
      </c>
      <c r="D23" s="1" t="str">
        <f>_xlfn.XLOOKUP(draft_drafters[[#This Row],[Drafters]],drafters[FullName],drafters[Id])</f>
        <v>14b5a11d-292c-4751-bd24-1b3292c097b5</v>
      </c>
      <c r="E23" s="1" t="str">
        <f>_xlfn.XLOOKUP(draft_drafters[[#This Row],[EpisodeNumber]],mainfeed_drafts[EpisodeNumber],mainfeed_drafts[Id])</f>
        <v>e5be71cf-d991-41ac-996a-f88db567c5f2</v>
      </c>
    </row>
    <row r="24" spans="1:5" x14ac:dyDescent="0.25">
      <c r="A24" s="1">
        <v>12</v>
      </c>
      <c r="B24" s="1" t="s">
        <v>31</v>
      </c>
      <c r="C24" s="1">
        <f>_xlfn.XLOOKUP(draft_drafters[[#This Row],[Drafters]],drafters[FullName],drafters[PrimaryId])</f>
        <v>160</v>
      </c>
      <c r="D24" s="1" t="str">
        <f>_xlfn.XLOOKUP(draft_drafters[[#This Row],[Drafters]],drafters[FullName],drafters[Id])</f>
        <v>f8136f2e-00f7-4049-8b87-3d7801ab6fd9</v>
      </c>
      <c r="E24" s="1" t="str">
        <f>_xlfn.XLOOKUP(draft_drafters[[#This Row],[EpisodeNumber]],mainfeed_drafts[EpisodeNumber],mainfeed_drafts[Id])</f>
        <v>3588e7c1-42ed-4cee-b83e-9cf014309b10</v>
      </c>
    </row>
    <row r="25" spans="1:5" x14ac:dyDescent="0.25">
      <c r="A25" s="1">
        <v>12</v>
      </c>
      <c r="B25" s="1" t="s">
        <v>32</v>
      </c>
      <c r="C25" s="1">
        <f>_xlfn.XLOOKUP(draft_drafters[[#This Row],[Drafters]],drafters[FullName],drafters[PrimaryId])</f>
        <v>9</v>
      </c>
      <c r="D25" s="1" t="str">
        <f>_xlfn.XLOOKUP(draft_drafters[[#This Row],[Drafters]],drafters[FullName],drafters[Id])</f>
        <v>fbd32f95-6cc9-4b15-80b1-ff7441aa226a</v>
      </c>
      <c r="E25" s="1" t="str">
        <f>_xlfn.XLOOKUP(draft_drafters[[#This Row],[EpisodeNumber]],mainfeed_drafts[EpisodeNumber],mainfeed_drafts[Id])</f>
        <v>3588e7c1-42ed-4cee-b83e-9cf014309b10</v>
      </c>
    </row>
    <row r="26" spans="1:5" x14ac:dyDescent="0.25">
      <c r="A26" s="1">
        <v>14</v>
      </c>
      <c r="B26" s="1" t="s">
        <v>3</v>
      </c>
      <c r="C26" s="1">
        <f>_xlfn.XLOOKUP(draft_drafters[[#This Row],[Drafters]],drafters[FullName],drafters[PrimaryId])</f>
        <v>74</v>
      </c>
      <c r="D26" s="1" t="str">
        <f>_xlfn.XLOOKUP(draft_drafters[[#This Row],[Drafters]],drafters[FullName],drafters[Id])</f>
        <v>dde00453-0852-41eb-b978-80a39ef83ad0</v>
      </c>
      <c r="E26" s="1" t="str">
        <f>_xlfn.XLOOKUP(draft_drafters[[#This Row],[EpisodeNumber]],mainfeed_drafts[EpisodeNumber],mainfeed_drafts[Id])</f>
        <v>1c87ea9e-6023-4c78-8ca8-e1348dc51818</v>
      </c>
    </row>
    <row r="27" spans="1:5" x14ac:dyDescent="0.25">
      <c r="A27" s="1">
        <v>14</v>
      </c>
      <c r="B27" s="1" t="s">
        <v>5</v>
      </c>
      <c r="C27" s="1">
        <f>_xlfn.XLOOKUP(draft_drafters[[#This Row],[Drafters]],drafters[FullName],drafters[PrimaryId])</f>
        <v>116</v>
      </c>
      <c r="D27" s="1" t="str">
        <f>_xlfn.XLOOKUP(draft_drafters[[#This Row],[Drafters]],drafters[FullName],drafters[Id])</f>
        <v>f84ec475-cba0-4525-a786-ccea39b90167</v>
      </c>
      <c r="E27" s="1" t="str">
        <f>_xlfn.XLOOKUP(draft_drafters[[#This Row],[EpisodeNumber]],mainfeed_drafts[EpisodeNumber],mainfeed_drafts[Id])</f>
        <v>1c87ea9e-6023-4c78-8ca8-e1348dc51818</v>
      </c>
    </row>
    <row r="28" spans="1:5" x14ac:dyDescent="0.25">
      <c r="A28" s="1">
        <v>14</v>
      </c>
      <c r="B28" s="1" t="s">
        <v>6</v>
      </c>
      <c r="C28" s="1">
        <f>_xlfn.XLOOKUP(draft_drafters[[#This Row],[Drafters]],drafters[FullName],drafters[PrimaryId])</f>
        <v>136</v>
      </c>
      <c r="D28" s="1" t="str">
        <f>_xlfn.XLOOKUP(draft_drafters[[#This Row],[Drafters]],drafters[FullName],drafters[Id])</f>
        <v>c1d4eec2-0cdf-4336-870c-12a4f0948fca</v>
      </c>
      <c r="E28" s="1" t="str">
        <f>_xlfn.XLOOKUP(draft_drafters[[#This Row],[EpisodeNumber]],mainfeed_drafts[EpisodeNumber],mainfeed_drafts[Id])</f>
        <v>1c87ea9e-6023-4c78-8ca8-e1348dc51818</v>
      </c>
    </row>
    <row r="29" spans="1:5" x14ac:dyDescent="0.25">
      <c r="A29" s="1">
        <v>15</v>
      </c>
      <c r="B29" s="1" t="s">
        <v>27</v>
      </c>
      <c r="C29" s="1">
        <f>_xlfn.XLOOKUP(draft_drafters[[#This Row],[Drafters]],drafters[FullName],drafters[PrimaryId])</f>
        <v>199</v>
      </c>
      <c r="D29" s="1" t="str">
        <f>_xlfn.XLOOKUP(draft_drafters[[#This Row],[Drafters]],drafters[FullName],drafters[Id])</f>
        <v>76476f3e-5719-48ef-9b7c-6411b7b1a44c</v>
      </c>
      <c r="E29" s="1" t="str">
        <f>_xlfn.XLOOKUP(draft_drafters[[#This Row],[EpisodeNumber]],mainfeed_drafts[EpisodeNumber],mainfeed_drafts[Id])</f>
        <v>fac8db87-2002-430e-8540-9e9d25df31aa</v>
      </c>
    </row>
    <row r="30" spans="1:5" x14ac:dyDescent="0.25">
      <c r="A30" s="1">
        <v>15</v>
      </c>
      <c r="B30" s="1" t="s">
        <v>34</v>
      </c>
      <c r="C30" s="1">
        <f>_xlfn.XLOOKUP(draft_drafters[[#This Row],[Drafters]],drafters[FullName],drafters[PrimaryId])</f>
        <v>117</v>
      </c>
      <c r="D30" s="1" t="str">
        <f>_xlfn.XLOOKUP(draft_drafters[[#This Row],[Drafters]],drafters[FullName],drafters[Id])</f>
        <v>ca18dc40-b3bd-4914-ae6d-428820352998</v>
      </c>
      <c r="E30" s="1" t="str">
        <f>_xlfn.XLOOKUP(draft_drafters[[#This Row],[EpisodeNumber]],mainfeed_drafts[EpisodeNumber],mainfeed_drafts[Id])</f>
        <v>fac8db87-2002-430e-8540-9e9d25df31aa</v>
      </c>
    </row>
    <row r="31" spans="1:5" x14ac:dyDescent="0.25">
      <c r="A31" s="1">
        <v>16</v>
      </c>
      <c r="B31" s="1" t="s">
        <v>36</v>
      </c>
      <c r="C31" s="1">
        <f>_xlfn.XLOOKUP(draft_drafters[[#This Row],[Drafters]],drafters[FullName],drafters[PrimaryId])</f>
        <v>169</v>
      </c>
      <c r="D31" s="1" t="str">
        <f>_xlfn.XLOOKUP(draft_drafters[[#This Row],[Drafters]],drafters[FullName],drafters[Id])</f>
        <v>44cb3279-40b8-4da8-90b7-e43c0b47d9b8</v>
      </c>
      <c r="E31" s="1" t="str">
        <f>_xlfn.XLOOKUP(draft_drafters[[#This Row],[EpisodeNumber]],mainfeed_drafts[EpisodeNumber],mainfeed_drafts[Id])</f>
        <v>49ec3cfd-da6e-4f56-bd05-0ac67cfc4f34</v>
      </c>
    </row>
    <row r="32" spans="1:5" x14ac:dyDescent="0.25">
      <c r="A32" s="1">
        <v>16</v>
      </c>
      <c r="B32" s="1" t="s">
        <v>37</v>
      </c>
      <c r="C32" s="1">
        <f>_xlfn.XLOOKUP(draft_drafters[[#This Row],[Drafters]],drafters[FullName],drafters[PrimaryId])</f>
        <v>157</v>
      </c>
      <c r="D32" s="1" t="str">
        <f>_xlfn.XLOOKUP(draft_drafters[[#This Row],[Drafters]],drafters[FullName],drafters[Id])</f>
        <v>079a31ff-980f-4958-ae11-8ecf5e6e5813</v>
      </c>
      <c r="E32" s="1" t="str">
        <f>_xlfn.XLOOKUP(draft_drafters[[#This Row],[EpisodeNumber]],mainfeed_drafts[EpisodeNumber],mainfeed_drafts[Id])</f>
        <v>49ec3cfd-da6e-4f56-bd05-0ac67cfc4f34</v>
      </c>
    </row>
    <row r="33" spans="1:5" x14ac:dyDescent="0.25">
      <c r="A33" s="1">
        <v>17</v>
      </c>
      <c r="B33" s="1" t="s">
        <v>39</v>
      </c>
      <c r="C33" s="1">
        <f>_xlfn.XLOOKUP(draft_drafters[[#This Row],[Drafters]],drafters[FullName],drafters[PrimaryId])</f>
        <v>167</v>
      </c>
      <c r="D33" s="1" t="str">
        <f>_xlfn.XLOOKUP(draft_drafters[[#This Row],[Drafters]],drafters[FullName],drafters[Id])</f>
        <v>4ddaf216-311b-436c-8678-31855455f1d1</v>
      </c>
      <c r="E33" s="1" t="str">
        <f>_xlfn.XLOOKUP(draft_drafters[[#This Row],[EpisodeNumber]],mainfeed_drafts[EpisodeNumber],mainfeed_drafts[Id])</f>
        <v>3e787702-e24f-4a0d-b2b4-4ee9b284f102</v>
      </c>
    </row>
    <row r="34" spans="1:5" x14ac:dyDescent="0.25">
      <c r="A34" s="1">
        <v>17</v>
      </c>
      <c r="B34" s="1" t="s">
        <v>40</v>
      </c>
      <c r="C34" s="1">
        <f>_xlfn.XLOOKUP(draft_drafters[[#This Row],[Drafters]],drafters[FullName],drafters[PrimaryId])</f>
        <v>212</v>
      </c>
      <c r="D34" s="1" t="str">
        <f>_xlfn.XLOOKUP(draft_drafters[[#This Row],[Drafters]],drafters[FullName],drafters[Id])</f>
        <v>63551973-8b0a-44b0-b9c0-d5ba269f4571</v>
      </c>
      <c r="E34" s="1" t="str">
        <f>_xlfn.XLOOKUP(draft_drafters[[#This Row],[EpisodeNumber]],mainfeed_drafts[EpisodeNumber],mainfeed_drafts[Id])</f>
        <v>3e787702-e24f-4a0d-b2b4-4ee9b284f102</v>
      </c>
    </row>
    <row r="35" spans="1:5" x14ac:dyDescent="0.25">
      <c r="A35" s="1">
        <v>18</v>
      </c>
      <c r="B35" s="1" t="s">
        <v>14</v>
      </c>
      <c r="C35" s="1">
        <f>_xlfn.XLOOKUP(draft_drafters[[#This Row],[Drafters]],drafters[FullName],drafters[PrimaryId])</f>
        <v>30</v>
      </c>
      <c r="D35" s="1" t="str">
        <f>_xlfn.XLOOKUP(draft_drafters[[#This Row],[Drafters]],drafters[FullName],drafters[Id])</f>
        <v>5931091f-4c76-42d8-84dc-96bec9e3d597</v>
      </c>
      <c r="E35" s="1" t="str">
        <f>_xlfn.XLOOKUP(draft_drafters[[#This Row],[EpisodeNumber]],mainfeed_drafts[EpisodeNumber],mainfeed_drafts[Id])</f>
        <v>f4eff735-1f2c-46ed-aca5-d9c3b0d0de91</v>
      </c>
    </row>
    <row r="36" spans="1:5" x14ac:dyDescent="0.25">
      <c r="A36" s="1">
        <v>18</v>
      </c>
      <c r="B36" s="1" t="s">
        <v>42</v>
      </c>
      <c r="C36" s="1">
        <f>_xlfn.XLOOKUP(draft_drafters[[#This Row],[Drafters]],drafters[FullName],drafters[PrimaryId])</f>
        <v>62</v>
      </c>
      <c r="D36" s="1" t="str">
        <f>_xlfn.XLOOKUP(draft_drafters[[#This Row],[Drafters]],drafters[FullName],drafters[Id])</f>
        <v>443af912-1e5d-44a5-8f26-fd66a42f3651</v>
      </c>
      <c r="E36" s="1" t="str">
        <f>_xlfn.XLOOKUP(draft_drafters[[#This Row],[EpisodeNumber]],mainfeed_drafts[EpisodeNumber],mainfeed_drafts[Id])</f>
        <v>f4eff735-1f2c-46ed-aca5-d9c3b0d0de91</v>
      </c>
    </row>
    <row r="37" spans="1:5" x14ac:dyDescent="0.25">
      <c r="A37" s="1">
        <v>19</v>
      </c>
      <c r="B37" s="1" t="s">
        <v>5</v>
      </c>
      <c r="C37" s="1">
        <f>_xlfn.XLOOKUP(draft_drafters[[#This Row],[Drafters]],drafters[FullName],drafters[PrimaryId])</f>
        <v>116</v>
      </c>
      <c r="D37" s="1" t="str">
        <f>_xlfn.XLOOKUP(draft_drafters[[#This Row],[Drafters]],drafters[FullName],drafters[Id])</f>
        <v>f84ec475-cba0-4525-a786-ccea39b90167</v>
      </c>
      <c r="E37" s="1" t="str">
        <f>_xlfn.XLOOKUP(draft_drafters[[#This Row],[EpisodeNumber]],mainfeed_drafts[EpisodeNumber],mainfeed_drafts[Id])</f>
        <v>16f220f1-c7ff-4628-997e-2e31e31d79a7</v>
      </c>
    </row>
    <row r="38" spans="1:5" x14ac:dyDescent="0.25">
      <c r="A38" s="1">
        <v>19</v>
      </c>
      <c r="B38" s="1" t="s">
        <v>6</v>
      </c>
      <c r="C38" s="1">
        <f>_xlfn.XLOOKUP(draft_drafters[[#This Row],[Drafters]],drafters[FullName],drafters[PrimaryId])</f>
        <v>136</v>
      </c>
      <c r="D38" s="1" t="str">
        <f>_xlfn.XLOOKUP(draft_drafters[[#This Row],[Drafters]],drafters[FullName],drafters[Id])</f>
        <v>c1d4eec2-0cdf-4336-870c-12a4f0948fca</v>
      </c>
      <c r="E38" s="1" t="str">
        <f>_xlfn.XLOOKUP(draft_drafters[[#This Row],[EpisodeNumber]],mainfeed_drafts[EpisodeNumber],mainfeed_drafts[Id])</f>
        <v>16f220f1-c7ff-4628-997e-2e31e31d79a7</v>
      </c>
    </row>
    <row r="39" spans="1:5" x14ac:dyDescent="0.25">
      <c r="A39" s="1">
        <v>20</v>
      </c>
      <c r="B39" s="1" t="s">
        <v>3</v>
      </c>
      <c r="C39" s="1">
        <f>_xlfn.XLOOKUP(draft_drafters[[#This Row],[Drafters]],drafters[FullName],drafters[PrimaryId])</f>
        <v>74</v>
      </c>
      <c r="D39" s="1" t="str">
        <f>_xlfn.XLOOKUP(draft_drafters[[#This Row],[Drafters]],drafters[FullName],drafters[Id])</f>
        <v>dde00453-0852-41eb-b978-80a39ef83ad0</v>
      </c>
      <c r="E39" s="1" t="str">
        <f>_xlfn.XLOOKUP(draft_drafters[[#This Row],[EpisodeNumber]],mainfeed_drafts[EpisodeNumber],mainfeed_drafts[Id])</f>
        <v>7579285a-3b28-4f08-8acd-f2e70d4d547e</v>
      </c>
    </row>
    <row r="40" spans="1:5" x14ac:dyDescent="0.25">
      <c r="A40" s="1">
        <v>20</v>
      </c>
      <c r="B40" s="1" t="s">
        <v>45</v>
      </c>
      <c r="C40" s="1">
        <f>_xlfn.XLOOKUP(draft_drafters[[#This Row],[Drafters]],drafters[FullName],drafters[PrimaryId])</f>
        <v>109</v>
      </c>
      <c r="D40" s="1" t="str">
        <f>_xlfn.XLOOKUP(draft_drafters[[#This Row],[Drafters]],drafters[FullName],drafters[Id])</f>
        <v>5f9128ba-0d15-486a-80b1-e6ad64f6f32d</v>
      </c>
      <c r="E40" s="1" t="str">
        <f>_xlfn.XLOOKUP(draft_drafters[[#This Row],[EpisodeNumber]],mainfeed_drafts[EpisodeNumber],mainfeed_drafts[Id])</f>
        <v>7579285a-3b28-4f08-8acd-f2e70d4d547e</v>
      </c>
    </row>
    <row r="41" spans="1:5" x14ac:dyDescent="0.25">
      <c r="A41" s="1">
        <v>21</v>
      </c>
      <c r="B41" s="1" t="s">
        <v>47</v>
      </c>
      <c r="C41" s="1">
        <f>_xlfn.XLOOKUP(draft_drafters[[#This Row],[Drafters]],drafters[FullName],drafters[PrimaryId])</f>
        <v>188</v>
      </c>
      <c r="D41" s="1" t="str">
        <f>_xlfn.XLOOKUP(draft_drafters[[#This Row],[Drafters]],drafters[FullName],drafters[Id])</f>
        <v>6dbaaa42-3673-42a5-a368-94a5cb9e30f3</v>
      </c>
      <c r="E41" s="1" t="str">
        <f>_xlfn.XLOOKUP(draft_drafters[[#This Row],[EpisodeNumber]],mainfeed_drafts[EpisodeNumber],mainfeed_drafts[Id])</f>
        <v>a469a0bb-b5e5-44cd-b6e1-5a6f5c48feb9</v>
      </c>
    </row>
    <row r="42" spans="1:5" x14ac:dyDescent="0.25">
      <c r="A42" s="1">
        <v>21</v>
      </c>
      <c r="B42" s="1" t="s">
        <v>48</v>
      </c>
      <c r="C42" s="1">
        <f>_xlfn.XLOOKUP(draft_drafters[[#This Row],[Drafters]],drafters[FullName],drafters[PrimaryId])</f>
        <v>80</v>
      </c>
      <c r="D42" s="1" t="str">
        <f>_xlfn.XLOOKUP(draft_drafters[[#This Row],[Drafters]],drafters[FullName],drafters[Id])</f>
        <v>65147498-f878-45af-a3be-b3e19123e360</v>
      </c>
      <c r="E42" s="1" t="str">
        <f>_xlfn.XLOOKUP(draft_drafters[[#This Row],[EpisodeNumber]],mainfeed_drafts[EpisodeNumber],mainfeed_drafts[Id])</f>
        <v>a469a0bb-b5e5-44cd-b6e1-5a6f5c48feb9</v>
      </c>
    </row>
    <row r="43" spans="1:5" x14ac:dyDescent="0.25">
      <c r="A43" s="1">
        <v>22</v>
      </c>
      <c r="B43" s="1" t="s">
        <v>5</v>
      </c>
      <c r="C43" s="1">
        <f>_xlfn.XLOOKUP(draft_drafters[[#This Row],[Drafters]],drafters[FullName],drafters[PrimaryId])</f>
        <v>116</v>
      </c>
      <c r="D43" s="1" t="str">
        <f>_xlfn.XLOOKUP(draft_drafters[[#This Row],[Drafters]],drafters[FullName],drafters[Id])</f>
        <v>f84ec475-cba0-4525-a786-ccea39b90167</v>
      </c>
      <c r="E43" s="1" t="str">
        <f>_xlfn.XLOOKUP(draft_drafters[[#This Row],[EpisodeNumber]],mainfeed_drafts[EpisodeNumber],mainfeed_drafts[Id])</f>
        <v>0f480291-42cd-4de7-8477-7d8dd6e713cd</v>
      </c>
    </row>
    <row r="44" spans="1:5" x14ac:dyDescent="0.25">
      <c r="A44" s="1">
        <v>22</v>
      </c>
      <c r="B44" s="1" t="s">
        <v>6</v>
      </c>
      <c r="C44" s="1">
        <f>_xlfn.XLOOKUP(draft_drafters[[#This Row],[Drafters]],drafters[FullName],drafters[PrimaryId])</f>
        <v>136</v>
      </c>
      <c r="D44" s="1" t="str">
        <f>_xlfn.XLOOKUP(draft_drafters[[#This Row],[Drafters]],drafters[FullName],drafters[Id])</f>
        <v>c1d4eec2-0cdf-4336-870c-12a4f0948fca</v>
      </c>
      <c r="E44" s="1" t="str">
        <f>_xlfn.XLOOKUP(draft_drafters[[#This Row],[EpisodeNumber]],mainfeed_drafts[EpisodeNumber],mainfeed_drafts[Id])</f>
        <v>0f480291-42cd-4de7-8477-7d8dd6e713cd</v>
      </c>
    </row>
    <row r="45" spans="1:5" x14ac:dyDescent="0.25">
      <c r="A45" s="1">
        <v>23</v>
      </c>
      <c r="B45" s="1" t="s">
        <v>3</v>
      </c>
      <c r="C45" s="1">
        <f>_xlfn.XLOOKUP(draft_drafters[[#This Row],[Drafters]],drafters[FullName],drafters[PrimaryId])</f>
        <v>74</v>
      </c>
      <c r="D45" s="1" t="str">
        <f>_xlfn.XLOOKUP(draft_drafters[[#This Row],[Drafters]],drafters[FullName],drafters[Id])</f>
        <v>dde00453-0852-41eb-b978-80a39ef83ad0</v>
      </c>
      <c r="E45" s="1" t="str">
        <f>_xlfn.XLOOKUP(draft_drafters[[#This Row],[EpisodeNumber]],mainfeed_drafts[EpisodeNumber],mainfeed_drafts[Id])</f>
        <v>4a20dafc-cb75-4858-b938-b16b406af897</v>
      </c>
    </row>
    <row r="46" spans="1:5" x14ac:dyDescent="0.25">
      <c r="A46" s="1">
        <v>23</v>
      </c>
      <c r="B46" s="1" t="s">
        <v>5</v>
      </c>
      <c r="C46" s="1">
        <f>_xlfn.XLOOKUP(draft_drafters[[#This Row],[Drafters]],drafters[FullName],drafters[PrimaryId])</f>
        <v>116</v>
      </c>
      <c r="D46" s="1" t="str">
        <f>_xlfn.XLOOKUP(draft_drafters[[#This Row],[Drafters]],drafters[FullName],drafters[Id])</f>
        <v>f84ec475-cba0-4525-a786-ccea39b90167</v>
      </c>
      <c r="E46" s="1" t="str">
        <f>_xlfn.XLOOKUP(draft_drafters[[#This Row],[EpisodeNumber]],mainfeed_drafts[EpisodeNumber],mainfeed_drafts[Id])</f>
        <v>4a20dafc-cb75-4858-b938-b16b406af897</v>
      </c>
    </row>
    <row r="47" spans="1:5" x14ac:dyDescent="0.25">
      <c r="A47" s="1">
        <v>23</v>
      </c>
      <c r="B47" s="1" t="s">
        <v>4</v>
      </c>
      <c r="C47" s="1">
        <f>_xlfn.XLOOKUP(draft_drafters[[#This Row],[Drafters]],drafters[FullName],drafters[PrimaryId])</f>
        <v>4</v>
      </c>
      <c r="D47" s="1" t="str">
        <f>_xlfn.XLOOKUP(draft_drafters[[#This Row],[Drafters]],drafters[FullName],drafters[Id])</f>
        <v>58da69ee-15ed-46f1-a8e2-d89feccd768f</v>
      </c>
      <c r="E47" s="1" t="str">
        <f>_xlfn.XLOOKUP(draft_drafters[[#This Row],[EpisodeNumber]],mainfeed_drafts[EpisodeNumber],mainfeed_drafts[Id])</f>
        <v>4a20dafc-cb75-4858-b938-b16b406af897</v>
      </c>
    </row>
    <row r="48" spans="1:5" x14ac:dyDescent="0.25">
      <c r="A48" s="1">
        <v>23</v>
      </c>
      <c r="B48" s="1" t="s">
        <v>6</v>
      </c>
      <c r="C48" s="1">
        <f>_xlfn.XLOOKUP(draft_drafters[[#This Row],[Drafters]],drafters[FullName],drafters[PrimaryId])</f>
        <v>136</v>
      </c>
      <c r="D48" s="1" t="str">
        <f>_xlfn.XLOOKUP(draft_drafters[[#This Row],[Drafters]],drafters[FullName],drafters[Id])</f>
        <v>c1d4eec2-0cdf-4336-870c-12a4f0948fca</v>
      </c>
      <c r="E48" s="1" t="str">
        <f>_xlfn.XLOOKUP(draft_drafters[[#This Row],[EpisodeNumber]],mainfeed_drafts[EpisodeNumber],mainfeed_drafts[Id])</f>
        <v>4a20dafc-cb75-4858-b938-b16b406af897</v>
      </c>
    </row>
    <row r="49" spans="1:5" x14ac:dyDescent="0.25">
      <c r="A49" s="1">
        <v>24</v>
      </c>
      <c r="B49" s="1" t="s">
        <v>52</v>
      </c>
      <c r="C49" s="1">
        <f>_xlfn.XLOOKUP(draft_drafters[[#This Row],[Drafters]],drafters[FullName],drafters[PrimaryId])</f>
        <v>150</v>
      </c>
      <c r="D49" s="1" t="str">
        <f>_xlfn.XLOOKUP(draft_drafters[[#This Row],[Drafters]],drafters[FullName],drafters[Id])</f>
        <v>16659352-5ee7-415b-9840-56801fee6c8e</v>
      </c>
      <c r="E49" s="1" t="str">
        <f>_xlfn.XLOOKUP(draft_drafters[[#This Row],[EpisodeNumber]],mainfeed_drafts[EpisodeNumber],mainfeed_drafts[Id])</f>
        <v>07a15e33-ffca-4224-87e8-46073efec33a</v>
      </c>
    </row>
    <row r="50" spans="1:5" x14ac:dyDescent="0.25">
      <c r="A50" s="1">
        <v>24</v>
      </c>
      <c r="B50" s="1" t="s">
        <v>6</v>
      </c>
      <c r="C50" s="1">
        <f>_xlfn.XLOOKUP(draft_drafters[[#This Row],[Drafters]],drafters[FullName],drafters[PrimaryId])</f>
        <v>136</v>
      </c>
      <c r="D50" s="1" t="str">
        <f>_xlfn.XLOOKUP(draft_drafters[[#This Row],[Drafters]],drafters[FullName],drafters[Id])</f>
        <v>c1d4eec2-0cdf-4336-870c-12a4f0948fca</v>
      </c>
      <c r="E50" s="1" t="str">
        <f>_xlfn.XLOOKUP(draft_drafters[[#This Row],[EpisodeNumber]],mainfeed_drafts[EpisodeNumber],mainfeed_drafts[Id])</f>
        <v>07a15e33-ffca-4224-87e8-46073efec33a</v>
      </c>
    </row>
    <row r="51" spans="1:5" x14ac:dyDescent="0.25">
      <c r="A51" s="1">
        <v>25</v>
      </c>
      <c r="B51" s="1" t="s">
        <v>54</v>
      </c>
      <c r="C51" s="1">
        <f>_xlfn.XLOOKUP(draft_drafters[[#This Row],[Drafters]],drafters[FullName],drafters[PrimaryId])</f>
        <v>120</v>
      </c>
      <c r="D51" s="1" t="str">
        <f>_xlfn.XLOOKUP(draft_drafters[[#This Row],[Drafters]],drafters[FullName],drafters[Id])</f>
        <v>c60bd19c-2c6c-4913-93eb-7627acaa98a4</v>
      </c>
      <c r="E51" s="1" t="str">
        <f>_xlfn.XLOOKUP(draft_drafters[[#This Row],[EpisodeNumber]],mainfeed_drafts[EpisodeNumber],mainfeed_drafts[Id])</f>
        <v>5c1326ed-7fa1-4cd0-b336-a8a968c69b70</v>
      </c>
    </row>
    <row r="52" spans="1:5" x14ac:dyDescent="0.25">
      <c r="A52" s="1">
        <v>25</v>
      </c>
      <c r="B52" s="1" t="s">
        <v>55</v>
      </c>
      <c r="C52" s="1">
        <f>_xlfn.XLOOKUP(draft_drafters[[#This Row],[Drafters]],drafters[FullName],drafters[PrimaryId])</f>
        <v>139</v>
      </c>
      <c r="D52" s="1" t="str">
        <f>_xlfn.XLOOKUP(draft_drafters[[#This Row],[Drafters]],drafters[FullName],drafters[Id])</f>
        <v>28620fb5-e293-4479-9210-c32fe45bd450</v>
      </c>
      <c r="E52" s="1" t="str">
        <f>_xlfn.XLOOKUP(draft_drafters[[#This Row],[EpisodeNumber]],mainfeed_drafts[EpisodeNumber],mainfeed_drafts[Id])</f>
        <v>5c1326ed-7fa1-4cd0-b336-a8a968c69b70</v>
      </c>
    </row>
    <row r="53" spans="1:5" x14ac:dyDescent="0.25">
      <c r="A53" s="1">
        <v>26</v>
      </c>
      <c r="B53" s="1" t="s">
        <v>57</v>
      </c>
      <c r="C53" s="1">
        <f>_xlfn.XLOOKUP(draft_drafters[[#This Row],[Drafters]],drafters[FullName],drafters[PrimaryId])</f>
        <v>228</v>
      </c>
      <c r="D53" s="1" t="str">
        <f>_xlfn.XLOOKUP(draft_drafters[[#This Row],[Drafters]],drafters[FullName],drafters[Id])</f>
        <v>dd874c30-2cb7-4724-a30d-27ad3f162ce2</v>
      </c>
      <c r="E53" s="1" t="str">
        <f>_xlfn.XLOOKUP(draft_drafters[[#This Row],[EpisodeNumber]],mainfeed_drafts[EpisodeNumber],mainfeed_drafts[Id])</f>
        <v>910e76dd-4f7c-449d-8769-a815ae6041a9</v>
      </c>
    </row>
    <row r="54" spans="1:5" x14ac:dyDescent="0.25">
      <c r="A54" s="1">
        <v>26</v>
      </c>
      <c r="B54" s="1" t="s">
        <v>58</v>
      </c>
      <c r="C54" s="1">
        <f>_xlfn.XLOOKUP(draft_drafters[[#This Row],[Drafters]],drafters[FullName],drafters[PrimaryId])</f>
        <v>42</v>
      </c>
      <c r="D54" s="1" t="str">
        <f>_xlfn.XLOOKUP(draft_drafters[[#This Row],[Drafters]],drafters[FullName],drafters[Id])</f>
        <v>85cf9842-6abe-4e64-8ed4-e6a4f40ecb03</v>
      </c>
      <c r="E54" s="1" t="str">
        <f>_xlfn.XLOOKUP(draft_drafters[[#This Row],[EpisodeNumber]],mainfeed_drafts[EpisodeNumber],mainfeed_drafts[Id])</f>
        <v>910e76dd-4f7c-449d-8769-a815ae6041a9</v>
      </c>
    </row>
    <row r="55" spans="1:5" x14ac:dyDescent="0.25">
      <c r="A55" s="1">
        <v>27</v>
      </c>
      <c r="B55" s="1" t="s">
        <v>60</v>
      </c>
      <c r="C55" s="1">
        <f>_xlfn.XLOOKUP(draft_drafters[[#This Row],[Drafters]],drafters[FullName],drafters[PrimaryId])</f>
        <v>113</v>
      </c>
      <c r="D55" s="1" t="str">
        <f>_xlfn.XLOOKUP(draft_drafters[[#This Row],[Drafters]],drafters[FullName],drafters[Id])</f>
        <v>17a61cb8-6c29-4ffd-9875-9f391c915884</v>
      </c>
      <c r="E55" s="1" t="str">
        <f>_xlfn.XLOOKUP(draft_drafters[[#This Row],[EpisodeNumber]],mainfeed_drafts[EpisodeNumber],mainfeed_drafts[Id])</f>
        <v>43dc286a-6f65-4714-9259-ef910ad269a6</v>
      </c>
    </row>
    <row r="56" spans="1:5" x14ac:dyDescent="0.25">
      <c r="A56" s="1">
        <v>27</v>
      </c>
      <c r="B56" s="1" t="s">
        <v>61</v>
      </c>
      <c r="C56" s="1">
        <f>_xlfn.XLOOKUP(draft_drafters[[#This Row],[Drafters]],drafters[FullName],drafters[PrimaryId])</f>
        <v>186</v>
      </c>
      <c r="D56" s="1" t="str">
        <f>_xlfn.XLOOKUP(draft_drafters[[#This Row],[Drafters]],drafters[FullName],drafters[Id])</f>
        <v>398a6d10-0efb-4fe3-9a1b-2b47435ed44f</v>
      </c>
      <c r="E56" s="1" t="str">
        <f>_xlfn.XLOOKUP(draft_drafters[[#This Row],[EpisodeNumber]],mainfeed_drafts[EpisodeNumber],mainfeed_drafts[Id])</f>
        <v>43dc286a-6f65-4714-9259-ef910ad269a6</v>
      </c>
    </row>
    <row r="57" spans="1:5" x14ac:dyDescent="0.25">
      <c r="A57" s="1">
        <v>28</v>
      </c>
      <c r="B57" s="1" t="s">
        <v>63</v>
      </c>
      <c r="C57" s="1">
        <f>_xlfn.XLOOKUP(draft_drafters[[#This Row],[Drafters]],drafters[FullName],drafters[PrimaryId])</f>
        <v>28</v>
      </c>
      <c r="D57" s="1" t="str">
        <f>_xlfn.XLOOKUP(draft_drafters[[#This Row],[Drafters]],drafters[FullName],drafters[Id])</f>
        <v>e1c8d40b-ac45-4a1d-b118-ed64d03cb899</v>
      </c>
      <c r="E57" s="1" t="str">
        <f>_xlfn.XLOOKUP(draft_drafters[[#This Row],[EpisodeNumber]],mainfeed_drafts[EpisodeNumber],mainfeed_drafts[Id])</f>
        <v>2d9e2836-39fb-47ed-9ab6-d40a08c4c1a8</v>
      </c>
    </row>
    <row r="58" spans="1:5" x14ac:dyDescent="0.25">
      <c r="A58" s="1">
        <v>28</v>
      </c>
      <c r="B58" s="1" t="s">
        <v>64</v>
      </c>
      <c r="C58" s="1">
        <f>_xlfn.XLOOKUP(draft_drafters[[#This Row],[Drafters]],drafters[FullName],drafters[PrimaryId])</f>
        <v>180</v>
      </c>
      <c r="D58" s="1" t="str">
        <f>_xlfn.XLOOKUP(draft_drafters[[#This Row],[Drafters]],drafters[FullName],drafters[Id])</f>
        <v>5877d3ff-ae30-4a1b-ae39-7330d7dd3af1</v>
      </c>
      <c r="E58" s="1" t="str">
        <f>_xlfn.XLOOKUP(draft_drafters[[#This Row],[EpisodeNumber]],mainfeed_drafts[EpisodeNumber],mainfeed_drafts[Id])</f>
        <v>2d9e2836-39fb-47ed-9ab6-d40a08c4c1a8</v>
      </c>
    </row>
    <row r="59" spans="1:5" x14ac:dyDescent="0.25">
      <c r="A59" s="1">
        <v>29</v>
      </c>
      <c r="B59" s="1" t="s">
        <v>66</v>
      </c>
      <c r="C59" s="1">
        <f>_xlfn.XLOOKUP(draft_drafters[[#This Row],[Drafters]],drafters[FullName],drafters[PrimaryId])</f>
        <v>85</v>
      </c>
      <c r="D59" s="1" t="str">
        <f>_xlfn.XLOOKUP(draft_drafters[[#This Row],[Drafters]],drafters[FullName],drafters[Id])</f>
        <v>86759d9f-5613-4578-b74d-14f80217c675</v>
      </c>
      <c r="E59" s="1" t="str">
        <f>_xlfn.XLOOKUP(draft_drafters[[#This Row],[EpisodeNumber]],mainfeed_drafts[EpisodeNumber],mainfeed_drafts[Id])</f>
        <v>9f2425ed-17fc-4746-b4a4-9073251b2f57</v>
      </c>
    </row>
    <row r="60" spans="1:5" x14ac:dyDescent="0.25">
      <c r="A60" s="1">
        <v>29</v>
      </c>
      <c r="B60" s="1" t="s">
        <v>67</v>
      </c>
      <c r="C60" s="1">
        <f>_xlfn.XLOOKUP(draft_drafters[[#This Row],[Drafters]],drafters[FullName],drafters[PrimaryId])</f>
        <v>151</v>
      </c>
      <c r="D60" s="1" t="str">
        <f>_xlfn.XLOOKUP(draft_drafters[[#This Row],[Drafters]],drafters[FullName],drafters[Id])</f>
        <v>e6fa10cf-5d2c-4690-9f98-6a55d518547a</v>
      </c>
      <c r="E60" s="1" t="str">
        <f>_xlfn.XLOOKUP(draft_drafters[[#This Row],[EpisodeNumber]],mainfeed_drafts[EpisodeNumber],mainfeed_drafts[Id])</f>
        <v>9f2425ed-17fc-4746-b4a4-9073251b2f57</v>
      </c>
    </row>
    <row r="61" spans="1:5" x14ac:dyDescent="0.25">
      <c r="A61" s="1">
        <v>30</v>
      </c>
      <c r="B61" s="1" t="s">
        <v>5</v>
      </c>
      <c r="C61" s="1">
        <f>_xlfn.XLOOKUP(draft_drafters[[#This Row],[Drafters]],drafters[FullName],drafters[PrimaryId])</f>
        <v>116</v>
      </c>
      <c r="D61" s="1" t="str">
        <f>_xlfn.XLOOKUP(draft_drafters[[#This Row],[Drafters]],drafters[FullName],drafters[Id])</f>
        <v>f84ec475-cba0-4525-a786-ccea39b90167</v>
      </c>
      <c r="E61" s="1" t="str">
        <f>_xlfn.XLOOKUP(draft_drafters[[#This Row],[EpisodeNumber]],mainfeed_drafts[EpisodeNumber],mainfeed_drafts[Id])</f>
        <v>d7ab4637-8376-491f-8f1a-c8a3651405d1</v>
      </c>
    </row>
    <row r="62" spans="1:5" x14ac:dyDescent="0.25">
      <c r="A62" s="1">
        <v>30</v>
      </c>
      <c r="B62" s="1" t="s">
        <v>69</v>
      </c>
      <c r="C62" s="1">
        <f>_xlfn.XLOOKUP(draft_drafters[[#This Row],[Drafters]],drafters[FullName],drafters[PrimaryId])</f>
        <v>89</v>
      </c>
      <c r="D62" s="1" t="str">
        <f>_xlfn.XLOOKUP(draft_drafters[[#This Row],[Drafters]],drafters[FullName],drafters[Id])</f>
        <v>91435349-16f2-4740-a107-f370aa0abdf4</v>
      </c>
      <c r="E62" s="1" t="str">
        <f>_xlfn.XLOOKUP(draft_drafters[[#This Row],[EpisodeNumber]],mainfeed_drafts[EpisodeNumber],mainfeed_drafts[Id])</f>
        <v>d7ab4637-8376-491f-8f1a-c8a3651405d1</v>
      </c>
    </row>
    <row r="63" spans="1:5" x14ac:dyDescent="0.25">
      <c r="A63" s="1">
        <v>31</v>
      </c>
      <c r="B63" s="1" t="s">
        <v>14</v>
      </c>
      <c r="C63" s="1">
        <f>_xlfn.XLOOKUP(draft_drafters[[#This Row],[Drafters]],drafters[FullName],drafters[PrimaryId])</f>
        <v>30</v>
      </c>
      <c r="D63" s="1" t="str">
        <f>_xlfn.XLOOKUP(draft_drafters[[#This Row],[Drafters]],drafters[FullName],drafters[Id])</f>
        <v>5931091f-4c76-42d8-84dc-96bec9e3d597</v>
      </c>
      <c r="E63" s="1" t="str">
        <f>_xlfn.XLOOKUP(draft_drafters[[#This Row],[EpisodeNumber]],mainfeed_drafts[EpisodeNumber],mainfeed_drafts[Id])</f>
        <v>f88a3cde-d149-4e94-92ef-953dc03edbe3</v>
      </c>
    </row>
    <row r="64" spans="1:5" x14ac:dyDescent="0.25">
      <c r="A64" s="1">
        <v>31</v>
      </c>
      <c r="B64" s="1" t="s">
        <v>3</v>
      </c>
      <c r="C64" s="1">
        <f>_xlfn.XLOOKUP(draft_drafters[[#This Row],[Drafters]],drafters[FullName],drafters[PrimaryId])</f>
        <v>74</v>
      </c>
      <c r="D64" s="1" t="str">
        <f>_xlfn.XLOOKUP(draft_drafters[[#This Row],[Drafters]],drafters[FullName],drafters[Id])</f>
        <v>dde00453-0852-41eb-b978-80a39ef83ad0</v>
      </c>
      <c r="E64" s="1" t="str">
        <f>_xlfn.XLOOKUP(draft_drafters[[#This Row],[EpisodeNumber]],mainfeed_drafts[EpisodeNumber],mainfeed_drafts[Id])</f>
        <v>f88a3cde-d149-4e94-92ef-953dc03edbe3</v>
      </c>
    </row>
    <row r="65" spans="1:5" x14ac:dyDescent="0.25">
      <c r="A65" s="1">
        <v>32</v>
      </c>
      <c r="B65" s="1" t="s">
        <v>27</v>
      </c>
      <c r="C65" s="1">
        <f>_xlfn.XLOOKUP(draft_drafters[[#This Row],[Drafters]],drafters[FullName],drafters[PrimaryId])</f>
        <v>199</v>
      </c>
      <c r="D65" s="1" t="str">
        <f>_xlfn.XLOOKUP(draft_drafters[[#This Row],[Drafters]],drafters[FullName],drafters[Id])</f>
        <v>76476f3e-5719-48ef-9b7c-6411b7b1a44c</v>
      </c>
      <c r="E65" s="1" t="str">
        <f>_xlfn.XLOOKUP(draft_drafters[[#This Row],[EpisodeNumber]],mainfeed_drafts[EpisodeNumber],mainfeed_drafts[Id])</f>
        <v>84f92d8c-a6b2-4e94-ab3d-6b7b0fcc0a9e</v>
      </c>
    </row>
    <row r="66" spans="1:5" x14ac:dyDescent="0.25">
      <c r="A66" s="1">
        <v>32</v>
      </c>
      <c r="B66" s="1" t="s">
        <v>72</v>
      </c>
      <c r="C66" s="1">
        <f>_xlfn.XLOOKUP(draft_drafters[[#This Row],[Drafters]],drafters[FullName],drafters[PrimaryId])</f>
        <v>145</v>
      </c>
      <c r="D66" s="1" t="str">
        <f>_xlfn.XLOOKUP(draft_drafters[[#This Row],[Drafters]],drafters[FullName],drafters[Id])</f>
        <v>6cb8b73a-f7b5-411d-b343-e12da3bc89ae</v>
      </c>
      <c r="E66" s="1" t="str">
        <f>_xlfn.XLOOKUP(draft_drafters[[#This Row],[EpisodeNumber]],mainfeed_drafts[EpisodeNumber],mainfeed_drafts[Id])</f>
        <v>84f92d8c-a6b2-4e94-ab3d-6b7b0fcc0a9e</v>
      </c>
    </row>
    <row r="67" spans="1:5" x14ac:dyDescent="0.25">
      <c r="A67" s="1">
        <v>33</v>
      </c>
      <c r="B67" s="1" t="s">
        <v>74</v>
      </c>
      <c r="C67" s="1">
        <f>_xlfn.XLOOKUP(draft_drafters[[#This Row],[Drafters]],drafters[FullName],drafters[PrimaryId])</f>
        <v>162</v>
      </c>
      <c r="D67" s="1" t="str">
        <f>_xlfn.XLOOKUP(draft_drafters[[#This Row],[Drafters]],drafters[FullName],drafters[Id])</f>
        <v>c8f2614b-396b-4403-baf3-988ef537ba7f</v>
      </c>
      <c r="E67" s="1" t="str">
        <f>_xlfn.XLOOKUP(draft_drafters[[#This Row],[EpisodeNumber]],mainfeed_drafts[EpisodeNumber],mainfeed_drafts[Id])</f>
        <v>fe8d1f9c-c915-498a-8ce8-089383df55a5</v>
      </c>
    </row>
    <row r="68" spans="1:5" x14ac:dyDescent="0.25">
      <c r="A68" s="1">
        <v>33</v>
      </c>
      <c r="B68" s="1" t="s">
        <v>21</v>
      </c>
      <c r="C68" s="1">
        <f>_xlfn.XLOOKUP(draft_drafters[[#This Row],[Drafters]],drafters[FullName],drafters[PrimaryId])</f>
        <v>125</v>
      </c>
      <c r="D68" s="1" t="str">
        <f>_xlfn.XLOOKUP(draft_drafters[[#This Row],[Drafters]],drafters[FullName],drafters[Id])</f>
        <v>669cebfa-73d4-494d-b3fb-8e8634548991</v>
      </c>
      <c r="E68" s="1" t="str">
        <f>_xlfn.XLOOKUP(draft_drafters[[#This Row],[EpisodeNumber]],mainfeed_drafts[EpisodeNumber],mainfeed_drafts[Id])</f>
        <v>fe8d1f9c-c915-498a-8ce8-089383df55a5</v>
      </c>
    </row>
    <row r="69" spans="1:5" x14ac:dyDescent="0.25">
      <c r="A69" s="1">
        <v>34</v>
      </c>
      <c r="B69" s="1" t="s">
        <v>76</v>
      </c>
      <c r="C69" s="1">
        <f>_xlfn.XLOOKUP(draft_drafters[[#This Row],[Drafters]],drafters[FullName],drafters[PrimaryId])</f>
        <v>45</v>
      </c>
      <c r="D69" s="1" t="str">
        <f>_xlfn.XLOOKUP(draft_drafters[[#This Row],[Drafters]],drafters[FullName],drafters[Id])</f>
        <v>0d0adff2-005c-4eac-91f0-33e127d743b0</v>
      </c>
      <c r="E69" s="1" t="str">
        <f>_xlfn.XLOOKUP(draft_drafters[[#This Row],[EpisodeNumber]],mainfeed_drafts[EpisodeNumber],mainfeed_drafts[Id])</f>
        <v>c06430fd-2ba2-4a28-91b9-7896650899a6</v>
      </c>
    </row>
    <row r="70" spans="1:5" x14ac:dyDescent="0.25">
      <c r="A70" s="1">
        <v>34</v>
      </c>
      <c r="B70" s="1" t="s">
        <v>77</v>
      </c>
      <c r="C70" s="1">
        <f>_xlfn.XLOOKUP(draft_drafters[[#This Row],[Drafters]],drafters[FullName],drafters[PrimaryId])</f>
        <v>205</v>
      </c>
      <c r="D70" s="1" t="str">
        <f>_xlfn.XLOOKUP(draft_drafters[[#This Row],[Drafters]],drafters[FullName],drafters[Id])</f>
        <v>56c88a9e-8aeb-4a6f-9576-2d9e9a433325</v>
      </c>
      <c r="E70" s="1" t="str">
        <f>_xlfn.XLOOKUP(draft_drafters[[#This Row],[EpisodeNumber]],mainfeed_drafts[EpisodeNumber],mainfeed_drafts[Id])</f>
        <v>c06430fd-2ba2-4a28-91b9-7896650899a6</v>
      </c>
    </row>
    <row r="71" spans="1:5" x14ac:dyDescent="0.25">
      <c r="A71" s="1">
        <v>35</v>
      </c>
      <c r="B71" s="1" t="s">
        <v>79</v>
      </c>
      <c r="C71" s="1">
        <f>_xlfn.XLOOKUP(draft_drafters[[#This Row],[Drafters]],drafters[FullName],drafters[PrimaryId])</f>
        <v>55</v>
      </c>
      <c r="D71" s="1" t="str">
        <f>_xlfn.XLOOKUP(draft_drafters[[#This Row],[Drafters]],drafters[FullName],drafters[Id])</f>
        <v>5b008340-f0f6-4385-a8ce-1f24e07cb5e8</v>
      </c>
      <c r="E71" s="1" t="str">
        <f>_xlfn.XLOOKUP(draft_drafters[[#This Row],[EpisodeNumber]],mainfeed_drafts[EpisodeNumber],mainfeed_drafts[Id])</f>
        <v>30340497-be6a-4b4c-8026-6274e4e1c8ff</v>
      </c>
    </row>
    <row r="72" spans="1:5" x14ac:dyDescent="0.25">
      <c r="A72" s="1">
        <v>35</v>
      </c>
      <c r="B72" s="1" t="s">
        <v>80</v>
      </c>
      <c r="C72" s="1">
        <f>_xlfn.XLOOKUP(draft_drafters[[#This Row],[Drafters]],drafters[FullName],drafters[PrimaryId])</f>
        <v>66</v>
      </c>
      <c r="D72" s="1" t="str">
        <f>_xlfn.XLOOKUP(draft_drafters[[#This Row],[Drafters]],drafters[FullName],drafters[Id])</f>
        <v>8ef83fbd-4569-4df2-a3a7-8f947dc5ab24</v>
      </c>
      <c r="E72" s="1" t="str">
        <f>_xlfn.XLOOKUP(draft_drafters[[#This Row],[EpisodeNumber]],mainfeed_drafts[EpisodeNumber],mainfeed_drafts[Id])</f>
        <v>30340497-be6a-4b4c-8026-6274e4e1c8ff</v>
      </c>
    </row>
    <row r="73" spans="1:5" x14ac:dyDescent="0.25">
      <c r="A73" s="1">
        <v>36</v>
      </c>
      <c r="B73" s="1" t="s">
        <v>14</v>
      </c>
      <c r="C73" s="1">
        <f>_xlfn.XLOOKUP(draft_drafters[[#This Row],[Drafters]],drafters[FullName],drafters[PrimaryId])</f>
        <v>30</v>
      </c>
      <c r="D73" s="1" t="str">
        <f>_xlfn.XLOOKUP(draft_drafters[[#This Row],[Drafters]],drafters[FullName],drafters[Id])</f>
        <v>5931091f-4c76-42d8-84dc-96bec9e3d597</v>
      </c>
      <c r="E73" s="1" t="str">
        <f>_xlfn.XLOOKUP(draft_drafters[[#This Row],[EpisodeNumber]],mainfeed_drafts[EpisodeNumber],mainfeed_drafts[Id])</f>
        <v>fd794b27-df5c-4ea8-93e2-72e27d4e0756</v>
      </c>
    </row>
    <row r="74" spans="1:5" x14ac:dyDescent="0.25">
      <c r="A74" s="1">
        <v>36</v>
      </c>
      <c r="B74" s="1" t="s">
        <v>72</v>
      </c>
      <c r="C74" s="1">
        <f>_xlfn.XLOOKUP(draft_drafters[[#This Row],[Drafters]],drafters[FullName],drafters[PrimaryId])</f>
        <v>145</v>
      </c>
      <c r="D74" s="1" t="str">
        <f>_xlfn.XLOOKUP(draft_drafters[[#This Row],[Drafters]],drafters[FullName],drafters[Id])</f>
        <v>6cb8b73a-f7b5-411d-b343-e12da3bc89ae</v>
      </c>
      <c r="E74" s="1" t="str">
        <f>_xlfn.XLOOKUP(draft_drafters[[#This Row],[EpisodeNumber]],mainfeed_drafts[EpisodeNumber],mainfeed_drafts[Id])</f>
        <v>fd794b27-df5c-4ea8-93e2-72e27d4e0756</v>
      </c>
    </row>
    <row r="75" spans="1:5" x14ac:dyDescent="0.25">
      <c r="A75" s="1">
        <v>37</v>
      </c>
      <c r="B75" s="1" t="s">
        <v>5</v>
      </c>
      <c r="C75" s="1">
        <f>_xlfn.XLOOKUP(draft_drafters[[#This Row],[Drafters]],drafters[FullName],drafters[PrimaryId])</f>
        <v>116</v>
      </c>
      <c r="D75" s="1" t="str">
        <f>_xlfn.XLOOKUP(draft_drafters[[#This Row],[Drafters]],drafters[FullName],drafters[Id])</f>
        <v>f84ec475-cba0-4525-a786-ccea39b90167</v>
      </c>
      <c r="E75" s="1" t="str">
        <f>_xlfn.XLOOKUP(draft_drafters[[#This Row],[EpisodeNumber]],mainfeed_drafts[EpisodeNumber],mainfeed_drafts[Id])</f>
        <v>83bb9106-d6d0-446d-b344-8c597c0b5b09</v>
      </c>
    </row>
    <row r="76" spans="1:5" x14ac:dyDescent="0.25">
      <c r="A76" s="1">
        <v>37</v>
      </c>
      <c r="B76" s="1" t="s">
        <v>6</v>
      </c>
      <c r="C76" s="1">
        <f>_xlfn.XLOOKUP(draft_drafters[[#This Row],[Drafters]],drafters[FullName],drafters[PrimaryId])</f>
        <v>136</v>
      </c>
      <c r="D76" s="1" t="str">
        <f>_xlfn.XLOOKUP(draft_drafters[[#This Row],[Drafters]],drafters[FullName],drafters[Id])</f>
        <v>c1d4eec2-0cdf-4336-870c-12a4f0948fca</v>
      </c>
      <c r="E76" s="1" t="str">
        <f>_xlfn.XLOOKUP(draft_drafters[[#This Row],[EpisodeNumber]],mainfeed_drafts[EpisodeNumber],mainfeed_drafts[Id])</f>
        <v>83bb9106-d6d0-446d-b344-8c597c0b5b09</v>
      </c>
    </row>
    <row r="77" spans="1:5" x14ac:dyDescent="0.25">
      <c r="A77" s="1">
        <v>38</v>
      </c>
      <c r="B77" s="1" t="s">
        <v>83</v>
      </c>
      <c r="C77" s="1">
        <f>_xlfn.XLOOKUP(draft_drafters[[#This Row],[Drafters]],drafters[FullName],drafters[PrimaryId])</f>
        <v>141</v>
      </c>
      <c r="D77" s="1" t="str">
        <f>_xlfn.XLOOKUP(draft_drafters[[#This Row],[Drafters]],drafters[FullName],drafters[Id])</f>
        <v>32fcb99d-ca2a-4c2b-9b53-400d07492ef7</v>
      </c>
      <c r="E77" s="1" t="str">
        <f>_xlfn.XLOOKUP(draft_drafters[[#This Row],[EpisodeNumber]],mainfeed_drafts[EpisodeNumber],mainfeed_drafts[Id])</f>
        <v>503706f4-7184-4dce-89ef-05c2ba9eaf6b</v>
      </c>
    </row>
    <row r="78" spans="1:5" x14ac:dyDescent="0.25">
      <c r="A78" s="1">
        <v>38</v>
      </c>
      <c r="B78" s="1" t="s">
        <v>14</v>
      </c>
      <c r="C78" s="1">
        <f>_xlfn.XLOOKUP(draft_drafters[[#This Row],[Drafters]],drafters[FullName],drafters[PrimaryId])</f>
        <v>30</v>
      </c>
      <c r="D78" s="1" t="str">
        <f>_xlfn.XLOOKUP(draft_drafters[[#This Row],[Drafters]],drafters[FullName],drafters[Id])</f>
        <v>5931091f-4c76-42d8-84dc-96bec9e3d597</v>
      </c>
      <c r="E78" s="1" t="str">
        <f>_xlfn.XLOOKUP(draft_drafters[[#This Row],[EpisodeNumber]],mainfeed_drafts[EpisodeNumber],mainfeed_drafts[Id])</f>
        <v>503706f4-7184-4dce-89ef-05c2ba9eaf6b</v>
      </c>
    </row>
    <row r="79" spans="1:5" x14ac:dyDescent="0.25">
      <c r="A79" s="1">
        <v>38</v>
      </c>
      <c r="B79" s="1" t="s">
        <v>27</v>
      </c>
      <c r="C79" s="1">
        <f>_xlfn.XLOOKUP(draft_drafters[[#This Row],[Drafters]],drafters[FullName],drafters[PrimaryId])</f>
        <v>199</v>
      </c>
      <c r="D79" s="1" t="str">
        <f>_xlfn.XLOOKUP(draft_drafters[[#This Row],[Drafters]],drafters[FullName],drafters[Id])</f>
        <v>76476f3e-5719-48ef-9b7c-6411b7b1a44c</v>
      </c>
      <c r="E79" s="1" t="str">
        <f>_xlfn.XLOOKUP(draft_drafters[[#This Row],[EpisodeNumber]],mainfeed_drafts[EpisodeNumber],mainfeed_drafts[Id])</f>
        <v>503706f4-7184-4dce-89ef-05c2ba9eaf6b</v>
      </c>
    </row>
    <row r="80" spans="1:5" x14ac:dyDescent="0.25">
      <c r="A80" s="1">
        <v>38</v>
      </c>
      <c r="B80" s="1" t="s">
        <v>60</v>
      </c>
      <c r="C80" s="1">
        <f>_xlfn.XLOOKUP(draft_drafters[[#This Row],[Drafters]],drafters[FullName],drafters[PrimaryId])</f>
        <v>113</v>
      </c>
      <c r="D80" s="1" t="str">
        <f>_xlfn.XLOOKUP(draft_drafters[[#This Row],[Drafters]],drafters[FullName],drafters[Id])</f>
        <v>17a61cb8-6c29-4ffd-9875-9f391c915884</v>
      </c>
      <c r="E80" s="1" t="str">
        <f>_xlfn.XLOOKUP(draft_drafters[[#This Row],[EpisodeNumber]],mainfeed_drafts[EpisodeNumber],mainfeed_drafts[Id])</f>
        <v>503706f4-7184-4dce-89ef-05c2ba9eaf6b</v>
      </c>
    </row>
    <row r="81" spans="1:5" x14ac:dyDescent="0.25">
      <c r="A81" s="1">
        <v>39</v>
      </c>
      <c r="B81" s="1" t="s">
        <v>5</v>
      </c>
      <c r="C81" s="1">
        <f>_xlfn.XLOOKUP(draft_drafters[[#This Row],[Drafters]],drafters[FullName],drafters[PrimaryId])</f>
        <v>116</v>
      </c>
      <c r="D81" s="1" t="str">
        <f>_xlfn.XLOOKUP(draft_drafters[[#This Row],[Drafters]],drafters[FullName],drafters[Id])</f>
        <v>f84ec475-cba0-4525-a786-ccea39b90167</v>
      </c>
      <c r="E81" s="1" t="str">
        <f>_xlfn.XLOOKUP(draft_drafters[[#This Row],[EpisodeNumber]],mainfeed_drafts[EpisodeNumber],mainfeed_drafts[Id])</f>
        <v>73c2ebbd-4005-4aa5-bbb0-d5c71a62f530</v>
      </c>
    </row>
    <row r="82" spans="1:5" x14ac:dyDescent="0.25">
      <c r="A82" s="1">
        <v>39</v>
      </c>
      <c r="B82" s="1" t="s">
        <v>6</v>
      </c>
      <c r="C82" s="1">
        <f>_xlfn.XLOOKUP(draft_drafters[[#This Row],[Drafters]],drafters[FullName],drafters[PrimaryId])</f>
        <v>136</v>
      </c>
      <c r="D82" s="1" t="str">
        <f>_xlfn.XLOOKUP(draft_drafters[[#This Row],[Drafters]],drafters[FullName],drafters[Id])</f>
        <v>c1d4eec2-0cdf-4336-870c-12a4f0948fca</v>
      </c>
      <c r="E82" s="1" t="str">
        <f>_xlfn.XLOOKUP(draft_drafters[[#This Row],[EpisodeNumber]],mainfeed_drafts[EpisodeNumber],mainfeed_drafts[Id])</f>
        <v>73c2ebbd-4005-4aa5-bbb0-d5c71a62f530</v>
      </c>
    </row>
    <row r="83" spans="1:5" x14ac:dyDescent="0.25">
      <c r="A83" s="1">
        <v>40</v>
      </c>
      <c r="B83" s="1" t="s">
        <v>74</v>
      </c>
      <c r="C83" s="1">
        <f>_xlfn.XLOOKUP(draft_drafters[[#This Row],[Drafters]],drafters[FullName],drafters[PrimaryId])</f>
        <v>162</v>
      </c>
      <c r="D83" s="1" t="str">
        <f>_xlfn.XLOOKUP(draft_drafters[[#This Row],[Drafters]],drafters[FullName],drafters[Id])</f>
        <v>c8f2614b-396b-4403-baf3-988ef537ba7f</v>
      </c>
      <c r="E83" s="1" t="str">
        <f>_xlfn.XLOOKUP(draft_drafters[[#This Row],[EpisodeNumber]],mainfeed_drafts[EpisodeNumber],mainfeed_drafts[Id])</f>
        <v>74df5527-3e9e-4b83-bd6d-a0de06e7a476</v>
      </c>
    </row>
    <row r="84" spans="1:5" x14ac:dyDescent="0.25">
      <c r="A84" s="1">
        <v>40</v>
      </c>
      <c r="B84" s="1" t="s">
        <v>86</v>
      </c>
      <c r="C84" s="1">
        <f>_xlfn.XLOOKUP(draft_drafters[[#This Row],[Drafters]],drafters[FullName],drafters[PrimaryId])</f>
        <v>50</v>
      </c>
      <c r="D84" s="1" t="str">
        <f>_xlfn.XLOOKUP(draft_drafters[[#This Row],[Drafters]],drafters[FullName],drafters[Id])</f>
        <v>4648aeb7-3458-4aac-9cfe-fd6caea0df22</v>
      </c>
      <c r="E84" s="1" t="str">
        <f>_xlfn.XLOOKUP(draft_drafters[[#This Row],[EpisodeNumber]],mainfeed_drafts[EpisodeNumber],mainfeed_drafts[Id])</f>
        <v>74df5527-3e9e-4b83-bd6d-a0de06e7a476</v>
      </c>
    </row>
    <row r="85" spans="1:5" x14ac:dyDescent="0.25">
      <c r="A85" s="1">
        <v>41</v>
      </c>
      <c r="B85" s="1" t="s">
        <v>58</v>
      </c>
      <c r="C85" s="1">
        <f>_xlfn.XLOOKUP(draft_drafters[[#This Row],[Drafters]],drafters[FullName],drafters[PrimaryId])</f>
        <v>42</v>
      </c>
      <c r="D85" s="1" t="str">
        <f>_xlfn.XLOOKUP(draft_drafters[[#This Row],[Drafters]],drafters[FullName],drafters[Id])</f>
        <v>85cf9842-6abe-4e64-8ed4-e6a4f40ecb03</v>
      </c>
      <c r="E85" s="1" t="str">
        <f>_xlfn.XLOOKUP(draft_drafters[[#This Row],[EpisodeNumber]],mainfeed_drafts[EpisodeNumber],mainfeed_drafts[Id])</f>
        <v>c0044d5c-39d0-4826-a9ff-ae6d4cd04ac1</v>
      </c>
    </row>
    <row r="86" spans="1:5" x14ac:dyDescent="0.25">
      <c r="A86" s="1">
        <v>41</v>
      </c>
      <c r="B86" s="1" t="s">
        <v>88</v>
      </c>
      <c r="C86" s="1">
        <f>_xlfn.XLOOKUP(draft_drafters[[#This Row],[Drafters]],drafters[FullName],drafters[PrimaryId])</f>
        <v>84</v>
      </c>
      <c r="D86" s="1" t="str">
        <f>_xlfn.XLOOKUP(draft_drafters[[#This Row],[Drafters]],drafters[FullName],drafters[Id])</f>
        <v>81143403-bb8e-44c9-8f17-c833f9acb520</v>
      </c>
      <c r="E86" s="1" t="str">
        <f>_xlfn.XLOOKUP(draft_drafters[[#This Row],[EpisodeNumber]],mainfeed_drafts[EpisodeNumber],mainfeed_drafts[Id])</f>
        <v>c0044d5c-39d0-4826-a9ff-ae6d4cd04ac1</v>
      </c>
    </row>
    <row r="87" spans="1:5" x14ac:dyDescent="0.25">
      <c r="A87" s="1">
        <v>41</v>
      </c>
      <c r="B87" s="1" t="s">
        <v>89</v>
      </c>
      <c r="C87" s="1">
        <f>_xlfn.XLOOKUP(draft_drafters[[#This Row],[Drafters]],drafters[FullName],drafters[PrimaryId])</f>
        <v>75</v>
      </c>
      <c r="D87" s="1" t="str">
        <f>_xlfn.XLOOKUP(draft_drafters[[#This Row],[Drafters]],drafters[FullName],drafters[Id])</f>
        <v>dc721383-480e-434c-843e-da4e1d96d72c</v>
      </c>
      <c r="E87" s="1" t="str">
        <f>_xlfn.XLOOKUP(draft_drafters[[#This Row],[EpisodeNumber]],mainfeed_drafts[EpisodeNumber],mainfeed_drafts[Id])</f>
        <v>c0044d5c-39d0-4826-a9ff-ae6d4cd04ac1</v>
      </c>
    </row>
    <row r="88" spans="1:5" x14ac:dyDescent="0.25">
      <c r="A88" s="1">
        <v>41</v>
      </c>
      <c r="B88" s="1" t="s">
        <v>90</v>
      </c>
      <c r="C88" s="1">
        <f>_xlfn.XLOOKUP(draft_drafters[[#This Row],[Drafters]],drafters[FullName],drafters[PrimaryId])</f>
        <v>35</v>
      </c>
      <c r="D88" s="1" t="str">
        <f>_xlfn.XLOOKUP(draft_drafters[[#This Row],[Drafters]],drafters[FullName],drafters[Id])</f>
        <v>5e13a296-d8c0-4943-a788-1090377d27f5</v>
      </c>
      <c r="E88" s="1" t="str">
        <f>_xlfn.XLOOKUP(draft_drafters[[#This Row],[EpisodeNumber]],mainfeed_drafts[EpisodeNumber],mainfeed_drafts[Id])</f>
        <v>c0044d5c-39d0-4826-a9ff-ae6d4cd04ac1</v>
      </c>
    </row>
    <row r="89" spans="1:5" x14ac:dyDescent="0.25">
      <c r="A89" s="1">
        <v>42</v>
      </c>
      <c r="B89" s="1" t="s">
        <v>92</v>
      </c>
      <c r="C89" s="1">
        <f>_xlfn.XLOOKUP(draft_drafters[[#This Row],[Drafters]],drafters[FullName],drafters[PrimaryId])</f>
        <v>144</v>
      </c>
      <c r="D89" s="1" t="str">
        <f>_xlfn.XLOOKUP(draft_drafters[[#This Row],[Drafters]],drafters[FullName],drafters[Id])</f>
        <v>3c07306e-ef9a-4d13-8eba-6e97ae3743a0</v>
      </c>
      <c r="E89" s="1" t="str">
        <f>_xlfn.XLOOKUP(draft_drafters[[#This Row],[EpisodeNumber]],mainfeed_drafts[EpisodeNumber],mainfeed_drafts[Id])</f>
        <v>6b3cb308-838d-4e13-952f-7d422278c069</v>
      </c>
    </row>
    <row r="90" spans="1:5" x14ac:dyDescent="0.25">
      <c r="A90" s="1">
        <v>42</v>
      </c>
      <c r="B90" s="1" t="s">
        <v>6</v>
      </c>
      <c r="C90" s="1">
        <f>_xlfn.XLOOKUP(draft_drafters[[#This Row],[Drafters]],drafters[FullName],drafters[PrimaryId])</f>
        <v>136</v>
      </c>
      <c r="D90" s="1" t="str">
        <f>_xlfn.XLOOKUP(draft_drafters[[#This Row],[Drafters]],drafters[FullName],drafters[Id])</f>
        <v>c1d4eec2-0cdf-4336-870c-12a4f0948fca</v>
      </c>
      <c r="E90" s="1" t="str">
        <f>_xlfn.XLOOKUP(draft_drafters[[#This Row],[EpisodeNumber]],mainfeed_drafts[EpisodeNumber],mainfeed_drafts[Id])</f>
        <v>6b3cb308-838d-4e13-952f-7d422278c069</v>
      </c>
    </row>
    <row r="91" spans="1:5" x14ac:dyDescent="0.25">
      <c r="A91" s="1">
        <v>43</v>
      </c>
      <c r="B91" s="1" t="s">
        <v>94</v>
      </c>
      <c r="C91" s="1">
        <f>_xlfn.XLOOKUP(draft_drafters[[#This Row],[Drafters]],drafters[FullName],drafters[PrimaryId])</f>
        <v>99</v>
      </c>
      <c r="D91" s="1" t="str">
        <f>_xlfn.XLOOKUP(draft_drafters[[#This Row],[Drafters]],drafters[FullName],drafters[Id])</f>
        <v>a9f85bd0-6a35-4eca-929c-26f187ca2dd8</v>
      </c>
      <c r="E91" s="1" t="str">
        <f>_xlfn.XLOOKUP(draft_drafters[[#This Row],[EpisodeNumber]],mainfeed_drafts[EpisodeNumber],mainfeed_drafts[Id])</f>
        <v>249b6e36-93ac-4544-a09c-09e467efa20a</v>
      </c>
    </row>
    <row r="92" spans="1:5" x14ac:dyDescent="0.25">
      <c r="A92" s="1">
        <v>43</v>
      </c>
      <c r="B92" s="1" t="s">
        <v>95</v>
      </c>
      <c r="C92" s="1">
        <f>_xlfn.XLOOKUP(draft_drafters[[#This Row],[Drafters]],drafters[FullName],drafters[PrimaryId])</f>
        <v>143</v>
      </c>
      <c r="D92" s="1" t="str">
        <f>_xlfn.XLOOKUP(draft_drafters[[#This Row],[Drafters]],drafters[FullName],drafters[Id])</f>
        <v>f32df372-3ab4-4a1e-9f07-47932515ceb8</v>
      </c>
      <c r="E92" s="1" t="str">
        <f>_xlfn.XLOOKUP(draft_drafters[[#This Row],[EpisodeNumber]],mainfeed_drafts[EpisodeNumber],mainfeed_drafts[Id])</f>
        <v>249b6e36-93ac-4544-a09c-09e467efa20a</v>
      </c>
    </row>
    <row r="93" spans="1:5" x14ac:dyDescent="0.25">
      <c r="A93" s="1">
        <v>44</v>
      </c>
      <c r="B93" s="1" t="s">
        <v>97</v>
      </c>
      <c r="C93" s="1">
        <f>_xlfn.XLOOKUP(draft_drafters[[#This Row],[Drafters]],drafters[FullName],drafters[PrimaryId])</f>
        <v>69</v>
      </c>
      <c r="D93" s="1" t="str">
        <f>_xlfn.XLOOKUP(draft_drafters[[#This Row],[Drafters]],drafters[FullName],drafters[Id])</f>
        <v>7b1c5d9c-a0d1-494b-94da-abdda4d4fe3a</v>
      </c>
      <c r="E93" s="1" t="str">
        <f>_xlfn.XLOOKUP(draft_drafters[[#This Row],[EpisodeNumber]],mainfeed_drafts[EpisodeNumber],mainfeed_drafts[Id])</f>
        <v>1ae73670-c26c-48e3-bcee-ed881a66cd9c</v>
      </c>
    </row>
    <row r="94" spans="1:5" x14ac:dyDescent="0.25">
      <c r="A94" s="1">
        <v>44</v>
      </c>
      <c r="B94" s="1" t="s">
        <v>98</v>
      </c>
      <c r="C94" s="1">
        <f>_xlfn.XLOOKUP(draft_drafters[[#This Row],[Drafters]],drafters[FullName],drafters[PrimaryId])</f>
        <v>119</v>
      </c>
      <c r="D94" s="1" t="str">
        <f>_xlfn.XLOOKUP(draft_drafters[[#This Row],[Drafters]],drafters[FullName],drafters[Id])</f>
        <v>17e93d6c-ff10-497a-8c87-6cb704909c94</v>
      </c>
      <c r="E94" s="1" t="str">
        <f>_xlfn.XLOOKUP(draft_drafters[[#This Row],[EpisodeNumber]],mainfeed_drafts[EpisodeNumber],mainfeed_drafts[Id])</f>
        <v>1ae73670-c26c-48e3-bcee-ed881a66cd9c</v>
      </c>
    </row>
    <row r="95" spans="1:5" x14ac:dyDescent="0.25">
      <c r="A95" s="1">
        <v>45</v>
      </c>
      <c r="B95" s="1" t="s">
        <v>100</v>
      </c>
      <c r="C95" s="1">
        <f>_xlfn.XLOOKUP(draft_drafters[[#This Row],[Drafters]],drafters[FullName],drafters[PrimaryId])</f>
        <v>131</v>
      </c>
      <c r="D95" s="1" t="str">
        <f>_xlfn.XLOOKUP(draft_drafters[[#This Row],[Drafters]],drafters[FullName],drafters[Id])</f>
        <v>a5cc1074-83b3-43fc-a0f7-e405f18c745e</v>
      </c>
      <c r="E95" s="1" t="str">
        <f>_xlfn.XLOOKUP(draft_drafters[[#This Row],[EpisodeNumber]],mainfeed_drafts[EpisodeNumber],mainfeed_drafts[Id])</f>
        <v>3c09fb5c-8108-4b4c-9b08-77a836814ac6</v>
      </c>
    </row>
    <row r="96" spans="1:5" x14ac:dyDescent="0.25">
      <c r="A96" s="1">
        <v>45</v>
      </c>
      <c r="B96" s="1" t="s">
        <v>37</v>
      </c>
      <c r="C96" s="1">
        <f>_xlfn.XLOOKUP(draft_drafters[[#This Row],[Drafters]],drafters[FullName],drafters[PrimaryId])</f>
        <v>157</v>
      </c>
      <c r="D96" s="1" t="str">
        <f>_xlfn.XLOOKUP(draft_drafters[[#This Row],[Drafters]],drafters[FullName],drafters[Id])</f>
        <v>079a31ff-980f-4958-ae11-8ecf5e6e5813</v>
      </c>
      <c r="E96" s="1" t="str">
        <f>_xlfn.XLOOKUP(draft_drafters[[#This Row],[EpisodeNumber]],mainfeed_drafts[EpisodeNumber],mainfeed_drafts[Id])</f>
        <v>3c09fb5c-8108-4b4c-9b08-77a836814ac6</v>
      </c>
    </row>
    <row r="97" spans="1:5" x14ac:dyDescent="0.25">
      <c r="A97" s="1">
        <v>46</v>
      </c>
      <c r="B97" s="1" t="s">
        <v>102</v>
      </c>
      <c r="C97" s="1">
        <f>_xlfn.XLOOKUP(draft_drafters[[#This Row],[Drafters]],drafters[FullName],drafters[PrimaryId])</f>
        <v>76</v>
      </c>
      <c r="D97" s="1" t="str">
        <f>_xlfn.XLOOKUP(draft_drafters[[#This Row],[Drafters]],drafters[FullName],drafters[Id])</f>
        <v>81b46db8-9afe-4415-b245-c0a58468b0f3</v>
      </c>
      <c r="E97" s="1" t="str">
        <f>_xlfn.XLOOKUP(draft_drafters[[#This Row],[EpisodeNumber]],mainfeed_drafts[EpisodeNumber],mainfeed_drafts[Id])</f>
        <v>09df42df-0b32-4201-9725-526aee897927</v>
      </c>
    </row>
    <row r="98" spans="1:5" x14ac:dyDescent="0.25">
      <c r="A98" s="1">
        <v>46</v>
      </c>
      <c r="B98" s="1" t="s">
        <v>24</v>
      </c>
      <c r="C98" s="1">
        <f>_xlfn.XLOOKUP(draft_drafters[[#This Row],[Drafters]],drafters[FullName],drafters[PrimaryId])</f>
        <v>187</v>
      </c>
      <c r="D98" s="1" t="str">
        <f>_xlfn.XLOOKUP(draft_drafters[[#This Row],[Drafters]],drafters[FullName],drafters[Id])</f>
        <v>d161375a-334b-4d13-b311-f66604f0fdf4</v>
      </c>
      <c r="E98" s="1" t="str">
        <f>_xlfn.XLOOKUP(draft_drafters[[#This Row],[EpisodeNumber]],mainfeed_drafts[EpisodeNumber],mainfeed_drafts[Id])</f>
        <v>09df42df-0b32-4201-9725-526aee897927</v>
      </c>
    </row>
    <row r="99" spans="1:5" x14ac:dyDescent="0.25">
      <c r="A99" s="1">
        <v>46</v>
      </c>
      <c r="B99" s="1" t="s">
        <v>5</v>
      </c>
      <c r="C99" s="1">
        <f>_xlfn.XLOOKUP(draft_drafters[[#This Row],[Drafters]],drafters[FullName],drafters[PrimaryId])</f>
        <v>116</v>
      </c>
      <c r="D99" s="1" t="str">
        <f>_xlfn.XLOOKUP(draft_drafters[[#This Row],[Drafters]],drafters[FullName],drafters[Id])</f>
        <v>f84ec475-cba0-4525-a786-ccea39b90167</v>
      </c>
      <c r="E99" s="1" t="str">
        <f>_xlfn.XLOOKUP(draft_drafters[[#This Row],[EpisodeNumber]],mainfeed_drafts[EpisodeNumber],mainfeed_drafts[Id])</f>
        <v>09df42df-0b32-4201-9725-526aee897927</v>
      </c>
    </row>
    <row r="100" spans="1:5" x14ac:dyDescent="0.25">
      <c r="A100" s="1">
        <v>46</v>
      </c>
      <c r="B100" s="1" t="s">
        <v>103</v>
      </c>
      <c r="C100" s="1">
        <f>_xlfn.XLOOKUP(draft_drafters[[#This Row],[Drafters]],drafters[FullName],drafters[PrimaryId])</f>
        <v>37</v>
      </c>
      <c r="D100" s="1" t="str">
        <f>_xlfn.XLOOKUP(draft_drafters[[#This Row],[Drafters]],drafters[FullName],drafters[Id])</f>
        <v>2f961c40-15b7-43e9-895f-045fbee2b2e3</v>
      </c>
      <c r="E100" s="1" t="str">
        <f>_xlfn.XLOOKUP(draft_drafters[[#This Row],[EpisodeNumber]],mainfeed_drafts[EpisodeNumber],mainfeed_drafts[Id])</f>
        <v>09df42df-0b32-4201-9725-526aee897927</v>
      </c>
    </row>
    <row r="101" spans="1:5" x14ac:dyDescent="0.25">
      <c r="A101" s="1">
        <v>47</v>
      </c>
      <c r="B101" s="1" t="s">
        <v>105</v>
      </c>
      <c r="C101" s="1">
        <f>_xlfn.XLOOKUP(draft_drafters[[#This Row],[Drafters]],drafters[FullName],drafters[PrimaryId])</f>
        <v>133</v>
      </c>
      <c r="D101" s="1" t="str">
        <f>_xlfn.XLOOKUP(draft_drafters[[#This Row],[Drafters]],drafters[FullName],drafters[Id])</f>
        <v>d1edc078-3761-4149-9100-fff08e4011c0</v>
      </c>
      <c r="E101" s="1" t="str">
        <f>_xlfn.XLOOKUP(draft_drafters[[#This Row],[EpisodeNumber]],mainfeed_drafts[EpisodeNumber],mainfeed_drafts[Id])</f>
        <v>85523722-f66d-4be0-97b5-38d144bdfb64</v>
      </c>
    </row>
    <row r="102" spans="1:5" x14ac:dyDescent="0.25">
      <c r="A102" s="1">
        <v>47</v>
      </c>
      <c r="B102" s="1" t="s">
        <v>106</v>
      </c>
      <c r="C102" s="1">
        <f>_xlfn.XLOOKUP(draft_drafters[[#This Row],[Drafters]],drafters[FullName],drafters[PrimaryId])</f>
        <v>142</v>
      </c>
      <c r="D102" s="1" t="str">
        <f>_xlfn.XLOOKUP(draft_drafters[[#This Row],[Drafters]],drafters[FullName],drafters[Id])</f>
        <v>997d2284-f252-4fbd-89d4-78a08c3466bc</v>
      </c>
      <c r="E102" s="1" t="str">
        <f>_xlfn.XLOOKUP(draft_drafters[[#This Row],[EpisodeNumber]],mainfeed_drafts[EpisodeNumber],mainfeed_drafts[Id])</f>
        <v>85523722-f66d-4be0-97b5-38d144bdfb64</v>
      </c>
    </row>
    <row r="103" spans="1:5" x14ac:dyDescent="0.25">
      <c r="A103" s="1">
        <v>48</v>
      </c>
      <c r="B103" s="1" t="s">
        <v>14</v>
      </c>
      <c r="C103" s="1">
        <f>_xlfn.XLOOKUP(draft_drafters[[#This Row],[Drafters]],drafters[FullName],drafters[PrimaryId])</f>
        <v>30</v>
      </c>
      <c r="D103" s="1" t="str">
        <f>_xlfn.XLOOKUP(draft_drafters[[#This Row],[Drafters]],drafters[FullName],drafters[Id])</f>
        <v>5931091f-4c76-42d8-84dc-96bec9e3d597</v>
      </c>
      <c r="E103" s="1" t="str">
        <f>_xlfn.XLOOKUP(draft_drafters[[#This Row],[EpisodeNumber]],mainfeed_drafts[EpisodeNumber],mainfeed_drafts[Id])</f>
        <v>d6a42926-2d01-4af1-a136-d2250789c800</v>
      </c>
    </row>
    <row r="104" spans="1:5" x14ac:dyDescent="0.25">
      <c r="A104" s="1">
        <v>48</v>
      </c>
      <c r="B104" s="1" t="s">
        <v>13</v>
      </c>
      <c r="C104" s="1">
        <f>_xlfn.XLOOKUP(draft_drafters[[#This Row],[Drafters]],drafters[FullName],drafters[PrimaryId])</f>
        <v>10</v>
      </c>
      <c r="D104" s="1" t="str">
        <f>_xlfn.XLOOKUP(draft_drafters[[#This Row],[Drafters]],drafters[FullName],drafters[Id])</f>
        <v>58207226-03a8-4883-bf00-338eb5124042</v>
      </c>
      <c r="E104" s="1" t="str">
        <f>_xlfn.XLOOKUP(draft_drafters[[#This Row],[EpisodeNumber]],mainfeed_drafts[EpisodeNumber],mainfeed_drafts[Id])</f>
        <v>d6a42926-2d01-4af1-a136-d2250789c800</v>
      </c>
    </row>
    <row r="105" spans="1:5" x14ac:dyDescent="0.25">
      <c r="A105" s="1">
        <v>49</v>
      </c>
      <c r="B105" s="1" t="s">
        <v>60</v>
      </c>
      <c r="C105" s="1">
        <f>_xlfn.XLOOKUP(draft_drafters[[#This Row],[Drafters]],drafters[FullName],drafters[PrimaryId])</f>
        <v>113</v>
      </c>
      <c r="D105" s="1" t="str">
        <f>_xlfn.XLOOKUP(draft_drafters[[#This Row],[Drafters]],drafters[FullName],drafters[Id])</f>
        <v>17a61cb8-6c29-4ffd-9875-9f391c915884</v>
      </c>
      <c r="E105" s="1" t="str">
        <f>_xlfn.XLOOKUP(draft_drafters[[#This Row],[EpisodeNumber]],mainfeed_drafts[EpisodeNumber],mainfeed_drafts[Id])</f>
        <v>29139dcb-b4be-4319-b626-e03584d3537d</v>
      </c>
    </row>
    <row r="106" spans="1:5" x14ac:dyDescent="0.25">
      <c r="A106" s="1">
        <v>49</v>
      </c>
      <c r="B106" s="1" t="s">
        <v>27</v>
      </c>
      <c r="C106" s="1">
        <f>_xlfn.XLOOKUP(draft_drafters[[#This Row],[Drafters]],drafters[FullName],drafters[PrimaryId])</f>
        <v>199</v>
      </c>
      <c r="D106" s="1" t="str">
        <f>_xlfn.XLOOKUP(draft_drafters[[#This Row],[Drafters]],drafters[FullName],drafters[Id])</f>
        <v>76476f3e-5719-48ef-9b7c-6411b7b1a44c</v>
      </c>
      <c r="E106" s="1" t="str">
        <f>_xlfn.XLOOKUP(draft_drafters[[#This Row],[EpisodeNumber]],mainfeed_drafts[EpisodeNumber],mainfeed_drafts[Id])</f>
        <v>29139dcb-b4be-4319-b626-e03584d3537d</v>
      </c>
    </row>
    <row r="107" spans="1:5" x14ac:dyDescent="0.25">
      <c r="A107" s="1">
        <v>50</v>
      </c>
      <c r="B107" s="1" t="s">
        <v>14</v>
      </c>
      <c r="C107" s="1">
        <f>_xlfn.XLOOKUP(draft_drafters[[#This Row],[Drafters]],drafters[FullName],drafters[PrimaryId])</f>
        <v>30</v>
      </c>
      <c r="D107" s="1" t="str">
        <f>_xlfn.XLOOKUP(draft_drafters[[#This Row],[Drafters]],drafters[FullName],drafters[Id])</f>
        <v>5931091f-4c76-42d8-84dc-96bec9e3d597</v>
      </c>
      <c r="E107" s="1" t="str">
        <f>_xlfn.XLOOKUP(draft_drafters[[#This Row],[EpisodeNumber]],mainfeed_drafts[EpisodeNumber],mainfeed_drafts[Id])</f>
        <v>60842e15-04d9-4808-b655-09175f439903</v>
      </c>
    </row>
    <row r="108" spans="1:5" x14ac:dyDescent="0.25">
      <c r="A108" s="1">
        <v>50</v>
      </c>
      <c r="B108" s="1" t="s">
        <v>5</v>
      </c>
      <c r="C108" s="1">
        <f>_xlfn.XLOOKUP(draft_drafters[[#This Row],[Drafters]],drafters[FullName],drafters[PrimaryId])</f>
        <v>116</v>
      </c>
      <c r="D108" s="1" t="str">
        <f>_xlfn.XLOOKUP(draft_drafters[[#This Row],[Drafters]],drafters[FullName],drafters[Id])</f>
        <v>f84ec475-cba0-4525-a786-ccea39b90167</v>
      </c>
      <c r="E108" s="1" t="str">
        <f>_xlfn.XLOOKUP(draft_drafters[[#This Row],[EpisodeNumber]],mainfeed_drafts[EpisodeNumber],mainfeed_drafts[Id])</f>
        <v>60842e15-04d9-4808-b655-09175f439903</v>
      </c>
    </row>
    <row r="109" spans="1:5" x14ac:dyDescent="0.25">
      <c r="A109" s="1">
        <v>51</v>
      </c>
      <c r="B109" s="1" t="s">
        <v>66</v>
      </c>
      <c r="C109" s="1">
        <f>_xlfn.XLOOKUP(draft_drafters[[#This Row],[Drafters]],drafters[FullName],drafters[PrimaryId])</f>
        <v>85</v>
      </c>
      <c r="D109" s="1" t="str">
        <f>_xlfn.XLOOKUP(draft_drafters[[#This Row],[Drafters]],drafters[FullName],drafters[Id])</f>
        <v>86759d9f-5613-4578-b74d-14f80217c675</v>
      </c>
      <c r="E109" s="1" t="str">
        <f>_xlfn.XLOOKUP(draft_drafters[[#This Row],[EpisodeNumber]],mainfeed_drafts[EpisodeNumber],mainfeed_drafts[Id])</f>
        <v>a9074f10-3a23-4a59-a634-a0f64f1dd988</v>
      </c>
    </row>
    <row r="110" spans="1:5" x14ac:dyDescent="0.25">
      <c r="A110" s="1">
        <v>51</v>
      </c>
      <c r="B110" s="1" t="s">
        <v>111</v>
      </c>
      <c r="C110" s="1">
        <f>_xlfn.XLOOKUP(draft_drafters[[#This Row],[Drafters]],drafters[FullName],drafters[PrimaryId])</f>
        <v>52</v>
      </c>
      <c r="D110" s="1" t="str">
        <f>_xlfn.XLOOKUP(draft_drafters[[#This Row],[Drafters]],drafters[FullName],drafters[Id])</f>
        <v>f7a79ea8-1763-4abd-b549-cf0977d9fe63</v>
      </c>
      <c r="E110" s="1" t="str">
        <f>_xlfn.XLOOKUP(draft_drafters[[#This Row],[EpisodeNumber]],mainfeed_drafts[EpisodeNumber],mainfeed_drafts[Id])</f>
        <v>a9074f10-3a23-4a59-a634-a0f64f1dd988</v>
      </c>
    </row>
    <row r="111" spans="1:5" x14ac:dyDescent="0.25">
      <c r="A111" s="1">
        <v>52</v>
      </c>
      <c r="B111" s="1" t="s">
        <v>76</v>
      </c>
      <c r="C111" s="1">
        <f>_xlfn.XLOOKUP(draft_drafters[[#This Row],[Drafters]],drafters[FullName],drafters[PrimaryId])</f>
        <v>45</v>
      </c>
      <c r="D111" s="1" t="str">
        <f>_xlfn.XLOOKUP(draft_drafters[[#This Row],[Drafters]],drafters[FullName],drafters[Id])</f>
        <v>0d0adff2-005c-4eac-91f0-33e127d743b0</v>
      </c>
      <c r="E111" s="1" t="str">
        <f>_xlfn.XLOOKUP(draft_drafters[[#This Row],[EpisodeNumber]],mainfeed_drafts[EpisodeNumber],mainfeed_drafts[Id])</f>
        <v>d28b3def-2d8a-4148-b663-6062bfdeeb23</v>
      </c>
    </row>
    <row r="112" spans="1:5" x14ac:dyDescent="0.25">
      <c r="A112" s="1">
        <v>52</v>
      </c>
      <c r="B112" s="1" t="s">
        <v>113</v>
      </c>
      <c r="C112" s="1">
        <f>_xlfn.XLOOKUP(draft_drafters[[#This Row],[Drafters]],drafters[FullName],drafters[PrimaryId])</f>
        <v>20</v>
      </c>
      <c r="D112" s="1" t="str">
        <f>_xlfn.XLOOKUP(draft_drafters[[#This Row],[Drafters]],drafters[FullName],drafters[Id])</f>
        <v>731f7d23-eeae-4fd0-bb62-ac36e311e411</v>
      </c>
      <c r="E112" s="1" t="str">
        <f>_xlfn.XLOOKUP(draft_drafters[[#This Row],[EpisodeNumber]],mainfeed_drafts[EpisodeNumber],mainfeed_drafts[Id])</f>
        <v>d28b3def-2d8a-4148-b663-6062bfdeeb23</v>
      </c>
    </row>
    <row r="113" spans="1:5" x14ac:dyDescent="0.25">
      <c r="A113" s="1">
        <v>53</v>
      </c>
      <c r="B113" s="1" t="s">
        <v>115</v>
      </c>
      <c r="C113" s="1">
        <f>_xlfn.XLOOKUP(draft_drafters[[#This Row],[Drafters]],drafters[FullName],drafters[PrimaryId])</f>
        <v>32</v>
      </c>
      <c r="D113" s="1" t="str">
        <f>_xlfn.XLOOKUP(draft_drafters[[#This Row],[Drafters]],drafters[FullName],drafters[Id])</f>
        <v>c7c0e0df-170f-4435-a66e-9d43ce04214e</v>
      </c>
      <c r="E113" s="1" t="str">
        <f>_xlfn.XLOOKUP(draft_drafters[[#This Row],[EpisodeNumber]],mainfeed_drafts[EpisodeNumber],mainfeed_drafts[Id])</f>
        <v>10eeea71-24ef-4542-a47d-8bf190c3e939</v>
      </c>
    </row>
    <row r="114" spans="1:5" x14ac:dyDescent="0.25">
      <c r="A114" s="1">
        <v>53</v>
      </c>
      <c r="B114" s="1" t="s">
        <v>116</v>
      </c>
      <c r="C114" s="1">
        <f>_xlfn.XLOOKUP(draft_drafters[[#This Row],[Drafters]],drafters[FullName],drafters[PrimaryId])</f>
        <v>36</v>
      </c>
      <c r="D114" s="1" t="str">
        <f>_xlfn.XLOOKUP(draft_drafters[[#This Row],[Drafters]],drafters[FullName],drafters[Id])</f>
        <v>d6a2688b-0ea9-4026-8027-4da5af761dd9</v>
      </c>
      <c r="E114" s="1" t="str">
        <f>_xlfn.XLOOKUP(draft_drafters[[#This Row],[EpisodeNumber]],mainfeed_drafts[EpisodeNumber],mainfeed_drafts[Id])</f>
        <v>10eeea71-24ef-4542-a47d-8bf190c3e939</v>
      </c>
    </row>
    <row r="115" spans="1:5" x14ac:dyDescent="0.25">
      <c r="A115" s="1">
        <v>54</v>
      </c>
      <c r="B115" s="1" t="s">
        <v>27</v>
      </c>
      <c r="C115" s="1">
        <f>_xlfn.XLOOKUP(draft_drafters[[#This Row],[Drafters]],drafters[FullName],drafters[PrimaryId])</f>
        <v>199</v>
      </c>
      <c r="D115" s="1" t="str">
        <f>_xlfn.XLOOKUP(draft_drafters[[#This Row],[Drafters]],drafters[FullName],drafters[Id])</f>
        <v>76476f3e-5719-48ef-9b7c-6411b7b1a44c</v>
      </c>
      <c r="E115" s="1" t="str">
        <f>_xlfn.XLOOKUP(draft_drafters[[#This Row],[EpisodeNumber]],mainfeed_drafts[EpisodeNumber],mainfeed_drafts[Id])</f>
        <v>7012cec0-8ca3-4f3d-8900-4bc3c8a24aa1</v>
      </c>
    </row>
    <row r="116" spans="1:5" x14ac:dyDescent="0.25">
      <c r="A116" s="1">
        <v>54</v>
      </c>
      <c r="B116" s="1" t="s">
        <v>118</v>
      </c>
      <c r="C116" s="1">
        <f>_xlfn.XLOOKUP(draft_drafters[[#This Row],[Drafters]],drafters[FullName],drafters[PrimaryId])</f>
        <v>86</v>
      </c>
      <c r="D116" s="1" t="str">
        <f>_xlfn.XLOOKUP(draft_drafters[[#This Row],[Drafters]],drafters[FullName],drafters[Id])</f>
        <v>11697f91-8d5b-4ee5-a8fc-cae677bdc111</v>
      </c>
      <c r="E116" s="1" t="str">
        <f>_xlfn.XLOOKUP(draft_drafters[[#This Row],[EpisodeNumber]],mainfeed_drafts[EpisodeNumber],mainfeed_drafts[Id])</f>
        <v>7012cec0-8ca3-4f3d-8900-4bc3c8a24aa1</v>
      </c>
    </row>
    <row r="117" spans="1:5" x14ac:dyDescent="0.25">
      <c r="A117" s="1">
        <v>55</v>
      </c>
      <c r="B117" s="1" t="s">
        <v>120</v>
      </c>
      <c r="C117" s="1">
        <f>_xlfn.XLOOKUP(draft_drafters[[#This Row],[Drafters]],drafters[FullName],drafters[PrimaryId])</f>
        <v>95</v>
      </c>
      <c r="D117" s="1" t="str">
        <f>_xlfn.XLOOKUP(draft_drafters[[#This Row],[Drafters]],drafters[FullName],drafters[Id])</f>
        <v>d17ed8eb-2b53-4ecd-9275-ef20bdaf8076</v>
      </c>
      <c r="E117" s="1" t="str">
        <f>_xlfn.XLOOKUP(draft_drafters[[#This Row],[EpisodeNumber]],mainfeed_drafts[EpisodeNumber],mainfeed_drafts[Id])</f>
        <v>8e616bc9-1d1c-49e4-9c68-d033faaa28d6</v>
      </c>
    </row>
    <row r="118" spans="1:5" x14ac:dyDescent="0.25">
      <c r="A118" s="1">
        <v>55</v>
      </c>
      <c r="B118" s="1" t="s">
        <v>3</v>
      </c>
      <c r="C118" s="1">
        <f>_xlfn.XLOOKUP(draft_drafters[[#This Row],[Drafters]],drafters[FullName],drafters[PrimaryId])</f>
        <v>74</v>
      </c>
      <c r="D118" s="1" t="str">
        <f>_xlfn.XLOOKUP(draft_drafters[[#This Row],[Drafters]],drafters[FullName],drafters[Id])</f>
        <v>dde00453-0852-41eb-b978-80a39ef83ad0</v>
      </c>
      <c r="E118" s="1" t="str">
        <f>_xlfn.XLOOKUP(draft_drafters[[#This Row],[EpisodeNumber]],mainfeed_drafts[EpisodeNumber],mainfeed_drafts[Id])</f>
        <v>8e616bc9-1d1c-49e4-9c68-d033faaa28d6</v>
      </c>
    </row>
    <row r="119" spans="1:5" x14ac:dyDescent="0.25">
      <c r="A119" s="1">
        <v>55</v>
      </c>
      <c r="B119" s="1" t="s">
        <v>5</v>
      </c>
      <c r="C119" s="1">
        <f>_xlfn.XLOOKUP(draft_drafters[[#This Row],[Drafters]],drafters[FullName],drafters[PrimaryId])</f>
        <v>116</v>
      </c>
      <c r="D119" s="1" t="str">
        <f>_xlfn.XLOOKUP(draft_drafters[[#This Row],[Drafters]],drafters[FullName],drafters[Id])</f>
        <v>f84ec475-cba0-4525-a786-ccea39b90167</v>
      </c>
      <c r="E119" s="1" t="str">
        <f>_xlfn.XLOOKUP(draft_drafters[[#This Row],[EpisodeNumber]],mainfeed_drafts[EpisodeNumber],mainfeed_drafts[Id])</f>
        <v>8e616bc9-1d1c-49e4-9c68-d033faaa28d6</v>
      </c>
    </row>
    <row r="120" spans="1:5" x14ac:dyDescent="0.25">
      <c r="A120" s="1">
        <v>55</v>
      </c>
      <c r="B120" s="1" t="s">
        <v>16</v>
      </c>
      <c r="C120" s="1">
        <f>_xlfn.XLOOKUP(draft_drafters[[#This Row],[Drafters]],drafters[FullName],drafters[PrimaryId])</f>
        <v>198</v>
      </c>
      <c r="D120" s="1" t="str">
        <f>_xlfn.XLOOKUP(draft_drafters[[#This Row],[Drafters]],drafters[FullName],drafters[Id])</f>
        <v>81937b1d-0621-4f38-b962-a4c1e476911c</v>
      </c>
      <c r="E120" s="1" t="str">
        <f>_xlfn.XLOOKUP(draft_drafters[[#This Row],[EpisodeNumber]],mainfeed_drafts[EpisodeNumber],mainfeed_drafts[Id])</f>
        <v>8e616bc9-1d1c-49e4-9c68-d033faaa28d6</v>
      </c>
    </row>
    <row r="121" spans="1:5" x14ac:dyDescent="0.25">
      <c r="A121" s="1">
        <v>56</v>
      </c>
      <c r="B121" s="1" t="s">
        <v>97</v>
      </c>
      <c r="C121" s="1">
        <f>_xlfn.XLOOKUP(draft_drafters[[#This Row],[Drafters]],drafters[FullName],drafters[PrimaryId])</f>
        <v>69</v>
      </c>
      <c r="D121" s="1" t="str">
        <f>_xlfn.XLOOKUP(draft_drafters[[#This Row],[Drafters]],drafters[FullName],drafters[Id])</f>
        <v>7b1c5d9c-a0d1-494b-94da-abdda4d4fe3a</v>
      </c>
      <c r="E121" s="1" t="str">
        <f>_xlfn.XLOOKUP(draft_drafters[[#This Row],[EpisodeNumber]],mainfeed_drafts[EpisodeNumber],mainfeed_drafts[Id])</f>
        <v>0b064375-dddb-425b-85e5-4d4db36cb3ff</v>
      </c>
    </row>
    <row r="122" spans="1:5" x14ac:dyDescent="0.25">
      <c r="A122" s="1">
        <v>56</v>
      </c>
      <c r="B122" s="1" t="s">
        <v>122</v>
      </c>
      <c r="C122" s="1">
        <f>_xlfn.XLOOKUP(draft_drafters[[#This Row],[Drafters]],drafters[FullName],drafters[PrimaryId])</f>
        <v>226</v>
      </c>
      <c r="D122" s="1" t="str">
        <f>_xlfn.XLOOKUP(draft_drafters[[#This Row],[Drafters]],drafters[FullName],drafters[Id])</f>
        <v>fea53c38-84e9-41d3-bbce-2414a4c76391</v>
      </c>
      <c r="E122" s="1" t="str">
        <f>_xlfn.XLOOKUP(draft_drafters[[#This Row],[EpisodeNumber]],mainfeed_drafts[EpisodeNumber],mainfeed_drafts[Id])</f>
        <v>0b064375-dddb-425b-85e5-4d4db36cb3ff</v>
      </c>
    </row>
    <row r="123" spans="1:5" x14ac:dyDescent="0.25">
      <c r="A123" s="1">
        <v>57</v>
      </c>
      <c r="B123" s="1" t="s">
        <v>5</v>
      </c>
      <c r="C123" s="1">
        <f>_xlfn.XLOOKUP(draft_drafters[[#This Row],[Drafters]],drafters[FullName],drafters[PrimaryId])</f>
        <v>116</v>
      </c>
      <c r="D123" s="1" t="str">
        <f>_xlfn.XLOOKUP(draft_drafters[[#This Row],[Drafters]],drafters[FullName],drafters[Id])</f>
        <v>f84ec475-cba0-4525-a786-ccea39b90167</v>
      </c>
      <c r="E123" s="1" t="str">
        <f>_xlfn.XLOOKUP(draft_drafters[[#This Row],[EpisodeNumber]],mainfeed_drafts[EpisodeNumber],mainfeed_drafts[Id])</f>
        <v>f14a2717-31fa-4246-9a94-286812c79122</v>
      </c>
    </row>
    <row r="124" spans="1:5" x14ac:dyDescent="0.25">
      <c r="A124" s="1">
        <v>57</v>
      </c>
      <c r="B124" s="1" t="s">
        <v>6</v>
      </c>
      <c r="C124" s="1">
        <f>_xlfn.XLOOKUP(draft_drafters[[#This Row],[Drafters]],drafters[FullName],drafters[PrimaryId])</f>
        <v>136</v>
      </c>
      <c r="D124" s="1" t="str">
        <f>_xlfn.XLOOKUP(draft_drafters[[#This Row],[Drafters]],drafters[FullName],drafters[Id])</f>
        <v>c1d4eec2-0cdf-4336-870c-12a4f0948fca</v>
      </c>
      <c r="E124" s="1" t="str">
        <f>_xlfn.XLOOKUP(draft_drafters[[#This Row],[EpisodeNumber]],mainfeed_drafts[EpisodeNumber],mainfeed_drafts[Id])</f>
        <v>f14a2717-31fa-4246-9a94-286812c79122</v>
      </c>
    </row>
    <row r="125" spans="1:5" x14ac:dyDescent="0.25">
      <c r="A125" s="1">
        <v>58</v>
      </c>
      <c r="B125" s="1" t="s">
        <v>5</v>
      </c>
      <c r="C125" s="1">
        <f>_xlfn.XLOOKUP(draft_drafters[[#This Row],[Drafters]],drafters[FullName],drafters[PrimaryId])</f>
        <v>116</v>
      </c>
      <c r="D125" s="1" t="str">
        <f>_xlfn.XLOOKUP(draft_drafters[[#This Row],[Drafters]],drafters[FullName],drafters[Id])</f>
        <v>f84ec475-cba0-4525-a786-ccea39b90167</v>
      </c>
      <c r="E125" s="1" t="str">
        <f>_xlfn.XLOOKUP(draft_drafters[[#This Row],[EpisodeNumber]],mainfeed_drafts[EpisodeNumber],mainfeed_drafts[Id])</f>
        <v>53fddd02-54ca-478a-930c-f069b30cf9c9</v>
      </c>
    </row>
    <row r="126" spans="1:5" x14ac:dyDescent="0.25">
      <c r="A126" s="1">
        <v>58</v>
      </c>
      <c r="B126" s="1" t="s">
        <v>92</v>
      </c>
      <c r="C126" s="1">
        <f>_xlfn.XLOOKUP(draft_drafters[[#This Row],[Drafters]],drafters[FullName],drafters[PrimaryId])</f>
        <v>144</v>
      </c>
      <c r="D126" s="1" t="str">
        <f>_xlfn.XLOOKUP(draft_drafters[[#This Row],[Drafters]],drafters[FullName],drafters[Id])</f>
        <v>3c07306e-ef9a-4d13-8eba-6e97ae3743a0</v>
      </c>
      <c r="E126" s="1" t="str">
        <f>_xlfn.XLOOKUP(draft_drafters[[#This Row],[EpisodeNumber]],mainfeed_drafts[EpisodeNumber],mainfeed_drafts[Id])</f>
        <v>53fddd02-54ca-478a-930c-f069b30cf9c9</v>
      </c>
    </row>
    <row r="127" spans="1:5" x14ac:dyDescent="0.25">
      <c r="A127" s="1">
        <v>59</v>
      </c>
      <c r="B127" s="1" t="s">
        <v>125</v>
      </c>
      <c r="C127" s="1">
        <f>_xlfn.XLOOKUP(draft_drafters[[#This Row],[Drafters]],drafters[FullName],drafters[PrimaryId])</f>
        <v>219</v>
      </c>
      <c r="D127" s="1" t="str">
        <f>_xlfn.XLOOKUP(draft_drafters[[#This Row],[Drafters]],drafters[FullName],drafters[Id])</f>
        <v>07b722b6-a508-4fbe-b524-c12fff9b39e1</v>
      </c>
      <c r="E127" s="1" t="str">
        <f>_xlfn.XLOOKUP(draft_drafters[[#This Row],[EpisodeNumber]],mainfeed_drafts[EpisodeNumber],mainfeed_drafts[Id])</f>
        <v>19965126-7d2f-424c-90d1-c315f5080c99</v>
      </c>
    </row>
    <row r="128" spans="1:5" x14ac:dyDescent="0.25">
      <c r="A128" s="1">
        <v>59</v>
      </c>
      <c r="B128" s="1" t="s">
        <v>126</v>
      </c>
      <c r="C128" s="1">
        <f>_xlfn.XLOOKUP(draft_drafters[[#This Row],[Drafters]],drafters[FullName],drafters[PrimaryId])</f>
        <v>44</v>
      </c>
      <c r="D128" s="1" t="str">
        <f>_xlfn.XLOOKUP(draft_drafters[[#This Row],[Drafters]],drafters[FullName],drafters[Id])</f>
        <v>8da51512-df62-4aa1-8b07-7f6ab848c7bf</v>
      </c>
      <c r="E128" s="1" t="str">
        <f>_xlfn.XLOOKUP(draft_drafters[[#This Row],[EpisodeNumber]],mainfeed_drafts[EpisodeNumber],mainfeed_drafts[Id])</f>
        <v>19965126-7d2f-424c-90d1-c315f5080c99</v>
      </c>
    </row>
    <row r="129" spans="1:5" x14ac:dyDescent="0.25">
      <c r="A129" s="1">
        <v>59</v>
      </c>
      <c r="B129" s="1" t="s">
        <v>4</v>
      </c>
      <c r="C129" s="1">
        <f>_xlfn.XLOOKUP(draft_drafters[[#This Row],[Drafters]],drafters[FullName],drafters[PrimaryId])</f>
        <v>4</v>
      </c>
      <c r="D129" s="1" t="str">
        <f>_xlfn.XLOOKUP(draft_drafters[[#This Row],[Drafters]],drafters[FullName],drafters[Id])</f>
        <v>58da69ee-15ed-46f1-a8e2-d89feccd768f</v>
      </c>
      <c r="E129" s="1" t="str">
        <f>_xlfn.XLOOKUP(draft_drafters[[#This Row],[EpisodeNumber]],mainfeed_drafts[EpisodeNumber],mainfeed_drafts[Id])</f>
        <v>19965126-7d2f-424c-90d1-c315f5080c99</v>
      </c>
    </row>
    <row r="130" spans="1:5" x14ac:dyDescent="0.25">
      <c r="A130" s="1">
        <v>60</v>
      </c>
      <c r="B130" s="1" t="s">
        <v>128</v>
      </c>
      <c r="C130" s="1">
        <f>_xlfn.XLOOKUP(draft_drafters[[#This Row],[Drafters]],drafters[FullName],drafters[PrimaryId])</f>
        <v>237</v>
      </c>
      <c r="D130" s="1" t="str">
        <f>_xlfn.XLOOKUP(draft_drafters[[#This Row],[Drafters]],drafters[FullName],drafters[Id])</f>
        <v>c22d67dc-3b0e-408c-86b1-782c39642c71</v>
      </c>
      <c r="E130" s="1" t="str">
        <f>_xlfn.XLOOKUP(draft_drafters[[#This Row],[EpisodeNumber]],mainfeed_drafts[EpisodeNumber],mainfeed_drafts[Id])</f>
        <v>5a3ab606-4e9a-4990-9a24-237e731b4c20</v>
      </c>
    </row>
    <row r="131" spans="1:5" x14ac:dyDescent="0.25">
      <c r="A131" s="1">
        <v>60</v>
      </c>
      <c r="B131" s="1" t="s">
        <v>6</v>
      </c>
      <c r="C131" s="1">
        <f>_xlfn.XLOOKUP(draft_drafters[[#This Row],[Drafters]],drafters[FullName],drafters[PrimaryId])</f>
        <v>136</v>
      </c>
      <c r="D131" s="1" t="str">
        <f>_xlfn.XLOOKUP(draft_drafters[[#This Row],[Drafters]],drafters[FullName],drafters[Id])</f>
        <v>c1d4eec2-0cdf-4336-870c-12a4f0948fca</v>
      </c>
      <c r="E131" s="1" t="str">
        <f>_xlfn.XLOOKUP(draft_drafters[[#This Row],[EpisodeNumber]],mainfeed_drafts[EpisodeNumber],mainfeed_drafts[Id])</f>
        <v>5a3ab606-4e9a-4990-9a24-237e731b4c20</v>
      </c>
    </row>
    <row r="132" spans="1:5" x14ac:dyDescent="0.25">
      <c r="A132" s="1">
        <v>61</v>
      </c>
      <c r="B132" s="1" t="s">
        <v>60</v>
      </c>
      <c r="C132" s="1">
        <f>_xlfn.XLOOKUP(draft_drafters[[#This Row],[Drafters]],drafters[FullName],drafters[PrimaryId])</f>
        <v>113</v>
      </c>
      <c r="D132" s="1" t="str">
        <f>_xlfn.XLOOKUP(draft_drafters[[#This Row],[Drafters]],drafters[FullName],drafters[Id])</f>
        <v>17a61cb8-6c29-4ffd-9875-9f391c915884</v>
      </c>
      <c r="E132" s="1" t="str">
        <f>_xlfn.XLOOKUP(draft_drafters[[#This Row],[EpisodeNumber]],mainfeed_drafts[EpisodeNumber],mainfeed_drafts[Id])</f>
        <v>6214e864-de17-4b4b-a357-a7b461fe8658</v>
      </c>
    </row>
    <row r="133" spans="1:5" x14ac:dyDescent="0.25">
      <c r="A133" s="1">
        <v>61</v>
      </c>
      <c r="B133" s="1" t="s">
        <v>83</v>
      </c>
      <c r="C133" s="1">
        <f>_xlfn.XLOOKUP(draft_drafters[[#This Row],[Drafters]],drafters[FullName],drafters[PrimaryId])</f>
        <v>141</v>
      </c>
      <c r="D133" s="1" t="str">
        <f>_xlfn.XLOOKUP(draft_drafters[[#This Row],[Drafters]],drafters[FullName],drafters[Id])</f>
        <v>32fcb99d-ca2a-4c2b-9b53-400d07492ef7</v>
      </c>
      <c r="E133" s="1" t="str">
        <f>_xlfn.XLOOKUP(draft_drafters[[#This Row],[EpisodeNumber]],mainfeed_drafts[EpisodeNumber],mainfeed_drafts[Id])</f>
        <v>6214e864-de17-4b4b-a357-a7b461fe8658</v>
      </c>
    </row>
    <row r="134" spans="1:5" x14ac:dyDescent="0.25">
      <c r="A134" s="1">
        <v>62</v>
      </c>
      <c r="B134" s="1" t="s">
        <v>5</v>
      </c>
      <c r="C134" s="1">
        <f>_xlfn.XLOOKUP(draft_drafters[[#This Row],[Drafters]],drafters[FullName],drafters[PrimaryId])</f>
        <v>116</v>
      </c>
      <c r="D134" s="1" t="str">
        <f>_xlfn.XLOOKUP(draft_drafters[[#This Row],[Drafters]],drafters[FullName],drafters[Id])</f>
        <v>f84ec475-cba0-4525-a786-ccea39b90167</v>
      </c>
      <c r="E134" s="1" t="str">
        <f>_xlfn.XLOOKUP(draft_drafters[[#This Row],[EpisodeNumber]],mainfeed_drafts[EpisodeNumber],mainfeed_drafts[Id])</f>
        <v>f45ccefe-c158-4bd1-8803-31a229f78c10</v>
      </c>
    </row>
    <row r="135" spans="1:5" x14ac:dyDescent="0.25">
      <c r="A135" s="1">
        <v>62</v>
      </c>
      <c r="B135" s="1" t="s">
        <v>131</v>
      </c>
      <c r="C135" s="1">
        <f>_xlfn.XLOOKUP(draft_drafters[[#This Row],[Drafters]],drafters[FullName],drafters[PrimaryId])</f>
        <v>23</v>
      </c>
      <c r="D135" s="1" t="str">
        <f>_xlfn.XLOOKUP(draft_drafters[[#This Row],[Drafters]],drafters[FullName],drafters[Id])</f>
        <v>1a90a927-6e9b-41c7-b6bf-e411d057a3ee</v>
      </c>
      <c r="E135" s="1" t="str">
        <f>_xlfn.XLOOKUP(draft_drafters[[#This Row],[EpisodeNumber]],mainfeed_drafts[EpisodeNumber],mainfeed_drafts[Id])</f>
        <v>f45ccefe-c158-4bd1-8803-31a229f78c10</v>
      </c>
    </row>
    <row r="136" spans="1:5" x14ac:dyDescent="0.25">
      <c r="A136" s="1">
        <v>62</v>
      </c>
      <c r="B136" s="1" t="s">
        <v>6</v>
      </c>
      <c r="C136" s="1">
        <f>_xlfn.XLOOKUP(draft_drafters[[#This Row],[Drafters]],drafters[FullName],drafters[PrimaryId])</f>
        <v>136</v>
      </c>
      <c r="D136" s="1" t="str">
        <f>_xlfn.XLOOKUP(draft_drafters[[#This Row],[Drafters]],drafters[FullName],drafters[Id])</f>
        <v>c1d4eec2-0cdf-4336-870c-12a4f0948fca</v>
      </c>
      <c r="E136" s="1" t="str">
        <f>_xlfn.XLOOKUP(draft_drafters[[#This Row],[EpisodeNumber]],mainfeed_drafts[EpisodeNumber],mainfeed_drafts[Id])</f>
        <v>f45ccefe-c158-4bd1-8803-31a229f78c10</v>
      </c>
    </row>
    <row r="137" spans="1:5" x14ac:dyDescent="0.25">
      <c r="A137" s="1">
        <v>62</v>
      </c>
      <c r="B137" s="1" t="s">
        <v>3</v>
      </c>
      <c r="C137" s="1">
        <f>_xlfn.XLOOKUP(draft_drafters[[#This Row],[Drafters]],drafters[FullName],drafters[PrimaryId])</f>
        <v>74</v>
      </c>
      <c r="D137" s="1" t="str">
        <f>_xlfn.XLOOKUP(draft_drafters[[#This Row],[Drafters]],drafters[FullName],drafters[Id])</f>
        <v>dde00453-0852-41eb-b978-80a39ef83ad0</v>
      </c>
      <c r="E137" s="1" t="str">
        <f>_xlfn.XLOOKUP(draft_drafters[[#This Row],[EpisodeNumber]],mainfeed_drafts[EpisodeNumber],mainfeed_drafts[Id])</f>
        <v>f45ccefe-c158-4bd1-8803-31a229f78c10</v>
      </c>
    </row>
    <row r="138" spans="1:5" x14ac:dyDescent="0.25">
      <c r="A138" s="1">
        <v>63</v>
      </c>
      <c r="B138" s="1" t="s">
        <v>74</v>
      </c>
      <c r="C138" s="1">
        <f>_xlfn.XLOOKUP(draft_drafters[[#This Row],[Drafters]],drafters[FullName],drafters[PrimaryId])</f>
        <v>162</v>
      </c>
      <c r="D138" s="1" t="str">
        <f>_xlfn.XLOOKUP(draft_drafters[[#This Row],[Drafters]],drafters[FullName],drafters[Id])</f>
        <v>c8f2614b-396b-4403-baf3-988ef537ba7f</v>
      </c>
      <c r="E138" s="1" t="str">
        <f>_xlfn.XLOOKUP(draft_drafters[[#This Row],[EpisodeNumber]],mainfeed_drafts[EpisodeNumber],mainfeed_drafts[Id])</f>
        <v>6eec7b4d-06e0-4916-a091-da264eb57133</v>
      </c>
    </row>
    <row r="139" spans="1:5" x14ac:dyDescent="0.25">
      <c r="A139" s="1">
        <v>63</v>
      </c>
      <c r="B139" s="1" t="s">
        <v>14</v>
      </c>
      <c r="C139" s="1">
        <f>_xlfn.XLOOKUP(draft_drafters[[#This Row],[Drafters]],drafters[FullName],drafters[PrimaryId])</f>
        <v>30</v>
      </c>
      <c r="D139" s="1" t="str">
        <f>_xlfn.XLOOKUP(draft_drafters[[#This Row],[Drafters]],drafters[FullName],drafters[Id])</f>
        <v>5931091f-4c76-42d8-84dc-96bec9e3d597</v>
      </c>
      <c r="E139" s="1" t="str">
        <f>_xlfn.XLOOKUP(draft_drafters[[#This Row],[EpisodeNumber]],mainfeed_drafts[EpisodeNumber],mainfeed_drafts[Id])</f>
        <v>6eec7b4d-06e0-4916-a091-da264eb57133</v>
      </c>
    </row>
    <row r="140" spans="1:5" x14ac:dyDescent="0.25">
      <c r="A140" s="1">
        <v>63</v>
      </c>
      <c r="B140" s="1" t="s">
        <v>5</v>
      </c>
      <c r="C140" s="1">
        <f>_xlfn.XLOOKUP(draft_drafters[[#This Row],[Drafters]],drafters[FullName],drafters[PrimaryId])</f>
        <v>116</v>
      </c>
      <c r="D140" s="1" t="str">
        <f>_xlfn.XLOOKUP(draft_drafters[[#This Row],[Drafters]],drafters[FullName],drafters[Id])</f>
        <v>f84ec475-cba0-4525-a786-ccea39b90167</v>
      </c>
      <c r="E140" s="1" t="str">
        <f>_xlfn.XLOOKUP(draft_drafters[[#This Row],[EpisodeNumber]],mainfeed_drafts[EpisodeNumber],mainfeed_drafts[Id])</f>
        <v>6eec7b4d-06e0-4916-a091-da264eb57133</v>
      </c>
    </row>
    <row r="141" spans="1:5" x14ac:dyDescent="0.25">
      <c r="A141" s="1">
        <v>63</v>
      </c>
      <c r="B141" s="1" t="s">
        <v>6</v>
      </c>
      <c r="C141" s="1">
        <f>_xlfn.XLOOKUP(draft_drafters[[#This Row],[Drafters]],drafters[FullName],drafters[PrimaryId])</f>
        <v>136</v>
      </c>
      <c r="D141" s="1" t="str">
        <f>_xlfn.XLOOKUP(draft_drafters[[#This Row],[Drafters]],drafters[FullName],drafters[Id])</f>
        <v>c1d4eec2-0cdf-4336-870c-12a4f0948fca</v>
      </c>
      <c r="E141" s="1" t="str">
        <f>_xlfn.XLOOKUP(draft_drafters[[#This Row],[EpisodeNumber]],mainfeed_drafts[EpisodeNumber],mainfeed_drafts[Id])</f>
        <v>6eec7b4d-06e0-4916-a091-da264eb57133</v>
      </c>
    </row>
    <row r="142" spans="1:5" x14ac:dyDescent="0.25">
      <c r="A142" s="1">
        <v>64</v>
      </c>
      <c r="B142" s="1" t="s">
        <v>74</v>
      </c>
      <c r="C142" s="1">
        <f>_xlfn.XLOOKUP(draft_drafters[[#This Row],[Drafters]],drafters[FullName],drafters[PrimaryId])</f>
        <v>162</v>
      </c>
      <c r="D142" s="1" t="str">
        <f>_xlfn.XLOOKUP(draft_drafters[[#This Row],[Drafters]],drafters[FullName],drafters[Id])</f>
        <v>c8f2614b-396b-4403-baf3-988ef537ba7f</v>
      </c>
      <c r="E142" s="1" t="str">
        <f>_xlfn.XLOOKUP(draft_drafters[[#This Row],[EpisodeNumber]],mainfeed_drafts[EpisodeNumber],mainfeed_drafts[Id])</f>
        <v>10aa256c-6a5f-4270-b825-660d2807d30a</v>
      </c>
    </row>
    <row r="143" spans="1:5" x14ac:dyDescent="0.25">
      <c r="A143" s="1">
        <v>64</v>
      </c>
      <c r="B143" s="1" t="s">
        <v>86</v>
      </c>
      <c r="C143" s="1">
        <f>_xlfn.XLOOKUP(draft_drafters[[#This Row],[Drafters]],drafters[FullName],drafters[PrimaryId])</f>
        <v>50</v>
      </c>
      <c r="D143" s="1" t="str">
        <f>_xlfn.XLOOKUP(draft_drafters[[#This Row],[Drafters]],drafters[FullName],drafters[Id])</f>
        <v>4648aeb7-3458-4aac-9cfe-fd6caea0df22</v>
      </c>
      <c r="E143" s="1" t="str">
        <f>_xlfn.XLOOKUP(draft_drafters[[#This Row],[EpisodeNumber]],mainfeed_drafts[EpisodeNumber],mainfeed_drafts[Id])</f>
        <v>10aa256c-6a5f-4270-b825-660d2807d30a</v>
      </c>
    </row>
    <row r="144" spans="1:5" x14ac:dyDescent="0.25">
      <c r="A144" s="1">
        <v>65</v>
      </c>
      <c r="B144" s="1" t="s">
        <v>135</v>
      </c>
      <c r="C144" s="1">
        <f>_xlfn.XLOOKUP(draft_drafters[[#This Row],[Drafters]],drafters[FullName],drafters[PrimaryId])</f>
        <v>122</v>
      </c>
      <c r="D144" s="1" t="str">
        <f>_xlfn.XLOOKUP(draft_drafters[[#This Row],[Drafters]],drafters[FullName],drafters[Id])</f>
        <v>98b65b50-772e-487c-bd86-b926f7e92b51</v>
      </c>
      <c r="E144" s="1" t="str">
        <f>_xlfn.XLOOKUP(draft_drafters[[#This Row],[EpisodeNumber]],mainfeed_drafts[EpisodeNumber],mainfeed_drafts[Id])</f>
        <v>e4b1f984-84e5-41ca-bea9-16d93fb97fdc</v>
      </c>
    </row>
    <row r="145" spans="1:5" x14ac:dyDescent="0.25">
      <c r="A145" s="1">
        <v>65</v>
      </c>
      <c r="B145" s="1" t="s">
        <v>136</v>
      </c>
      <c r="C145" s="1">
        <f>_xlfn.XLOOKUP(draft_drafters[[#This Row],[Drafters]],drafters[FullName],drafters[PrimaryId])</f>
        <v>65</v>
      </c>
      <c r="D145" s="1" t="str">
        <f>_xlfn.XLOOKUP(draft_drafters[[#This Row],[Drafters]],drafters[FullName],drafters[Id])</f>
        <v>2a4c7755-b2ad-4c4b-857d-93a4dc238d42</v>
      </c>
      <c r="E145" s="1" t="str">
        <f>_xlfn.XLOOKUP(draft_drafters[[#This Row],[EpisodeNumber]],mainfeed_drafts[EpisodeNumber],mainfeed_drafts[Id])</f>
        <v>e4b1f984-84e5-41ca-bea9-16d93fb97fdc</v>
      </c>
    </row>
    <row r="146" spans="1:5" x14ac:dyDescent="0.25">
      <c r="A146" s="1">
        <v>65</v>
      </c>
      <c r="B146" s="1" t="s">
        <v>137</v>
      </c>
      <c r="C146" s="1">
        <f>_xlfn.XLOOKUP(draft_drafters[[#This Row],[Drafters]],drafters[FullName],drafters[PrimaryId])</f>
        <v>196</v>
      </c>
      <c r="D146" s="1" t="str">
        <f>_xlfn.XLOOKUP(draft_drafters[[#This Row],[Drafters]],drafters[FullName],drafters[Id])</f>
        <v>baf5d12b-6ff5-482a-a4d3-0b09f964595a</v>
      </c>
      <c r="E146" s="1" t="str">
        <f>_xlfn.XLOOKUP(draft_drafters[[#This Row],[EpisodeNumber]],mainfeed_drafts[EpisodeNumber],mainfeed_drafts[Id])</f>
        <v>e4b1f984-84e5-41ca-bea9-16d93fb97fdc</v>
      </c>
    </row>
    <row r="147" spans="1:5" x14ac:dyDescent="0.25">
      <c r="A147" s="1">
        <v>66</v>
      </c>
      <c r="B147" s="1" t="s">
        <v>58</v>
      </c>
      <c r="C147" s="1">
        <f>_xlfn.XLOOKUP(draft_drafters[[#This Row],[Drafters]],drafters[FullName],drafters[PrimaryId])</f>
        <v>42</v>
      </c>
      <c r="D147" s="1" t="str">
        <f>_xlfn.XLOOKUP(draft_drafters[[#This Row],[Drafters]],drafters[FullName],drafters[Id])</f>
        <v>85cf9842-6abe-4e64-8ed4-e6a4f40ecb03</v>
      </c>
      <c r="E147" s="1" t="str">
        <f>_xlfn.XLOOKUP(draft_drafters[[#This Row],[EpisodeNumber]],mainfeed_drafts[EpisodeNumber],mainfeed_drafts[Id])</f>
        <v>d9bd3ac3-0b83-4fd9-9d52-f12549d418c2</v>
      </c>
    </row>
    <row r="148" spans="1:5" x14ac:dyDescent="0.25">
      <c r="A148" s="1">
        <v>66</v>
      </c>
      <c r="B148" s="1" t="s">
        <v>139</v>
      </c>
      <c r="C148" s="1">
        <f>_xlfn.XLOOKUP(draft_drafters[[#This Row],[Drafters]],drafters[FullName],drafters[PrimaryId])</f>
        <v>215</v>
      </c>
      <c r="D148" s="1" t="str">
        <f>_xlfn.XLOOKUP(draft_drafters[[#This Row],[Drafters]],drafters[FullName],drafters[Id])</f>
        <v>d95786b2-a811-48dc-bd18-b00b4d8738e8</v>
      </c>
      <c r="E148" s="1" t="str">
        <f>_xlfn.XLOOKUP(draft_drafters[[#This Row],[EpisodeNumber]],mainfeed_drafts[EpisodeNumber],mainfeed_drafts[Id])</f>
        <v>d9bd3ac3-0b83-4fd9-9d52-f12549d418c2</v>
      </c>
    </row>
    <row r="149" spans="1:5" x14ac:dyDescent="0.25">
      <c r="A149" s="1">
        <v>67</v>
      </c>
      <c r="B149" s="1" t="s">
        <v>27</v>
      </c>
      <c r="C149" s="1">
        <f>_xlfn.XLOOKUP(draft_drafters[[#This Row],[Drafters]],drafters[FullName],drafters[PrimaryId])</f>
        <v>199</v>
      </c>
      <c r="D149" s="1" t="str">
        <f>_xlfn.XLOOKUP(draft_drafters[[#This Row],[Drafters]],drafters[FullName],drafters[Id])</f>
        <v>76476f3e-5719-48ef-9b7c-6411b7b1a44c</v>
      </c>
      <c r="E149" s="1" t="str">
        <f>_xlfn.XLOOKUP(draft_drafters[[#This Row],[EpisodeNumber]],mainfeed_drafts[EpisodeNumber],mainfeed_drafts[Id])</f>
        <v>98c98d68-702e-41cd-8fa4-c8e212a68546</v>
      </c>
    </row>
    <row r="150" spans="1:5" x14ac:dyDescent="0.25">
      <c r="A150" s="1">
        <v>67</v>
      </c>
      <c r="B150" s="1" t="s">
        <v>141</v>
      </c>
      <c r="C150" s="1">
        <f>_xlfn.XLOOKUP(draft_drafters[[#This Row],[Drafters]],drafters[FullName],drafters[PrimaryId])</f>
        <v>19</v>
      </c>
      <c r="D150" s="1" t="str">
        <f>_xlfn.XLOOKUP(draft_drafters[[#This Row],[Drafters]],drafters[FullName],drafters[Id])</f>
        <v>e8d502a0-ec8b-4ee8-9202-a81b5f3dfbb4</v>
      </c>
      <c r="E150" s="1" t="str">
        <f>_xlfn.XLOOKUP(draft_drafters[[#This Row],[EpisodeNumber]],mainfeed_drafts[EpisodeNumber],mainfeed_drafts[Id])</f>
        <v>98c98d68-702e-41cd-8fa4-c8e212a68546</v>
      </c>
    </row>
    <row r="151" spans="1:5" x14ac:dyDescent="0.25">
      <c r="A151" s="1">
        <v>68</v>
      </c>
      <c r="B151" s="1" t="s">
        <v>6</v>
      </c>
      <c r="C151" s="1">
        <f>_xlfn.XLOOKUP(draft_drafters[[#This Row],[Drafters]],drafters[FullName],drafters[PrimaryId])</f>
        <v>136</v>
      </c>
      <c r="D151" s="1" t="str">
        <f>_xlfn.XLOOKUP(draft_drafters[[#This Row],[Drafters]],drafters[FullName],drafters[Id])</f>
        <v>c1d4eec2-0cdf-4336-870c-12a4f0948fca</v>
      </c>
      <c r="E151" s="1" t="str">
        <f>_xlfn.XLOOKUP(draft_drafters[[#This Row],[EpisodeNumber]],mainfeed_drafts[EpisodeNumber],mainfeed_drafts[Id])</f>
        <v>6921db42-e5a1-4f6b-9fd3-eea25d0ca633</v>
      </c>
    </row>
    <row r="152" spans="1:5" x14ac:dyDescent="0.25">
      <c r="A152" s="1">
        <v>68</v>
      </c>
      <c r="B152" s="1" t="s">
        <v>8</v>
      </c>
      <c r="C152" s="1">
        <f>_xlfn.XLOOKUP(draft_drafters[[#This Row],[Drafters]],drafters[FullName],drafters[PrimaryId])</f>
        <v>22</v>
      </c>
      <c r="D152" s="1" t="str">
        <f>_xlfn.XLOOKUP(draft_drafters[[#This Row],[Drafters]],drafters[FullName],drafters[Id])</f>
        <v>899cab19-86d2-4022-b615-8c4c9dec9db9</v>
      </c>
      <c r="E152" s="1" t="str">
        <f>_xlfn.XLOOKUP(draft_drafters[[#This Row],[EpisodeNumber]],mainfeed_drafts[EpisodeNumber],mainfeed_drafts[Id])</f>
        <v>6921db42-e5a1-4f6b-9fd3-eea25d0ca633</v>
      </c>
    </row>
    <row r="153" spans="1:5" x14ac:dyDescent="0.25">
      <c r="A153" s="1">
        <v>69</v>
      </c>
      <c r="B153" s="1" t="s">
        <v>76</v>
      </c>
      <c r="C153" s="1">
        <f>_xlfn.XLOOKUP(draft_drafters[[#This Row],[Drafters]],drafters[FullName],drafters[PrimaryId])</f>
        <v>45</v>
      </c>
      <c r="D153" s="1" t="str">
        <f>_xlfn.XLOOKUP(draft_drafters[[#This Row],[Drafters]],drafters[FullName],drafters[Id])</f>
        <v>0d0adff2-005c-4eac-91f0-33e127d743b0</v>
      </c>
      <c r="E153" s="1" t="str">
        <f>_xlfn.XLOOKUP(draft_drafters[[#This Row],[EpisodeNumber]],mainfeed_drafts[EpisodeNumber],mainfeed_drafts[Id])</f>
        <v>1ccd634c-66e7-41ee-a07c-920a48b17423</v>
      </c>
    </row>
    <row r="154" spans="1:5" x14ac:dyDescent="0.25">
      <c r="A154" s="1">
        <v>69</v>
      </c>
      <c r="B154" s="1" t="s">
        <v>14</v>
      </c>
      <c r="C154" s="1">
        <f>_xlfn.XLOOKUP(draft_drafters[[#This Row],[Drafters]],drafters[FullName],drafters[PrimaryId])</f>
        <v>30</v>
      </c>
      <c r="D154" s="1" t="str">
        <f>_xlfn.XLOOKUP(draft_drafters[[#This Row],[Drafters]],drafters[FullName],drafters[Id])</f>
        <v>5931091f-4c76-42d8-84dc-96bec9e3d597</v>
      </c>
      <c r="E154" s="1" t="str">
        <f>_xlfn.XLOOKUP(draft_drafters[[#This Row],[EpisodeNumber]],mainfeed_drafts[EpisodeNumber],mainfeed_drafts[Id])</f>
        <v>1ccd634c-66e7-41ee-a07c-920a48b17423</v>
      </c>
    </row>
    <row r="155" spans="1:5" x14ac:dyDescent="0.25">
      <c r="A155" s="1">
        <v>70</v>
      </c>
      <c r="B155" s="1" t="s">
        <v>5</v>
      </c>
      <c r="C155" s="1">
        <f>_xlfn.XLOOKUP(draft_drafters[[#This Row],[Drafters]],drafters[FullName],drafters[PrimaryId])</f>
        <v>116</v>
      </c>
      <c r="D155" s="1" t="str">
        <f>_xlfn.XLOOKUP(draft_drafters[[#This Row],[Drafters]],drafters[FullName],drafters[Id])</f>
        <v>f84ec475-cba0-4525-a786-ccea39b90167</v>
      </c>
      <c r="E155" s="1" t="str">
        <f>_xlfn.XLOOKUP(draft_drafters[[#This Row],[EpisodeNumber]],mainfeed_drafts[EpisodeNumber],mainfeed_drafts[Id])</f>
        <v>f8d983c0-4d4f-4fa3-aa7b-42ab877bf01c</v>
      </c>
    </row>
    <row r="156" spans="1:5" x14ac:dyDescent="0.25">
      <c r="A156" s="1">
        <v>70</v>
      </c>
      <c r="B156" s="1" t="s">
        <v>6</v>
      </c>
      <c r="C156" s="1">
        <f>_xlfn.XLOOKUP(draft_drafters[[#This Row],[Drafters]],drafters[FullName],drafters[PrimaryId])</f>
        <v>136</v>
      </c>
      <c r="D156" s="1" t="str">
        <f>_xlfn.XLOOKUP(draft_drafters[[#This Row],[Drafters]],drafters[FullName],drafters[Id])</f>
        <v>c1d4eec2-0cdf-4336-870c-12a4f0948fca</v>
      </c>
      <c r="E156" s="1" t="str">
        <f>_xlfn.XLOOKUP(draft_drafters[[#This Row],[EpisodeNumber]],mainfeed_drafts[EpisodeNumber],mainfeed_drafts[Id])</f>
        <v>f8d983c0-4d4f-4fa3-aa7b-42ab877bf01c</v>
      </c>
    </row>
    <row r="157" spans="1:5" x14ac:dyDescent="0.25">
      <c r="A157" s="1">
        <v>71</v>
      </c>
      <c r="B157" s="1" t="s">
        <v>24</v>
      </c>
      <c r="C157" s="1">
        <f>_xlfn.XLOOKUP(draft_drafters[[#This Row],[Drafters]],drafters[FullName],drafters[PrimaryId])</f>
        <v>187</v>
      </c>
      <c r="D157" s="1" t="str">
        <f>_xlfn.XLOOKUP(draft_drafters[[#This Row],[Drafters]],drafters[FullName],drafters[Id])</f>
        <v>d161375a-334b-4d13-b311-f66604f0fdf4</v>
      </c>
      <c r="E157" s="1" t="str">
        <f>_xlfn.XLOOKUP(draft_drafters[[#This Row],[EpisodeNumber]],mainfeed_drafts[EpisodeNumber],mainfeed_drafts[Id])</f>
        <v>850d1e28-39fb-46e2-b286-ccdcedb2399a</v>
      </c>
    </row>
    <row r="158" spans="1:5" x14ac:dyDescent="0.25">
      <c r="A158" s="1">
        <v>71</v>
      </c>
      <c r="B158" s="1" t="s">
        <v>146</v>
      </c>
      <c r="C158" s="1">
        <f>_xlfn.XLOOKUP(draft_drafters[[#This Row],[Drafters]],drafters[FullName],drafters[PrimaryId])</f>
        <v>118</v>
      </c>
      <c r="D158" s="1" t="str">
        <f>_xlfn.XLOOKUP(draft_drafters[[#This Row],[Drafters]],drafters[FullName],drafters[Id])</f>
        <v>01053011-baf5-4f62-96d6-de75a18ec5b1</v>
      </c>
      <c r="E158" s="1" t="str">
        <f>_xlfn.XLOOKUP(draft_drafters[[#This Row],[EpisodeNumber]],mainfeed_drafts[EpisodeNumber],mainfeed_drafts[Id])</f>
        <v>850d1e28-39fb-46e2-b286-ccdcedb2399a</v>
      </c>
    </row>
    <row r="159" spans="1:5" x14ac:dyDescent="0.25">
      <c r="A159" s="1">
        <v>72</v>
      </c>
      <c r="B159" s="1" t="s">
        <v>27</v>
      </c>
      <c r="C159" s="1">
        <f>_xlfn.XLOOKUP(draft_drafters[[#This Row],[Drafters]],drafters[FullName],drafters[PrimaryId])</f>
        <v>199</v>
      </c>
      <c r="D159" s="1" t="str">
        <f>_xlfn.XLOOKUP(draft_drafters[[#This Row],[Drafters]],drafters[FullName],drafters[Id])</f>
        <v>76476f3e-5719-48ef-9b7c-6411b7b1a44c</v>
      </c>
      <c r="E159" s="1" t="str">
        <f>_xlfn.XLOOKUP(draft_drafters[[#This Row],[EpisodeNumber]],mainfeed_drafts[EpisodeNumber],mainfeed_drafts[Id])</f>
        <v>916cd2f3-b603-4d2b-94b8-5fc5f66ce9fe</v>
      </c>
    </row>
    <row r="160" spans="1:5" x14ac:dyDescent="0.25">
      <c r="A160" s="1">
        <v>72</v>
      </c>
      <c r="B160" s="1" t="s">
        <v>148</v>
      </c>
      <c r="C160" s="1">
        <f>_xlfn.XLOOKUP(draft_drafters[[#This Row],[Drafters]],drafters[FullName],drafters[PrimaryId])</f>
        <v>82</v>
      </c>
      <c r="D160" s="1" t="str">
        <f>_xlfn.XLOOKUP(draft_drafters[[#This Row],[Drafters]],drafters[FullName],drafters[Id])</f>
        <v>b6cc7428-499a-4367-954c-ea9d44912225</v>
      </c>
      <c r="E160" s="1" t="str">
        <f>_xlfn.XLOOKUP(draft_drafters[[#This Row],[EpisodeNumber]],mainfeed_drafts[EpisodeNumber],mainfeed_drafts[Id])</f>
        <v>916cd2f3-b603-4d2b-94b8-5fc5f66ce9fe</v>
      </c>
    </row>
    <row r="161" spans="1:5" x14ac:dyDescent="0.25">
      <c r="A161" s="1">
        <v>73</v>
      </c>
      <c r="B161" s="1" t="s">
        <v>76</v>
      </c>
      <c r="C161" s="1">
        <f>_xlfn.XLOOKUP(draft_drafters[[#This Row],[Drafters]],drafters[FullName],drafters[PrimaryId])</f>
        <v>45</v>
      </c>
      <c r="D161" s="1" t="str">
        <f>_xlfn.XLOOKUP(draft_drafters[[#This Row],[Drafters]],drafters[FullName],drafters[Id])</f>
        <v>0d0adff2-005c-4eac-91f0-33e127d743b0</v>
      </c>
      <c r="E161" s="1" t="str">
        <f>_xlfn.XLOOKUP(draft_drafters[[#This Row],[EpisodeNumber]],mainfeed_drafts[EpisodeNumber],mainfeed_drafts[Id])</f>
        <v>9d5d0738-21f6-40f1-a51d-a8d913d8646f</v>
      </c>
    </row>
    <row r="162" spans="1:5" x14ac:dyDescent="0.25">
      <c r="A162" s="1">
        <v>73</v>
      </c>
      <c r="B162" s="1" t="s">
        <v>21</v>
      </c>
      <c r="C162" s="1">
        <f>_xlfn.XLOOKUP(draft_drafters[[#This Row],[Drafters]],drafters[FullName],drafters[PrimaryId])</f>
        <v>125</v>
      </c>
      <c r="D162" s="1" t="str">
        <f>_xlfn.XLOOKUP(draft_drafters[[#This Row],[Drafters]],drafters[FullName],drafters[Id])</f>
        <v>669cebfa-73d4-494d-b3fb-8e8634548991</v>
      </c>
      <c r="E162" s="1" t="str">
        <f>_xlfn.XLOOKUP(draft_drafters[[#This Row],[EpisodeNumber]],mainfeed_drafts[EpisodeNumber],mainfeed_drafts[Id])</f>
        <v>9d5d0738-21f6-40f1-a51d-a8d913d8646f</v>
      </c>
    </row>
    <row r="163" spans="1:5" x14ac:dyDescent="0.25">
      <c r="A163" s="1">
        <v>74</v>
      </c>
      <c r="B163" s="1" t="s">
        <v>14</v>
      </c>
      <c r="C163" s="1">
        <f>_xlfn.XLOOKUP(draft_drafters[[#This Row],[Drafters]],drafters[FullName],drafters[PrimaryId])</f>
        <v>30</v>
      </c>
      <c r="D163" s="1" t="str">
        <f>_xlfn.XLOOKUP(draft_drafters[[#This Row],[Drafters]],drafters[FullName],drafters[Id])</f>
        <v>5931091f-4c76-42d8-84dc-96bec9e3d597</v>
      </c>
      <c r="E163" s="1" t="str">
        <f>_xlfn.XLOOKUP(draft_drafters[[#This Row],[EpisodeNumber]],mainfeed_drafts[EpisodeNumber],mainfeed_drafts[Id])</f>
        <v>7d513d21-73f2-4db0-8c9d-44f44f02d90d</v>
      </c>
    </row>
    <row r="164" spans="1:5" x14ac:dyDescent="0.25">
      <c r="A164" s="1">
        <v>74</v>
      </c>
      <c r="B164" s="1" t="s">
        <v>27</v>
      </c>
      <c r="C164" s="1">
        <f>_xlfn.XLOOKUP(draft_drafters[[#This Row],[Drafters]],drafters[FullName],drafters[PrimaryId])</f>
        <v>199</v>
      </c>
      <c r="D164" s="1" t="str">
        <f>_xlfn.XLOOKUP(draft_drafters[[#This Row],[Drafters]],drafters[FullName],drafters[Id])</f>
        <v>76476f3e-5719-48ef-9b7c-6411b7b1a44c</v>
      </c>
      <c r="E164" s="1" t="str">
        <f>_xlfn.XLOOKUP(draft_drafters[[#This Row],[EpisodeNumber]],mainfeed_drafts[EpisodeNumber],mainfeed_drafts[Id])</f>
        <v>7d513d21-73f2-4db0-8c9d-44f44f02d90d</v>
      </c>
    </row>
    <row r="165" spans="1:5" x14ac:dyDescent="0.25">
      <c r="A165" s="1">
        <v>75</v>
      </c>
      <c r="B165" s="1" t="s">
        <v>3</v>
      </c>
      <c r="C165" s="1">
        <f>_xlfn.XLOOKUP(draft_drafters[[#This Row],[Drafters]],drafters[FullName],drafters[PrimaryId])</f>
        <v>74</v>
      </c>
      <c r="D165" s="1" t="str">
        <f>_xlfn.XLOOKUP(draft_drafters[[#This Row],[Drafters]],drafters[FullName],drafters[Id])</f>
        <v>dde00453-0852-41eb-b978-80a39ef83ad0</v>
      </c>
      <c r="E165" s="1" t="str">
        <f>_xlfn.XLOOKUP(draft_drafters[[#This Row],[EpisodeNumber]],mainfeed_drafts[EpisodeNumber],mainfeed_drafts[Id])</f>
        <v>b7f59742-f51f-4dd0-b08c-ac3091ad7802</v>
      </c>
    </row>
    <row r="166" spans="1:5" x14ac:dyDescent="0.25">
      <c r="A166" s="1">
        <v>75</v>
      </c>
      <c r="B166" s="1" t="s">
        <v>6</v>
      </c>
      <c r="C166" s="1">
        <f>_xlfn.XLOOKUP(draft_drafters[[#This Row],[Drafters]],drafters[FullName],drafters[PrimaryId])</f>
        <v>136</v>
      </c>
      <c r="D166" s="1" t="str">
        <f>_xlfn.XLOOKUP(draft_drafters[[#This Row],[Drafters]],drafters[FullName],drafters[Id])</f>
        <v>c1d4eec2-0cdf-4336-870c-12a4f0948fca</v>
      </c>
      <c r="E166" s="1" t="str">
        <f>_xlfn.XLOOKUP(draft_drafters[[#This Row],[EpisodeNumber]],mainfeed_drafts[EpisodeNumber],mainfeed_drafts[Id])</f>
        <v>b7f59742-f51f-4dd0-b08c-ac3091ad7802</v>
      </c>
    </row>
    <row r="167" spans="1:5" x14ac:dyDescent="0.25">
      <c r="A167" s="1">
        <v>76</v>
      </c>
      <c r="B167" s="1" t="s">
        <v>153</v>
      </c>
      <c r="C167" s="1">
        <f>_xlfn.XLOOKUP(draft_drafters[[#This Row],[Drafters]],drafters[FullName],drafters[PrimaryId])</f>
        <v>201</v>
      </c>
      <c r="D167" s="1" t="str">
        <f>_xlfn.XLOOKUP(draft_drafters[[#This Row],[Drafters]],drafters[FullName],drafters[Id])</f>
        <v>77d02192-8af5-4ae5-9e22-d94aff9a22c9</v>
      </c>
      <c r="E167" s="1" t="str">
        <f>_xlfn.XLOOKUP(draft_drafters[[#This Row],[EpisodeNumber]],mainfeed_drafts[EpisodeNumber],mainfeed_drafts[Id])</f>
        <v>56d6fc65-4a4f-4a16-b746-b8ec56d6c837</v>
      </c>
    </row>
    <row r="168" spans="1:5" x14ac:dyDescent="0.25">
      <c r="A168" s="1">
        <v>76</v>
      </c>
      <c r="B168" s="1" t="s">
        <v>154</v>
      </c>
      <c r="C168" s="1">
        <f>_xlfn.XLOOKUP(draft_drafters[[#This Row],[Drafters]],drafters[FullName],drafters[PrimaryId])</f>
        <v>43</v>
      </c>
      <c r="D168" s="1" t="str">
        <f>_xlfn.XLOOKUP(draft_drafters[[#This Row],[Drafters]],drafters[FullName],drafters[Id])</f>
        <v>0cc91d5f-c299-473f-9b55-79277ae31d4c</v>
      </c>
      <c r="E168" s="1" t="str">
        <f>_xlfn.XLOOKUP(draft_drafters[[#This Row],[EpisodeNumber]],mainfeed_drafts[EpisodeNumber],mainfeed_drafts[Id])</f>
        <v>56d6fc65-4a4f-4a16-b746-b8ec56d6c837</v>
      </c>
    </row>
    <row r="169" spans="1:5" x14ac:dyDescent="0.25">
      <c r="A169" s="1">
        <v>77</v>
      </c>
      <c r="B169" s="1" t="s">
        <v>156</v>
      </c>
      <c r="C169" s="1">
        <f>_xlfn.XLOOKUP(draft_drafters[[#This Row],[Drafters]],drafters[FullName],drafters[PrimaryId])</f>
        <v>179</v>
      </c>
      <c r="D169" s="1" t="str">
        <f>_xlfn.XLOOKUP(draft_drafters[[#This Row],[Drafters]],drafters[FullName],drafters[Id])</f>
        <v>48936fdb-8ffb-4838-912d-1056e380c836</v>
      </c>
      <c r="E169" s="1" t="str">
        <f>_xlfn.XLOOKUP(draft_drafters[[#This Row],[EpisodeNumber]],mainfeed_drafts[EpisodeNumber],mainfeed_drafts[Id])</f>
        <v>c7b2f9fe-e314-461a-a7d6-f47a7dc1cc91</v>
      </c>
    </row>
    <row r="170" spans="1:5" x14ac:dyDescent="0.25">
      <c r="A170" s="1">
        <v>77</v>
      </c>
      <c r="B170" s="1" t="s">
        <v>157</v>
      </c>
      <c r="C170" s="1">
        <f>_xlfn.XLOOKUP(draft_drafters[[#This Row],[Drafters]],drafters[FullName],drafters[PrimaryId])</f>
        <v>177</v>
      </c>
      <c r="D170" s="1" t="str">
        <f>_xlfn.XLOOKUP(draft_drafters[[#This Row],[Drafters]],drafters[FullName],drafters[Id])</f>
        <v>b7ac3621-c2ce-4745-96cf-8ba2a64f4798</v>
      </c>
      <c r="E170" s="1" t="str">
        <f>_xlfn.XLOOKUP(draft_drafters[[#This Row],[EpisodeNumber]],mainfeed_drafts[EpisodeNumber],mainfeed_drafts[Id])</f>
        <v>c7b2f9fe-e314-461a-a7d6-f47a7dc1cc91</v>
      </c>
    </row>
    <row r="171" spans="1:5" x14ac:dyDescent="0.25">
      <c r="A171" s="1">
        <v>78</v>
      </c>
      <c r="B171" s="1" t="s">
        <v>21</v>
      </c>
      <c r="C171" s="1">
        <f>_xlfn.XLOOKUP(draft_drafters[[#This Row],[Drafters]],drafters[FullName],drafters[PrimaryId])</f>
        <v>125</v>
      </c>
      <c r="D171" s="1" t="str">
        <f>_xlfn.XLOOKUP(draft_drafters[[#This Row],[Drafters]],drafters[FullName],drafters[Id])</f>
        <v>669cebfa-73d4-494d-b3fb-8e8634548991</v>
      </c>
      <c r="E171" s="1" t="str">
        <f>_xlfn.XLOOKUP(draft_drafters[[#This Row],[EpisodeNumber]],mainfeed_drafts[EpisodeNumber],mainfeed_drafts[Id])</f>
        <v>b2a8ab4c-494f-42cc-8531-8c2583ac4a67</v>
      </c>
    </row>
    <row r="172" spans="1:5" x14ac:dyDescent="0.25">
      <c r="A172" s="1">
        <v>78</v>
      </c>
      <c r="B172" s="1" t="s">
        <v>74</v>
      </c>
      <c r="C172" s="1">
        <f>_xlfn.XLOOKUP(draft_drafters[[#This Row],[Drafters]],drafters[FullName],drafters[PrimaryId])</f>
        <v>162</v>
      </c>
      <c r="D172" s="1" t="str">
        <f>_xlfn.XLOOKUP(draft_drafters[[#This Row],[Drafters]],drafters[FullName],drafters[Id])</f>
        <v>c8f2614b-396b-4403-baf3-988ef537ba7f</v>
      </c>
      <c r="E172" s="1" t="str">
        <f>_xlfn.XLOOKUP(draft_drafters[[#This Row],[EpisodeNumber]],mainfeed_drafts[EpisodeNumber],mainfeed_drafts[Id])</f>
        <v>b2a8ab4c-494f-42cc-8531-8c2583ac4a67</v>
      </c>
    </row>
    <row r="173" spans="1:5" x14ac:dyDescent="0.25">
      <c r="A173" s="1">
        <v>79</v>
      </c>
      <c r="B173" s="1" t="s">
        <v>160</v>
      </c>
      <c r="C173" s="1">
        <f>_xlfn.XLOOKUP(draft_drafters[[#This Row],[Drafters]],drafters[FullName],drafters[PrimaryId])</f>
        <v>159</v>
      </c>
      <c r="D173" s="1" t="str">
        <f>_xlfn.XLOOKUP(draft_drafters[[#This Row],[Drafters]],drafters[FullName],drafters[Id])</f>
        <v>d5487070-4021-4e85-beaf-d585a5a71163</v>
      </c>
      <c r="E173" s="1" t="str">
        <f>_xlfn.XLOOKUP(draft_drafters[[#This Row],[EpisodeNumber]],mainfeed_drafts[EpisodeNumber],mainfeed_drafts[Id])</f>
        <v>54fb4fc9-4d9b-422a-8241-9644e740e59c</v>
      </c>
    </row>
    <row r="174" spans="1:5" x14ac:dyDescent="0.25">
      <c r="A174" s="1">
        <v>79</v>
      </c>
      <c r="B174" s="1" t="s">
        <v>161</v>
      </c>
      <c r="C174" s="1">
        <f>_xlfn.XLOOKUP(draft_drafters[[#This Row],[Drafters]],drafters[FullName],drafters[PrimaryId])</f>
        <v>5</v>
      </c>
      <c r="D174" s="1" t="str">
        <f>_xlfn.XLOOKUP(draft_drafters[[#This Row],[Drafters]],drafters[FullName],drafters[Id])</f>
        <v>89ab7c7f-22b3-4af5-9d82-cf4e3ad8f3ed</v>
      </c>
      <c r="E174" s="1" t="str">
        <f>_xlfn.XLOOKUP(draft_drafters[[#This Row],[EpisodeNumber]],mainfeed_drafts[EpisodeNumber],mainfeed_drafts[Id])</f>
        <v>54fb4fc9-4d9b-422a-8241-9644e740e59c</v>
      </c>
    </row>
    <row r="175" spans="1:5" x14ac:dyDescent="0.25">
      <c r="A175" s="1">
        <v>80</v>
      </c>
      <c r="B175" s="1" t="s">
        <v>163</v>
      </c>
      <c r="C175" s="1">
        <f>_xlfn.XLOOKUP(draft_drafters[[#This Row],[Drafters]],drafters[FullName],drafters[PrimaryId])</f>
        <v>68</v>
      </c>
      <c r="D175" s="1" t="str">
        <f>_xlfn.XLOOKUP(draft_drafters[[#This Row],[Drafters]],drafters[FullName],drafters[Id])</f>
        <v>b761306e-772c-47e9-a9a1-9e5c3bb3cf0f</v>
      </c>
      <c r="E175" s="1" t="str">
        <f>_xlfn.XLOOKUP(draft_drafters[[#This Row],[EpisodeNumber]],mainfeed_drafts[EpisodeNumber],mainfeed_drafts[Id])</f>
        <v>323e4bd2-a468-49b5-b4a5-0fbe17d50244</v>
      </c>
    </row>
    <row r="176" spans="1:5" x14ac:dyDescent="0.25">
      <c r="A176" s="1">
        <v>80</v>
      </c>
      <c r="B176" s="1" t="s">
        <v>106</v>
      </c>
      <c r="C176" s="1">
        <f>_xlfn.XLOOKUP(draft_drafters[[#This Row],[Drafters]],drafters[FullName],drafters[PrimaryId])</f>
        <v>142</v>
      </c>
      <c r="D176" s="1" t="str">
        <f>_xlfn.XLOOKUP(draft_drafters[[#This Row],[Drafters]],drafters[FullName],drafters[Id])</f>
        <v>997d2284-f252-4fbd-89d4-78a08c3466bc</v>
      </c>
      <c r="E176" s="1" t="str">
        <f>_xlfn.XLOOKUP(draft_drafters[[#This Row],[EpisodeNumber]],mainfeed_drafts[EpisodeNumber],mainfeed_drafts[Id])</f>
        <v>323e4bd2-a468-49b5-b4a5-0fbe17d50244</v>
      </c>
    </row>
    <row r="177" spans="1:5" x14ac:dyDescent="0.25">
      <c r="A177" s="1">
        <v>81</v>
      </c>
      <c r="B177" s="1" t="s">
        <v>165</v>
      </c>
      <c r="C177" s="1">
        <f>_xlfn.XLOOKUP(draft_drafters[[#This Row],[Drafters]],drafters[FullName],drafters[PrimaryId])</f>
        <v>154</v>
      </c>
      <c r="D177" s="1" t="str">
        <f>_xlfn.XLOOKUP(draft_drafters[[#This Row],[Drafters]],drafters[FullName],drafters[Id])</f>
        <v>eb47d536-1a1f-49fd-8a8e-4804e0305270</v>
      </c>
      <c r="E177" s="1" t="str">
        <f>_xlfn.XLOOKUP(draft_drafters[[#This Row],[EpisodeNumber]],mainfeed_drafts[EpisodeNumber],mainfeed_drafts[Id])</f>
        <v>dc8964c5-6650-438b-bdb3-24012b9c6ca1</v>
      </c>
    </row>
    <row r="178" spans="1:5" x14ac:dyDescent="0.25">
      <c r="A178" s="1">
        <v>81</v>
      </c>
      <c r="B178" s="1" t="s">
        <v>3</v>
      </c>
      <c r="C178" s="1">
        <f>_xlfn.XLOOKUP(draft_drafters[[#This Row],[Drafters]],drafters[FullName],drafters[PrimaryId])</f>
        <v>74</v>
      </c>
      <c r="D178" s="1" t="str">
        <f>_xlfn.XLOOKUP(draft_drafters[[#This Row],[Drafters]],drafters[FullName],drafters[Id])</f>
        <v>dde00453-0852-41eb-b978-80a39ef83ad0</v>
      </c>
      <c r="E178" s="1" t="str">
        <f>_xlfn.XLOOKUP(draft_drafters[[#This Row],[EpisodeNumber]],mainfeed_drafts[EpisodeNumber],mainfeed_drafts[Id])</f>
        <v>dc8964c5-6650-438b-bdb3-24012b9c6ca1</v>
      </c>
    </row>
    <row r="179" spans="1:5" x14ac:dyDescent="0.25">
      <c r="A179" s="1">
        <v>81</v>
      </c>
      <c r="B179" s="1" t="s">
        <v>14</v>
      </c>
      <c r="C179" s="1">
        <f>_xlfn.XLOOKUP(draft_drafters[[#This Row],[Drafters]],drafters[FullName],drafters[PrimaryId])</f>
        <v>30</v>
      </c>
      <c r="D179" s="1" t="str">
        <f>_xlfn.XLOOKUP(draft_drafters[[#This Row],[Drafters]],drafters[FullName],drafters[Id])</f>
        <v>5931091f-4c76-42d8-84dc-96bec9e3d597</v>
      </c>
      <c r="E179" s="1" t="str">
        <f>_xlfn.XLOOKUP(draft_drafters[[#This Row],[EpisodeNumber]],mainfeed_drafts[EpisodeNumber],mainfeed_drafts[Id])</f>
        <v>dc8964c5-6650-438b-bdb3-24012b9c6ca1</v>
      </c>
    </row>
    <row r="180" spans="1:5" x14ac:dyDescent="0.25">
      <c r="A180" s="1">
        <v>82</v>
      </c>
      <c r="B180" s="1" t="s">
        <v>76</v>
      </c>
      <c r="C180" s="1">
        <f>_xlfn.XLOOKUP(draft_drafters[[#This Row],[Drafters]],drafters[FullName],drafters[PrimaryId])</f>
        <v>45</v>
      </c>
      <c r="D180" s="1" t="str">
        <f>_xlfn.XLOOKUP(draft_drafters[[#This Row],[Drafters]],drafters[FullName],drafters[Id])</f>
        <v>0d0adff2-005c-4eac-91f0-33e127d743b0</v>
      </c>
      <c r="E180" s="1" t="str">
        <f>_xlfn.XLOOKUP(draft_drafters[[#This Row],[EpisodeNumber]],mainfeed_drafts[EpisodeNumber],mainfeed_drafts[Id])</f>
        <v>a422f5f7-7b4f-41cf-b825-e91299695fa0</v>
      </c>
    </row>
    <row r="181" spans="1:5" x14ac:dyDescent="0.25">
      <c r="A181" s="1">
        <v>82</v>
      </c>
      <c r="B181" s="1" t="s">
        <v>6</v>
      </c>
      <c r="C181" s="1">
        <f>_xlfn.XLOOKUP(draft_drafters[[#This Row],[Drafters]],drafters[FullName],drafters[PrimaryId])</f>
        <v>136</v>
      </c>
      <c r="D181" s="1" t="str">
        <f>_xlfn.XLOOKUP(draft_drafters[[#This Row],[Drafters]],drafters[FullName],drafters[Id])</f>
        <v>c1d4eec2-0cdf-4336-870c-12a4f0948fca</v>
      </c>
      <c r="E181" s="1" t="str">
        <f>_xlfn.XLOOKUP(draft_drafters[[#This Row],[EpisodeNumber]],mainfeed_drafts[EpisodeNumber],mainfeed_drafts[Id])</f>
        <v>a422f5f7-7b4f-41cf-b825-e91299695fa0</v>
      </c>
    </row>
    <row r="182" spans="1:5" x14ac:dyDescent="0.25">
      <c r="A182" s="1">
        <v>83</v>
      </c>
      <c r="B182" s="1" t="s">
        <v>58</v>
      </c>
      <c r="C182" s="1">
        <f>_xlfn.XLOOKUP(draft_drafters[[#This Row],[Drafters]],drafters[FullName],drafters[PrimaryId])</f>
        <v>42</v>
      </c>
      <c r="D182" s="1" t="str">
        <f>_xlfn.XLOOKUP(draft_drafters[[#This Row],[Drafters]],drafters[FullName],drafters[Id])</f>
        <v>85cf9842-6abe-4e64-8ed4-e6a4f40ecb03</v>
      </c>
      <c r="E182" s="1" t="str">
        <f>_xlfn.XLOOKUP(draft_drafters[[#This Row],[EpisodeNumber]],mainfeed_drafts[EpisodeNumber],mainfeed_drafts[Id])</f>
        <v>11be3620-da93-41ac-bf36-1ac52855a154</v>
      </c>
    </row>
    <row r="183" spans="1:5" x14ac:dyDescent="0.25">
      <c r="A183" s="1">
        <v>83</v>
      </c>
      <c r="B183" s="1" t="s">
        <v>168</v>
      </c>
      <c r="C183" s="1">
        <f>_xlfn.XLOOKUP(draft_drafters[[#This Row],[Drafters]],drafters[FullName],drafters[PrimaryId])</f>
        <v>57</v>
      </c>
      <c r="D183" s="1" t="str">
        <f>_xlfn.XLOOKUP(draft_drafters[[#This Row],[Drafters]],drafters[FullName],drafters[Id])</f>
        <v>28c02cfb-2949-4f42-b6a3-0a22674837f0</v>
      </c>
      <c r="E183" s="1" t="str">
        <f>_xlfn.XLOOKUP(draft_drafters[[#This Row],[EpisodeNumber]],mainfeed_drafts[EpisodeNumber],mainfeed_drafts[Id])</f>
        <v>11be3620-da93-41ac-bf36-1ac52855a154</v>
      </c>
    </row>
    <row r="184" spans="1:5" x14ac:dyDescent="0.25">
      <c r="A184" s="1">
        <v>84</v>
      </c>
      <c r="B184" s="1" t="s">
        <v>5</v>
      </c>
      <c r="C184" s="1">
        <f>_xlfn.XLOOKUP(draft_drafters[[#This Row],[Drafters]],drafters[FullName],drafters[PrimaryId])</f>
        <v>116</v>
      </c>
      <c r="D184" s="1" t="str">
        <f>_xlfn.XLOOKUP(draft_drafters[[#This Row],[Drafters]],drafters[FullName],drafters[Id])</f>
        <v>f84ec475-cba0-4525-a786-ccea39b90167</v>
      </c>
      <c r="E184" s="1" t="str">
        <f>_xlfn.XLOOKUP(draft_drafters[[#This Row],[EpisodeNumber]],mainfeed_drafts[EpisodeNumber],mainfeed_drafts[Id])</f>
        <v>50ea7a7b-798e-4ab3-8b45-2593e6a740b9</v>
      </c>
    </row>
    <row r="185" spans="1:5" x14ac:dyDescent="0.25">
      <c r="A185" s="1">
        <v>84</v>
      </c>
      <c r="B185" s="1" t="s">
        <v>6</v>
      </c>
      <c r="C185" s="1">
        <f>_xlfn.XLOOKUP(draft_drafters[[#This Row],[Drafters]],drafters[FullName],drafters[PrimaryId])</f>
        <v>136</v>
      </c>
      <c r="D185" s="1" t="str">
        <f>_xlfn.XLOOKUP(draft_drafters[[#This Row],[Drafters]],drafters[FullName],drafters[Id])</f>
        <v>c1d4eec2-0cdf-4336-870c-12a4f0948fca</v>
      </c>
      <c r="E185" s="1" t="str">
        <f>_xlfn.XLOOKUP(draft_drafters[[#This Row],[EpisodeNumber]],mainfeed_drafts[EpisodeNumber],mainfeed_drafts[Id])</f>
        <v>50ea7a7b-798e-4ab3-8b45-2593e6a740b9</v>
      </c>
    </row>
    <row r="186" spans="1:5" x14ac:dyDescent="0.25">
      <c r="A186" s="1">
        <v>85</v>
      </c>
      <c r="B186" s="1" t="s">
        <v>171</v>
      </c>
      <c r="C186" s="1">
        <f>_xlfn.XLOOKUP(draft_drafters[[#This Row],[Drafters]],drafters[FullName],drafters[PrimaryId])</f>
        <v>227</v>
      </c>
      <c r="D186" s="1" t="str">
        <f>_xlfn.XLOOKUP(draft_drafters[[#This Row],[Drafters]],drafters[FullName],drafters[Id])</f>
        <v>f5729dc9-f67d-4f5d-9e16-6036d305a919</v>
      </c>
      <c r="E186" s="1" t="str">
        <f>_xlfn.XLOOKUP(draft_drafters[[#This Row],[EpisodeNumber]],mainfeed_drafts[EpisodeNumber],mainfeed_drafts[Id])</f>
        <v>1a069714-7e86-49bc-8eee-2460a510fd1b</v>
      </c>
    </row>
    <row r="187" spans="1:5" x14ac:dyDescent="0.25">
      <c r="A187" s="1">
        <v>85</v>
      </c>
      <c r="B187" s="1" t="s">
        <v>125</v>
      </c>
      <c r="C187" s="1">
        <f>_xlfn.XLOOKUP(draft_drafters[[#This Row],[Drafters]],drafters[FullName],drafters[PrimaryId])</f>
        <v>219</v>
      </c>
      <c r="D187" s="1" t="str">
        <f>_xlfn.XLOOKUP(draft_drafters[[#This Row],[Drafters]],drafters[FullName],drafters[Id])</f>
        <v>07b722b6-a508-4fbe-b524-c12fff9b39e1</v>
      </c>
      <c r="E187" s="1" t="str">
        <f>_xlfn.XLOOKUP(draft_drafters[[#This Row],[EpisodeNumber]],mainfeed_drafts[EpisodeNumber],mainfeed_drafts[Id])</f>
        <v>1a069714-7e86-49bc-8eee-2460a510fd1b</v>
      </c>
    </row>
    <row r="188" spans="1:5" x14ac:dyDescent="0.25">
      <c r="A188" s="1">
        <v>86</v>
      </c>
      <c r="B188" s="1" t="s">
        <v>173</v>
      </c>
      <c r="C188" s="1">
        <f>_xlfn.XLOOKUP(draft_drafters[[#This Row],[Drafters]],drafters[FullName],drafters[PrimaryId])</f>
        <v>164</v>
      </c>
      <c r="D188" s="1" t="str">
        <f>_xlfn.XLOOKUP(draft_drafters[[#This Row],[Drafters]],drafters[FullName],drafters[Id])</f>
        <v>fcc375ab-a6d6-466f-b3f3-09c20b1ab18f</v>
      </c>
      <c r="E188" s="1" t="str">
        <f>_xlfn.XLOOKUP(draft_drafters[[#This Row],[EpisodeNumber]],mainfeed_drafts[EpisodeNumber],mainfeed_drafts[Id])</f>
        <v>f6c55a58-801e-4e32-81e2-b98c4e4ba58b</v>
      </c>
    </row>
    <row r="189" spans="1:5" x14ac:dyDescent="0.25">
      <c r="A189" s="1">
        <v>86</v>
      </c>
      <c r="B189" s="1" t="s">
        <v>83</v>
      </c>
      <c r="C189" s="1">
        <f>_xlfn.XLOOKUP(draft_drafters[[#This Row],[Drafters]],drafters[FullName],drafters[PrimaryId])</f>
        <v>141</v>
      </c>
      <c r="D189" s="1" t="str">
        <f>_xlfn.XLOOKUP(draft_drafters[[#This Row],[Drafters]],drafters[FullName],drafters[Id])</f>
        <v>32fcb99d-ca2a-4c2b-9b53-400d07492ef7</v>
      </c>
      <c r="E189" s="1" t="str">
        <f>_xlfn.XLOOKUP(draft_drafters[[#This Row],[EpisodeNumber]],mainfeed_drafts[EpisodeNumber],mainfeed_drafts[Id])</f>
        <v>f6c55a58-801e-4e32-81e2-b98c4e4ba58b</v>
      </c>
    </row>
    <row r="190" spans="1:5" x14ac:dyDescent="0.25">
      <c r="A190" s="1">
        <v>87</v>
      </c>
      <c r="B190" s="1" t="s">
        <v>175</v>
      </c>
      <c r="C190" s="1">
        <f>_xlfn.XLOOKUP(draft_drafters[[#This Row],[Drafters]],drafters[FullName],drafters[PrimaryId])</f>
        <v>25</v>
      </c>
      <c r="D190" s="1" t="str">
        <f>_xlfn.XLOOKUP(draft_drafters[[#This Row],[Drafters]],drafters[FullName],drafters[Id])</f>
        <v>126436e6-ff5a-4260-a4a9-1a78d12ef95e</v>
      </c>
      <c r="E190" s="1" t="str">
        <f>_xlfn.XLOOKUP(draft_drafters[[#This Row],[EpisodeNumber]],mainfeed_drafts[EpisodeNumber],mainfeed_drafts[Id])</f>
        <v>144ae507-96d4-424b-a098-8bf38741e7ba</v>
      </c>
    </row>
    <row r="191" spans="1:5" x14ac:dyDescent="0.25">
      <c r="A191" s="1">
        <v>87</v>
      </c>
      <c r="B191" s="1" t="s">
        <v>176</v>
      </c>
      <c r="C191" s="1">
        <f>_xlfn.XLOOKUP(draft_drafters[[#This Row],[Drafters]],drafters[FullName],drafters[PrimaryId])</f>
        <v>190</v>
      </c>
      <c r="D191" s="1" t="str">
        <f>_xlfn.XLOOKUP(draft_drafters[[#This Row],[Drafters]],drafters[FullName],drafters[Id])</f>
        <v>27ec6cdc-d643-4274-8df7-7421fb0733b4</v>
      </c>
      <c r="E191" s="1" t="str">
        <f>_xlfn.XLOOKUP(draft_drafters[[#This Row],[EpisodeNumber]],mainfeed_drafts[EpisodeNumber],mainfeed_drafts[Id])</f>
        <v>144ae507-96d4-424b-a098-8bf38741e7ba</v>
      </c>
    </row>
    <row r="192" spans="1:5" x14ac:dyDescent="0.25">
      <c r="A192" s="1">
        <v>88</v>
      </c>
      <c r="B192" s="1" t="s">
        <v>178</v>
      </c>
      <c r="C192" s="1">
        <f>_xlfn.XLOOKUP(draft_drafters[[#This Row],[Drafters]],drafters[FullName],drafters[PrimaryId])</f>
        <v>236</v>
      </c>
      <c r="D192" s="1" t="str">
        <f>_xlfn.XLOOKUP(draft_drafters[[#This Row],[Drafters]],drafters[FullName],drafters[Id])</f>
        <v>d8c98899-7185-4649-b2a8-a9895af8c5f1</v>
      </c>
      <c r="E192" s="1" t="str">
        <f>_xlfn.XLOOKUP(draft_drafters[[#This Row],[EpisodeNumber]],mainfeed_drafts[EpisodeNumber],mainfeed_drafts[Id])</f>
        <v>96dc67f2-011a-4ae6-ae2c-59f15336d97c</v>
      </c>
    </row>
    <row r="193" spans="1:5" x14ac:dyDescent="0.25">
      <c r="A193" s="1">
        <v>88</v>
      </c>
      <c r="B193" s="1" t="s">
        <v>27</v>
      </c>
      <c r="C193" s="1">
        <f>_xlfn.XLOOKUP(draft_drafters[[#This Row],[Drafters]],drafters[FullName],drafters[PrimaryId])</f>
        <v>199</v>
      </c>
      <c r="D193" s="1" t="str">
        <f>_xlfn.XLOOKUP(draft_drafters[[#This Row],[Drafters]],drafters[FullName],drafters[Id])</f>
        <v>76476f3e-5719-48ef-9b7c-6411b7b1a44c</v>
      </c>
      <c r="E193" s="1" t="str">
        <f>_xlfn.XLOOKUP(draft_drafters[[#This Row],[EpisodeNumber]],mainfeed_drafts[EpisodeNumber],mainfeed_drafts[Id])</f>
        <v>96dc67f2-011a-4ae6-ae2c-59f15336d97c</v>
      </c>
    </row>
    <row r="194" spans="1:5" x14ac:dyDescent="0.25">
      <c r="A194" s="1">
        <v>89</v>
      </c>
      <c r="B194" s="1" t="s">
        <v>180</v>
      </c>
      <c r="C194" s="1">
        <f>_xlfn.XLOOKUP(draft_drafters[[#This Row],[Drafters]],drafters[FullName],drafters[PrimaryId])</f>
        <v>3</v>
      </c>
      <c r="D194" s="1" t="str">
        <f>_xlfn.XLOOKUP(draft_drafters[[#This Row],[Drafters]],drafters[FullName],drafters[Id])</f>
        <v>7d789c61-d763-4e15-a4ba-40bc079012b8</v>
      </c>
      <c r="E194" s="1" t="str">
        <f>_xlfn.XLOOKUP(draft_drafters[[#This Row],[EpisodeNumber]],mainfeed_drafts[EpisodeNumber],mainfeed_drafts[Id])</f>
        <v>fdab7eef-e486-4c11-bcff-a7f37874bab7</v>
      </c>
    </row>
    <row r="195" spans="1:5" x14ac:dyDescent="0.25">
      <c r="A195" s="1">
        <v>89</v>
      </c>
      <c r="B195" s="1" t="s">
        <v>181</v>
      </c>
      <c r="C195" s="1">
        <f>_xlfn.XLOOKUP(draft_drafters[[#This Row],[Drafters]],drafters[FullName],drafters[PrimaryId])</f>
        <v>163</v>
      </c>
      <c r="D195" s="1" t="str">
        <f>_xlfn.XLOOKUP(draft_drafters[[#This Row],[Drafters]],drafters[FullName],drafters[Id])</f>
        <v>f439ae27-0652-4b63-99f2-25e1bcc3c9c7</v>
      </c>
      <c r="E195" s="1" t="str">
        <f>_xlfn.XLOOKUP(draft_drafters[[#This Row],[EpisodeNumber]],mainfeed_drafts[EpisodeNumber],mainfeed_drafts[Id])</f>
        <v>fdab7eef-e486-4c11-bcff-a7f37874bab7</v>
      </c>
    </row>
    <row r="196" spans="1:5" x14ac:dyDescent="0.25">
      <c r="A196" s="1">
        <v>90</v>
      </c>
      <c r="B196" s="1" t="s">
        <v>183</v>
      </c>
      <c r="C196" s="1">
        <f>_xlfn.XLOOKUP(draft_drafters[[#This Row],[Drafters]],drafters[FullName],drafters[PrimaryId])</f>
        <v>102</v>
      </c>
      <c r="D196" s="1" t="str">
        <f>_xlfn.XLOOKUP(draft_drafters[[#This Row],[Drafters]],drafters[FullName],drafters[Id])</f>
        <v>bfaf0d93-4fa0-4f3d-ac43-ce44fcac7cc5</v>
      </c>
      <c r="E196" s="1" t="str">
        <f>_xlfn.XLOOKUP(draft_drafters[[#This Row],[EpisodeNumber]],mainfeed_drafts[EpisodeNumber],mainfeed_drafts[Id])</f>
        <v>c30d08cb-6799-4c01-843f-357c6157be5b</v>
      </c>
    </row>
    <row r="197" spans="1:5" x14ac:dyDescent="0.25">
      <c r="A197" s="1">
        <v>90</v>
      </c>
      <c r="B197" s="1" t="s">
        <v>126</v>
      </c>
      <c r="C197" s="1">
        <f>_xlfn.XLOOKUP(draft_drafters[[#This Row],[Drafters]],drafters[FullName],drafters[PrimaryId])</f>
        <v>44</v>
      </c>
      <c r="D197" s="1" t="str">
        <f>_xlfn.XLOOKUP(draft_drafters[[#This Row],[Drafters]],drafters[FullName],drafters[Id])</f>
        <v>8da51512-df62-4aa1-8b07-7f6ab848c7bf</v>
      </c>
      <c r="E197" s="1" t="str">
        <f>_xlfn.XLOOKUP(draft_drafters[[#This Row],[EpisodeNumber]],mainfeed_drafts[EpisodeNumber],mainfeed_drafts[Id])</f>
        <v>c30d08cb-6799-4c01-843f-357c6157be5b</v>
      </c>
    </row>
    <row r="198" spans="1:5" x14ac:dyDescent="0.25">
      <c r="A198" s="1">
        <v>91</v>
      </c>
      <c r="B198" s="1" t="s">
        <v>47</v>
      </c>
      <c r="C198" s="1">
        <f>_xlfn.XLOOKUP(draft_drafters[[#This Row],[Drafters]],drafters[FullName],drafters[PrimaryId])</f>
        <v>188</v>
      </c>
      <c r="D198" s="1" t="str">
        <f>_xlfn.XLOOKUP(draft_drafters[[#This Row],[Drafters]],drafters[FullName],drafters[Id])</f>
        <v>6dbaaa42-3673-42a5-a368-94a5cb9e30f3</v>
      </c>
      <c r="E198" s="1" t="str">
        <f>_xlfn.XLOOKUP(draft_drafters[[#This Row],[EpisodeNumber]],mainfeed_drafts[EpisodeNumber],mainfeed_drafts[Id])</f>
        <v>80393bb3-d348-4476-b5db-decad580de5f</v>
      </c>
    </row>
    <row r="199" spans="1:5" x14ac:dyDescent="0.25">
      <c r="A199" s="1">
        <v>91</v>
      </c>
      <c r="B199" s="1" t="s">
        <v>185</v>
      </c>
      <c r="C199" s="1">
        <f>_xlfn.XLOOKUP(draft_drafters[[#This Row],[Drafters]],drafters[FullName],drafters[PrimaryId])</f>
        <v>106</v>
      </c>
      <c r="D199" s="1" t="str">
        <f>_xlfn.XLOOKUP(draft_drafters[[#This Row],[Drafters]],drafters[FullName],drafters[Id])</f>
        <v>56f27ee2-7254-40fc-b00a-93717ca3d3fa</v>
      </c>
      <c r="E199" s="1" t="str">
        <f>_xlfn.XLOOKUP(draft_drafters[[#This Row],[EpisodeNumber]],mainfeed_drafts[EpisodeNumber],mainfeed_drafts[Id])</f>
        <v>80393bb3-d348-4476-b5db-decad580de5f</v>
      </c>
    </row>
    <row r="200" spans="1:5" x14ac:dyDescent="0.25">
      <c r="A200" s="1">
        <v>92</v>
      </c>
      <c r="B200" s="1" t="s">
        <v>3</v>
      </c>
      <c r="C200" s="1">
        <f>_xlfn.XLOOKUP(draft_drafters[[#This Row],[Drafters]],drafters[FullName],drafters[PrimaryId])</f>
        <v>74</v>
      </c>
      <c r="D200" s="1" t="str">
        <f>_xlfn.XLOOKUP(draft_drafters[[#This Row],[Drafters]],drafters[FullName],drafters[Id])</f>
        <v>dde00453-0852-41eb-b978-80a39ef83ad0</v>
      </c>
      <c r="E200" s="1" t="str">
        <f>_xlfn.XLOOKUP(draft_drafters[[#This Row],[EpisodeNumber]],mainfeed_drafts[EpisodeNumber],mainfeed_drafts[Id])</f>
        <v>a0414bd9-b808-4b72-8f73-de2a6e0bf9dd</v>
      </c>
    </row>
    <row r="201" spans="1:5" x14ac:dyDescent="0.25">
      <c r="A201" s="1">
        <v>92</v>
      </c>
      <c r="B201" s="1" t="s">
        <v>6</v>
      </c>
      <c r="C201" s="1">
        <f>_xlfn.XLOOKUP(draft_drafters[[#This Row],[Drafters]],drafters[FullName],drafters[PrimaryId])</f>
        <v>136</v>
      </c>
      <c r="D201" s="1" t="str">
        <f>_xlfn.XLOOKUP(draft_drafters[[#This Row],[Drafters]],drafters[FullName],drafters[Id])</f>
        <v>c1d4eec2-0cdf-4336-870c-12a4f0948fca</v>
      </c>
      <c r="E201" s="1" t="str">
        <f>_xlfn.XLOOKUP(draft_drafters[[#This Row],[EpisodeNumber]],mainfeed_drafts[EpisodeNumber],mainfeed_drafts[Id])</f>
        <v>a0414bd9-b808-4b72-8f73-de2a6e0bf9dd</v>
      </c>
    </row>
    <row r="202" spans="1:5" x14ac:dyDescent="0.25">
      <c r="A202" s="1">
        <v>92</v>
      </c>
      <c r="B202" s="1" t="s">
        <v>14</v>
      </c>
      <c r="C202" s="1">
        <f>_xlfn.XLOOKUP(draft_drafters[[#This Row],[Drafters]],drafters[FullName],drafters[PrimaryId])</f>
        <v>30</v>
      </c>
      <c r="D202" s="1" t="str">
        <f>_xlfn.XLOOKUP(draft_drafters[[#This Row],[Drafters]],drafters[FullName],drafters[Id])</f>
        <v>5931091f-4c76-42d8-84dc-96bec9e3d597</v>
      </c>
      <c r="E202" s="1" t="str">
        <f>_xlfn.XLOOKUP(draft_drafters[[#This Row],[EpisodeNumber]],mainfeed_drafts[EpisodeNumber],mainfeed_drafts[Id])</f>
        <v>a0414bd9-b808-4b72-8f73-de2a6e0bf9dd</v>
      </c>
    </row>
    <row r="203" spans="1:5" x14ac:dyDescent="0.25">
      <c r="A203" s="1">
        <v>93</v>
      </c>
      <c r="B203" s="1" t="s">
        <v>189</v>
      </c>
      <c r="C203" s="1">
        <f>_xlfn.XLOOKUP(draft_drafters[[#This Row],[Drafters]],drafters[FullName],drafters[PrimaryId])</f>
        <v>204</v>
      </c>
      <c r="D203" s="1" t="str">
        <f>_xlfn.XLOOKUP(draft_drafters[[#This Row],[Drafters]],drafters[FullName],drafters[Id])</f>
        <v>1ea64225-2ea5-4dc3-8ba5-1e85e09835f6</v>
      </c>
      <c r="E203" s="1" t="str">
        <f>_xlfn.XLOOKUP(draft_drafters[[#This Row],[EpisodeNumber]],mainfeed_drafts[EpisodeNumber],mainfeed_drafts[Id])</f>
        <v>42cc56ac-a9ae-41bd-9745-68a2bf9362fb</v>
      </c>
    </row>
    <row r="204" spans="1:5" x14ac:dyDescent="0.25">
      <c r="A204" s="1">
        <v>93</v>
      </c>
      <c r="B204" s="1" t="s">
        <v>14</v>
      </c>
      <c r="C204" s="1">
        <f>_xlfn.XLOOKUP(draft_drafters[[#This Row],[Drafters]],drafters[FullName],drafters[PrimaryId])</f>
        <v>30</v>
      </c>
      <c r="D204" s="1" t="str">
        <f>_xlfn.XLOOKUP(draft_drafters[[#This Row],[Drafters]],drafters[FullName],drafters[Id])</f>
        <v>5931091f-4c76-42d8-84dc-96bec9e3d597</v>
      </c>
      <c r="E204" s="1" t="str">
        <f>_xlfn.XLOOKUP(draft_drafters[[#This Row],[EpisodeNumber]],mainfeed_drafts[EpisodeNumber],mainfeed_drafts[Id])</f>
        <v>42cc56ac-a9ae-41bd-9745-68a2bf9362fb</v>
      </c>
    </row>
    <row r="205" spans="1:5" x14ac:dyDescent="0.25">
      <c r="A205" s="1">
        <v>93</v>
      </c>
      <c r="B205" s="1" t="s">
        <v>27</v>
      </c>
      <c r="C205" s="1">
        <f>_xlfn.XLOOKUP(draft_drafters[[#This Row],[Drafters]],drafters[FullName],drafters[PrimaryId])</f>
        <v>199</v>
      </c>
      <c r="D205" s="1" t="str">
        <f>_xlfn.XLOOKUP(draft_drafters[[#This Row],[Drafters]],drafters[FullName],drafters[Id])</f>
        <v>76476f3e-5719-48ef-9b7c-6411b7b1a44c</v>
      </c>
      <c r="E205" s="1" t="str">
        <f>_xlfn.XLOOKUP(draft_drafters[[#This Row],[EpisodeNumber]],mainfeed_drafts[EpisodeNumber],mainfeed_drafts[Id])</f>
        <v>42cc56ac-a9ae-41bd-9745-68a2bf9362fb</v>
      </c>
    </row>
    <row r="206" spans="1:5" x14ac:dyDescent="0.25">
      <c r="A206" s="1">
        <v>93</v>
      </c>
      <c r="B206" s="1" t="s">
        <v>190</v>
      </c>
      <c r="C206" s="1">
        <f>_xlfn.XLOOKUP(draft_drafters[[#This Row],[Drafters]],drafters[FullName],drafters[PrimaryId])</f>
        <v>232</v>
      </c>
      <c r="D206" s="1" t="str">
        <f>_xlfn.XLOOKUP(draft_drafters[[#This Row],[Drafters]],drafters[FullName],drafters[Id])</f>
        <v>112f7fbb-4e1f-4e30-8ffd-4c2e5f9ff468</v>
      </c>
      <c r="E206" s="1" t="str">
        <f>_xlfn.XLOOKUP(draft_drafters[[#This Row],[EpisodeNumber]],mainfeed_drafts[EpisodeNumber],mainfeed_drafts[Id])</f>
        <v>42cc56ac-a9ae-41bd-9745-68a2bf9362fb</v>
      </c>
    </row>
    <row r="207" spans="1:5" x14ac:dyDescent="0.25">
      <c r="A207" s="1">
        <v>94</v>
      </c>
      <c r="B207" s="1" t="s">
        <v>72</v>
      </c>
      <c r="C207" s="1">
        <f>_xlfn.XLOOKUP(draft_drafters[[#This Row],[Drafters]],drafters[FullName],drafters[PrimaryId])</f>
        <v>145</v>
      </c>
      <c r="D207" s="1" t="str">
        <f>_xlfn.XLOOKUP(draft_drafters[[#This Row],[Drafters]],drafters[FullName],drafters[Id])</f>
        <v>6cb8b73a-f7b5-411d-b343-e12da3bc89ae</v>
      </c>
      <c r="E207" s="1" t="str">
        <f>_xlfn.XLOOKUP(draft_drafters[[#This Row],[EpisodeNumber]],mainfeed_drafts[EpisodeNumber],mainfeed_drafts[Id])</f>
        <v>cc8a3dd8-f1e4-4bf0-890f-afb463cbed84</v>
      </c>
    </row>
    <row r="208" spans="1:5" x14ac:dyDescent="0.25">
      <c r="A208" s="1">
        <v>94</v>
      </c>
      <c r="B208" s="1" t="s">
        <v>192</v>
      </c>
      <c r="C208" s="1">
        <f>_xlfn.XLOOKUP(draft_drafters[[#This Row],[Drafters]],drafters[FullName],drafters[PrimaryId])</f>
        <v>100</v>
      </c>
      <c r="D208" s="1" t="str">
        <f>_xlfn.XLOOKUP(draft_drafters[[#This Row],[Drafters]],drafters[FullName],drafters[Id])</f>
        <v>ebd99835-5712-4112-a821-35dd7f68ffb5</v>
      </c>
      <c r="E208" s="1" t="str">
        <f>_xlfn.XLOOKUP(draft_drafters[[#This Row],[EpisodeNumber]],mainfeed_drafts[EpisodeNumber],mainfeed_drafts[Id])</f>
        <v>cc8a3dd8-f1e4-4bf0-890f-afb463cbed84</v>
      </c>
    </row>
    <row r="209" spans="1:5" x14ac:dyDescent="0.25">
      <c r="A209" s="1">
        <v>95</v>
      </c>
      <c r="B209" s="1" t="s">
        <v>168</v>
      </c>
      <c r="C209" s="1">
        <f>_xlfn.XLOOKUP(draft_drafters[[#This Row],[Drafters]],drafters[FullName],drafters[PrimaryId])</f>
        <v>57</v>
      </c>
      <c r="D209" s="1" t="str">
        <f>_xlfn.XLOOKUP(draft_drafters[[#This Row],[Drafters]],drafters[FullName],drafters[Id])</f>
        <v>28c02cfb-2949-4f42-b6a3-0a22674837f0</v>
      </c>
      <c r="E209" s="1" t="str">
        <f>_xlfn.XLOOKUP(draft_drafters[[#This Row],[EpisodeNumber]],mainfeed_drafts[EpisodeNumber],mainfeed_drafts[Id])</f>
        <v>5befc72f-0d6e-4aea-addc-be50b6c1a02e</v>
      </c>
    </row>
    <row r="210" spans="1:5" x14ac:dyDescent="0.25">
      <c r="A210" s="1">
        <v>95</v>
      </c>
      <c r="B210" s="1" t="s">
        <v>24</v>
      </c>
      <c r="C210" s="1">
        <f>_xlfn.XLOOKUP(draft_drafters[[#This Row],[Drafters]],drafters[FullName],drafters[PrimaryId])</f>
        <v>187</v>
      </c>
      <c r="D210" s="1" t="str">
        <f>_xlfn.XLOOKUP(draft_drafters[[#This Row],[Drafters]],drafters[FullName],drafters[Id])</f>
        <v>d161375a-334b-4d13-b311-f66604f0fdf4</v>
      </c>
      <c r="E210" s="1" t="str">
        <f>_xlfn.XLOOKUP(draft_drafters[[#This Row],[EpisodeNumber]],mainfeed_drafts[EpisodeNumber],mainfeed_drafts[Id])</f>
        <v>5befc72f-0d6e-4aea-addc-be50b6c1a02e</v>
      </c>
    </row>
    <row r="211" spans="1:5" x14ac:dyDescent="0.25">
      <c r="A211" s="1">
        <v>96</v>
      </c>
      <c r="B211" s="1" t="s">
        <v>21</v>
      </c>
      <c r="C211" s="1">
        <f>_xlfn.XLOOKUP(draft_drafters[[#This Row],[Drafters]],drafters[FullName],drafters[PrimaryId])</f>
        <v>125</v>
      </c>
      <c r="D211" s="1" t="str">
        <f>_xlfn.XLOOKUP(draft_drafters[[#This Row],[Drafters]],drafters[FullName],drafters[Id])</f>
        <v>669cebfa-73d4-494d-b3fb-8e8634548991</v>
      </c>
      <c r="E211" s="1" t="str">
        <f>_xlfn.XLOOKUP(draft_drafters[[#This Row],[EpisodeNumber]],mainfeed_drafts[EpisodeNumber],mainfeed_drafts[Id])</f>
        <v>ff363d88-a497-4362-804b-a2c9511d666f</v>
      </c>
    </row>
    <row r="212" spans="1:5" x14ac:dyDescent="0.25">
      <c r="A212" s="1">
        <v>96</v>
      </c>
      <c r="B212" s="1" t="s">
        <v>76</v>
      </c>
      <c r="C212" s="1">
        <f>_xlfn.XLOOKUP(draft_drafters[[#This Row],[Drafters]],drafters[FullName],drafters[PrimaryId])</f>
        <v>45</v>
      </c>
      <c r="D212" s="1" t="str">
        <f>_xlfn.XLOOKUP(draft_drafters[[#This Row],[Drafters]],drafters[FullName],drafters[Id])</f>
        <v>0d0adff2-005c-4eac-91f0-33e127d743b0</v>
      </c>
      <c r="E212" s="1" t="str">
        <f>_xlfn.XLOOKUP(draft_drafters[[#This Row],[EpisodeNumber]],mainfeed_drafts[EpisodeNumber],mainfeed_drafts[Id])</f>
        <v>ff363d88-a497-4362-804b-a2c9511d666f</v>
      </c>
    </row>
    <row r="213" spans="1:5" x14ac:dyDescent="0.25">
      <c r="A213" s="1">
        <v>96</v>
      </c>
      <c r="B213" s="1" t="s">
        <v>27</v>
      </c>
      <c r="C213" s="1">
        <f>_xlfn.XLOOKUP(draft_drafters[[#This Row],[Drafters]],drafters[FullName],drafters[PrimaryId])</f>
        <v>199</v>
      </c>
      <c r="D213" s="1" t="str">
        <f>_xlfn.XLOOKUP(draft_drafters[[#This Row],[Drafters]],drafters[FullName],drafters[Id])</f>
        <v>76476f3e-5719-48ef-9b7c-6411b7b1a44c</v>
      </c>
      <c r="E213" s="1" t="str">
        <f>_xlfn.XLOOKUP(draft_drafters[[#This Row],[EpisodeNumber]],mainfeed_drafts[EpisodeNumber],mainfeed_drafts[Id])</f>
        <v>ff363d88-a497-4362-804b-a2c9511d666f</v>
      </c>
    </row>
    <row r="214" spans="1:5" x14ac:dyDescent="0.25">
      <c r="A214" s="1">
        <v>97</v>
      </c>
      <c r="B214" s="1" t="s">
        <v>5</v>
      </c>
      <c r="C214" s="1">
        <f>_xlfn.XLOOKUP(draft_drafters[[#This Row],[Drafters]],drafters[FullName],drafters[PrimaryId])</f>
        <v>116</v>
      </c>
      <c r="D214" s="1" t="str">
        <f>_xlfn.XLOOKUP(draft_drafters[[#This Row],[Drafters]],drafters[FullName],drafters[Id])</f>
        <v>f84ec475-cba0-4525-a786-ccea39b90167</v>
      </c>
      <c r="E214" s="1" t="str">
        <f>_xlfn.XLOOKUP(draft_drafters[[#This Row],[EpisodeNumber]],mainfeed_drafts[EpisodeNumber],mainfeed_drafts[Id])</f>
        <v>b7d6ff6f-2dd3-4363-adef-5bf2e8fe6256</v>
      </c>
    </row>
    <row r="215" spans="1:5" x14ac:dyDescent="0.25">
      <c r="A215" s="1">
        <v>97</v>
      </c>
      <c r="B215" s="1" t="s">
        <v>3</v>
      </c>
      <c r="C215" s="1">
        <f>_xlfn.XLOOKUP(draft_drafters[[#This Row],[Drafters]],drafters[FullName],drafters[PrimaryId])</f>
        <v>74</v>
      </c>
      <c r="D215" s="1" t="str">
        <f>_xlfn.XLOOKUP(draft_drafters[[#This Row],[Drafters]],drafters[FullName],drafters[Id])</f>
        <v>dde00453-0852-41eb-b978-80a39ef83ad0</v>
      </c>
      <c r="E215" s="1" t="str">
        <f>_xlfn.XLOOKUP(draft_drafters[[#This Row],[EpisodeNumber]],mainfeed_drafts[EpisodeNumber],mainfeed_drafts[Id])</f>
        <v>b7d6ff6f-2dd3-4363-adef-5bf2e8fe6256</v>
      </c>
    </row>
    <row r="216" spans="1:5" x14ac:dyDescent="0.25">
      <c r="A216" s="1">
        <v>98</v>
      </c>
      <c r="B216" s="1" t="s">
        <v>83</v>
      </c>
      <c r="C216" s="1">
        <f>_xlfn.XLOOKUP(draft_drafters[[#This Row],[Drafters]],drafters[FullName],drafters[PrimaryId])</f>
        <v>141</v>
      </c>
      <c r="D216" s="1" t="str">
        <f>_xlfn.XLOOKUP(draft_drafters[[#This Row],[Drafters]],drafters[FullName],drafters[Id])</f>
        <v>32fcb99d-ca2a-4c2b-9b53-400d07492ef7</v>
      </c>
      <c r="E216" s="1" t="str">
        <f>_xlfn.XLOOKUP(draft_drafters[[#This Row],[EpisodeNumber]],mainfeed_drafts[EpisodeNumber],mainfeed_drafts[Id])</f>
        <v>ac8f6ef4-3223-4226-b358-b6cd3a3b8e33</v>
      </c>
    </row>
    <row r="217" spans="1:5" x14ac:dyDescent="0.25">
      <c r="A217" s="1">
        <v>98</v>
      </c>
      <c r="B217" s="1" t="s">
        <v>60</v>
      </c>
      <c r="C217" s="1">
        <f>_xlfn.XLOOKUP(draft_drafters[[#This Row],[Drafters]],drafters[FullName],drafters[PrimaryId])</f>
        <v>113</v>
      </c>
      <c r="D217" s="1" t="str">
        <f>_xlfn.XLOOKUP(draft_drafters[[#This Row],[Drafters]],drafters[FullName],drafters[Id])</f>
        <v>17a61cb8-6c29-4ffd-9875-9f391c915884</v>
      </c>
      <c r="E217" s="1" t="str">
        <f>_xlfn.XLOOKUP(draft_drafters[[#This Row],[EpisodeNumber]],mainfeed_drafts[EpisodeNumber],mainfeed_drafts[Id])</f>
        <v>ac8f6ef4-3223-4226-b358-b6cd3a3b8e33</v>
      </c>
    </row>
    <row r="218" spans="1:5" x14ac:dyDescent="0.25">
      <c r="A218" s="1">
        <v>99</v>
      </c>
      <c r="B218" s="1" t="s">
        <v>13</v>
      </c>
      <c r="C218" s="1">
        <f>_xlfn.XLOOKUP(draft_drafters[[#This Row],[Drafters]],drafters[FullName],drafters[PrimaryId])</f>
        <v>10</v>
      </c>
      <c r="D218" s="1" t="str">
        <f>_xlfn.XLOOKUP(draft_drafters[[#This Row],[Drafters]],drafters[FullName],drafters[Id])</f>
        <v>58207226-03a8-4883-bf00-338eb5124042</v>
      </c>
      <c r="E218" s="1" t="str">
        <f>_xlfn.XLOOKUP(draft_drafters[[#This Row],[EpisodeNumber]],mainfeed_drafts[EpisodeNumber],mainfeed_drafts[Id])</f>
        <v>0579ebca-89d5-4fd4-8158-34561a0adc27</v>
      </c>
    </row>
    <row r="219" spans="1:5" x14ac:dyDescent="0.25">
      <c r="A219" s="1">
        <v>99</v>
      </c>
      <c r="B219" s="1" t="s">
        <v>14</v>
      </c>
      <c r="C219" s="1">
        <f>_xlfn.XLOOKUP(draft_drafters[[#This Row],[Drafters]],drafters[FullName],drafters[PrimaryId])</f>
        <v>30</v>
      </c>
      <c r="D219" s="1" t="str">
        <f>_xlfn.XLOOKUP(draft_drafters[[#This Row],[Drafters]],drafters[FullName],drafters[Id])</f>
        <v>5931091f-4c76-42d8-84dc-96bec9e3d597</v>
      </c>
      <c r="E219" s="1" t="str">
        <f>_xlfn.XLOOKUP(draft_drafters[[#This Row],[EpisodeNumber]],mainfeed_drafts[EpisodeNumber],mainfeed_drafts[Id])</f>
        <v>0579ebca-89d5-4fd4-8158-34561a0adc27</v>
      </c>
    </row>
    <row r="220" spans="1:5" x14ac:dyDescent="0.25">
      <c r="A220" s="1">
        <v>100</v>
      </c>
      <c r="B220" s="1" t="s">
        <v>199</v>
      </c>
      <c r="C220" s="1">
        <f>_xlfn.XLOOKUP(draft_drafters[[#This Row],[Drafters]],drafters[FullName],drafters[PrimaryId])</f>
        <v>49</v>
      </c>
      <c r="D220" s="1" t="str">
        <f>_xlfn.XLOOKUP(draft_drafters[[#This Row],[Drafters]],drafters[FullName],drafters[Id])</f>
        <v>661bdf83-f1df-4d98-a2ed-f5aa9123fe76</v>
      </c>
      <c r="E220" s="1" t="str">
        <f>_xlfn.XLOOKUP(draft_drafters[[#This Row],[EpisodeNumber]],mainfeed_drafts[EpisodeNumber],mainfeed_drafts[Id])</f>
        <v>c5d06d78-f98b-4352-829c-7ac5510a1d3a</v>
      </c>
    </row>
    <row r="221" spans="1:5" x14ac:dyDescent="0.25">
      <c r="A221" s="1">
        <v>100</v>
      </c>
      <c r="B221" s="1" t="s">
        <v>200</v>
      </c>
      <c r="C221" s="1">
        <f>_xlfn.XLOOKUP(draft_drafters[[#This Row],[Drafters]],drafters[FullName],drafters[PrimaryId])</f>
        <v>224</v>
      </c>
      <c r="D221" s="1" t="str">
        <f>_xlfn.XLOOKUP(draft_drafters[[#This Row],[Drafters]],drafters[FullName],drafters[Id])</f>
        <v>994f2851-7d5e-4fc4-b484-33bc0ed8c97d</v>
      </c>
      <c r="E221" s="1" t="str">
        <f>_xlfn.XLOOKUP(draft_drafters[[#This Row],[EpisodeNumber]],mainfeed_drafts[EpisodeNumber],mainfeed_drafts[Id])</f>
        <v>c5d06d78-f98b-4352-829c-7ac5510a1d3a</v>
      </c>
    </row>
    <row r="222" spans="1:5" x14ac:dyDescent="0.25">
      <c r="A222" s="1">
        <v>100</v>
      </c>
      <c r="B222" s="1" t="s">
        <v>201</v>
      </c>
      <c r="C222" s="1">
        <f>_xlfn.XLOOKUP(draft_drafters[[#This Row],[Drafters]],drafters[FullName],drafters[PrimaryId])</f>
        <v>91</v>
      </c>
      <c r="D222" s="1" t="str">
        <f>_xlfn.XLOOKUP(draft_drafters[[#This Row],[Drafters]],drafters[FullName],drafters[Id])</f>
        <v>3d5bf71d-738e-4536-9a45-cdaea806dd7a</v>
      </c>
      <c r="E222" s="1" t="str">
        <f>_xlfn.XLOOKUP(draft_drafters[[#This Row],[EpisodeNumber]],mainfeed_drafts[EpisodeNumber],mainfeed_drafts[Id])</f>
        <v>c5d06d78-f98b-4352-829c-7ac5510a1d3a</v>
      </c>
    </row>
    <row r="223" spans="1:5" x14ac:dyDescent="0.25">
      <c r="A223" s="1">
        <v>101</v>
      </c>
      <c r="B223" s="1" t="s">
        <v>63</v>
      </c>
      <c r="C223" s="1">
        <f>_xlfn.XLOOKUP(draft_drafters[[#This Row],[Drafters]],drafters[FullName],drafters[PrimaryId])</f>
        <v>28</v>
      </c>
      <c r="D223" s="1" t="str">
        <f>_xlfn.XLOOKUP(draft_drafters[[#This Row],[Drafters]],drafters[FullName],drafters[Id])</f>
        <v>e1c8d40b-ac45-4a1d-b118-ed64d03cb899</v>
      </c>
      <c r="E223" s="1" t="str">
        <f>_xlfn.XLOOKUP(draft_drafters[[#This Row],[EpisodeNumber]],mainfeed_drafts[EpisodeNumber],mainfeed_drafts[Id])</f>
        <v>a4bd3e53-80c8-4614-b5ff-06480eeed4fa</v>
      </c>
    </row>
    <row r="224" spans="1:5" x14ac:dyDescent="0.25">
      <c r="A224" s="1">
        <v>101</v>
      </c>
      <c r="B224" s="1" t="s">
        <v>203</v>
      </c>
      <c r="C224" s="1">
        <f>_xlfn.XLOOKUP(draft_drafters[[#This Row],[Drafters]],drafters[FullName],drafters[PrimaryId])</f>
        <v>38</v>
      </c>
      <c r="D224" s="1" t="str">
        <f>_xlfn.XLOOKUP(draft_drafters[[#This Row],[Drafters]],drafters[FullName],drafters[Id])</f>
        <v>5d15f635-f3ef-40e6-b292-fae73163d1ea</v>
      </c>
      <c r="E224" s="1" t="str">
        <f>_xlfn.XLOOKUP(draft_drafters[[#This Row],[EpisodeNumber]],mainfeed_drafts[EpisodeNumber],mainfeed_drafts[Id])</f>
        <v>a4bd3e53-80c8-4614-b5ff-06480eeed4fa</v>
      </c>
    </row>
    <row r="225" spans="1:5" x14ac:dyDescent="0.25">
      <c r="A225" s="1">
        <v>102</v>
      </c>
      <c r="B225" s="1" t="s">
        <v>205</v>
      </c>
      <c r="C225" s="1">
        <f>_xlfn.XLOOKUP(draft_drafters[[#This Row],[Drafters]],drafters[FullName],drafters[PrimaryId])</f>
        <v>29</v>
      </c>
      <c r="D225" s="1" t="str">
        <f>_xlfn.XLOOKUP(draft_drafters[[#This Row],[Drafters]],drafters[FullName],drafters[Id])</f>
        <v>4bf3b1d6-57be-431f-915b-0d4c3654671e</v>
      </c>
      <c r="E225" s="1" t="str">
        <f>_xlfn.XLOOKUP(draft_drafters[[#This Row],[EpisodeNumber]],mainfeed_drafts[EpisodeNumber],mainfeed_drafts[Id])</f>
        <v>627ce97d-3895-42f5-ad4c-8d0a750f81aa</v>
      </c>
    </row>
    <row r="226" spans="1:5" x14ac:dyDescent="0.25">
      <c r="A226" s="1">
        <v>102</v>
      </c>
      <c r="B226" s="1" t="s">
        <v>6</v>
      </c>
      <c r="C226" s="1">
        <f>_xlfn.XLOOKUP(draft_drafters[[#This Row],[Drafters]],drafters[FullName],drafters[PrimaryId])</f>
        <v>136</v>
      </c>
      <c r="D226" s="1" t="str">
        <f>_xlfn.XLOOKUP(draft_drafters[[#This Row],[Drafters]],drafters[FullName],drafters[Id])</f>
        <v>c1d4eec2-0cdf-4336-870c-12a4f0948fca</v>
      </c>
      <c r="E226" s="1" t="str">
        <f>_xlfn.XLOOKUP(draft_drafters[[#This Row],[EpisodeNumber]],mainfeed_drafts[EpisodeNumber],mainfeed_drafts[Id])</f>
        <v>627ce97d-3895-42f5-ad4c-8d0a750f81aa</v>
      </c>
    </row>
    <row r="227" spans="1:5" x14ac:dyDescent="0.25">
      <c r="A227" s="1">
        <v>103</v>
      </c>
      <c r="B227" s="1" t="s">
        <v>207</v>
      </c>
      <c r="C227" s="1">
        <f>_xlfn.XLOOKUP(draft_drafters[[#This Row],[Drafters]],drafters[FullName],drafters[PrimaryId])</f>
        <v>72</v>
      </c>
      <c r="D227" s="1" t="str">
        <f>_xlfn.XLOOKUP(draft_drafters[[#This Row],[Drafters]],drafters[FullName],drafters[Id])</f>
        <v>6b983673-ae3d-4b82-afbf-c46ec9b20ef8</v>
      </c>
      <c r="E227" s="1" t="str">
        <f>_xlfn.XLOOKUP(draft_drafters[[#This Row],[EpisodeNumber]],mainfeed_drafts[EpisodeNumber],mainfeed_drafts[Id])</f>
        <v>8f1ca106-4b3a-4f62-82df-a1a847053299</v>
      </c>
    </row>
    <row r="228" spans="1:5" x14ac:dyDescent="0.25">
      <c r="A228" s="1">
        <v>103</v>
      </c>
      <c r="B228" s="1" t="s">
        <v>208</v>
      </c>
      <c r="C228" s="1">
        <f>_xlfn.XLOOKUP(draft_drafters[[#This Row],[Drafters]],drafters[FullName],drafters[PrimaryId])</f>
        <v>173</v>
      </c>
      <c r="D228" s="1" t="str">
        <f>_xlfn.XLOOKUP(draft_drafters[[#This Row],[Drafters]],drafters[FullName],drafters[Id])</f>
        <v>1472e9cc-4f46-44c8-b3b9-964944522c78</v>
      </c>
      <c r="E228" s="1" t="str">
        <f>_xlfn.XLOOKUP(draft_drafters[[#This Row],[EpisodeNumber]],mainfeed_drafts[EpisodeNumber],mainfeed_drafts[Id])</f>
        <v>8f1ca106-4b3a-4f62-82df-a1a847053299</v>
      </c>
    </row>
    <row r="229" spans="1:5" x14ac:dyDescent="0.25">
      <c r="A229" s="1">
        <v>104</v>
      </c>
      <c r="B229" s="1" t="s">
        <v>136</v>
      </c>
      <c r="C229" s="1">
        <f>_xlfn.XLOOKUP(draft_drafters[[#This Row],[Drafters]],drafters[FullName],drafters[PrimaryId])</f>
        <v>65</v>
      </c>
      <c r="D229" s="1" t="str">
        <f>_xlfn.XLOOKUP(draft_drafters[[#This Row],[Drafters]],drafters[FullName],drafters[Id])</f>
        <v>2a4c7755-b2ad-4c4b-857d-93a4dc238d42</v>
      </c>
      <c r="E229" s="1" t="str">
        <f>_xlfn.XLOOKUP(draft_drafters[[#This Row],[EpisodeNumber]],mainfeed_drafts[EpisodeNumber],mainfeed_drafts[Id])</f>
        <v>caf63b0d-df86-4ce6-91cf-b71190ec6db0</v>
      </c>
    </row>
    <row r="230" spans="1:5" x14ac:dyDescent="0.25">
      <c r="A230" s="1">
        <v>104</v>
      </c>
      <c r="B230" s="1" t="s">
        <v>210</v>
      </c>
      <c r="C230" s="1">
        <f>_xlfn.XLOOKUP(draft_drafters[[#This Row],[Drafters]],drafters[FullName],drafters[PrimaryId])</f>
        <v>234</v>
      </c>
      <c r="D230" s="1" t="str">
        <f>_xlfn.XLOOKUP(draft_drafters[[#This Row],[Drafters]],drafters[FullName],drafters[Id])</f>
        <v>3fcf368d-f9b3-4f63-a2c8-b76013693d3d</v>
      </c>
      <c r="E230" s="1" t="str">
        <f>_xlfn.XLOOKUP(draft_drafters[[#This Row],[EpisodeNumber]],mainfeed_drafts[EpisodeNumber],mainfeed_drafts[Id])</f>
        <v>caf63b0d-df86-4ce6-91cf-b71190ec6db0</v>
      </c>
    </row>
    <row r="231" spans="1:5" x14ac:dyDescent="0.25">
      <c r="A231" s="1">
        <v>105</v>
      </c>
      <c r="B231" s="1" t="s">
        <v>212</v>
      </c>
      <c r="C231" s="1">
        <f>_xlfn.XLOOKUP(draft_drafters[[#This Row],[Drafters]],drafters[FullName],drafters[PrimaryId])</f>
        <v>107</v>
      </c>
      <c r="D231" s="1" t="str">
        <f>_xlfn.XLOOKUP(draft_drafters[[#This Row],[Drafters]],drafters[FullName],drafters[Id])</f>
        <v>dc80cd3c-c597-4684-91b3-94c915ac329d</v>
      </c>
      <c r="E231" s="1" t="str">
        <f>_xlfn.XLOOKUP(draft_drafters[[#This Row],[EpisodeNumber]],mainfeed_drafts[EpisodeNumber],mainfeed_drafts[Id])</f>
        <v>33ce92e4-4a86-4c67-b75d-79f6f1380867</v>
      </c>
    </row>
    <row r="232" spans="1:5" x14ac:dyDescent="0.25">
      <c r="A232" s="1">
        <v>105</v>
      </c>
      <c r="B232" s="1" t="s">
        <v>125</v>
      </c>
      <c r="C232" s="1">
        <f>_xlfn.XLOOKUP(draft_drafters[[#This Row],[Drafters]],drafters[FullName],drafters[PrimaryId])</f>
        <v>219</v>
      </c>
      <c r="D232" s="1" t="str">
        <f>_xlfn.XLOOKUP(draft_drafters[[#This Row],[Drafters]],drafters[FullName],drafters[Id])</f>
        <v>07b722b6-a508-4fbe-b524-c12fff9b39e1</v>
      </c>
      <c r="E232" s="1" t="str">
        <f>_xlfn.XLOOKUP(draft_drafters[[#This Row],[EpisodeNumber]],mainfeed_drafts[EpisodeNumber],mainfeed_drafts[Id])</f>
        <v>33ce92e4-4a86-4c67-b75d-79f6f1380867</v>
      </c>
    </row>
    <row r="233" spans="1:5" x14ac:dyDescent="0.25">
      <c r="A233" s="1">
        <v>105</v>
      </c>
      <c r="B233" s="1" t="s">
        <v>160</v>
      </c>
      <c r="C233" s="1">
        <f>_xlfn.XLOOKUP(draft_drafters[[#This Row],[Drafters]],drafters[FullName],drafters[PrimaryId])</f>
        <v>159</v>
      </c>
      <c r="D233" s="1" t="str">
        <f>_xlfn.XLOOKUP(draft_drafters[[#This Row],[Drafters]],drafters[FullName],drafters[Id])</f>
        <v>d5487070-4021-4e85-beaf-d585a5a71163</v>
      </c>
      <c r="E233" s="1" t="str">
        <f>_xlfn.XLOOKUP(draft_drafters[[#This Row],[EpisodeNumber]],mainfeed_drafts[EpisodeNumber],mainfeed_drafts[Id])</f>
        <v>33ce92e4-4a86-4c67-b75d-79f6f1380867</v>
      </c>
    </row>
    <row r="234" spans="1:5" x14ac:dyDescent="0.25">
      <c r="A234" s="1">
        <v>105</v>
      </c>
      <c r="B234" s="1" t="s">
        <v>55</v>
      </c>
      <c r="C234" s="1">
        <f>_xlfn.XLOOKUP(draft_drafters[[#This Row],[Drafters]],drafters[FullName],drafters[PrimaryId])</f>
        <v>139</v>
      </c>
      <c r="D234" s="1" t="str">
        <f>_xlfn.XLOOKUP(draft_drafters[[#This Row],[Drafters]],drafters[FullName],drafters[Id])</f>
        <v>28620fb5-e293-4479-9210-c32fe45bd450</v>
      </c>
      <c r="E234" s="1" t="str">
        <f>_xlfn.XLOOKUP(draft_drafters[[#This Row],[EpisodeNumber]],mainfeed_drafts[EpisodeNumber],mainfeed_drafts[Id])</f>
        <v>33ce92e4-4a86-4c67-b75d-79f6f1380867</v>
      </c>
    </row>
    <row r="235" spans="1:5" x14ac:dyDescent="0.25">
      <c r="A235" s="1">
        <v>106</v>
      </c>
      <c r="B235" s="1" t="s">
        <v>146</v>
      </c>
      <c r="C235" s="1">
        <f>_xlfn.XLOOKUP(draft_drafters[[#This Row],[Drafters]],drafters[FullName],drafters[PrimaryId])</f>
        <v>118</v>
      </c>
      <c r="D235" s="1" t="str">
        <f>_xlfn.XLOOKUP(draft_drafters[[#This Row],[Drafters]],drafters[FullName],drafters[Id])</f>
        <v>01053011-baf5-4f62-96d6-de75a18ec5b1</v>
      </c>
      <c r="E235" s="1" t="str">
        <f>_xlfn.XLOOKUP(draft_drafters[[#This Row],[EpisodeNumber]],mainfeed_drafts[EpisodeNumber],mainfeed_drafts[Id])</f>
        <v>c9ef9714-4e55-45a7-add3-b03b7b59179f</v>
      </c>
    </row>
    <row r="236" spans="1:5" x14ac:dyDescent="0.25">
      <c r="A236" s="1">
        <v>106</v>
      </c>
      <c r="B236" s="1" t="s">
        <v>214</v>
      </c>
      <c r="C236" s="1">
        <f>_xlfn.XLOOKUP(draft_drafters[[#This Row],[Drafters]],drafters[FullName],drafters[PrimaryId])</f>
        <v>127</v>
      </c>
      <c r="D236" s="1" t="str">
        <f>_xlfn.XLOOKUP(draft_drafters[[#This Row],[Drafters]],drafters[FullName],drafters[Id])</f>
        <v>31fc5804-d5b0-42bf-8f9d-d06a59b7d82e</v>
      </c>
      <c r="E236" s="1" t="str">
        <f>_xlfn.XLOOKUP(draft_drafters[[#This Row],[EpisodeNumber]],mainfeed_drafts[EpisodeNumber],mainfeed_drafts[Id])</f>
        <v>c9ef9714-4e55-45a7-add3-b03b7b59179f</v>
      </c>
    </row>
    <row r="237" spans="1:5" x14ac:dyDescent="0.25">
      <c r="A237" s="1">
        <v>107</v>
      </c>
      <c r="B237" s="1" t="s">
        <v>106</v>
      </c>
      <c r="C237" s="1">
        <f>_xlfn.XLOOKUP(draft_drafters[[#This Row],[Drafters]],drafters[FullName],drafters[PrimaryId])</f>
        <v>142</v>
      </c>
      <c r="D237" s="1" t="str">
        <f>_xlfn.XLOOKUP(draft_drafters[[#This Row],[Drafters]],drafters[FullName],drafters[Id])</f>
        <v>997d2284-f252-4fbd-89d4-78a08c3466bc</v>
      </c>
      <c r="E237" s="1" t="str">
        <f>_xlfn.XLOOKUP(draft_drafters[[#This Row],[EpisodeNumber]],mainfeed_drafts[EpisodeNumber],mainfeed_drafts[Id])</f>
        <v>49a051d0-1af5-4601-96c9-73a6309781ad</v>
      </c>
    </row>
    <row r="238" spans="1:5" x14ac:dyDescent="0.25">
      <c r="A238" s="1">
        <v>107</v>
      </c>
      <c r="B238" s="1" t="s">
        <v>216</v>
      </c>
      <c r="C238" s="1">
        <f>_xlfn.XLOOKUP(draft_drafters[[#This Row],[Drafters]],drafters[FullName],drafters[PrimaryId])</f>
        <v>191</v>
      </c>
      <c r="D238" s="1" t="str">
        <f>_xlfn.XLOOKUP(draft_drafters[[#This Row],[Drafters]],drafters[FullName],drafters[Id])</f>
        <v>7c580ed3-30b0-49a5-b13c-00f9bcba7498</v>
      </c>
      <c r="E238" s="1" t="str">
        <f>_xlfn.XLOOKUP(draft_drafters[[#This Row],[EpisodeNumber]],mainfeed_drafts[EpisodeNumber],mainfeed_drafts[Id])</f>
        <v>49a051d0-1af5-4601-96c9-73a6309781ad</v>
      </c>
    </row>
    <row r="239" spans="1:5" x14ac:dyDescent="0.25">
      <c r="A239" s="1">
        <v>108</v>
      </c>
      <c r="B239" s="1" t="s">
        <v>14</v>
      </c>
      <c r="C239" s="1">
        <f>_xlfn.XLOOKUP(draft_drafters[[#This Row],[Drafters]],drafters[FullName],drafters[PrimaryId])</f>
        <v>30</v>
      </c>
      <c r="D239" s="1" t="str">
        <f>_xlfn.XLOOKUP(draft_drafters[[#This Row],[Drafters]],drafters[FullName],drafters[Id])</f>
        <v>5931091f-4c76-42d8-84dc-96bec9e3d597</v>
      </c>
      <c r="E239" s="1" t="str">
        <f>_xlfn.XLOOKUP(draft_drafters[[#This Row],[EpisodeNumber]],mainfeed_drafts[EpisodeNumber],mainfeed_drafts[Id])</f>
        <v>9d907787-44de-4239-9a5a-b978486bc4b8</v>
      </c>
    </row>
    <row r="240" spans="1:5" x14ac:dyDescent="0.25">
      <c r="A240" s="1">
        <v>108</v>
      </c>
      <c r="B240" s="1" t="s">
        <v>58</v>
      </c>
      <c r="C240" s="1">
        <f>_xlfn.XLOOKUP(draft_drafters[[#This Row],[Drafters]],drafters[FullName],drafters[PrimaryId])</f>
        <v>42</v>
      </c>
      <c r="D240" s="1" t="str">
        <f>_xlfn.XLOOKUP(draft_drafters[[#This Row],[Drafters]],drafters[FullName],drafters[Id])</f>
        <v>85cf9842-6abe-4e64-8ed4-e6a4f40ecb03</v>
      </c>
      <c r="E240" s="1" t="str">
        <f>_xlfn.XLOOKUP(draft_drafters[[#This Row],[EpisodeNumber]],mainfeed_drafts[EpisodeNumber],mainfeed_drafts[Id])</f>
        <v>9d907787-44de-4239-9a5a-b978486bc4b8</v>
      </c>
    </row>
    <row r="241" spans="1:5" x14ac:dyDescent="0.25">
      <c r="A241" s="1">
        <v>108</v>
      </c>
      <c r="B241" s="1" t="s">
        <v>3</v>
      </c>
      <c r="C241" s="1">
        <f>_xlfn.XLOOKUP(draft_drafters[[#This Row],[Drafters]],drafters[FullName],drafters[PrimaryId])</f>
        <v>74</v>
      </c>
      <c r="D241" s="1" t="str">
        <f>_xlfn.XLOOKUP(draft_drafters[[#This Row],[Drafters]],drafters[FullName],drafters[Id])</f>
        <v>dde00453-0852-41eb-b978-80a39ef83ad0</v>
      </c>
      <c r="E241" s="1" t="str">
        <f>_xlfn.XLOOKUP(draft_drafters[[#This Row],[EpisodeNumber]],mainfeed_drafts[EpisodeNumber],mainfeed_drafts[Id])</f>
        <v>9d907787-44de-4239-9a5a-b978486bc4b8</v>
      </c>
    </row>
    <row r="242" spans="1:5" x14ac:dyDescent="0.25">
      <c r="A242" s="1">
        <v>109</v>
      </c>
      <c r="B242" s="1" t="s">
        <v>76</v>
      </c>
      <c r="C242" s="1">
        <f>_xlfn.XLOOKUP(draft_drafters[[#This Row],[Drafters]],drafters[FullName],drafters[PrimaryId])</f>
        <v>45</v>
      </c>
      <c r="D242" s="1" t="str">
        <f>_xlfn.XLOOKUP(draft_drafters[[#This Row],[Drafters]],drafters[FullName],drafters[Id])</f>
        <v>0d0adff2-005c-4eac-91f0-33e127d743b0</v>
      </c>
      <c r="E242" s="1" t="str">
        <f>_xlfn.XLOOKUP(draft_drafters[[#This Row],[EpisodeNumber]],mainfeed_drafts[EpisodeNumber],mainfeed_drafts[Id])</f>
        <v>617a280b-ec34-4329-a405-83ea9a748c53</v>
      </c>
    </row>
    <row r="243" spans="1:5" x14ac:dyDescent="0.25">
      <c r="A243" s="1">
        <v>109</v>
      </c>
      <c r="B243" s="1" t="s">
        <v>219</v>
      </c>
      <c r="C243" s="1">
        <f>_xlfn.XLOOKUP(draft_drafters[[#This Row],[Drafters]],drafters[FullName],drafters[PrimaryId])</f>
        <v>67</v>
      </c>
      <c r="D243" s="1" t="str">
        <f>_xlfn.XLOOKUP(draft_drafters[[#This Row],[Drafters]],drafters[FullName],drafters[Id])</f>
        <v>70d0fa8d-46be-4ee5-97e5-f8e6f38b3536</v>
      </c>
      <c r="E243" s="1" t="str">
        <f>_xlfn.XLOOKUP(draft_drafters[[#This Row],[EpisodeNumber]],mainfeed_drafts[EpisodeNumber],mainfeed_drafts[Id])</f>
        <v>617a280b-ec34-4329-a405-83ea9a748c53</v>
      </c>
    </row>
    <row r="244" spans="1:5" x14ac:dyDescent="0.25">
      <c r="A244" s="1">
        <v>110</v>
      </c>
      <c r="B244" s="1" t="s">
        <v>66</v>
      </c>
      <c r="C244" s="1">
        <f>_xlfn.XLOOKUP(draft_drafters[[#This Row],[Drafters]],drafters[FullName],drafters[PrimaryId])</f>
        <v>85</v>
      </c>
      <c r="D244" s="1" t="str">
        <f>_xlfn.XLOOKUP(draft_drafters[[#This Row],[Drafters]],drafters[FullName],drafters[Id])</f>
        <v>86759d9f-5613-4578-b74d-14f80217c675</v>
      </c>
      <c r="E244" s="1" t="str">
        <f>_xlfn.XLOOKUP(draft_drafters[[#This Row],[EpisodeNumber]],mainfeed_drafts[EpisodeNumber],mainfeed_drafts[Id])</f>
        <v>a7634dfd-371f-4b23-a358-a92e5bfa858f</v>
      </c>
    </row>
    <row r="245" spans="1:5" x14ac:dyDescent="0.25">
      <c r="A245" s="1">
        <v>110</v>
      </c>
      <c r="B245" s="1" t="s">
        <v>5</v>
      </c>
      <c r="C245" s="1">
        <f>_xlfn.XLOOKUP(draft_drafters[[#This Row],[Drafters]],drafters[FullName],drafters[PrimaryId])</f>
        <v>116</v>
      </c>
      <c r="D245" s="1" t="str">
        <f>_xlfn.XLOOKUP(draft_drafters[[#This Row],[Drafters]],drafters[FullName],drafters[Id])</f>
        <v>f84ec475-cba0-4525-a786-ccea39b90167</v>
      </c>
      <c r="E245" s="1" t="str">
        <f>_xlfn.XLOOKUP(draft_drafters[[#This Row],[EpisodeNumber]],mainfeed_drafts[EpisodeNumber],mainfeed_drafts[Id])</f>
        <v>a7634dfd-371f-4b23-a358-a92e5bfa858f</v>
      </c>
    </row>
    <row r="246" spans="1:5" x14ac:dyDescent="0.25">
      <c r="A246" s="1">
        <v>110</v>
      </c>
      <c r="B246" s="1" t="s">
        <v>6</v>
      </c>
      <c r="C246" s="1">
        <f>_xlfn.XLOOKUP(draft_drafters[[#This Row],[Drafters]],drafters[FullName],drafters[PrimaryId])</f>
        <v>136</v>
      </c>
      <c r="D246" s="1" t="str">
        <f>_xlfn.XLOOKUP(draft_drafters[[#This Row],[Drafters]],drafters[FullName],drafters[Id])</f>
        <v>c1d4eec2-0cdf-4336-870c-12a4f0948fca</v>
      </c>
      <c r="E246" s="1" t="str">
        <f>_xlfn.XLOOKUP(draft_drafters[[#This Row],[EpisodeNumber]],mainfeed_drafts[EpisodeNumber],mainfeed_drafts[Id])</f>
        <v>a7634dfd-371f-4b23-a358-a92e5bfa858f</v>
      </c>
    </row>
    <row r="247" spans="1:5" x14ac:dyDescent="0.25">
      <c r="A247" s="1">
        <v>111</v>
      </c>
      <c r="B247" s="1" t="s">
        <v>76</v>
      </c>
      <c r="C247" s="1">
        <f>_xlfn.XLOOKUP(draft_drafters[[#This Row],[Drafters]],drafters[FullName],drafters[PrimaryId])</f>
        <v>45</v>
      </c>
      <c r="D247" s="1" t="str">
        <f>_xlfn.XLOOKUP(draft_drafters[[#This Row],[Drafters]],drafters[FullName],drafters[Id])</f>
        <v>0d0adff2-005c-4eac-91f0-33e127d743b0</v>
      </c>
      <c r="E247" s="1" t="str">
        <f>_xlfn.XLOOKUP(draft_drafters[[#This Row],[EpisodeNumber]],mainfeed_drafts[EpisodeNumber],mainfeed_drafts[Id])</f>
        <v>b1fddc5e-57fb-468c-a972-1bf05664b36b</v>
      </c>
    </row>
    <row r="248" spans="1:5" x14ac:dyDescent="0.25">
      <c r="A248" s="1">
        <v>111</v>
      </c>
      <c r="B248" s="1" t="s">
        <v>27</v>
      </c>
      <c r="C248" s="1">
        <f>_xlfn.XLOOKUP(draft_drafters[[#This Row],[Drafters]],drafters[FullName],drafters[PrimaryId])</f>
        <v>199</v>
      </c>
      <c r="D248" s="1" t="str">
        <f>_xlfn.XLOOKUP(draft_drafters[[#This Row],[Drafters]],drafters[FullName],drafters[Id])</f>
        <v>76476f3e-5719-48ef-9b7c-6411b7b1a44c</v>
      </c>
      <c r="E248" s="1" t="str">
        <f>_xlfn.XLOOKUP(draft_drafters[[#This Row],[EpisodeNumber]],mainfeed_drafts[EpisodeNumber],mainfeed_drafts[Id])</f>
        <v>b1fddc5e-57fb-468c-a972-1bf05664b36b</v>
      </c>
    </row>
    <row r="249" spans="1:5" x14ac:dyDescent="0.25">
      <c r="A249" s="1">
        <v>111</v>
      </c>
      <c r="B249" s="1" t="s">
        <v>156</v>
      </c>
      <c r="C249" s="1">
        <f>_xlfn.XLOOKUP(draft_drafters[[#This Row],[Drafters]],drafters[FullName],drafters[PrimaryId])</f>
        <v>179</v>
      </c>
      <c r="D249" s="1" t="str">
        <f>_xlfn.XLOOKUP(draft_drafters[[#This Row],[Drafters]],drafters[FullName],drafters[Id])</f>
        <v>48936fdb-8ffb-4838-912d-1056e380c836</v>
      </c>
      <c r="E249" s="1" t="str">
        <f>_xlfn.XLOOKUP(draft_drafters[[#This Row],[EpisodeNumber]],mainfeed_drafts[EpisodeNumber],mainfeed_drafts[Id])</f>
        <v>b1fddc5e-57fb-468c-a972-1bf05664b36b</v>
      </c>
    </row>
    <row r="250" spans="1:5" x14ac:dyDescent="0.25">
      <c r="A250" s="1">
        <v>112</v>
      </c>
      <c r="B250" s="1" t="s">
        <v>115</v>
      </c>
      <c r="C250" s="1">
        <f>_xlfn.XLOOKUP(draft_drafters[[#This Row],[Drafters]],drafters[FullName],drafters[PrimaryId])</f>
        <v>32</v>
      </c>
      <c r="D250" s="1" t="str">
        <f>_xlfn.XLOOKUP(draft_drafters[[#This Row],[Drafters]],drafters[FullName],drafters[Id])</f>
        <v>c7c0e0df-170f-4435-a66e-9d43ce04214e</v>
      </c>
      <c r="E250" s="1" t="str">
        <f>_xlfn.XLOOKUP(draft_drafters[[#This Row],[EpisodeNumber]],mainfeed_drafts[EpisodeNumber],mainfeed_drafts[Id])</f>
        <v>e9466fe6-83c1-4e20-a875-a92d18092cf2</v>
      </c>
    </row>
    <row r="251" spans="1:5" x14ac:dyDescent="0.25">
      <c r="A251" s="1">
        <v>112</v>
      </c>
      <c r="B251" s="1" t="s">
        <v>88</v>
      </c>
      <c r="C251" s="1">
        <f>_xlfn.XLOOKUP(draft_drafters[[#This Row],[Drafters]],drafters[FullName],drafters[PrimaryId])</f>
        <v>84</v>
      </c>
      <c r="D251" s="1" t="str">
        <f>_xlfn.XLOOKUP(draft_drafters[[#This Row],[Drafters]],drafters[FullName],drafters[Id])</f>
        <v>81143403-bb8e-44c9-8f17-c833f9acb520</v>
      </c>
      <c r="E251" s="1" t="str">
        <f>_xlfn.XLOOKUP(draft_drafters[[#This Row],[EpisodeNumber]],mainfeed_drafts[EpisodeNumber],mainfeed_drafts[Id])</f>
        <v>e9466fe6-83c1-4e20-a875-a92d18092cf2</v>
      </c>
    </row>
    <row r="252" spans="1:5" x14ac:dyDescent="0.25">
      <c r="A252" s="1">
        <v>113</v>
      </c>
      <c r="B252" s="1" t="s">
        <v>224</v>
      </c>
      <c r="C252" s="1">
        <f>_xlfn.XLOOKUP(draft_drafters[[#This Row],[Drafters]],drafters[FullName],drafters[PrimaryId])</f>
        <v>41</v>
      </c>
      <c r="D252" s="1" t="str">
        <f>_xlfn.XLOOKUP(draft_drafters[[#This Row],[Drafters]],drafters[FullName],drafters[Id])</f>
        <v>2518536d-c219-4a64-9319-cdab83d548ec</v>
      </c>
      <c r="E252" s="1" t="str">
        <f>_xlfn.XLOOKUP(draft_drafters[[#This Row],[EpisodeNumber]],mainfeed_drafts[EpisodeNumber],mainfeed_drafts[Id])</f>
        <v>dada16ee-59cd-4d63-bc5d-47491aef571f</v>
      </c>
    </row>
    <row r="253" spans="1:5" x14ac:dyDescent="0.25">
      <c r="A253" s="1">
        <v>113</v>
      </c>
      <c r="B253" s="1" t="s">
        <v>225</v>
      </c>
      <c r="C253" s="1">
        <f>_xlfn.XLOOKUP(draft_drafters[[#This Row],[Drafters]],drafters[FullName],drafters[PrimaryId])</f>
        <v>217</v>
      </c>
      <c r="D253" s="1" t="str">
        <f>_xlfn.XLOOKUP(draft_drafters[[#This Row],[Drafters]],drafters[FullName],drafters[Id])</f>
        <v>242cc00e-d003-494e-a1c8-d314738a8029</v>
      </c>
      <c r="E253" s="1" t="str">
        <f>_xlfn.XLOOKUP(draft_drafters[[#This Row],[EpisodeNumber]],mainfeed_drafts[EpisodeNumber],mainfeed_drafts[Id])</f>
        <v>dada16ee-59cd-4d63-bc5d-47491aef571f</v>
      </c>
    </row>
    <row r="254" spans="1:5" x14ac:dyDescent="0.25">
      <c r="A254" s="1">
        <v>114</v>
      </c>
      <c r="B254" s="1" t="s">
        <v>83</v>
      </c>
      <c r="C254" s="1">
        <f>_xlfn.XLOOKUP(draft_drafters[[#This Row],[Drafters]],drafters[FullName],drafters[PrimaryId])</f>
        <v>141</v>
      </c>
      <c r="D254" s="1" t="str">
        <f>_xlfn.XLOOKUP(draft_drafters[[#This Row],[Drafters]],drafters[FullName],drafters[Id])</f>
        <v>32fcb99d-ca2a-4c2b-9b53-400d07492ef7</v>
      </c>
      <c r="E254" s="1" t="str">
        <f>_xlfn.XLOOKUP(draft_drafters[[#This Row],[EpisodeNumber]],mainfeed_drafts[EpisodeNumber],mainfeed_drafts[Id])</f>
        <v>5e2157bf-fdd5-4fe1-9cf1-0d92a3037178</v>
      </c>
    </row>
    <row r="255" spans="1:5" x14ac:dyDescent="0.25">
      <c r="A255" s="1">
        <v>114</v>
      </c>
      <c r="B255" s="1" t="s">
        <v>227</v>
      </c>
      <c r="C255" s="1">
        <f>_xlfn.XLOOKUP(draft_drafters[[#This Row],[Drafters]],drafters[FullName],drafters[PrimaryId])</f>
        <v>140</v>
      </c>
      <c r="D255" s="1" t="str">
        <f>_xlfn.XLOOKUP(draft_drafters[[#This Row],[Drafters]],drafters[FullName],drafters[Id])</f>
        <v>4cd26c5a-73c9-4a20-a7dd-37c836761f5b</v>
      </c>
      <c r="E255" s="1" t="str">
        <f>_xlfn.XLOOKUP(draft_drafters[[#This Row],[EpisodeNumber]],mainfeed_drafts[EpisodeNumber],mainfeed_drafts[Id])</f>
        <v>5e2157bf-fdd5-4fe1-9cf1-0d92a3037178</v>
      </c>
    </row>
    <row r="256" spans="1:5" x14ac:dyDescent="0.25">
      <c r="A256" s="1">
        <v>115</v>
      </c>
      <c r="B256" s="1" t="s">
        <v>229</v>
      </c>
      <c r="C256" s="1">
        <f>_xlfn.XLOOKUP(draft_drafters[[#This Row],[Drafters]],drafters[FullName],drafters[PrimaryId])</f>
        <v>92</v>
      </c>
      <c r="D256" s="1" t="str">
        <f>_xlfn.XLOOKUP(draft_drafters[[#This Row],[Drafters]],drafters[FullName],drafters[Id])</f>
        <v>a4f5adca-d9ad-44ae-bc9e-60a9f0c3db63</v>
      </c>
      <c r="E256" s="1" t="str">
        <f>_xlfn.XLOOKUP(draft_drafters[[#This Row],[EpisodeNumber]],mainfeed_drafts[EpisodeNumber],mainfeed_drafts[Id])</f>
        <v>6af38676-d011-4ba9-830d-427b4278dcbc</v>
      </c>
    </row>
    <row r="257" spans="1:5" x14ac:dyDescent="0.25">
      <c r="A257" s="1">
        <v>115</v>
      </c>
      <c r="B257" s="1" t="s">
        <v>192</v>
      </c>
      <c r="C257" s="1">
        <f>_xlfn.XLOOKUP(draft_drafters[[#This Row],[Drafters]],drafters[FullName],drafters[PrimaryId])</f>
        <v>100</v>
      </c>
      <c r="D257" s="1" t="str">
        <f>_xlfn.XLOOKUP(draft_drafters[[#This Row],[Drafters]],drafters[FullName],drafters[Id])</f>
        <v>ebd99835-5712-4112-a821-35dd7f68ffb5</v>
      </c>
      <c r="E257" s="1" t="str">
        <f>_xlfn.XLOOKUP(draft_drafters[[#This Row],[EpisodeNumber]],mainfeed_drafts[EpisodeNumber],mainfeed_drafts[Id])</f>
        <v>6af38676-d011-4ba9-830d-427b4278dcbc</v>
      </c>
    </row>
    <row r="258" spans="1:5" x14ac:dyDescent="0.25">
      <c r="A258" s="1">
        <v>115</v>
      </c>
      <c r="B258" s="1" t="s">
        <v>72</v>
      </c>
      <c r="C258" s="1">
        <f>_xlfn.XLOOKUP(draft_drafters[[#This Row],[Drafters]],drafters[FullName],drafters[PrimaryId])</f>
        <v>145</v>
      </c>
      <c r="D258" s="1" t="str">
        <f>_xlfn.XLOOKUP(draft_drafters[[#This Row],[Drafters]],drafters[FullName],drafters[Id])</f>
        <v>6cb8b73a-f7b5-411d-b343-e12da3bc89ae</v>
      </c>
      <c r="E258" s="1" t="str">
        <f>_xlfn.XLOOKUP(draft_drafters[[#This Row],[EpisodeNumber]],mainfeed_drafts[EpisodeNumber],mainfeed_drafts[Id])</f>
        <v>6af38676-d011-4ba9-830d-427b4278dcbc</v>
      </c>
    </row>
    <row r="259" spans="1:5" x14ac:dyDescent="0.25">
      <c r="A259" s="1">
        <v>116</v>
      </c>
      <c r="B259" s="1" t="s">
        <v>231</v>
      </c>
      <c r="C259" s="1">
        <f>_xlfn.XLOOKUP(draft_drafters[[#This Row],[Drafters]],drafters[FullName],drafters[PrimaryId])</f>
        <v>31</v>
      </c>
      <c r="D259" s="1" t="str">
        <f>_xlfn.XLOOKUP(draft_drafters[[#This Row],[Drafters]],drafters[FullName],drafters[Id])</f>
        <v>bb2ac86d-ad51-497a-b010-9e5a5a5f0f0d</v>
      </c>
      <c r="E259" s="1" t="str">
        <f>_xlfn.XLOOKUP(draft_drafters[[#This Row],[EpisodeNumber]],mainfeed_drafts[EpisodeNumber],mainfeed_drafts[Id])</f>
        <v>8a437997-f5e0-4f89-a691-fd8457422337</v>
      </c>
    </row>
    <row r="260" spans="1:5" x14ac:dyDescent="0.25">
      <c r="A260" s="1">
        <v>116</v>
      </c>
      <c r="B260" s="1" t="s">
        <v>60</v>
      </c>
      <c r="C260" s="1">
        <f>_xlfn.XLOOKUP(draft_drafters[[#This Row],[Drafters]],drafters[FullName],drafters[PrimaryId])</f>
        <v>113</v>
      </c>
      <c r="D260" s="1" t="str">
        <f>_xlfn.XLOOKUP(draft_drafters[[#This Row],[Drafters]],drafters[FullName],drafters[Id])</f>
        <v>17a61cb8-6c29-4ffd-9875-9f391c915884</v>
      </c>
      <c r="E260" s="1" t="str">
        <f>_xlfn.XLOOKUP(draft_drafters[[#This Row],[EpisodeNumber]],mainfeed_drafts[EpisodeNumber],mainfeed_drafts[Id])</f>
        <v>8a437997-f5e0-4f89-a691-fd8457422337</v>
      </c>
    </row>
    <row r="261" spans="1:5" x14ac:dyDescent="0.25">
      <c r="A261" s="1">
        <v>117</v>
      </c>
      <c r="B261" s="1" t="s">
        <v>189</v>
      </c>
      <c r="C261" s="1">
        <f>_xlfn.XLOOKUP(draft_drafters[[#This Row],[Drafters]],drafters[FullName],drafters[PrimaryId])</f>
        <v>204</v>
      </c>
      <c r="D261" s="1" t="str">
        <f>_xlfn.XLOOKUP(draft_drafters[[#This Row],[Drafters]],drafters[FullName],drafters[Id])</f>
        <v>1ea64225-2ea5-4dc3-8ba5-1e85e09835f6</v>
      </c>
      <c r="E261" s="1" t="str">
        <f>_xlfn.XLOOKUP(draft_drafters[[#This Row],[EpisodeNumber]],mainfeed_drafts[EpisodeNumber],mainfeed_drafts[Id])</f>
        <v>68e35ab4-4a07-4179-883f-6fe9ce3a0f1d</v>
      </c>
    </row>
    <row r="262" spans="1:5" x14ac:dyDescent="0.25">
      <c r="A262" s="1">
        <v>117</v>
      </c>
      <c r="B262" s="1" t="s">
        <v>34</v>
      </c>
      <c r="C262" s="1">
        <f>_xlfn.XLOOKUP(draft_drafters[[#This Row],[Drafters]],drafters[FullName],drafters[PrimaryId])</f>
        <v>117</v>
      </c>
      <c r="D262" s="1" t="str">
        <f>_xlfn.XLOOKUP(draft_drafters[[#This Row],[Drafters]],drafters[FullName],drafters[Id])</f>
        <v>ca18dc40-b3bd-4914-ae6d-428820352998</v>
      </c>
      <c r="E262" s="1" t="str">
        <f>_xlfn.XLOOKUP(draft_drafters[[#This Row],[EpisodeNumber]],mainfeed_drafts[EpisodeNumber],mainfeed_drafts[Id])</f>
        <v>68e35ab4-4a07-4179-883f-6fe9ce3a0f1d</v>
      </c>
    </row>
    <row r="263" spans="1:5" x14ac:dyDescent="0.25">
      <c r="A263" s="1">
        <v>117</v>
      </c>
      <c r="B263" s="1" t="s">
        <v>233</v>
      </c>
      <c r="C263" s="1">
        <f>_xlfn.XLOOKUP(draft_drafters[[#This Row],[Drafters]],drafters[FullName],drafters[PrimaryId])</f>
        <v>146</v>
      </c>
      <c r="D263" s="1" t="str">
        <f>_xlfn.XLOOKUP(draft_drafters[[#This Row],[Drafters]],drafters[FullName],drafters[Id])</f>
        <v>86635f22-34e5-4db8-98f1-01adcae05f60</v>
      </c>
      <c r="E263" s="1" t="str">
        <f>_xlfn.XLOOKUP(draft_drafters[[#This Row],[EpisodeNumber]],mainfeed_drafts[EpisodeNumber],mainfeed_drafts[Id])</f>
        <v>68e35ab4-4a07-4179-883f-6fe9ce3a0f1d</v>
      </c>
    </row>
    <row r="264" spans="1:5" x14ac:dyDescent="0.25">
      <c r="A264" s="1">
        <v>117</v>
      </c>
      <c r="B264" s="1" t="s">
        <v>234</v>
      </c>
      <c r="C264" s="1">
        <f>_xlfn.XLOOKUP(draft_drafters[[#This Row],[Drafters]],drafters[FullName],drafters[PrimaryId])</f>
        <v>58</v>
      </c>
      <c r="D264" s="1" t="str">
        <f>_xlfn.XLOOKUP(draft_drafters[[#This Row],[Drafters]],drafters[FullName],drafters[Id])</f>
        <v>ebc9cb8b-e5eb-46b1-b8a5-667fc8c17726</v>
      </c>
      <c r="E264" s="1" t="str">
        <f>_xlfn.XLOOKUP(draft_drafters[[#This Row],[EpisodeNumber]],mainfeed_drafts[EpisodeNumber],mainfeed_drafts[Id])</f>
        <v>68e35ab4-4a07-4179-883f-6fe9ce3a0f1d</v>
      </c>
    </row>
    <row r="265" spans="1:5" x14ac:dyDescent="0.25">
      <c r="A265" s="1">
        <v>118</v>
      </c>
      <c r="B265" s="1" t="s">
        <v>236</v>
      </c>
      <c r="C265" s="1">
        <f>_xlfn.XLOOKUP(draft_drafters[[#This Row],[Drafters]],drafters[FullName],drafters[PrimaryId])</f>
        <v>149</v>
      </c>
      <c r="D265" s="1" t="str">
        <f>_xlfn.XLOOKUP(draft_drafters[[#This Row],[Drafters]],drafters[FullName],drafters[Id])</f>
        <v>cab1d045-e789-4be8-a974-981204dee5c3</v>
      </c>
      <c r="E265" s="1" t="str">
        <f>_xlfn.XLOOKUP(draft_drafters[[#This Row],[EpisodeNumber]],mainfeed_drafts[EpisodeNumber],mainfeed_drafts[Id])</f>
        <v>88a1fdc5-1551-4354-83de-cbb45eed125c</v>
      </c>
    </row>
    <row r="266" spans="1:5" x14ac:dyDescent="0.25">
      <c r="A266" s="1">
        <v>118</v>
      </c>
      <c r="B266" s="1" t="s">
        <v>205</v>
      </c>
      <c r="C266" s="1">
        <f>_xlfn.XLOOKUP(draft_drafters[[#This Row],[Drafters]],drafters[FullName],drafters[PrimaryId])</f>
        <v>29</v>
      </c>
      <c r="D266" s="1" t="str">
        <f>_xlfn.XLOOKUP(draft_drafters[[#This Row],[Drafters]],drafters[FullName],drafters[Id])</f>
        <v>4bf3b1d6-57be-431f-915b-0d4c3654671e</v>
      </c>
      <c r="E266" s="1" t="str">
        <f>_xlfn.XLOOKUP(draft_drafters[[#This Row],[EpisodeNumber]],mainfeed_drafts[EpisodeNumber],mainfeed_drafts[Id])</f>
        <v>88a1fdc5-1551-4354-83de-cbb45eed125c</v>
      </c>
    </row>
    <row r="267" spans="1:5" x14ac:dyDescent="0.25">
      <c r="A267" s="1">
        <v>119</v>
      </c>
      <c r="B267" s="1" t="s">
        <v>103</v>
      </c>
      <c r="C267" s="1">
        <f>_xlfn.XLOOKUP(draft_drafters[[#This Row],[Drafters]],drafters[FullName],drafters[PrimaryId])</f>
        <v>37</v>
      </c>
      <c r="D267" s="1" t="str">
        <f>_xlfn.XLOOKUP(draft_drafters[[#This Row],[Drafters]],drafters[FullName],drafters[Id])</f>
        <v>2f961c40-15b7-43e9-895f-045fbee2b2e3</v>
      </c>
      <c r="E267" s="1" t="str">
        <f>_xlfn.XLOOKUP(draft_drafters[[#This Row],[EpisodeNumber]],mainfeed_drafts[EpisodeNumber],mainfeed_drafts[Id])</f>
        <v>a91a6e7e-d2bc-44f8-bbc3-f4dc57127910</v>
      </c>
    </row>
    <row r="268" spans="1:5" x14ac:dyDescent="0.25">
      <c r="A268" s="1">
        <v>119</v>
      </c>
      <c r="B268" s="1" t="s">
        <v>24</v>
      </c>
      <c r="C268" s="1">
        <f>_xlfn.XLOOKUP(draft_drafters[[#This Row],[Drafters]],drafters[FullName],drafters[PrimaryId])</f>
        <v>187</v>
      </c>
      <c r="D268" s="1" t="str">
        <f>_xlfn.XLOOKUP(draft_drafters[[#This Row],[Drafters]],drafters[FullName],drafters[Id])</f>
        <v>d161375a-334b-4d13-b311-f66604f0fdf4</v>
      </c>
      <c r="E268" s="1" t="str">
        <f>_xlfn.XLOOKUP(draft_drafters[[#This Row],[EpisodeNumber]],mainfeed_drafts[EpisodeNumber],mainfeed_drafts[Id])</f>
        <v>a91a6e7e-d2bc-44f8-bbc3-f4dc57127910</v>
      </c>
    </row>
    <row r="269" spans="1:5" x14ac:dyDescent="0.25">
      <c r="A269" s="1">
        <v>120</v>
      </c>
      <c r="B269" s="1" t="s">
        <v>106</v>
      </c>
      <c r="C269" s="1">
        <f>_xlfn.XLOOKUP(draft_drafters[[#This Row],[Drafters]],drafters[FullName],drafters[PrimaryId])</f>
        <v>142</v>
      </c>
      <c r="D269" s="1" t="str">
        <f>_xlfn.XLOOKUP(draft_drafters[[#This Row],[Drafters]],drafters[FullName],drafters[Id])</f>
        <v>997d2284-f252-4fbd-89d4-78a08c3466bc</v>
      </c>
      <c r="E269" s="1" t="str">
        <f>_xlfn.XLOOKUP(draft_drafters[[#This Row],[EpisodeNumber]],mainfeed_drafts[EpisodeNumber],mainfeed_drafts[Id])</f>
        <v>dce54f7e-bddd-41b8-90eb-4c68d47f5f80</v>
      </c>
    </row>
    <row r="270" spans="1:5" x14ac:dyDescent="0.25">
      <c r="A270" s="1">
        <v>120</v>
      </c>
      <c r="B270" s="1" t="s">
        <v>76</v>
      </c>
      <c r="C270" s="1">
        <f>_xlfn.XLOOKUP(draft_drafters[[#This Row],[Drafters]],drafters[FullName],drafters[PrimaryId])</f>
        <v>45</v>
      </c>
      <c r="D270" s="1" t="str">
        <f>_xlfn.XLOOKUP(draft_drafters[[#This Row],[Drafters]],drafters[FullName],drafters[Id])</f>
        <v>0d0adff2-005c-4eac-91f0-33e127d743b0</v>
      </c>
      <c r="E270" s="1" t="str">
        <f>_xlfn.XLOOKUP(draft_drafters[[#This Row],[EpisodeNumber]],mainfeed_drafts[EpisodeNumber],mainfeed_drafts[Id])</f>
        <v>dce54f7e-bddd-41b8-90eb-4c68d47f5f80</v>
      </c>
    </row>
    <row r="271" spans="1:5" x14ac:dyDescent="0.25">
      <c r="A271" s="1">
        <v>121</v>
      </c>
      <c r="B271" s="1" t="s">
        <v>27</v>
      </c>
      <c r="C271" s="1">
        <f>_xlfn.XLOOKUP(draft_drafters[[#This Row],[Drafters]],drafters[FullName],drafters[PrimaryId])</f>
        <v>199</v>
      </c>
      <c r="D271" s="1" t="str">
        <f>_xlfn.XLOOKUP(draft_drafters[[#This Row],[Drafters]],drafters[FullName],drafters[Id])</f>
        <v>76476f3e-5719-48ef-9b7c-6411b7b1a44c</v>
      </c>
      <c r="E271" s="1" t="str">
        <f>_xlfn.XLOOKUP(draft_drafters[[#This Row],[EpisodeNumber]],mainfeed_drafts[EpisodeNumber],mainfeed_drafts[Id])</f>
        <v>47aa102a-71e4-49c7-8d98-db0c0904dde3</v>
      </c>
    </row>
    <row r="272" spans="1:5" x14ac:dyDescent="0.25">
      <c r="A272" s="1">
        <v>121</v>
      </c>
      <c r="B272" s="1" t="s">
        <v>240</v>
      </c>
      <c r="C272" s="1">
        <f>_xlfn.XLOOKUP(draft_drafters[[#This Row],[Drafters]],drafters[FullName],drafters[PrimaryId])</f>
        <v>181</v>
      </c>
      <c r="D272" s="1" t="str">
        <f>_xlfn.XLOOKUP(draft_drafters[[#This Row],[Drafters]],drafters[FullName],drafters[Id])</f>
        <v>e57f9c4b-a319-49cb-92f3-fe83806a94e5</v>
      </c>
      <c r="E272" s="1" t="str">
        <f>_xlfn.XLOOKUP(draft_drafters[[#This Row],[EpisodeNumber]],mainfeed_drafts[EpisodeNumber],mainfeed_drafts[Id])</f>
        <v>47aa102a-71e4-49c7-8d98-db0c0904dde3</v>
      </c>
    </row>
    <row r="273" spans="1:5" x14ac:dyDescent="0.25">
      <c r="A273" s="1">
        <v>122</v>
      </c>
      <c r="B273" s="1" t="s">
        <v>242</v>
      </c>
      <c r="C273" s="1">
        <f>_xlfn.XLOOKUP(draft_drafters[[#This Row],[Drafters]],drafters[FullName],drafters[PrimaryId])</f>
        <v>53</v>
      </c>
      <c r="D273" s="1" t="str">
        <f>_xlfn.XLOOKUP(draft_drafters[[#This Row],[Drafters]],drafters[FullName],drafters[Id])</f>
        <v>6aae0c1f-3a91-4654-80ea-42213327be71</v>
      </c>
      <c r="E273" s="1" t="str">
        <f>_xlfn.XLOOKUP(draft_drafters[[#This Row],[EpisodeNumber]],mainfeed_drafts[EpisodeNumber],mainfeed_drafts[Id])</f>
        <v>451f5dd2-6d01-4a34-a05d-9c569a9a03de</v>
      </c>
    </row>
    <row r="274" spans="1:5" x14ac:dyDescent="0.25">
      <c r="A274" s="1">
        <v>122</v>
      </c>
      <c r="B274" s="1" t="s">
        <v>243</v>
      </c>
      <c r="C274" s="1">
        <f>_xlfn.XLOOKUP(draft_drafters[[#This Row],[Drafters]],drafters[FullName],drafters[PrimaryId])</f>
        <v>172</v>
      </c>
      <c r="D274" s="1" t="str">
        <f>_xlfn.XLOOKUP(draft_drafters[[#This Row],[Drafters]],drafters[FullName],drafters[Id])</f>
        <v>424f40ce-e68f-4f71-8ab9-327c973ff65a</v>
      </c>
      <c r="E274" s="1" t="str">
        <f>_xlfn.XLOOKUP(draft_drafters[[#This Row],[EpisodeNumber]],mainfeed_drafts[EpisodeNumber],mainfeed_drafts[Id])</f>
        <v>451f5dd2-6d01-4a34-a05d-9c569a9a03de</v>
      </c>
    </row>
    <row r="275" spans="1:5" x14ac:dyDescent="0.25">
      <c r="A275" s="1">
        <v>123</v>
      </c>
      <c r="B275" s="1" t="s">
        <v>185</v>
      </c>
      <c r="C275" s="1">
        <f>_xlfn.XLOOKUP(draft_drafters[[#This Row],[Drafters]],drafters[FullName],drafters[PrimaryId])</f>
        <v>106</v>
      </c>
      <c r="D275" s="1" t="str">
        <f>_xlfn.XLOOKUP(draft_drafters[[#This Row],[Drafters]],drafters[FullName],drafters[Id])</f>
        <v>56f27ee2-7254-40fc-b00a-93717ca3d3fa</v>
      </c>
      <c r="E275" s="1" t="str">
        <f>_xlfn.XLOOKUP(draft_drafters[[#This Row],[EpisodeNumber]],mainfeed_drafts[EpisodeNumber],mainfeed_drafts[Id])</f>
        <v>600b2796-0f03-4eca-84f0-a696a4da0729</v>
      </c>
    </row>
    <row r="276" spans="1:5" x14ac:dyDescent="0.25">
      <c r="A276" s="1">
        <v>123</v>
      </c>
      <c r="B276" s="1" t="s">
        <v>245</v>
      </c>
      <c r="C276" s="1">
        <f>_xlfn.XLOOKUP(draft_drafters[[#This Row],[Drafters]],drafters[FullName],drafters[PrimaryId])</f>
        <v>158</v>
      </c>
      <c r="D276" s="1" t="str">
        <f>_xlfn.XLOOKUP(draft_drafters[[#This Row],[Drafters]],drafters[FullName],drafters[Id])</f>
        <v>25ce3648-2aa4-4992-a379-003d561b81d4</v>
      </c>
      <c r="E276" s="1" t="str">
        <f>_xlfn.XLOOKUP(draft_drafters[[#This Row],[EpisodeNumber]],mainfeed_drafts[EpisodeNumber],mainfeed_drafts[Id])</f>
        <v>600b2796-0f03-4eca-84f0-a696a4da0729</v>
      </c>
    </row>
    <row r="277" spans="1:5" x14ac:dyDescent="0.25">
      <c r="A277" s="1">
        <v>124</v>
      </c>
      <c r="B277" s="1" t="s">
        <v>5</v>
      </c>
      <c r="C277" s="1">
        <f>_xlfn.XLOOKUP(draft_drafters[[#This Row],[Drafters]],drafters[FullName],drafters[PrimaryId])</f>
        <v>116</v>
      </c>
      <c r="D277" s="1" t="str">
        <f>_xlfn.XLOOKUP(draft_drafters[[#This Row],[Drafters]],drafters[FullName],drafters[Id])</f>
        <v>f84ec475-cba0-4525-a786-ccea39b90167</v>
      </c>
      <c r="E277" s="1" t="str">
        <f>_xlfn.XLOOKUP(draft_drafters[[#This Row],[EpisodeNumber]],mainfeed_drafts[EpisodeNumber],mainfeed_drafts[Id])</f>
        <v>8615b1eb-5e08-4018-be57-49dea1724315</v>
      </c>
    </row>
    <row r="278" spans="1:5" x14ac:dyDescent="0.25">
      <c r="A278" s="1">
        <v>124</v>
      </c>
      <c r="B278" s="1" t="s">
        <v>3</v>
      </c>
      <c r="C278" s="1">
        <f>_xlfn.XLOOKUP(draft_drafters[[#This Row],[Drafters]],drafters[FullName],drafters[PrimaryId])</f>
        <v>74</v>
      </c>
      <c r="D278" s="1" t="str">
        <f>_xlfn.XLOOKUP(draft_drafters[[#This Row],[Drafters]],drafters[FullName],drafters[Id])</f>
        <v>dde00453-0852-41eb-b978-80a39ef83ad0</v>
      </c>
      <c r="E278" s="1" t="str">
        <f>_xlfn.XLOOKUP(draft_drafters[[#This Row],[EpisodeNumber]],mainfeed_drafts[EpisodeNumber],mainfeed_drafts[Id])</f>
        <v>8615b1eb-5e08-4018-be57-49dea1724315</v>
      </c>
    </row>
    <row r="279" spans="1:5" x14ac:dyDescent="0.25">
      <c r="A279" s="1">
        <v>124</v>
      </c>
      <c r="B279" s="1" t="s">
        <v>58</v>
      </c>
      <c r="C279" s="1">
        <f>_xlfn.XLOOKUP(draft_drafters[[#This Row],[Drafters]],drafters[FullName],drafters[PrimaryId])</f>
        <v>42</v>
      </c>
      <c r="D279" s="1" t="str">
        <f>_xlfn.XLOOKUP(draft_drafters[[#This Row],[Drafters]],drafters[FullName],drafters[Id])</f>
        <v>85cf9842-6abe-4e64-8ed4-e6a4f40ecb03</v>
      </c>
      <c r="E279" s="1" t="str">
        <f>_xlfn.XLOOKUP(draft_drafters[[#This Row],[EpisodeNumber]],mainfeed_drafts[EpisodeNumber],mainfeed_drafts[Id])</f>
        <v>8615b1eb-5e08-4018-be57-49dea1724315</v>
      </c>
    </row>
    <row r="280" spans="1:5" x14ac:dyDescent="0.25">
      <c r="A280" s="1">
        <v>125</v>
      </c>
      <c r="B280" s="1" t="s">
        <v>76</v>
      </c>
      <c r="C280" s="1">
        <f>_xlfn.XLOOKUP(draft_drafters[[#This Row],[Drafters]],drafters[FullName],drafters[PrimaryId])</f>
        <v>45</v>
      </c>
      <c r="D280" s="1" t="str">
        <f>_xlfn.XLOOKUP(draft_drafters[[#This Row],[Drafters]],drafters[FullName],drafters[Id])</f>
        <v>0d0adff2-005c-4eac-91f0-33e127d743b0</v>
      </c>
      <c r="E280" s="1" t="str">
        <f>_xlfn.XLOOKUP(draft_drafters[[#This Row],[EpisodeNumber]],mainfeed_drafts[EpisodeNumber],mainfeed_drafts[Id])</f>
        <v>b345decb-a7e5-4d0b-ba7d-5f2c521f93a0</v>
      </c>
    </row>
    <row r="281" spans="1:5" x14ac:dyDescent="0.25">
      <c r="A281" s="1">
        <v>125</v>
      </c>
      <c r="B281" s="1" t="s">
        <v>113</v>
      </c>
      <c r="C281" s="1">
        <f>_xlfn.XLOOKUP(draft_drafters[[#This Row],[Drafters]],drafters[FullName],drafters[PrimaryId])</f>
        <v>20</v>
      </c>
      <c r="D281" s="1" t="str">
        <f>_xlfn.XLOOKUP(draft_drafters[[#This Row],[Drafters]],drafters[FullName],drafters[Id])</f>
        <v>731f7d23-eeae-4fd0-bb62-ac36e311e411</v>
      </c>
      <c r="E281" s="1" t="str">
        <f>_xlfn.XLOOKUP(draft_drafters[[#This Row],[EpisodeNumber]],mainfeed_drafts[EpisodeNumber],mainfeed_drafts[Id])</f>
        <v>b345decb-a7e5-4d0b-ba7d-5f2c521f93a0</v>
      </c>
    </row>
    <row r="282" spans="1:5" x14ac:dyDescent="0.25">
      <c r="A282" s="1">
        <v>126</v>
      </c>
      <c r="B282" s="1" t="s">
        <v>6</v>
      </c>
      <c r="C282" s="1">
        <f>_xlfn.XLOOKUP(draft_drafters[[#This Row],[Drafters]],drafters[FullName],drafters[PrimaryId])</f>
        <v>136</v>
      </c>
      <c r="D282" s="1" t="str">
        <f>_xlfn.XLOOKUP(draft_drafters[[#This Row],[Drafters]],drafters[FullName],drafters[Id])</f>
        <v>c1d4eec2-0cdf-4336-870c-12a4f0948fca</v>
      </c>
      <c r="E282" s="1" t="str">
        <f>_xlfn.XLOOKUP(draft_drafters[[#This Row],[EpisodeNumber]],mainfeed_drafts[EpisodeNumber],mainfeed_drafts[Id])</f>
        <v>0754606f-4e74-4655-b3e8-ff567481e294</v>
      </c>
    </row>
    <row r="283" spans="1:5" x14ac:dyDescent="0.25">
      <c r="A283" s="1">
        <v>126</v>
      </c>
      <c r="B283" s="1" t="s">
        <v>139</v>
      </c>
      <c r="C283" s="1">
        <f>_xlfn.XLOOKUP(draft_drafters[[#This Row],[Drafters]],drafters[FullName],drafters[PrimaryId])</f>
        <v>215</v>
      </c>
      <c r="D283" s="1" t="str">
        <f>_xlfn.XLOOKUP(draft_drafters[[#This Row],[Drafters]],drafters[FullName],drafters[Id])</f>
        <v>d95786b2-a811-48dc-bd18-b00b4d8738e8</v>
      </c>
      <c r="E283" s="1" t="str">
        <f>_xlfn.XLOOKUP(draft_drafters[[#This Row],[EpisodeNumber]],mainfeed_drafts[EpisodeNumber],mainfeed_drafts[Id])</f>
        <v>0754606f-4e74-4655-b3e8-ff567481e294</v>
      </c>
    </row>
    <row r="284" spans="1:5" x14ac:dyDescent="0.25">
      <c r="A284" s="1">
        <v>127</v>
      </c>
      <c r="B284" s="1" t="s">
        <v>250</v>
      </c>
      <c r="C284" s="1">
        <f>_xlfn.XLOOKUP(draft_drafters[[#This Row],[Drafters]],drafters[FullName],drafters[PrimaryId])</f>
        <v>222</v>
      </c>
      <c r="D284" s="1" t="str">
        <f>_xlfn.XLOOKUP(draft_drafters[[#This Row],[Drafters]],drafters[FullName],drafters[Id])</f>
        <v>86644ba4-bc9a-4d8d-8d85-354421ceadc6</v>
      </c>
      <c r="E284" s="1" t="str">
        <f>_xlfn.XLOOKUP(draft_drafters[[#This Row],[EpisodeNumber]],mainfeed_drafts[EpisodeNumber],mainfeed_drafts[Id])</f>
        <v>6a26d062-d3c5-4436-bee6-b64603a6940a</v>
      </c>
    </row>
    <row r="285" spans="1:5" x14ac:dyDescent="0.25">
      <c r="A285" s="1">
        <v>127</v>
      </c>
      <c r="B285" s="1" t="s">
        <v>251</v>
      </c>
      <c r="C285" s="1">
        <f>_xlfn.XLOOKUP(draft_drafters[[#This Row],[Drafters]],drafters[FullName],drafters[PrimaryId])</f>
        <v>209</v>
      </c>
      <c r="D285" s="1" t="str">
        <f>_xlfn.XLOOKUP(draft_drafters[[#This Row],[Drafters]],drafters[FullName],drafters[Id])</f>
        <v>33e94969-4945-4723-8966-1266889da3f0</v>
      </c>
      <c r="E285" s="1" t="str">
        <f>_xlfn.XLOOKUP(draft_drafters[[#This Row],[EpisodeNumber]],mainfeed_drafts[EpisodeNumber],mainfeed_drafts[Id])</f>
        <v>6a26d062-d3c5-4436-bee6-b64603a6940a</v>
      </c>
    </row>
    <row r="286" spans="1:5" x14ac:dyDescent="0.25">
      <c r="A286" s="1">
        <v>128</v>
      </c>
      <c r="B286" s="1" t="s">
        <v>6</v>
      </c>
      <c r="C286" s="1">
        <f>_xlfn.XLOOKUP(draft_drafters[[#This Row],[Drafters]],drafters[FullName],drafters[PrimaryId])</f>
        <v>136</v>
      </c>
      <c r="D286" s="1" t="str">
        <f>_xlfn.XLOOKUP(draft_drafters[[#This Row],[Drafters]],drafters[FullName],drafters[Id])</f>
        <v>c1d4eec2-0cdf-4336-870c-12a4f0948fca</v>
      </c>
      <c r="E286" s="1" t="str">
        <f>_xlfn.XLOOKUP(draft_drafters[[#This Row],[EpisodeNumber]],mainfeed_drafts[EpisodeNumber],mainfeed_drafts[Id])</f>
        <v>a11b7caf-c1ed-4353-9534-f546410b8bfc</v>
      </c>
    </row>
    <row r="287" spans="1:5" x14ac:dyDescent="0.25">
      <c r="A287" s="1">
        <v>128</v>
      </c>
      <c r="B287" s="1" t="s">
        <v>212</v>
      </c>
      <c r="C287" s="1">
        <f>_xlfn.XLOOKUP(draft_drafters[[#This Row],[Drafters]],drafters[FullName],drafters[PrimaryId])</f>
        <v>107</v>
      </c>
      <c r="D287" s="1" t="str">
        <f>_xlfn.XLOOKUP(draft_drafters[[#This Row],[Drafters]],drafters[FullName],drafters[Id])</f>
        <v>dc80cd3c-c597-4684-91b3-94c915ac329d</v>
      </c>
      <c r="E287" s="1" t="str">
        <f>_xlfn.XLOOKUP(draft_drafters[[#This Row],[EpisodeNumber]],mainfeed_drafts[EpisodeNumber],mainfeed_drafts[Id])</f>
        <v>a11b7caf-c1ed-4353-9534-f546410b8bfc</v>
      </c>
    </row>
    <row r="288" spans="1:5" x14ac:dyDescent="0.25">
      <c r="A288" s="1">
        <v>128</v>
      </c>
      <c r="B288" s="1" t="s">
        <v>14</v>
      </c>
      <c r="C288" s="1">
        <f>_xlfn.XLOOKUP(draft_drafters[[#This Row],[Drafters]],drafters[FullName],drafters[PrimaryId])</f>
        <v>30</v>
      </c>
      <c r="D288" s="1" t="str">
        <f>_xlfn.XLOOKUP(draft_drafters[[#This Row],[Drafters]],drafters[FullName],drafters[Id])</f>
        <v>5931091f-4c76-42d8-84dc-96bec9e3d597</v>
      </c>
      <c r="E288" s="1" t="str">
        <f>_xlfn.XLOOKUP(draft_drafters[[#This Row],[EpisodeNumber]],mainfeed_drafts[EpisodeNumber],mainfeed_drafts[Id])</f>
        <v>a11b7caf-c1ed-4353-9534-f546410b8bfc</v>
      </c>
    </row>
    <row r="289" spans="1:5" x14ac:dyDescent="0.25">
      <c r="A289" s="1">
        <v>128</v>
      </c>
      <c r="B289" s="1" t="s">
        <v>58</v>
      </c>
      <c r="C289" s="1">
        <f>_xlfn.XLOOKUP(draft_drafters[[#This Row],[Drafters]],drafters[FullName],drafters[PrimaryId])</f>
        <v>42</v>
      </c>
      <c r="D289" s="1" t="str">
        <f>_xlfn.XLOOKUP(draft_drafters[[#This Row],[Drafters]],drafters[FullName],drafters[Id])</f>
        <v>85cf9842-6abe-4e64-8ed4-e6a4f40ecb03</v>
      </c>
      <c r="E289" s="1" t="str">
        <f>_xlfn.XLOOKUP(draft_drafters[[#This Row],[EpisodeNumber]],mainfeed_drafts[EpisodeNumber],mainfeed_drafts[Id])</f>
        <v>a11b7caf-c1ed-4353-9534-f546410b8bfc</v>
      </c>
    </row>
    <row r="290" spans="1:5" x14ac:dyDescent="0.25">
      <c r="A290" s="1">
        <v>129</v>
      </c>
      <c r="B290" s="1" t="s">
        <v>168</v>
      </c>
      <c r="C290" s="1">
        <f>_xlfn.XLOOKUP(draft_drafters[[#This Row],[Drafters]],drafters[FullName],drafters[PrimaryId])</f>
        <v>57</v>
      </c>
      <c r="D290" s="1" t="str">
        <f>_xlfn.XLOOKUP(draft_drafters[[#This Row],[Drafters]],drafters[FullName],drafters[Id])</f>
        <v>28c02cfb-2949-4f42-b6a3-0a22674837f0</v>
      </c>
      <c r="E290" s="1" t="str">
        <f>_xlfn.XLOOKUP(draft_drafters[[#This Row],[EpisodeNumber]],mainfeed_drafts[EpisodeNumber],mainfeed_drafts[Id])</f>
        <v>e85554eb-016c-4011-b736-d8dde5be866e</v>
      </c>
    </row>
    <row r="291" spans="1:5" x14ac:dyDescent="0.25">
      <c r="A291" s="1">
        <v>129</v>
      </c>
      <c r="B291" s="1" t="s">
        <v>254</v>
      </c>
      <c r="C291" s="1">
        <f>_xlfn.XLOOKUP(draft_drafters[[#This Row],[Drafters]],drafters[FullName],drafters[PrimaryId])</f>
        <v>229</v>
      </c>
      <c r="D291" s="1" t="str">
        <f>_xlfn.XLOOKUP(draft_drafters[[#This Row],[Drafters]],drafters[FullName],drafters[Id])</f>
        <v>fbf2fa87-26b4-486a-9f65-654de3476e13</v>
      </c>
      <c r="E291" s="1" t="str">
        <f>_xlfn.XLOOKUP(draft_drafters[[#This Row],[EpisodeNumber]],mainfeed_drafts[EpisodeNumber],mainfeed_drafts[Id])</f>
        <v>e85554eb-016c-4011-b736-d8dde5be866e</v>
      </c>
    </row>
    <row r="292" spans="1:5" x14ac:dyDescent="0.25">
      <c r="A292" s="1">
        <v>130</v>
      </c>
      <c r="B292" s="1" t="s">
        <v>207</v>
      </c>
      <c r="C292" s="1">
        <f>_xlfn.XLOOKUP(draft_drafters[[#This Row],[Drafters]],drafters[FullName],drafters[PrimaryId])</f>
        <v>72</v>
      </c>
      <c r="D292" s="1" t="str">
        <f>_xlfn.XLOOKUP(draft_drafters[[#This Row],[Drafters]],drafters[FullName],drafters[Id])</f>
        <v>6b983673-ae3d-4b82-afbf-c46ec9b20ef8</v>
      </c>
      <c r="E292" s="1" t="str">
        <f>_xlfn.XLOOKUP(draft_drafters[[#This Row],[EpisodeNumber]],mainfeed_drafts[EpisodeNumber],mainfeed_drafts[Id])</f>
        <v>de0a36c2-4fae-404d-ad19-5d00f23e6989</v>
      </c>
    </row>
    <row r="293" spans="1:5" x14ac:dyDescent="0.25">
      <c r="A293" s="1">
        <v>130</v>
      </c>
      <c r="B293" s="1" t="s">
        <v>208</v>
      </c>
      <c r="C293" s="1">
        <f>_xlfn.XLOOKUP(draft_drafters[[#This Row],[Drafters]],drafters[FullName],drafters[PrimaryId])</f>
        <v>173</v>
      </c>
      <c r="D293" s="1" t="str">
        <f>_xlfn.XLOOKUP(draft_drafters[[#This Row],[Drafters]],drafters[FullName],drafters[Id])</f>
        <v>1472e9cc-4f46-44c8-b3b9-964944522c78</v>
      </c>
      <c r="E293" s="1" t="str">
        <f>_xlfn.XLOOKUP(draft_drafters[[#This Row],[EpisodeNumber]],mainfeed_drafts[EpisodeNumber],mainfeed_drafts[Id])</f>
        <v>de0a36c2-4fae-404d-ad19-5d00f23e6989</v>
      </c>
    </row>
    <row r="294" spans="1:5" x14ac:dyDescent="0.25">
      <c r="A294" s="1">
        <v>131</v>
      </c>
      <c r="B294" s="1" t="s">
        <v>257</v>
      </c>
      <c r="C294" s="1">
        <f>_xlfn.XLOOKUP(draft_drafters[[#This Row],[Drafters]],drafters[FullName],drafters[PrimaryId])</f>
        <v>94</v>
      </c>
      <c r="D294" s="1" t="str">
        <f>_xlfn.XLOOKUP(draft_drafters[[#This Row],[Drafters]],drafters[FullName],drafters[Id])</f>
        <v>4078e42b-928e-4423-947e-1d181db517e6</v>
      </c>
      <c r="E294" s="1" t="str">
        <f>_xlfn.XLOOKUP(draft_drafters[[#This Row],[EpisodeNumber]],mainfeed_drafts[EpisodeNumber],mainfeed_drafts[Id])</f>
        <v>af726a83-173b-4c09-9d45-e8253f9de0e9</v>
      </c>
    </row>
    <row r="295" spans="1:5" x14ac:dyDescent="0.25">
      <c r="A295" s="1">
        <v>131</v>
      </c>
      <c r="B295" s="1" t="s">
        <v>125</v>
      </c>
      <c r="C295" s="1">
        <f>_xlfn.XLOOKUP(draft_drafters[[#This Row],[Drafters]],drafters[FullName],drafters[PrimaryId])</f>
        <v>219</v>
      </c>
      <c r="D295" s="1" t="str">
        <f>_xlfn.XLOOKUP(draft_drafters[[#This Row],[Drafters]],drafters[FullName],drafters[Id])</f>
        <v>07b722b6-a508-4fbe-b524-c12fff9b39e1</v>
      </c>
      <c r="E295" s="1" t="str">
        <f>_xlfn.XLOOKUP(draft_drafters[[#This Row],[EpisodeNumber]],mainfeed_drafts[EpisodeNumber],mainfeed_drafts[Id])</f>
        <v>af726a83-173b-4c09-9d45-e8253f9de0e9</v>
      </c>
    </row>
    <row r="296" spans="1:5" x14ac:dyDescent="0.25">
      <c r="A296" s="1">
        <v>132</v>
      </c>
      <c r="B296" s="1" t="s">
        <v>76</v>
      </c>
      <c r="C296" s="1">
        <f>_xlfn.XLOOKUP(draft_drafters[[#This Row],[Drafters]],drafters[FullName],drafters[PrimaryId])</f>
        <v>45</v>
      </c>
      <c r="D296" s="1" t="str">
        <f>_xlfn.XLOOKUP(draft_drafters[[#This Row],[Drafters]],drafters[FullName],drafters[Id])</f>
        <v>0d0adff2-005c-4eac-91f0-33e127d743b0</v>
      </c>
      <c r="E296" s="1" t="str">
        <f>_xlfn.XLOOKUP(draft_drafters[[#This Row],[EpisodeNumber]],mainfeed_drafts[EpisodeNumber],mainfeed_drafts[Id])</f>
        <v>39eac0ae-a206-4fd4-beee-f9d6b257dfc0</v>
      </c>
    </row>
    <row r="297" spans="1:5" x14ac:dyDescent="0.25">
      <c r="A297" s="1">
        <v>132</v>
      </c>
      <c r="B297" s="1" t="s">
        <v>156</v>
      </c>
      <c r="C297" s="1">
        <f>_xlfn.XLOOKUP(draft_drafters[[#This Row],[Drafters]],drafters[FullName],drafters[PrimaryId])</f>
        <v>179</v>
      </c>
      <c r="D297" s="1" t="str">
        <f>_xlfn.XLOOKUP(draft_drafters[[#This Row],[Drafters]],drafters[FullName],drafters[Id])</f>
        <v>48936fdb-8ffb-4838-912d-1056e380c836</v>
      </c>
      <c r="E297" s="1" t="str">
        <f>_xlfn.XLOOKUP(draft_drafters[[#This Row],[EpisodeNumber]],mainfeed_drafts[EpisodeNumber],mainfeed_drafts[Id])</f>
        <v>39eac0ae-a206-4fd4-beee-f9d6b257dfc0</v>
      </c>
    </row>
    <row r="298" spans="1:5" x14ac:dyDescent="0.25">
      <c r="A298" s="1">
        <v>132</v>
      </c>
      <c r="B298" s="1" t="s">
        <v>27</v>
      </c>
      <c r="C298" s="1">
        <f>_xlfn.XLOOKUP(draft_drafters[[#This Row],[Drafters]],drafters[FullName],drafters[PrimaryId])</f>
        <v>199</v>
      </c>
      <c r="D298" s="1" t="str">
        <f>_xlfn.XLOOKUP(draft_drafters[[#This Row],[Drafters]],drafters[FullName],drafters[Id])</f>
        <v>76476f3e-5719-48ef-9b7c-6411b7b1a44c</v>
      </c>
      <c r="E298" s="1" t="str">
        <f>_xlfn.XLOOKUP(draft_drafters[[#This Row],[EpisodeNumber]],mainfeed_drafts[EpisodeNumber],mainfeed_drafts[Id])</f>
        <v>39eac0ae-a206-4fd4-beee-f9d6b257dfc0</v>
      </c>
    </row>
    <row r="299" spans="1:5" x14ac:dyDescent="0.25">
      <c r="A299" s="1">
        <v>132</v>
      </c>
      <c r="B299" s="1" t="s">
        <v>21</v>
      </c>
      <c r="C299" s="1">
        <f>_xlfn.XLOOKUP(draft_drafters[[#This Row],[Drafters]],drafters[FullName],drafters[PrimaryId])</f>
        <v>125</v>
      </c>
      <c r="D299" s="1" t="str">
        <f>_xlfn.XLOOKUP(draft_drafters[[#This Row],[Drafters]],drafters[FullName],drafters[Id])</f>
        <v>669cebfa-73d4-494d-b3fb-8e8634548991</v>
      </c>
      <c r="E299" s="1" t="str">
        <f>_xlfn.XLOOKUP(draft_drafters[[#This Row],[EpisodeNumber]],mainfeed_drafts[EpisodeNumber],mainfeed_drafts[Id])</f>
        <v>39eac0ae-a206-4fd4-beee-f9d6b257dfc0</v>
      </c>
    </row>
    <row r="300" spans="1:5" x14ac:dyDescent="0.25">
      <c r="A300" s="1">
        <v>133</v>
      </c>
      <c r="B300" s="1" t="s">
        <v>260</v>
      </c>
      <c r="C300" s="1">
        <f>_xlfn.XLOOKUP(draft_drafters[[#This Row],[Drafters]],drafters[FullName],drafters[PrimaryId])</f>
        <v>33</v>
      </c>
      <c r="D300" s="1" t="str">
        <f>_xlfn.XLOOKUP(draft_drafters[[#This Row],[Drafters]],drafters[FullName],drafters[Id])</f>
        <v>62e46887-06d0-461f-98e3-bc243d7acb2d</v>
      </c>
      <c r="E300" s="1" t="str">
        <f>_xlfn.XLOOKUP(draft_drafters[[#This Row],[EpisodeNumber]],mainfeed_drafts[EpisodeNumber],mainfeed_drafts[Id])</f>
        <v>eadc2778-07d3-45db-9e19-65b52a2e3234</v>
      </c>
    </row>
    <row r="301" spans="1:5" x14ac:dyDescent="0.25">
      <c r="A301" s="1">
        <v>133</v>
      </c>
      <c r="B301" s="1" t="s">
        <v>261</v>
      </c>
      <c r="C301" s="1">
        <f>_xlfn.XLOOKUP(draft_drafters[[#This Row],[Drafters]],drafters[FullName],drafters[PrimaryId])</f>
        <v>34</v>
      </c>
      <c r="D301" s="1" t="str">
        <f>_xlfn.XLOOKUP(draft_drafters[[#This Row],[Drafters]],drafters[FullName],drafters[Id])</f>
        <v>59a05947-0a4c-4f15-904a-165106d0790a</v>
      </c>
      <c r="E301" s="1" t="str">
        <f>_xlfn.XLOOKUP(draft_drafters[[#This Row],[EpisodeNumber]],mainfeed_drafts[EpisodeNumber],mainfeed_drafts[Id])</f>
        <v>eadc2778-07d3-45db-9e19-65b52a2e3234</v>
      </c>
    </row>
    <row r="302" spans="1:5" x14ac:dyDescent="0.25">
      <c r="A302" s="1">
        <v>134</v>
      </c>
      <c r="B302" s="1" t="s">
        <v>69</v>
      </c>
      <c r="C302" s="1">
        <f>_xlfn.XLOOKUP(draft_drafters[[#This Row],[Drafters]],drafters[FullName],drafters[PrimaryId])</f>
        <v>89</v>
      </c>
      <c r="D302" s="1" t="str">
        <f>_xlfn.XLOOKUP(draft_drafters[[#This Row],[Drafters]],drafters[FullName],drafters[Id])</f>
        <v>91435349-16f2-4740-a107-f370aa0abdf4</v>
      </c>
      <c r="E302" s="1" t="str">
        <f>_xlfn.XLOOKUP(draft_drafters[[#This Row],[EpisodeNumber]],mainfeed_drafts[EpisodeNumber],mainfeed_drafts[Id])</f>
        <v>b1626d79-83a0-4ba6-8fad-e390820d072d</v>
      </c>
    </row>
    <row r="303" spans="1:5" x14ac:dyDescent="0.25">
      <c r="A303" s="1">
        <v>134</v>
      </c>
      <c r="B303" s="1" t="s">
        <v>263</v>
      </c>
      <c r="C303" s="1">
        <f>_xlfn.XLOOKUP(draft_drafters[[#This Row],[Drafters]],drafters[FullName],drafters[PrimaryId])</f>
        <v>110</v>
      </c>
      <c r="D303" s="1" t="str">
        <f>_xlfn.XLOOKUP(draft_drafters[[#This Row],[Drafters]],drafters[FullName],drafters[Id])</f>
        <v>4e2ff47a-135a-42c9-8f9b-05977ff60d6f</v>
      </c>
      <c r="E303" s="1" t="str">
        <f>_xlfn.XLOOKUP(draft_drafters[[#This Row],[EpisodeNumber]],mainfeed_drafts[EpisodeNumber],mainfeed_drafts[Id])</f>
        <v>b1626d79-83a0-4ba6-8fad-e390820d072d</v>
      </c>
    </row>
    <row r="304" spans="1:5" x14ac:dyDescent="0.25">
      <c r="A304" s="1">
        <v>135</v>
      </c>
      <c r="B304" s="1" t="s">
        <v>3</v>
      </c>
      <c r="C304" s="1">
        <f>_xlfn.XLOOKUP(draft_drafters[[#This Row],[Drafters]],drafters[FullName],drafters[PrimaryId])</f>
        <v>74</v>
      </c>
      <c r="D304" s="1" t="str">
        <f>_xlfn.XLOOKUP(draft_drafters[[#This Row],[Drafters]],drafters[FullName],drafters[Id])</f>
        <v>dde00453-0852-41eb-b978-80a39ef83ad0</v>
      </c>
      <c r="E304" s="1" t="str">
        <f>_xlfn.XLOOKUP(draft_drafters[[#This Row],[EpisodeNumber]],mainfeed_drafts[EpisodeNumber],mainfeed_drafts[Id])</f>
        <v>d0113431-158d-4b47-8a85-c8d273dab112</v>
      </c>
    </row>
    <row r="305" spans="1:5" x14ac:dyDescent="0.25">
      <c r="A305" s="1">
        <v>135</v>
      </c>
      <c r="B305" s="1" t="s">
        <v>6</v>
      </c>
      <c r="C305" s="1">
        <f>_xlfn.XLOOKUP(draft_drafters[[#This Row],[Drafters]],drafters[FullName],drafters[PrimaryId])</f>
        <v>136</v>
      </c>
      <c r="D305" s="1" t="str">
        <f>_xlfn.XLOOKUP(draft_drafters[[#This Row],[Drafters]],drafters[FullName],drafters[Id])</f>
        <v>c1d4eec2-0cdf-4336-870c-12a4f0948fca</v>
      </c>
      <c r="E305" s="1" t="str">
        <f>_xlfn.XLOOKUP(draft_drafters[[#This Row],[EpisodeNumber]],mainfeed_drafts[EpisodeNumber],mainfeed_drafts[Id])</f>
        <v>d0113431-158d-4b47-8a85-c8d273dab112</v>
      </c>
    </row>
    <row r="306" spans="1:5" x14ac:dyDescent="0.25">
      <c r="A306" s="1">
        <v>135</v>
      </c>
      <c r="B306" s="1" t="s">
        <v>5</v>
      </c>
      <c r="C306" s="1">
        <f>_xlfn.XLOOKUP(draft_drafters[[#This Row],[Drafters]],drafters[FullName],drafters[PrimaryId])</f>
        <v>116</v>
      </c>
      <c r="D306" s="1" t="str">
        <f>_xlfn.XLOOKUP(draft_drafters[[#This Row],[Drafters]],drafters[FullName],drafters[Id])</f>
        <v>f84ec475-cba0-4525-a786-ccea39b90167</v>
      </c>
      <c r="E306" s="1" t="str">
        <f>_xlfn.XLOOKUP(draft_drafters[[#This Row],[EpisodeNumber]],mainfeed_drafts[EpisodeNumber],mainfeed_drafts[Id])</f>
        <v>d0113431-158d-4b47-8a85-c8d273dab112</v>
      </c>
    </row>
    <row r="307" spans="1:5" x14ac:dyDescent="0.25">
      <c r="A307" s="1">
        <v>136</v>
      </c>
      <c r="B307" s="1" t="s">
        <v>267</v>
      </c>
      <c r="C307" s="1">
        <f>_xlfn.XLOOKUP(draft_drafters[[#This Row],[Drafters]],drafters[FullName],drafters[PrimaryId])</f>
        <v>170</v>
      </c>
      <c r="D307" s="1" t="str">
        <f>_xlfn.XLOOKUP(draft_drafters[[#This Row],[Drafters]],drafters[FullName],drafters[Id])</f>
        <v>e0253429-3966-47e5-becd-edbf408a5b5d</v>
      </c>
      <c r="E307" s="1" t="str">
        <f>_xlfn.XLOOKUP(draft_drafters[[#This Row],[EpisodeNumber]],mainfeed_drafts[EpisodeNumber],mainfeed_drafts[Id])</f>
        <v>b32b2777-584f-4b90-9af6-e3a327631c52</v>
      </c>
    </row>
    <row r="308" spans="1:5" x14ac:dyDescent="0.25">
      <c r="A308" s="1">
        <v>136</v>
      </c>
      <c r="B308" s="1" t="s">
        <v>201</v>
      </c>
      <c r="C308" s="1">
        <f>_xlfn.XLOOKUP(draft_drafters[[#This Row],[Drafters]],drafters[FullName],drafters[PrimaryId])</f>
        <v>91</v>
      </c>
      <c r="D308" s="1" t="str">
        <f>_xlfn.XLOOKUP(draft_drafters[[#This Row],[Drafters]],drafters[FullName],drafters[Id])</f>
        <v>3d5bf71d-738e-4536-9a45-cdaea806dd7a</v>
      </c>
      <c r="E308" s="1" t="str">
        <f>_xlfn.XLOOKUP(draft_drafters[[#This Row],[EpisodeNumber]],mainfeed_drafts[EpisodeNumber],mainfeed_drafts[Id])</f>
        <v>b32b2777-584f-4b90-9af6-e3a327631c52</v>
      </c>
    </row>
    <row r="309" spans="1:5" x14ac:dyDescent="0.25">
      <c r="A309" s="1">
        <v>137</v>
      </c>
      <c r="B309" s="1" t="s">
        <v>106</v>
      </c>
      <c r="C309" s="1">
        <f>_xlfn.XLOOKUP(draft_drafters[[#This Row],[Drafters]],drafters[FullName],drafters[PrimaryId])</f>
        <v>142</v>
      </c>
      <c r="D309" s="1" t="str">
        <f>_xlfn.XLOOKUP(draft_drafters[[#This Row],[Drafters]],drafters[FullName],drafters[Id])</f>
        <v>997d2284-f252-4fbd-89d4-78a08c3466bc</v>
      </c>
      <c r="E309" s="1" t="str">
        <f>_xlfn.XLOOKUP(draft_drafters[[#This Row],[EpisodeNumber]],mainfeed_drafts[EpisodeNumber],mainfeed_drafts[Id])</f>
        <v>253b856d-459e-44da-afeb-a1b03ee53a43</v>
      </c>
    </row>
    <row r="310" spans="1:5" x14ac:dyDescent="0.25">
      <c r="A310" s="1">
        <v>137</v>
      </c>
      <c r="B310" s="1" t="s">
        <v>216</v>
      </c>
      <c r="C310" s="1">
        <f>_xlfn.XLOOKUP(draft_drafters[[#This Row],[Drafters]],drafters[FullName],drafters[PrimaryId])</f>
        <v>191</v>
      </c>
      <c r="D310" s="1" t="str">
        <f>_xlfn.XLOOKUP(draft_drafters[[#This Row],[Drafters]],drafters[FullName],drafters[Id])</f>
        <v>7c580ed3-30b0-49a5-b13c-00f9bcba7498</v>
      </c>
      <c r="E310" s="1" t="str">
        <f>_xlfn.XLOOKUP(draft_drafters[[#This Row],[EpisodeNumber]],mainfeed_drafts[EpisodeNumber],mainfeed_drafts[Id])</f>
        <v>253b856d-459e-44da-afeb-a1b03ee53a43</v>
      </c>
    </row>
    <row r="311" spans="1:5" x14ac:dyDescent="0.25">
      <c r="A311" s="1">
        <v>138</v>
      </c>
      <c r="B311" s="1" t="s">
        <v>27</v>
      </c>
      <c r="C311" s="1">
        <f>_xlfn.XLOOKUP(draft_drafters[[#This Row],[Drafters]],drafters[FullName],drafters[PrimaryId])</f>
        <v>199</v>
      </c>
      <c r="D311" s="1" t="str">
        <f>_xlfn.XLOOKUP(draft_drafters[[#This Row],[Drafters]],drafters[FullName],drafters[Id])</f>
        <v>76476f3e-5719-48ef-9b7c-6411b7b1a44c</v>
      </c>
      <c r="E311" s="1" t="str">
        <f>_xlfn.XLOOKUP(draft_drafters[[#This Row],[EpisodeNumber]],mainfeed_drafts[EpisodeNumber],mainfeed_drafts[Id])</f>
        <v>aec7bb37-72ec-4a6e-9cb5-387978576fe7</v>
      </c>
    </row>
    <row r="312" spans="1:5" x14ac:dyDescent="0.25">
      <c r="A312" s="1">
        <v>138</v>
      </c>
      <c r="B312" s="1" t="s">
        <v>83</v>
      </c>
      <c r="C312" s="1">
        <f>_xlfn.XLOOKUP(draft_drafters[[#This Row],[Drafters]],drafters[FullName],drafters[PrimaryId])</f>
        <v>141</v>
      </c>
      <c r="D312" s="1" t="str">
        <f>_xlfn.XLOOKUP(draft_drafters[[#This Row],[Drafters]],drafters[FullName],drafters[Id])</f>
        <v>32fcb99d-ca2a-4c2b-9b53-400d07492ef7</v>
      </c>
      <c r="E312" s="1" t="str">
        <f>_xlfn.XLOOKUP(draft_drafters[[#This Row],[EpisodeNumber]],mainfeed_drafts[EpisodeNumber],mainfeed_drafts[Id])</f>
        <v>aec7bb37-72ec-4a6e-9cb5-387978576fe7</v>
      </c>
    </row>
    <row r="313" spans="1:5" x14ac:dyDescent="0.25">
      <c r="A313" s="1">
        <v>139</v>
      </c>
      <c r="B313" s="1" t="s">
        <v>21</v>
      </c>
      <c r="C313" s="1">
        <f>_xlfn.XLOOKUP(draft_drafters[[#This Row],[Drafters]],drafters[FullName],drafters[PrimaryId])</f>
        <v>125</v>
      </c>
      <c r="D313" s="1" t="str">
        <f>_xlfn.XLOOKUP(draft_drafters[[#This Row],[Drafters]],drafters[FullName],drafters[Id])</f>
        <v>669cebfa-73d4-494d-b3fb-8e8634548991</v>
      </c>
      <c r="E313" s="1" t="str">
        <f>_xlfn.XLOOKUP(draft_drafters[[#This Row],[EpisodeNumber]],mainfeed_drafts[EpisodeNumber],mainfeed_drafts[Id])</f>
        <v>b05fb914-d305-4307-90fd-5d7fe6b471ce</v>
      </c>
    </row>
    <row r="314" spans="1:5" x14ac:dyDescent="0.25">
      <c r="A314" s="1">
        <v>139</v>
      </c>
      <c r="B314" s="1" t="s">
        <v>74</v>
      </c>
      <c r="C314" s="1">
        <f>_xlfn.XLOOKUP(draft_drafters[[#This Row],[Drafters]],drafters[FullName],drafters[PrimaryId])</f>
        <v>162</v>
      </c>
      <c r="D314" s="1" t="str">
        <f>_xlfn.XLOOKUP(draft_drafters[[#This Row],[Drafters]],drafters[FullName],drafters[Id])</f>
        <v>c8f2614b-396b-4403-baf3-988ef537ba7f</v>
      </c>
      <c r="E314" s="1" t="str">
        <f>_xlfn.XLOOKUP(draft_drafters[[#This Row],[EpisodeNumber]],mainfeed_drafts[EpisodeNumber],mainfeed_drafts[Id])</f>
        <v>b05fb914-d305-4307-90fd-5d7fe6b471ce</v>
      </c>
    </row>
    <row r="315" spans="1:5" x14ac:dyDescent="0.25">
      <c r="A315" s="1">
        <v>140</v>
      </c>
      <c r="B315" s="1" t="s">
        <v>272</v>
      </c>
      <c r="C315" s="1">
        <f>_xlfn.XLOOKUP(draft_drafters[[#This Row],[Drafters]],drafters[FullName],drafters[PrimaryId])</f>
        <v>83</v>
      </c>
      <c r="D315" s="1" t="str">
        <f>_xlfn.XLOOKUP(draft_drafters[[#This Row],[Drafters]],drafters[FullName],drafters[Id])</f>
        <v>0e83aaac-96fc-4487-820f-71d90c7816a4</v>
      </c>
      <c r="E315" s="1" t="str">
        <f>_xlfn.XLOOKUP(draft_drafters[[#This Row],[EpisodeNumber]],mainfeed_drafts[EpisodeNumber],mainfeed_drafts[Id])</f>
        <v>2f0b45bf-e1f4-45cb-944e-fccee2d0dcdb</v>
      </c>
    </row>
    <row r="316" spans="1:5" x14ac:dyDescent="0.25">
      <c r="A316" s="1">
        <v>140</v>
      </c>
      <c r="B316" s="1" t="s">
        <v>273</v>
      </c>
      <c r="C316" s="1">
        <f>_xlfn.XLOOKUP(draft_drafters[[#This Row],[Drafters]],drafters[FullName],drafters[PrimaryId])</f>
        <v>148</v>
      </c>
      <c r="D316" s="1" t="str">
        <f>_xlfn.XLOOKUP(draft_drafters[[#This Row],[Drafters]],drafters[FullName],drafters[Id])</f>
        <v>beeaa25d-c851-477a-8c2e-b427e2537aaf</v>
      </c>
      <c r="E316" s="1" t="str">
        <f>_xlfn.XLOOKUP(draft_drafters[[#This Row],[EpisodeNumber]],mainfeed_drafts[EpisodeNumber],mainfeed_drafts[Id])</f>
        <v>2f0b45bf-e1f4-45cb-944e-fccee2d0dcdb</v>
      </c>
    </row>
    <row r="317" spans="1:5" x14ac:dyDescent="0.25">
      <c r="A317" s="1">
        <v>141</v>
      </c>
      <c r="B317" s="1" t="s">
        <v>111</v>
      </c>
      <c r="C317" s="1">
        <f>_xlfn.XLOOKUP(draft_drafters[[#This Row],[Drafters]],drafters[FullName],drafters[PrimaryId])</f>
        <v>52</v>
      </c>
      <c r="D317" s="1" t="str">
        <f>_xlfn.XLOOKUP(draft_drafters[[#This Row],[Drafters]],drafters[FullName],drafters[Id])</f>
        <v>f7a79ea8-1763-4abd-b549-cf0977d9fe63</v>
      </c>
      <c r="E317" s="1" t="str">
        <f>_xlfn.XLOOKUP(draft_drafters[[#This Row],[EpisodeNumber]],mainfeed_drafts[EpisodeNumber],mainfeed_drafts[Id])</f>
        <v>50f9b683-a1cc-4737-8a78-8dbadacb2db5</v>
      </c>
    </row>
    <row r="318" spans="1:5" x14ac:dyDescent="0.25">
      <c r="A318" s="1">
        <v>141</v>
      </c>
      <c r="B318" s="1" t="s">
        <v>66</v>
      </c>
      <c r="C318" s="1">
        <f>_xlfn.XLOOKUP(draft_drafters[[#This Row],[Drafters]],drafters[FullName],drafters[PrimaryId])</f>
        <v>85</v>
      </c>
      <c r="D318" s="1" t="str">
        <f>_xlfn.XLOOKUP(draft_drafters[[#This Row],[Drafters]],drafters[FullName],drafters[Id])</f>
        <v>86759d9f-5613-4578-b74d-14f80217c675</v>
      </c>
      <c r="E318" s="1" t="str">
        <f>_xlfn.XLOOKUP(draft_drafters[[#This Row],[EpisodeNumber]],mainfeed_drafts[EpisodeNumber],mainfeed_drafts[Id])</f>
        <v>50f9b683-a1cc-4737-8a78-8dbadacb2db5</v>
      </c>
    </row>
    <row r="319" spans="1:5" x14ac:dyDescent="0.25">
      <c r="A319" s="1">
        <v>142</v>
      </c>
      <c r="B319" s="1" t="s">
        <v>58</v>
      </c>
      <c r="C319" s="1">
        <f>_xlfn.XLOOKUP(draft_drafters[[#This Row],[Drafters]],drafters[FullName],drafters[PrimaryId])</f>
        <v>42</v>
      </c>
      <c r="D319" s="1" t="str">
        <f>_xlfn.XLOOKUP(draft_drafters[[#This Row],[Drafters]],drafters[FullName],drafters[Id])</f>
        <v>85cf9842-6abe-4e64-8ed4-e6a4f40ecb03</v>
      </c>
      <c r="E319" s="1" t="str">
        <f>_xlfn.XLOOKUP(draft_drafters[[#This Row],[EpisodeNumber]],mainfeed_drafts[EpisodeNumber],mainfeed_drafts[Id])</f>
        <v>56416e2b-bae6-469a-b6eb-4fe5909ae1c8</v>
      </c>
    </row>
    <row r="320" spans="1:5" x14ac:dyDescent="0.25">
      <c r="A320" s="1">
        <v>142</v>
      </c>
      <c r="B320" s="1" t="s">
        <v>76</v>
      </c>
      <c r="C320" s="1">
        <f>_xlfn.XLOOKUP(draft_drafters[[#This Row],[Drafters]],drafters[FullName],drafters[PrimaryId])</f>
        <v>45</v>
      </c>
      <c r="D320" s="1" t="str">
        <f>_xlfn.XLOOKUP(draft_drafters[[#This Row],[Drafters]],drafters[FullName],drafters[Id])</f>
        <v>0d0adff2-005c-4eac-91f0-33e127d743b0</v>
      </c>
      <c r="E320" s="1" t="str">
        <f>_xlfn.XLOOKUP(draft_drafters[[#This Row],[EpisodeNumber]],mainfeed_drafts[EpisodeNumber],mainfeed_drafts[Id])</f>
        <v>56416e2b-bae6-469a-b6eb-4fe5909ae1c8</v>
      </c>
    </row>
    <row r="321" spans="1:5" x14ac:dyDescent="0.25">
      <c r="A321" s="1">
        <v>143</v>
      </c>
      <c r="B321" s="1" t="s">
        <v>276</v>
      </c>
      <c r="C321" s="1">
        <f>_xlfn.XLOOKUP(draft_drafters[[#This Row],[Drafters]],drafters[FullName],drafters[PrimaryId])</f>
        <v>87</v>
      </c>
      <c r="D321" s="1" t="str">
        <f>_xlfn.XLOOKUP(draft_drafters[[#This Row],[Drafters]],drafters[FullName],drafters[Id])</f>
        <v>382d9808-f55e-46ee-92d0-c61c9e4aaa4f</v>
      </c>
      <c r="E321" s="1" t="str">
        <f>_xlfn.XLOOKUP(draft_drafters[[#This Row],[EpisodeNumber]],mainfeed_drafts[EpisodeNumber],mainfeed_drafts[Id])</f>
        <v>c669c00a-0ad1-4ea7-8011-ec7ce1cc3ef5</v>
      </c>
    </row>
    <row r="322" spans="1:5" x14ac:dyDescent="0.25">
      <c r="A322" s="1">
        <v>143</v>
      </c>
      <c r="B322" s="1" t="s">
        <v>190</v>
      </c>
      <c r="C322" s="1">
        <f>_xlfn.XLOOKUP(draft_drafters[[#This Row],[Drafters]],drafters[FullName],drafters[PrimaryId])</f>
        <v>232</v>
      </c>
      <c r="D322" s="1" t="str">
        <f>_xlfn.XLOOKUP(draft_drafters[[#This Row],[Drafters]],drafters[FullName],drafters[Id])</f>
        <v>112f7fbb-4e1f-4e30-8ffd-4c2e5f9ff468</v>
      </c>
      <c r="E322" s="1" t="str">
        <f>_xlfn.XLOOKUP(draft_drafters[[#This Row],[EpisodeNumber]],mainfeed_drafts[EpisodeNumber],mainfeed_drafts[Id])</f>
        <v>c669c00a-0ad1-4ea7-8011-ec7ce1cc3ef5</v>
      </c>
    </row>
    <row r="323" spans="1:5" x14ac:dyDescent="0.25">
      <c r="A323" s="1">
        <v>144</v>
      </c>
      <c r="B323" s="1" t="s">
        <v>6</v>
      </c>
      <c r="C323" s="1">
        <f>_xlfn.XLOOKUP(draft_drafters[[#This Row],[Drafters]],drafters[FullName],drafters[PrimaryId])</f>
        <v>136</v>
      </c>
      <c r="D323" s="1" t="str">
        <f>_xlfn.XLOOKUP(draft_drafters[[#This Row],[Drafters]],drafters[FullName],drafters[Id])</f>
        <v>c1d4eec2-0cdf-4336-870c-12a4f0948fca</v>
      </c>
      <c r="E323" s="1" t="str">
        <f>_xlfn.XLOOKUP(draft_drafters[[#This Row],[EpisodeNumber]],mainfeed_drafts[EpisodeNumber],mainfeed_drafts[Id])</f>
        <v>efb7cf0f-e8ff-49c1-80ee-8392a7bb83ea</v>
      </c>
    </row>
    <row r="324" spans="1:5" x14ac:dyDescent="0.25">
      <c r="A324" s="1">
        <v>144</v>
      </c>
      <c r="B324" s="1" t="s">
        <v>278</v>
      </c>
      <c r="C324" s="1">
        <f>_xlfn.XLOOKUP(draft_drafters[[#This Row],[Drafters]],drafters[FullName],drafters[PrimaryId])</f>
        <v>79</v>
      </c>
      <c r="D324" s="1" t="str">
        <f>_xlfn.XLOOKUP(draft_drafters[[#This Row],[Drafters]],drafters[FullName],drafters[Id])</f>
        <v>5b0c2434-932f-497b-8e37-861b4cd5e81a</v>
      </c>
      <c r="E324" s="1" t="str">
        <f>_xlfn.XLOOKUP(draft_drafters[[#This Row],[EpisodeNumber]],mainfeed_drafts[EpisodeNumber],mainfeed_drafts[Id])</f>
        <v>efb7cf0f-e8ff-49c1-80ee-8392a7bb83ea</v>
      </c>
    </row>
    <row r="325" spans="1:5" x14ac:dyDescent="0.25">
      <c r="A325" s="1">
        <v>145</v>
      </c>
      <c r="B325" s="1" t="s">
        <v>14</v>
      </c>
      <c r="C325" s="1">
        <f>_xlfn.XLOOKUP(draft_drafters[[#This Row],[Drafters]],drafters[FullName],drafters[PrimaryId])</f>
        <v>30</v>
      </c>
      <c r="D325" s="1" t="str">
        <f>_xlfn.XLOOKUP(draft_drafters[[#This Row],[Drafters]],drafters[FullName],drafters[Id])</f>
        <v>5931091f-4c76-42d8-84dc-96bec9e3d597</v>
      </c>
      <c r="E325" s="1" t="str">
        <f>_xlfn.XLOOKUP(draft_drafters[[#This Row],[EpisodeNumber]],mainfeed_drafts[EpisodeNumber],mainfeed_drafts[Id])</f>
        <v>bf9d9ebf-a513-480b-85b7-94c448b1b689</v>
      </c>
    </row>
    <row r="326" spans="1:5" x14ac:dyDescent="0.25">
      <c r="A326" s="1">
        <v>145</v>
      </c>
      <c r="B326" s="1" t="s">
        <v>280</v>
      </c>
      <c r="C326" s="1">
        <f>_xlfn.XLOOKUP(draft_drafters[[#This Row],[Drafters]],drafters[FullName],drafters[PrimaryId])</f>
        <v>47</v>
      </c>
      <c r="D326" s="1" t="str">
        <f>_xlfn.XLOOKUP(draft_drafters[[#This Row],[Drafters]],drafters[FullName],drafters[Id])</f>
        <v>bf4a95ad-0cc5-4f36-a53a-1495b26ee2f5</v>
      </c>
      <c r="E326" s="1" t="str">
        <f>_xlfn.XLOOKUP(draft_drafters[[#This Row],[EpisodeNumber]],mainfeed_drafts[EpisodeNumber],mainfeed_drafts[Id])</f>
        <v>bf9d9ebf-a513-480b-85b7-94c448b1b689</v>
      </c>
    </row>
    <row r="327" spans="1:5" x14ac:dyDescent="0.25">
      <c r="A327" s="1">
        <v>146</v>
      </c>
      <c r="B327" s="1" t="s">
        <v>236</v>
      </c>
      <c r="C327" s="1">
        <f>_xlfn.XLOOKUP(draft_drafters[[#This Row],[Drafters]],drafters[FullName],drafters[PrimaryId])</f>
        <v>149</v>
      </c>
      <c r="D327" s="1" t="str">
        <f>_xlfn.XLOOKUP(draft_drafters[[#This Row],[Drafters]],drafters[FullName],drafters[Id])</f>
        <v>cab1d045-e789-4be8-a974-981204dee5c3</v>
      </c>
      <c r="E327" s="1" t="str">
        <f>_xlfn.XLOOKUP(draft_drafters[[#This Row],[EpisodeNumber]],mainfeed_drafts[EpisodeNumber],mainfeed_drafts[Id])</f>
        <v>783cd350-251b-40d2-a82a-1e19530e3ac4</v>
      </c>
    </row>
    <row r="328" spans="1:5" x14ac:dyDescent="0.25">
      <c r="A328" s="1">
        <v>146</v>
      </c>
      <c r="B328" s="1" t="s">
        <v>106</v>
      </c>
      <c r="C328" s="1">
        <f>_xlfn.XLOOKUP(draft_drafters[[#This Row],[Drafters]],drafters[FullName],drafters[PrimaryId])</f>
        <v>142</v>
      </c>
      <c r="D328" s="1" t="str">
        <f>_xlfn.XLOOKUP(draft_drafters[[#This Row],[Drafters]],drafters[FullName],drafters[Id])</f>
        <v>997d2284-f252-4fbd-89d4-78a08c3466bc</v>
      </c>
      <c r="E328" s="1" t="str">
        <f>_xlfn.XLOOKUP(draft_drafters[[#This Row],[EpisodeNumber]],mainfeed_drafts[EpisodeNumber],mainfeed_drafts[Id])</f>
        <v>783cd350-251b-40d2-a82a-1e19530e3ac4</v>
      </c>
    </row>
    <row r="329" spans="1:5" x14ac:dyDescent="0.25">
      <c r="A329" s="1">
        <v>146</v>
      </c>
      <c r="B329" s="1" t="s">
        <v>168</v>
      </c>
      <c r="C329" s="1">
        <f>_xlfn.XLOOKUP(draft_drafters[[#This Row],[Drafters]],drafters[FullName],drafters[PrimaryId])</f>
        <v>57</v>
      </c>
      <c r="D329" s="1" t="str">
        <f>_xlfn.XLOOKUP(draft_drafters[[#This Row],[Drafters]],drafters[FullName],drafters[Id])</f>
        <v>28c02cfb-2949-4f42-b6a3-0a22674837f0</v>
      </c>
      <c r="E329" s="1" t="str">
        <f>_xlfn.XLOOKUP(draft_drafters[[#This Row],[EpisodeNumber]],mainfeed_drafts[EpisodeNumber],mainfeed_drafts[Id])</f>
        <v>783cd350-251b-40d2-a82a-1e19530e3ac4</v>
      </c>
    </row>
    <row r="330" spans="1:5" x14ac:dyDescent="0.25">
      <c r="A330" s="1">
        <v>146</v>
      </c>
      <c r="B330" s="1" t="s">
        <v>131</v>
      </c>
      <c r="C330" s="1">
        <f>_xlfn.XLOOKUP(draft_drafters[[#This Row],[Drafters]],drafters[FullName],drafters[PrimaryId])</f>
        <v>23</v>
      </c>
      <c r="D330" s="1" t="str">
        <f>_xlfn.XLOOKUP(draft_drafters[[#This Row],[Drafters]],drafters[FullName],drafters[Id])</f>
        <v>1a90a927-6e9b-41c7-b6bf-e411d057a3ee</v>
      </c>
      <c r="E330" s="1" t="str">
        <f>_xlfn.XLOOKUP(draft_drafters[[#This Row],[EpisodeNumber]],mainfeed_drafts[EpisodeNumber],mainfeed_drafts[Id])</f>
        <v>783cd350-251b-40d2-a82a-1e19530e3ac4</v>
      </c>
    </row>
    <row r="331" spans="1:5" x14ac:dyDescent="0.25">
      <c r="A331" s="1">
        <v>147</v>
      </c>
      <c r="B331" s="1" t="s">
        <v>21</v>
      </c>
      <c r="C331" s="1">
        <f>_xlfn.XLOOKUP(draft_drafters[[#This Row],[Drafters]],drafters[FullName],drafters[PrimaryId])</f>
        <v>125</v>
      </c>
      <c r="D331" s="1" t="str">
        <f>_xlfn.XLOOKUP(draft_drafters[[#This Row],[Drafters]],drafters[FullName],drafters[Id])</f>
        <v>669cebfa-73d4-494d-b3fb-8e8634548991</v>
      </c>
      <c r="E331" s="1" t="str">
        <f>_xlfn.XLOOKUP(draft_drafters[[#This Row],[EpisodeNumber]],mainfeed_drafts[EpisodeNumber],mainfeed_drafts[Id])</f>
        <v>faab1d5b-7e9a-41ac-a0fc-aa7f3a5f7fc2</v>
      </c>
    </row>
    <row r="332" spans="1:5" x14ac:dyDescent="0.25">
      <c r="A332" s="1">
        <v>147</v>
      </c>
      <c r="B332" s="1" t="s">
        <v>156</v>
      </c>
      <c r="C332" s="1">
        <f>_xlfn.XLOOKUP(draft_drafters[[#This Row],[Drafters]],drafters[FullName],drafters[PrimaryId])</f>
        <v>179</v>
      </c>
      <c r="D332" s="1" t="str">
        <f>_xlfn.XLOOKUP(draft_drafters[[#This Row],[Drafters]],drafters[FullName],drafters[Id])</f>
        <v>48936fdb-8ffb-4838-912d-1056e380c836</v>
      </c>
      <c r="E332" s="1" t="str">
        <f>_xlfn.XLOOKUP(draft_drafters[[#This Row],[EpisodeNumber]],mainfeed_drafts[EpisodeNumber],mainfeed_drafts[Id])</f>
        <v>faab1d5b-7e9a-41ac-a0fc-aa7f3a5f7fc2</v>
      </c>
    </row>
    <row r="333" spans="1:5" x14ac:dyDescent="0.25">
      <c r="A333" s="1">
        <v>148</v>
      </c>
      <c r="B333" s="1" t="s">
        <v>284</v>
      </c>
      <c r="C333" s="1">
        <f>_xlfn.XLOOKUP(draft_drafters[[#This Row],[Drafters]],drafters[FullName],drafters[PrimaryId])</f>
        <v>214</v>
      </c>
      <c r="D333" s="1" t="str">
        <f>_xlfn.XLOOKUP(draft_drafters[[#This Row],[Drafters]],drafters[FullName],drafters[Id])</f>
        <v>a23c4a80-81ff-471e-8ee4-d522e7ba35c2</v>
      </c>
      <c r="E333" s="1" t="str">
        <f>_xlfn.XLOOKUP(draft_drafters[[#This Row],[EpisodeNumber]],mainfeed_drafts[EpisodeNumber],mainfeed_drafts[Id])</f>
        <v>697fbe03-80e3-4abb-a833-6ae90ec62ec2</v>
      </c>
    </row>
    <row r="334" spans="1:5" x14ac:dyDescent="0.25">
      <c r="A334" s="1">
        <v>148</v>
      </c>
      <c r="B334" s="1" t="s">
        <v>285</v>
      </c>
      <c r="C334" s="1">
        <f>_xlfn.XLOOKUP(draft_drafters[[#This Row],[Drafters]],drafters[FullName],drafters[PrimaryId])</f>
        <v>104</v>
      </c>
      <c r="D334" s="1" t="str">
        <f>_xlfn.XLOOKUP(draft_drafters[[#This Row],[Drafters]],drafters[FullName],drafters[Id])</f>
        <v>f0d9e370-4a3f-4382-9376-fa326b36fe43</v>
      </c>
      <c r="E334" s="1" t="str">
        <f>_xlfn.XLOOKUP(draft_drafters[[#This Row],[EpisodeNumber]],mainfeed_drafts[EpisodeNumber],mainfeed_drafts[Id])</f>
        <v>697fbe03-80e3-4abb-a833-6ae90ec62ec2</v>
      </c>
    </row>
    <row r="335" spans="1:5" x14ac:dyDescent="0.25">
      <c r="A335" s="1">
        <v>149</v>
      </c>
      <c r="B335" s="1" t="s">
        <v>287</v>
      </c>
      <c r="C335" s="1">
        <f>_xlfn.XLOOKUP(draft_drafters[[#This Row],[Drafters]],drafters[FullName],drafters[PrimaryId])</f>
        <v>182</v>
      </c>
      <c r="D335" s="1" t="str">
        <f>_xlfn.XLOOKUP(draft_drafters[[#This Row],[Drafters]],drafters[FullName],drafters[Id])</f>
        <v>9177cf93-d350-4ffc-80fb-60bbbdd49da7</v>
      </c>
      <c r="E335" s="1" t="str">
        <f>_xlfn.XLOOKUP(draft_drafters[[#This Row],[EpisodeNumber]],mainfeed_drafts[EpisodeNumber],mainfeed_drafts[Id])</f>
        <v>2d2d935b-6173-430e-9fbd-2a4e8645b823</v>
      </c>
    </row>
    <row r="336" spans="1:5" x14ac:dyDescent="0.25">
      <c r="A336" s="1">
        <v>149</v>
      </c>
      <c r="B336" s="1" t="s">
        <v>288</v>
      </c>
      <c r="C336" s="1">
        <f>_xlfn.XLOOKUP(draft_drafters[[#This Row],[Drafters]],drafters[FullName],drafters[PrimaryId])</f>
        <v>153</v>
      </c>
      <c r="D336" s="1" t="str">
        <f>_xlfn.XLOOKUP(draft_drafters[[#This Row],[Drafters]],drafters[FullName],drafters[Id])</f>
        <v>5d8b0d85-89ce-4933-8847-c4f6a8b64cc9</v>
      </c>
      <c r="E336" s="1" t="str">
        <f>_xlfn.XLOOKUP(draft_drafters[[#This Row],[EpisodeNumber]],mainfeed_drafts[EpisodeNumber],mainfeed_drafts[Id])</f>
        <v>2d2d935b-6173-430e-9fbd-2a4e8645b823</v>
      </c>
    </row>
    <row r="337" spans="1:5" x14ac:dyDescent="0.25">
      <c r="A337" s="1">
        <v>150</v>
      </c>
      <c r="B337" s="1" t="s">
        <v>63</v>
      </c>
      <c r="C337" s="1">
        <f>_xlfn.XLOOKUP(draft_drafters[[#This Row],[Drafters]],drafters[FullName],drafters[PrimaryId])</f>
        <v>28</v>
      </c>
      <c r="D337" s="1" t="str">
        <f>_xlfn.XLOOKUP(draft_drafters[[#This Row],[Drafters]],drafters[FullName],drafters[Id])</f>
        <v>e1c8d40b-ac45-4a1d-b118-ed64d03cb899</v>
      </c>
      <c r="E337" s="1" t="str">
        <f>_xlfn.XLOOKUP(draft_drafters[[#This Row],[EpisodeNumber]],mainfeed_drafts[EpisodeNumber],mainfeed_drafts[Id])</f>
        <v>77c28491-cb2f-4f02-8731-a2dbcd344918</v>
      </c>
    </row>
    <row r="338" spans="1:5" x14ac:dyDescent="0.25">
      <c r="A338" s="1">
        <v>150</v>
      </c>
      <c r="B338" s="1" t="s">
        <v>290</v>
      </c>
      <c r="C338" s="1">
        <f>_xlfn.XLOOKUP(draft_drafters[[#This Row],[Drafters]],drafters[FullName],drafters[PrimaryId])</f>
        <v>225</v>
      </c>
      <c r="D338" s="1" t="str">
        <f>_xlfn.XLOOKUP(draft_drafters[[#This Row],[Drafters]],drafters[FullName],drafters[Id])</f>
        <v>d8ae550d-2a00-46b5-882c-12f74e91619b</v>
      </c>
      <c r="E338" s="1" t="str">
        <f>_xlfn.XLOOKUP(draft_drafters[[#This Row],[EpisodeNumber]],mainfeed_drafts[EpisodeNumber],mainfeed_drafts[Id])</f>
        <v>77c28491-cb2f-4f02-8731-a2dbcd344918</v>
      </c>
    </row>
    <row r="339" spans="1:5" x14ac:dyDescent="0.25">
      <c r="A339" s="1">
        <v>151</v>
      </c>
      <c r="B339" s="1" t="s">
        <v>83</v>
      </c>
      <c r="C339" s="1">
        <f>_xlfn.XLOOKUP(draft_drafters[[#This Row],[Drafters]],drafters[FullName],drafters[PrimaryId])</f>
        <v>141</v>
      </c>
      <c r="D339" s="1" t="str">
        <f>_xlfn.XLOOKUP(draft_drafters[[#This Row],[Drafters]],drafters[FullName],drafters[Id])</f>
        <v>32fcb99d-ca2a-4c2b-9b53-400d07492ef7</v>
      </c>
      <c r="E339" s="1" t="str">
        <f>_xlfn.XLOOKUP(draft_drafters[[#This Row],[EpisodeNumber]],mainfeed_drafts[EpisodeNumber],mainfeed_drafts[Id])</f>
        <v>bed16451-5501-4af8-9497-770383430bb5</v>
      </c>
    </row>
    <row r="340" spans="1:5" x14ac:dyDescent="0.25">
      <c r="A340" s="1">
        <v>151</v>
      </c>
      <c r="B340" s="1" t="s">
        <v>60</v>
      </c>
      <c r="C340" s="1">
        <f>_xlfn.XLOOKUP(draft_drafters[[#This Row],[Drafters]],drafters[FullName],drafters[PrimaryId])</f>
        <v>113</v>
      </c>
      <c r="D340" s="1" t="str">
        <f>_xlfn.XLOOKUP(draft_drafters[[#This Row],[Drafters]],drafters[FullName],drafters[Id])</f>
        <v>17a61cb8-6c29-4ffd-9875-9f391c915884</v>
      </c>
      <c r="E340" s="1" t="str">
        <f>_xlfn.XLOOKUP(draft_drafters[[#This Row],[EpisodeNumber]],mainfeed_drafts[EpisodeNumber],mainfeed_drafts[Id])</f>
        <v>bed16451-5501-4af8-9497-770383430bb5</v>
      </c>
    </row>
    <row r="341" spans="1:5" x14ac:dyDescent="0.25">
      <c r="A341" s="1">
        <v>152</v>
      </c>
      <c r="B341" s="1" t="s">
        <v>293</v>
      </c>
      <c r="C341" s="1">
        <f>_xlfn.XLOOKUP(draft_drafters[[#This Row],[Drafters]],drafters[FullName],drafters[PrimaryId])</f>
        <v>200</v>
      </c>
      <c r="D341" s="1" t="str">
        <f>_xlfn.XLOOKUP(draft_drafters[[#This Row],[Drafters]],drafters[FullName],drafters[Id])</f>
        <v>76db1740-d667-4f0d-ba8c-f2d72a41bbee</v>
      </c>
      <c r="E341" s="1" t="str">
        <f>_xlfn.XLOOKUP(draft_drafters[[#This Row],[EpisodeNumber]],mainfeed_drafts[EpisodeNumber],mainfeed_drafts[Id])</f>
        <v>e1647c90-8118-4c32-8ace-3af5f395be35</v>
      </c>
    </row>
    <row r="342" spans="1:5" x14ac:dyDescent="0.25">
      <c r="A342" s="1">
        <v>152</v>
      </c>
      <c r="B342" s="1" t="s">
        <v>14</v>
      </c>
      <c r="C342" s="1">
        <f>_xlfn.XLOOKUP(draft_drafters[[#This Row],[Drafters]],drafters[FullName],drafters[PrimaryId])</f>
        <v>30</v>
      </c>
      <c r="D342" s="1" t="str">
        <f>_xlfn.XLOOKUP(draft_drafters[[#This Row],[Drafters]],drafters[FullName],drafters[Id])</f>
        <v>5931091f-4c76-42d8-84dc-96bec9e3d597</v>
      </c>
      <c r="E342" s="1" t="str">
        <f>_xlfn.XLOOKUP(draft_drafters[[#This Row],[EpisodeNumber]],mainfeed_drafts[EpisodeNumber],mainfeed_drafts[Id])</f>
        <v>e1647c90-8118-4c32-8ace-3af5f395be35</v>
      </c>
    </row>
    <row r="343" spans="1:5" x14ac:dyDescent="0.25">
      <c r="A343" s="1">
        <v>152</v>
      </c>
      <c r="B343" s="1" t="s">
        <v>245</v>
      </c>
      <c r="C343" s="1">
        <f>_xlfn.XLOOKUP(draft_drafters[[#This Row],[Drafters]],drafters[FullName],drafters[PrimaryId])</f>
        <v>158</v>
      </c>
      <c r="D343" s="1" t="str">
        <f>_xlfn.XLOOKUP(draft_drafters[[#This Row],[Drafters]],drafters[FullName],drafters[Id])</f>
        <v>25ce3648-2aa4-4992-a379-003d561b81d4</v>
      </c>
      <c r="E343" s="1" t="str">
        <f>_xlfn.XLOOKUP(draft_drafters[[#This Row],[EpisodeNumber]],mainfeed_drafts[EpisodeNumber],mainfeed_drafts[Id])</f>
        <v>e1647c90-8118-4c32-8ace-3af5f395be35</v>
      </c>
    </row>
    <row r="344" spans="1:5" x14ac:dyDescent="0.25">
      <c r="A344" s="1">
        <v>153</v>
      </c>
      <c r="B344" s="1" t="s">
        <v>14</v>
      </c>
      <c r="C344" s="1">
        <f>_xlfn.XLOOKUP(draft_drafters[[#This Row],[Drafters]],drafters[FullName],drafters[PrimaryId])</f>
        <v>30</v>
      </c>
      <c r="D344" s="1" t="str">
        <f>_xlfn.XLOOKUP(draft_drafters[[#This Row],[Drafters]],drafters[FullName],drafters[Id])</f>
        <v>5931091f-4c76-42d8-84dc-96bec9e3d597</v>
      </c>
      <c r="E344" s="1" t="str">
        <f>_xlfn.XLOOKUP(draft_drafters[[#This Row],[EpisodeNumber]],mainfeed_drafts[EpisodeNumber],mainfeed_drafts[Id])</f>
        <v>91a4ffcf-2c95-4563-90f1-2769f72c575c</v>
      </c>
    </row>
    <row r="345" spans="1:5" x14ac:dyDescent="0.25">
      <c r="A345" s="1">
        <v>153</v>
      </c>
      <c r="B345" s="1" t="s">
        <v>13</v>
      </c>
      <c r="C345" s="1">
        <f>_xlfn.XLOOKUP(draft_drafters[[#This Row],[Drafters]],drafters[FullName],drafters[PrimaryId])</f>
        <v>10</v>
      </c>
      <c r="D345" s="1" t="str">
        <f>_xlfn.XLOOKUP(draft_drafters[[#This Row],[Drafters]],drafters[FullName],drafters[Id])</f>
        <v>58207226-03a8-4883-bf00-338eb5124042</v>
      </c>
      <c r="E345" s="1" t="str">
        <f>_xlfn.XLOOKUP(draft_drafters[[#This Row],[EpisodeNumber]],mainfeed_drafts[EpisodeNumber],mainfeed_drafts[Id])</f>
        <v>91a4ffcf-2c95-4563-90f1-2769f72c575c</v>
      </c>
    </row>
    <row r="346" spans="1:5" x14ac:dyDescent="0.25">
      <c r="A346" s="1">
        <v>154</v>
      </c>
      <c r="B346" s="1" t="s">
        <v>27</v>
      </c>
      <c r="C346" s="1">
        <f>_xlfn.XLOOKUP(draft_drafters[[#This Row],[Drafters]],drafters[FullName],drafters[PrimaryId])</f>
        <v>199</v>
      </c>
      <c r="D346" s="1" t="str">
        <f>_xlfn.XLOOKUP(draft_drafters[[#This Row],[Drafters]],drafters[FullName],drafters[Id])</f>
        <v>76476f3e-5719-48ef-9b7c-6411b7b1a44c</v>
      </c>
      <c r="E346" s="1" t="str">
        <f>_xlfn.XLOOKUP(draft_drafters[[#This Row],[EpisodeNumber]],mainfeed_drafts[EpisodeNumber],mainfeed_drafts[Id])</f>
        <v>d6b22e85-139b-40ee-a152-d0ae2f3ce226</v>
      </c>
    </row>
    <row r="347" spans="1:5" x14ac:dyDescent="0.25">
      <c r="A347" s="1">
        <v>154</v>
      </c>
      <c r="B347" s="1" t="s">
        <v>146</v>
      </c>
      <c r="C347" s="1">
        <f>_xlfn.XLOOKUP(draft_drafters[[#This Row],[Drafters]],drafters[FullName],drafters[PrimaryId])</f>
        <v>118</v>
      </c>
      <c r="D347" s="1" t="str">
        <f>_xlfn.XLOOKUP(draft_drafters[[#This Row],[Drafters]],drafters[FullName],drafters[Id])</f>
        <v>01053011-baf5-4f62-96d6-de75a18ec5b1</v>
      </c>
      <c r="E347" s="1" t="str">
        <f>_xlfn.XLOOKUP(draft_drafters[[#This Row],[EpisodeNumber]],mainfeed_drafts[EpisodeNumber],mainfeed_drafts[Id])</f>
        <v>d6b22e85-139b-40ee-a152-d0ae2f3ce226</v>
      </c>
    </row>
    <row r="348" spans="1:5" x14ac:dyDescent="0.25">
      <c r="A348" s="1">
        <v>155</v>
      </c>
      <c r="B348" s="1" t="s">
        <v>190</v>
      </c>
      <c r="C348" s="1">
        <f>_xlfn.XLOOKUP(draft_drafters[[#This Row],[Drafters]],drafters[FullName],drafters[PrimaryId])</f>
        <v>232</v>
      </c>
      <c r="D348" s="1" t="str">
        <f>_xlfn.XLOOKUP(draft_drafters[[#This Row],[Drafters]],drafters[FullName],drafters[Id])</f>
        <v>112f7fbb-4e1f-4e30-8ffd-4c2e5f9ff468</v>
      </c>
      <c r="E348" s="1" t="str">
        <f>_xlfn.XLOOKUP(draft_drafters[[#This Row],[EpisodeNumber]],mainfeed_drafts[EpisodeNumber],mainfeed_drafts[Id])</f>
        <v>9cb66ce6-348c-4be8-ab7d-ad3bf2ee101a</v>
      </c>
    </row>
    <row r="349" spans="1:5" x14ac:dyDescent="0.25">
      <c r="A349" s="1">
        <v>155</v>
      </c>
      <c r="B349" s="1" t="s">
        <v>3</v>
      </c>
      <c r="C349" s="1">
        <f>_xlfn.XLOOKUP(draft_drafters[[#This Row],[Drafters]],drafters[FullName],drafters[PrimaryId])</f>
        <v>74</v>
      </c>
      <c r="D349" s="1" t="str">
        <f>_xlfn.XLOOKUP(draft_drafters[[#This Row],[Drafters]],drafters[FullName],drafters[Id])</f>
        <v>dde00453-0852-41eb-b978-80a39ef83ad0</v>
      </c>
      <c r="E349" s="1" t="str">
        <f>_xlfn.XLOOKUP(draft_drafters[[#This Row],[EpisodeNumber]],mainfeed_drafts[EpisodeNumber],mainfeed_drafts[Id])</f>
        <v>9cb66ce6-348c-4be8-ab7d-ad3bf2ee101a</v>
      </c>
    </row>
    <row r="350" spans="1:5" x14ac:dyDescent="0.25">
      <c r="A350" s="1">
        <v>155</v>
      </c>
      <c r="B350" s="1" t="s">
        <v>297</v>
      </c>
      <c r="C350" s="1">
        <f>_xlfn.XLOOKUP(draft_drafters[[#This Row],[Drafters]],drafters[FullName],drafters[PrimaryId])</f>
        <v>51</v>
      </c>
      <c r="D350" s="1" t="str">
        <f>_xlfn.XLOOKUP(draft_drafters[[#This Row],[Drafters]],drafters[FullName],drafters[Id])</f>
        <v>ea588efb-240a-4c6d-a634-d3d8dab4d75c</v>
      </c>
      <c r="E350" s="1" t="str">
        <f>_xlfn.XLOOKUP(draft_drafters[[#This Row],[EpisodeNumber]],mainfeed_drafts[EpisodeNumber],mainfeed_drafts[Id])</f>
        <v>9cb66ce6-348c-4be8-ab7d-ad3bf2ee101a</v>
      </c>
    </row>
    <row r="351" spans="1:5" x14ac:dyDescent="0.25">
      <c r="A351" s="1">
        <v>156</v>
      </c>
      <c r="B351" s="1" t="s">
        <v>24</v>
      </c>
      <c r="C351" s="1">
        <f>_xlfn.XLOOKUP(draft_drafters[[#This Row],[Drafters]],drafters[FullName],drafters[PrimaryId])</f>
        <v>187</v>
      </c>
      <c r="D351" s="1" t="str">
        <f>_xlfn.XLOOKUP(draft_drafters[[#This Row],[Drafters]],drafters[FullName],drafters[Id])</f>
        <v>d161375a-334b-4d13-b311-f66604f0fdf4</v>
      </c>
      <c r="E351" s="1" t="str">
        <f>_xlfn.XLOOKUP(draft_drafters[[#This Row],[EpisodeNumber]],mainfeed_drafts[EpisodeNumber],mainfeed_drafts[Id])</f>
        <v>d8f91d3d-d590-4bec-9db0-9acbc6718888</v>
      </c>
    </row>
    <row r="352" spans="1:5" x14ac:dyDescent="0.25">
      <c r="A352" s="1">
        <v>156</v>
      </c>
      <c r="B352" s="1" t="s">
        <v>298</v>
      </c>
      <c r="C352" s="1">
        <f>_xlfn.XLOOKUP(draft_drafters[[#This Row],[Drafters]],drafters[FullName],drafters[PrimaryId])</f>
        <v>161</v>
      </c>
      <c r="D352" s="1" t="str">
        <f>_xlfn.XLOOKUP(draft_drafters[[#This Row],[Drafters]],drafters[FullName],drafters[Id])</f>
        <v>6fac4a5d-c270-4c1f-8da7-48a6f5d8f407</v>
      </c>
      <c r="E352" s="1" t="str">
        <f>_xlfn.XLOOKUP(draft_drafters[[#This Row],[EpisodeNumber]],mainfeed_drafts[EpisodeNumber],mainfeed_drafts[Id])</f>
        <v>d8f91d3d-d590-4bec-9db0-9acbc6718888</v>
      </c>
    </row>
    <row r="353" spans="1:5" x14ac:dyDescent="0.25">
      <c r="A353" s="1">
        <v>156</v>
      </c>
      <c r="B353" s="1" t="s">
        <v>16</v>
      </c>
      <c r="C353" s="1">
        <f>_xlfn.XLOOKUP(draft_drafters[[#This Row],[Drafters]],drafters[FullName],drafters[PrimaryId])</f>
        <v>198</v>
      </c>
      <c r="D353" s="1" t="str">
        <f>_xlfn.XLOOKUP(draft_drafters[[#This Row],[Drafters]],drafters[FullName],drafters[Id])</f>
        <v>81937b1d-0621-4f38-b962-a4c1e476911c</v>
      </c>
      <c r="E353" s="1" t="str">
        <f>_xlfn.XLOOKUP(draft_drafters[[#This Row],[EpisodeNumber]],mainfeed_drafts[EpisodeNumber],mainfeed_drafts[Id])</f>
        <v>d8f91d3d-d590-4bec-9db0-9acbc6718888</v>
      </c>
    </row>
    <row r="354" spans="1:5" x14ac:dyDescent="0.25">
      <c r="A354" s="1">
        <v>156</v>
      </c>
      <c r="B354" s="1" t="s">
        <v>76</v>
      </c>
      <c r="C354" s="1">
        <f>_xlfn.XLOOKUP(draft_drafters[[#This Row],[Drafters]],drafters[FullName],drafters[PrimaryId])</f>
        <v>45</v>
      </c>
      <c r="D354" s="1" t="str">
        <f>_xlfn.XLOOKUP(draft_drafters[[#This Row],[Drafters]],drafters[FullName],drafters[Id])</f>
        <v>0d0adff2-005c-4eac-91f0-33e127d743b0</v>
      </c>
      <c r="E354" s="1" t="str">
        <f>_xlfn.XLOOKUP(draft_drafters[[#This Row],[EpisodeNumber]],mainfeed_drafts[EpisodeNumber],mainfeed_drafts[Id])</f>
        <v>d8f91d3d-d590-4bec-9db0-9acbc6718888</v>
      </c>
    </row>
    <row r="355" spans="1:5" x14ac:dyDescent="0.25">
      <c r="A355" s="1">
        <v>156</v>
      </c>
      <c r="B355" s="1" t="s">
        <v>106</v>
      </c>
      <c r="C355" s="1">
        <f>_xlfn.XLOOKUP(draft_drafters[[#This Row],[Drafters]],drafters[FullName],drafters[PrimaryId])</f>
        <v>142</v>
      </c>
      <c r="D355" s="1" t="str">
        <f>_xlfn.XLOOKUP(draft_drafters[[#This Row],[Drafters]],drafters[FullName],drafters[Id])</f>
        <v>997d2284-f252-4fbd-89d4-78a08c3466bc</v>
      </c>
      <c r="E355" s="1" t="str">
        <f>_xlfn.XLOOKUP(draft_drafters[[#This Row],[EpisodeNumber]],mainfeed_drafts[EpisodeNumber],mainfeed_drafts[Id])</f>
        <v>d8f91d3d-d590-4bec-9db0-9acbc6718888</v>
      </c>
    </row>
    <row r="356" spans="1:5" x14ac:dyDescent="0.25">
      <c r="A356" s="1">
        <v>157</v>
      </c>
      <c r="B356" s="1" t="s">
        <v>300</v>
      </c>
      <c r="C356" s="1">
        <f>_xlfn.XLOOKUP(draft_drafters[[#This Row],[Drafters]],drafters[FullName],drafters[PrimaryId])</f>
        <v>77</v>
      </c>
      <c r="D356" s="1" t="str">
        <f>_xlfn.XLOOKUP(draft_drafters[[#This Row],[Drafters]],drafters[FullName],drafters[Id])</f>
        <v>67f82619-a5c5-4d70-8641-622d5e649a41</v>
      </c>
      <c r="E356" s="1" t="str">
        <f>_xlfn.XLOOKUP(draft_drafters[[#This Row],[EpisodeNumber]],mainfeed_drafts[EpisodeNumber],mainfeed_drafts[Id])</f>
        <v>f3f8f799-d395-4e53-97f2-7514d0daf536</v>
      </c>
    </row>
    <row r="357" spans="1:5" x14ac:dyDescent="0.25">
      <c r="A357" s="1">
        <v>157</v>
      </c>
      <c r="B357" s="1" t="s">
        <v>301</v>
      </c>
      <c r="C357" s="1">
        <f>_xlfn.XLOOKUP(draft_drafters[[#This Row],[Drafters]],drafters[FullName],drafters[PrimaryId])</f>
        <v>176</v>
      </c>
      <c r="D357" s="1" t="str">
        <f>_xlfn.XLOOKUP(draft_drafters[[#This Row],[Drafters]],drafters[FullName],drafters[Id])</f>
        <v>cbcdf40c-3876-4102-b91f-0b18a9dc567e</v>
      </c>
      <c r="E357" s="1" t="str">
        <f>_xlfn.XLOOKUP(draft_drafters[[#This Row],[EpisodeNumber]],mainfeed_drafts[EpisodeNumber],mainfeed_drafts[Id])</f>
        <v>f3f8f799-d395-4e53-97f2-7514d0daf536</v>
      </c>
    </row>
    <row r="358" spans="1:5" x14ac:dyDescent="0.25">
      <c r="A358" s="1">
        <v>158</v>
      </c>
      <c r="B358" s="1" t="s">
        <v>207</v>
      </c>
      <c r="C358" s="1">
        <f>_xlfn.XLOOKUP(draft_drafters[[#This Row],[Drafters]],drafters[FullName],drafters[PrimaryId])</f>
        <v>72</v>
      </c>
      <c r="D358" s="1" t="str">
        <f>_xlfn.XLOOKUP(draft_drafters[[#This Row],[Drafters]],drafters[FullName],drafters[Id])</f>
        <v>6b983673-ae3d-4b82-afbf-c46ec9b20ef8</v>
      </c>
      <c r="E358" s="1" t="str">
        <f>_xlfn.XLOOKUP(draft_drafters[[#This Row],[EpisodeNumber]],mainfeed_drafts[EpisodeNumber],mainfeed_drafts[Id])</f>
        <v>26b1018c-10cc-444a-996c-d7a50fceb2f8</v>
      </c>
    </row>
    <row r="359" spans="1:5" x14ac:dyDescent="0.25">
      <c r="A359" s="1">
        <v>158</v>
      </c>
      <c r="B359" s="1" t="s">
        <v>208</v>
      </c>
      <c r="C359" s="1">
        <f>_xlfn.XLOOKUP(draft_drafters[[#This Row],[Drafters]],drafters[FullName],drafters[PrimaryId])</f>
        <v>173</v>
      </c>
      <c r="D359" s="1" t="str">
        <f>_xlfn.XLOOKUP(draft_drafters[[#This Row],[Drafters]],drafters[FullName],drafters[Id])</f>
        <v>1472e9cc-4f46-44c8-b3b9-964944522c78</v>
      </c>
      <c r="E359" s="1" t="str">
        <f>_xlfn.XLOOKUP(draft_drafters[[#This Row],[EpisodeNumber]],mainfeed_drafts[EpisodeNumber],mainfeed_drafts[Id])</f>
        <v>26b1018c-10cc-444a-996c-d7a50fceb2f8</v>
      </c>
    </row>
    <row r="360" spans="1:5" x14ac:dyDescent="0.25">
      <c r="A360" s="1">
        <v>159</v>
      </c>
      <c r="B360" s="1" t="s">
        <v>125</v>
      </c>
      <c r="C360" s="1">
        <f>_xlfn.XLOOKUP(draft_drafters[[#This Row],[Drafters]],drafters[FullName],drafters[PrimaryId])</f>
        <v>219</v>
      </c>
      <c r="D360" s="1" t="str">
        <f>_xlfn.XLOOKUP(draft_drafters[[#This Row],[Drafters]],drafters[FullName],drafters[Id])</f>
        <v>07b722b6-a508-4fbe-b524-c12fff9b39e1</v>
      </c>
      <c r="E360" s="1" t="str">
        <f>_xlfn.XLOOKUP(draft_drafters[[#This Row],[EpisodeNumber]],mainfeed_drafts[EpisodeNumber],mainfeed_drafts[Id])</f>
        <v>4a518229-113a-4f2f-a687-1678c1b8bab2</v>
      </c>
    </row>
    <row r="361" spans="1:5" x14ac:dyDescent="0.25">
      <c r="A361" s="1">
        <v>159</v>
      </c>
      <c r="B361" s="1" t="s">
        <v>265</v>
      </c>
      <c r="C361" s="1">
        <f>_xlfn.XLOOKUP(draft_drafters[[#This Row],[Drafters]],drafters[FullName],drafters[PrimaryId])</f>
        <v>132</v>
      </c>
      <c r="D361" s="1" t="str">
        <f>_xlfn.XLOOKUP(draft_drafters[[#This Row],[Drafters]],drafters[FullName],drafters[Id])</f>
        <v>79e58600-eac5-445e-916f-43d8b37547f2</v>
      </c>
      <c r="E361" s="1" t="str">
        <f>_xlfn.XLOOKUP(draft_drafters[[#This Row],[EpisodeNumber]],mainfeed_drafts[EpisodeNumber],mainfeed_drafts[Id])</f>
        <v>4a518229-113a-4f2f-a687-1678c1b8bab2</v>
      </c>
    </row>
    <row r="362" spans="1:5" x14ac:dyDescent="0.25">
      <c r="A362" s="1">
        <v>160</v>
      </c>
      <c r="B362" s="1" t="s">
        <v>305</v>
      </c>
      <c r="C362" s="1">
        <f>_xlfn.XLOOKUP(draft_drafters[[#This Row],[Drafters]],drafters[FullName],drafters[PrimaryId])</f>
        <v>206</v>
      </c>
      <c r="D362" s="1" t="str">
        <f>_xlfn.XLOOKUP(draft_drafters[[#This Row],[Drafters]],drafters[FullName],drafters[Id])</f>
        <v>e7064842-a671-4129-b208-3ca9e5bec539</v>
      </c>
      <c r="E362" s="1" t="str">
        <f>_xlfn.XLOOKUP(draft_drafters[[#This Row],[EpisodeNumber]],mainfeed_drafts[EpisodeNumber],mainfeed_drafts[Id])</f>
        <v>c48d94a8-10d6-4a98-8b0e-cfb9f0be67ff</v>
      </c>
    </row>
    <row r="363" spans="1:5" x14ac:dyDescent="0.25">
      <c r="A363" s="1">
        <v>160</v>
      </c>
      <c r="B363" s="1" t="s">
        <v>306</v>
      </c>
      <c r="C363" s="1">
        <f>_xlfn.XLOOKUP(draft_drafters[[#This Row],[Drafters]],drafters[FullName],drafters[PrimaryId])</f>
        <v>56</v>
      </c>
      <c r="D363" s="1" t="str">
        <f>_xlfn.XLOOKUP(draft_drafters[[#This Row],[Drafters]],drafters[FullName],drafters[Id])</f>
        <v>2dd0fe35-c4c6-4c15-a9f8-272ba3ad34c2</v>
      </c>
      <c r="E363" s="1" t="str">
        <f>_xlfn.XLOOKUP(draft_drafters[[#This Row],[EpisodeNumber]],mainfeed_drafts[EpisodeNumber],mainfeed_drafts[Id])</f>
        <v>c48d94a8-10d6-4a98-8b0e-cfb9f0be67ff</v>
      </c>
    </row>
    <row r="364" spans="1:5" x14ac:dyDescent="0.25">
      <c r="A364" s="1">
        <v>161</v>
      </c>
      <c r="B364" s="1" t="s">
        <v>245</v>
      </c>
      <c r="C364" s="1">
        <f>_xlfn.XLOOKUP(draft_drafters[[#This Row],[Drafters]],drafters[FullName],drafters[PrimaryId])</f>
        <v>158</v>
      </c>
      <c r="D364" s="1" t="str">
        <f>_xlfn.XLOOKUP(draft_drafters[[#This Row],[Drafters]],drafters[FullName],drafters[Id])</f>
        <v>25ce3648-2aa4-4992-a379-003d561b81d4</v>
      </c>
      <c r="E364" s="1" t="str">
        <f>_xlfn.XLOOKUP(draft_drafters[[#This Row],[EpisodeNumber]],mainfeed_drafts[EpisodeNumber],mainfeed_drafts[Id])</f>
        <v>22052206-bc08-4dc7-aba7-a10bf5b5f7ce</v>
      </c>
    </row>
    <row r="365" spans="1:5" x14ac:dyDescent="0.25">
      <c r="A365" s="1">
        <v>161</v>
      </c>
      <c r="B365" s="1" t="s">
        <v>185</v>
      </c>
      <c r="C365" s="1">
        <f>_xlfn.XLOOKUP(draft_drafters[[#This Row],[Drafters]],drafters[FullName],drafters[PrimaryId])</f>
        <v>106</v>
      </c>
      <c r="D365" s="1" t="str">
        <f>_xlfn.XLOOKUP(draft_drafters[[#This Row],[Drafters]],drafters[FullName],drafters[Id])</f>
        <v>56f27ee2-7254-40fc-b00a-93717ca3d3fa</v>
      </c>
      <c r="E365" s="1" t="str">
        <f>_xlfn.XLOOKUP(draft_drafters[[#This Row],[EpisodeNumber]],mainfeed_drafts[EpisodeNumber],mainfeed_drafts[Id])</f>
        <v>22052206-bc08-4dc7-aba7-a10bf5b5f7ce</v>
      </c>
    </row>
    <row r="366" spans="1:5" x14ac:dyDescent="0.25">
      <c r="A366" s="1">
        <v>162</v>
      </c>
      <c r="B366" s="1" t="s">
        <v>309</v>
      </c>
      <c r="C366" s="1">
        <f>_xlfn.XLOOKUP(draft_drafters[[#This Row],[Drafters]],drafters[FullName],drafters[PrimaryId])</f>
        <v>97</v>
      </c>
      <c r="D366" s="1" t="str">
        <f>_xlfn.XLOOKUP(draft_drafters[[#This Row],[Drafters]],drafters[FullName],drafters[Id])</f>
        <v>e033d8ec-2723-4973-bbfb-4eadabfe9192</v>
      </c>
      <c r="E366" s="1" t="str">
        <f>_xlfn.XLOOKUP(draft_drafters[[#This Row],[EpisodeNumber]],mainfeed_drafts[EpisodeNumber],mainfeed_drafts[Id])</f>
        <v>e21637af-828a-4793-9ae0-1ebb8122c11f</v>
      </c>
    </row>
    <row r="367" spans="1:5" x14ac:dyDescent="0.25">
      <c r="A367" s="1">
        <v>162</v>
      </c>
      <c r="B367" s="1" t="s">
        <v>310</v>
      </c>
      <c r="C367" s="1">
        <f>_xlfn.XLOOKUP(draft_drafters[[#This Row],[Drafters]],drafters[FullName],drafters[PrimaryId])</f>
        <v>202</v>
      </c>
      <c r="D367" s="1" t="str">
        <f>_xlfn.XLOOKUP(draft_drafters[[#This Row],[Drafters]],drafters[FullName],drafters[Id])</f>
        <v>433692bd-f082-4fbb-a4cf-bd4a5b2b5aa9</v>
      </c>
      <c r="E367" s="1" t="str">
        <f>_xlfn.XLOOKUP(draft_drafters[[#This Row],[EpisodeNumber]],mainfeed_drafts[EpisodeNumber],mainfeed_drafts[Id])</f>
        <v>e21637af-828a-4793-9ae0-1ebb8122c11f</v>
      </c>
    </row>
    <row r="368" spans="1:5" x14ac:dyDescent="0.25">
      <c r="A368" s="1">
        <v>163</v>
      </c>
      <c r="B368" s="1" t="s">
        <v>312</v>
      </c>
      <c r="C368" s="1">
        <f>_xlfn.XLOOKUP(draft_drafters[[#This Row],[Drafters]],drafters[FullName],drafters[PrimaryId])</f>
        <v>189</v>
      </c>
      <c r="D368" s="1" t="str">
        <f>_xlfn.XLOOKUP(draft_drafters[[#This Row],[Drafters]],drafters[FullName],drafters[Id])</f>
        <v>5e366144-9cc7-46a7-a6c5-59405e742735</v>
      </c>
      <c r="E368" s="1" t="str">
        <f>_xlfn.XLOOKUP(draft_drafters[[#This Row],[EpisodeNumber]],mainfeed_drafts[EpisodeNumber],mainfeed_drafts[Id])</f>
        <v>23dc7540-0b19-42f0-9471-479332a585a5</v>
      </c>
    </row>
    <row r="369" spans="1:5" x14ac:dyDescent="0.25">
      <c r="A369" s="1">
        <v>163</v>
      </c>
      <c r="B369" s="1" t="s">
        <v>205</v>
      </c>
      <c r="C369" s="1">
        <f>_xlfn.XLOOKUP(draft_drafters[[#This Row],[Drafters]],drafters[FullName],drafters[PrimaryId])</f>
        <v>29</v>
      </c>
      <c r="D369" s="1" t="str">
        <f>_xlfn.XLOOKUP(draft_drafters[[#This Row],[Drafters]],drafters[FullName],drafters[Id])</f>
        <v>4bf3b1d6-57be-431f-915b-0d4c3654671e</v>
      </c>
      <c r="E369" s="1" t="str">
        <f>_xlfn.XLOOKUP(draft_drafters[[#This Row],[EpisodeNumber]],mainfeed_drafts[EpisodeNumber],mainfeed_drafts[Id])</f>
        <v>23dc7540-0b19-42f0-9471-479332a585a5</v>
      </c>
    </row>
    <row r="370" spans="1:5" x14ac:dyDescent="0.25">
      <c r="A370" s="1">
        <v>164</v>
      </c>
      <c r="B370" s="1" t="s">
        <v>6</v>
      </c>
      <c r="C370" s="1">
        <f>_xlfn.XLOOKUP(draft_drafters[[#This Row],[Drafters]],drafters[FullName],drafters[PrimaryId])</f>
        <v>136</v>
      </c>
      <c r="D370" s="1" t="str">
        <f>_xlfn.XLOOKUP(draft_drafters[[#This Row],[Drafters]],drafters[FullName],drafters[Id])</f>
        <v>c1d4eec2-0cdf-4336-870c-12a4f0948fca</v>
      </c>
      <c r="E370" s="1" t="str">
        <f>_xlfn.XLOOKUP(draft_drafters[[#This Row],[EpisodeNumber]],mainfeed_drafts[EpisodeNumber],mainfeed_drafts[Id])</f>
        <v>d36f97b6-d6a0-4741-b06e-bccfbfdb621e</v>
      </c>
    </row>
    <row r="371" spans="1:5" x14ac:dyDescent="0.25">
      <c r="A371" s="1">
        <v>164</v>
      </c>
      <c r="B371" s="1" t="s">
        <v>5</v>
      </c>
      <c r="C371" s="1">
        <f>_xlfn.XLOOKUP(draft_drafters[[#This Row],[Drafters]],drafters[FullName],drafters[PrimaryId])</f>
        <v>116</v>
      </c>
      <c r="D371" s="1" t="str">
        <f>_xlfn.XLOOKUP(draft_drafters[[#This Row],[Drafters]],drafters[FullName],drafters[Id])</f>
        <v>f84ec475-cba0-4525-a786-ccea39b90167</v>
      </c>
      <c r="E371" s="1" t="str">
        <f>_xlfn.XLOOKUP(draft_drafters[[#This Row],[EpisodeNumber]],mainfeed_drafts[EpisodeNumber],mainfeed_drafts[Id])</f>
        <v>d36f97b6-d6a0-4741-b06e-bccfbfdb621e</v>
      </c>
    </row>
    <row r="372" spans="1:5" x14ac:dyDescent="0.25">
      <c r="A372" s="1">
        <v>165</v>
      </c>
      <c r="B372" s="1" t="s">
        <v>74</v>
      </c>
      <c r="C372" s="1">
        <f>_xlfn.XLOOKUP(draft_drafters[[#This Row],[Drafters]],drafters[FullName],drafters[PrimaryId])</f>
        <v>162</v>
      </c>
      <c r="D372" s="1" t="str">
        <f>_xlfn.XLOOKUP(draft_drafters[[#This Row],[Drafters]],drafters[FullName],drafters[Id])</f>
        <v>c8f2614b-396b-4403-baf3-988ef537ba7f</v>
      </c>
      <c r="E372" s="1" t="str">
        <f>_xlfn.XLOOKUP(draft_drafters[[#This Row],[EpisodeNumber]],mainfeed_drafts[EpisodeNumber],mainfeed_drafts[Id])</f>
        <v>df598849-e608-45e2-a21f-5f64272a783c</v>
      </c>
    </row>
    <row r="373" spans="1:5" x14ac:dyDescent="0.25">
      <c r="A373" s="1">
        <v>165</v>
      </c>
      <c r="B373" s="1" t="s">
        <v>6</v>
      </c>
      <c r="C373" s="1">
        <f>_xlfn.XLOOKUP(draft_drafters[[#This Row],[Drafters]],drafters[FullName],drafters[PrimaryId])</f>
        <v>136</v>
      </c>
      <c r="D373" s="1" t="str">
        <f>_xlfn.XLOOKUP(draft_drafters[[#This Row],[Drafters]],drafters[FullName],drafters[Id])</f>
        <v>c1d4eec2-0cdf-4336-870c-12a4f0948fca</v>
      </c>
      <c r="E373" s="1" t="str">
        <f>_xlfn.XLOOKUP(draft_drafters[[#This Row],[EpisodeNumber]],mainfeed_drafts[EpisodeNumber],mainfeed_drafts[Id])</f>
        <v>df598849-e608-45e2-a21f-5f64272a783c</v>
      </c>
    </row>
    <row r="374" spans="1:5" x14ac:dyDescent="0.25">
      <c r="A374" s="1">
        <v>166</v>
      </c>
      <c r="B374" s="1" t="s">
        <v>280</v>
      </c>
      <c r="C374" s="1">
        <f>_xlfn.XLOOKUP(draft_drafters[[#This Row],[Drafters]],drafters[FullName],drafters[PrimaryId])</f>
        <v>47</v>
      </c>
      <c r="D374" s="1" t="str">
        <f>_xlfn.XLOOKUP(draft_drafters[[#This Row],[Drafters]],drafters[FullName],drafters[Id])</f>
        <v>bf4a95ad-0cc5-4f36-a53a-1495b26ee2f5</v>
      </c>
      <c r="E374" s="1" t="str">
        <f>_xlfn.XLOOKUP(draft_drafters[[#This Row],[EpisodeNumber]],mainfeed_drafts[EpisodeNumber],mainfeed_drafts[Id])</f>
        <v>fe602d29-5351-41ff-9ee4-589051c13728</v>
      </c>
    </row>
    <row r="375" spans="1:5" x14ac:dyDescent="0.25">
      <c r="A375" s="1">
        <v>166</v>
      </c>
      <c r="B375" s="1" t="s">
        <v>316</v>
      </c>
      <c r="C375" s="1">
        <f>_xlfn.XLOOKUP(draft_drafters[[#This Row],[Drafters]],drafters[FullName],drafters[PrimaryId])</f>
        <v>46</v>
      </c>
      <c r="D375" s="1" t="str">
        <f>_xlfn.XLOOKUP(draft_drafters[[#This Row],[Drafters]],drafters[FullName],drafters[Id])</f>
        <v>7a2992b9-756a-47b7-8274-6dfd8a9869a3</v>
      </c>
      <c r="E375" s="1" t="str">
        <f>_xlfn.XLOOKUP(draft_drafters[[#This Row],[EpisodeNumber]],mainfeed_drafts[EpisodeNumber],mainfeed_drafts[Id])</f>
        <v>fe602d29-5351-41ff-9ee4-589051c13728</v>
      </c>
    </row>
    <row r="376" spans="1:5" x14ac:dyDescent="0.25">
      <c r="A376" s="1">
        <v>167</v>
      </c>
      <c r="B376" s="1" t="s">
        <v>14</v>
      </c>
      <c r="C376" s="1">
        <f>_xlfn.XLOOKUP(draft_drafters[[#This Row],[Drafters]],drafters[FullName],drafters[PrimaryId])</f>
        <v>30</v>
      </c>
      <c r="D376" s="1" t="str">
        <f>_xlfn.XLOOKUP(draft_drafters[[#This Row],[Drafters]],drafters[FullName],drafters[Id])</f>
        <v>5931091f-4c76-42d8-84dc-96bec9e3d597</v>
      </c>
      <c r="E376" s="1" t="str">
        <f>_xlfn.XLOOKUP(draft_drafters[[#This Row],[EpisodeNumber]],mainfeed_drafts[EpisodeNumber],mainfeed_drafts[Id])</f>
        <v>0baf1697-4f58-476e-8c6e-fed56dd63109</v>
      </c>
    </row>
    <row r="377" spans="1:5" x14ac:dyDescent="0.25">
      <c r="A377" s="1">
        <v>167</v>
      </c>
      <c r="B377" s="1" t="s">
        <v>190</v>
      </c>
      <c r="C377" s="1">
        <f>_xlfn.XLOOKUP(draft_drafters[[#This Row],[Drafters]],drafters[FullName],drafters[PrimaryId])</f>
        <v>232</v>
      </c>
      <c r="D377" s="1" t="str">
        <f>_xlfn.XLOOKUP(draft_drafters[[#This Row],[Drafters]],drafters[FullName],drafters[Id])</f>
        <v>112f7fbb-4e1f-4e30-8ffd-4c2e5f9ff468</v>
      </c>
      <c r="E377" s="1" t="str">
        <f>_xlfn.XLOOKUP(draft_drafters[[#This Row],[EpisodeNumber]],mainfeed_drafts[EpisodeNumber],mainfeed_drafts[Id])</f>
        <v>0baf1697-4f58-476e-8c6e-fed56dd63109</v>
      </c>
    </row>
    <row r="378" spans="1:5" x14ac:dyDescent="0.25">
      <c r="A378" s="1">
        <v>167</v>
      </c>
      <c r="B378" s="1" t="s">
        <v>27</v>
      </c>
      <c r="C378" s="1">
        <f>_xlfn.XLOOKUP(draft_drafters[[#This Row],[Drafters]],drafters[FullName],drafters[PrimaryId])</f>
        <v>199</v>
      </c>
      <c r="D378" s="1" t="str">
        <f>_xlfn.XLOOKUP(draft_drafters[[#This Row],[Drafters]],drafters[FullName],drafters[Id])</f>
        <v>76476f3e-5719-48ef-9b7c-6411b7b1a44c</v>
      </c>
      <c r="E378" s="1" t="str">
        <f>_xlfn.XLOOKUP(draft_drafters[[#This Row],[EpisodeNumber]],mainfeed_drafts[EpisodeNumber],mainfeed_drafts[Id])</f>
        <v>0baf1697-4f58-476e-8c6e-fed56dd63109</v>
      </c>
    </row>
    <row r="379" spans="1:5" x14ac:dyDescent="0.25">
      <c r="A379" s="1">
        <v>168</v>
      </c>
      <c r="B379" s="1" t="s">
        <v>319</v>
      </c>
      <c r="C379" s="1">
        <f>_xlfn.XLOOKUP(draft_drafters[[#This Row],[Drafters]],drafters[FullName],drafters[PrimaryId])</f>
        <v>155</v>
      </c>
      <c r="D379" s="1" t="str">
        <f>_xlfn.XLOOKUP(draft_drafters[[#This Row],[Drafters]],drafters[FullName],drafters[Id])</f>
        <v>56a23e51-a35e-43b4-8b4c-1856250eab11</v>
      </c>
      <c r="E379" s="1" t="str">
        <f>_xlfn.XLOOKUP(draft_drafters[[#This Row],[EpisodeNumber]],mainfeed_drafts[EpisodeNumber],mainfeed_drafts[Id])</f>
        <v>4e8b675c-a2d6-4611-a6ce-850710482afb</v>
      </c>
    </row>
    <row r="380" spans="1:5" x14ac:dyDescent="0.25">
      <c r="A380" s="1">
        <v>168</v>
      </c>
      <c r="B380" s="1" t="s">
        <v>320</v>
      </c>
      <c r="C380" s="1">
        <f>_xlfn.XLOOKUP(draft_drafters[[#This Row],[Drafters]],drafters[FullName],drafters[PrimaryId])</f>
        <v>64</v>
      </c>
      <c r="D380" s="1" t="str">
        <f>_xlfn.XLOOKUP(draft_drafters[[#This Row],[Drafters]],drafters[FullName],drafters[Id])</f>
        <v>8121013e-3a45-4d36-b82e-193ae6579070</v>
      </c>
      <c r="E380" s="1" t="str">
        <f>_xlfn.XLOOKUP(draft_drafters[[#This Row],[EpisodeNumber]],mainfeed_drafts[EpisodeNumber],mainfeed_drafts[Id])</f>
        <v>4e8b675c-a2d6-4611-a6ce-850710482afb</v>
      </c>
    </row>
    <row r="381" spans="1:5" x14ac:dyDescent="0.25">
      <c r="A381" s="1">
        <v>169</v>
      </c>
      <c r="B381" s="1" t="s">
        <v>216</v>
      </c>
      <c r="C381" s="1">
        <f>_xlfn.XLOOKUP(draft_drafters[[#This Row],[Drafters]],drafters[FullName],drafters[PrimaryId])</f>
        <v>191</v>
      </c>
      <c r="D381" s="1" t="str">
        <f>_xlfn.XLOOKUP(draft_drafters[[#This Row],[Drafters]],drafters[FullName],drafters[Id])</f>
        <v>7c580ed3-30b0-49a5-b13c-00f9bcba7498</v>
      </c>
      <c r="E381" s="1" t="str">
        <f>_xlfn.XLOOKUP(draft_drafters[[#This Row],[EpisodeNumber]],mainfeed_drafts[EpisodeNumber],mainfeed_drafts[Id])</f>
        <v>8c757241-8b40-4e21-8335-e66507ab3849</v>
      </c>
    </row>
    <row r="382" spans="1:5" x14ac:dyDescent="0.25">
      <c r="A382" s="1">
        <v>169</v>
      </c>
      <c r="B382" s="1" t="s">
        <v>322</v>
      </c>
      <c r="C382" s="1">
        <f>_xlfn.XLOOKUP(draft_drafters[[#This Row],[Drafters]],drafters[FullName],drafters[PrimaryId])</f>
        <v>101</v>
      </c>
      <c r="D382" s="1" t="str">
        <f>_xlfn.XLOOKUP(draft_drafters[[#This Row],[Drafters]],drafters[FullName],drafters[Id])</f>
        <v>b14387ef-2041-4846-bc61-ae73b64ecc48</v>
      </c>
      <c r="E382" s="1" t="str">
        <f>_xlfn.XLOOKUP(draft_drafters[[#This Row],[EpisodeNumber]],mainfeed_drafts[EpisodeNumber],mainfeed_drafts[Id])</f>
        <v>8c757241-8b40-4e21-8335-e66507ab3849</v>
      </c>
    </row>
    <row r="383" spans="1:5" x14ac:dyDescent="0.25">
      <c r="A383" s="1">
        <v>170</v>
      </c>
      <c r="B383" s="1" t="s">
        <v>236</v>
      </c>
      <c r="C383" s="1">
        <f>_xlfn.XLOOKUP(draft_drafters[[#This Row],[Drafters]],drafters[FullName],drafters[PrimaryId])</f>
        <v>149</v>
      </c>
      <c r="D383" s="1" t="str">
        <f>_xlfn.XLOOKUP(draft_drafters[[#This Row],[Drafters]],drafters[FullName],drafters[Id])</f>
        <v>cab1d045-e789-4be8-a974-981204dee5c3</v>
      </c>
      <c r="E383" s="1" t="str">
        <f>_xlfn.XLOOKUP(draft_drafters[[#This Row],[EpisodeNumber]],mainfeed_drafts[EpisodeNumber],mainfeed_drafts[Id])</f>
        <v>677c1b04-67be-4e08-b35a-8e92105e77fe</v>
      </c>
    </row>
    <row r="384" spans="1:5" x14ac:dyDescent="0.25">
      <c r="A384" s="1">
        <v>170</v>
      </c>
      <c r="B384" s="1" t="s">
        <v>205</v>
      </c>
      <c r="C384" s="1">
        <f>_xlfn.XLOOKUP(draft_drafters[[#This Row],[Drafters]],drafters[FullName],drafters[PrimaryId])</f>
        <v>29</v>
      </c>
      <c r="D384" s="1" t="str">
        <f>_xlfn.XLOOKUP(draft_drafters[[#This Row],[Drafters]],drafters[FullName],drafters[Id])</f>
        <v>4bf3b1d6-57be-431f-915b-0d4c3654671e</v>
      </c>
      <c r="E384" s="1" t="str">
        <f>_xlfn.XLOOKUP(draft_drafters[[#This Row],[EpisodeNumber]],mainfeed_drafts[EpisodeNumber],mainfeed_drafts[Id])</f>
        <v>677c1b04-67be-4e08-b35a-8e92105e77fe</v>
      </c>
    </row>
    <row r="385" spans="1:5" x14ac:dyDescent="0.25">
      <c r="A385" s="1">
        <v>171</v>
      </c>
      <c r="B385" s="1" t="s">
        <v>325</v>
      </c>
      <c r="C385" s="1">
        <f>_xlfn.XLOOKUP(draft_drafters[[#This Row],[Drafters]],drafters[FullName],drafters[PrimaryId])</f>
        <v>174</v>
      </c>
      <c r="D385" s="1" t="str">
        <f>_xlfn.XLOOKUP(draft_drafters[[#This Row],[Drafters]],drafters[FullName],drafters[Id])</f>
        <v>3e0f56cf-c842-4910-a446-408c9829f260</v>
      </c>
      <c r="E385" s="1" t="str">
        <f>_xlfn.XLOOKUP(draft_drafters[[#This Row],[EpisodeNumber]],mainfeed_drafts[EpisodeNumber],mainfeed_drafts[Id])</f>
        <v>c3deb2bf-e222-4850-a561-903b9e0affc2</v>
      </c>
    </row>
    <row r="386" spans="1:5" x14ac:dyDescent="0.25">
      <c r="A386" s="1">
        <v>171</v>
      </c>
      <c r="B386" s="1" t="s">
        <v>212</v>
      </c>
      <c r="C386" s="1">
        <f>_xlfn.XLOOKUP(draft_drafters[[#This Row],[Drafters]],drafters[FullName],drafters[PrimaryId])</f>
        <v>107</v>
      </c>
      <c r="D386" s="1" t="str">
        <f>_xlfn.XLOOKUP(draft_drafters[[#This Row],[Drafters]],drafters[FullName],drafters[Id])</f>
        <v>dc80cd3c-c597-4684-91b3-94c915ac329d</v>
      </c>
      <c r="E386" s="1" t="str">
        <f>_xlfn.XLOOKUP(draft_drafters[[#This Row],[EpisodeNumber]],mainfeed_drafts[EpisodeNumber],mainfeed_drafts[Id])</f>
        <v>c3deb2bf-e222-4850-a561-903b9e0affc2</v>
      </c>
    </row>
    <row r="387" spans="1:5" x14ac:dyDescent="0.25">
      <c r="A387" s="1">
        <v>172</v>
      </c>
      <c r="B387" s="1" t="s">
        <v>4</v>
      </c>
      <c r="C387" s="1">
        <f>_xlfn.XLOOKUP(draft_drafters[[#This Row],[Drafters]],drafters[FullName],drafters[PrimaryId])</f>
        <v>4</v>
      </c>
      <c r="D387" s="1" t="str">
        <f>_xlfn.XLOOKUP(draft_drafters[[#This Row],[Drafters]],drafters[FullName],drafters[Id])</f>
        <v>58da69ee-15ed-46f1-a8e2-d89feccd768f</v>
      </c>
      <c r="E387" s="1" t="str">
        <f>_xlfn.XLOOKUP(draft_drafters[[#This Row],[EpisodeNumber]],mainfeed_drafts[EpisodeNumber],mainfeed_drafts[Id])</f>
        <v>4a7db6e5-4876-4d77-8ceb-145405bfdfe6</v>
      </c>
    </row>
    <row r="388" spans="1:5" x14ac:dyDescent="0.25">
      <c r="A388" s="1">
        <v>172</v>
      </c>
      <c r="B388" s="1" t="s">
        <v>327</v>
      </c>
      <c r="C388" s="1">
        <f>_xlfn.XLOOKUP(draft_drafters[[#This Row],[Drafters]],drafters[FullName],drafters[PrimaryId])</f>
        <v>124</v>
      </c>
      <c r="D388" s="1" t="str">
        <f>_xlfn.XLOOKUP(draft_drafters[[#This Row],[Drafters]],drafters[FullName],drafters[Id])</f>
        <v>ac2e430e-9d88-4d08-8a4f-b0947145517c</v>
      </c>
      <c r="E388" s="1" t="str">
        <f>_xlfn.XLOOKUP(draft_drafters[[#This Row],[EpisodeNumber]],mainfeed_drafts[EpisodeNumber],mainfeed_drafts[Id])</f>
        <v>4a7db6e5-4876-4d77-8ceb-145405bfdfe6</v>
      </c>
    </row>
    <row r="389" spans="1:5" x14ac:dyDescent="0.25">
      <c r="A389" s="1">
        <v>173</v>
      </c>
      <c r="B389" s="1" t="s">
        <v>329</v>
      </c>
      <c r="C389" s="1">
        <f>_xlfn.XLOOKUP(draft_drafters[[#This Row],[Drafters]],drafters[FullName],drafters[PrimaryId])</f>
        <v>238</v>
      </c>
      <c r="D389" s="1" t="str">
        <f>_xlfn.XLOOKUP(draft_drafters[[#This Row],[Drafters]],drafters[FullName],drafters[Id])</f>
        <v>441c52fa-7397-4748-82bc-7585c4e21bfe</v>
      </c>
      <c r="E389" s="1" t="str">
        <f>_xlfn.XLOOKUP(draft_drafters[[#This Row],[EpisodeNumber]],mainfeed_drafts[EpisodeNumber],mainfeed_drafts[Id])</f>
        <v>69951fdc-89e4-4d4f-90e1-a37afb8db8d7</v>
      </c>
    </row>
    <row r="390" spans="1:5" x14ac:dyDescent="0.25">
      <c r="A390" s="1">
        <v>173</v>
      </c>
      <c r="B390" s="1" t="s">
        <v>90</v>
      </c>
      <c r="C390" s="1">
        <f>_xlfn.XLOOKUP(draft_drafters[[#This Row],[Drafters]],drafters[FullName],drafters[PrimaryId])</f>
        <v>35</v>
      </c>
      <c r="D390" s="1" t="str">
        <f>_xlfn.XLOOKUP(draft_drafters[[#This Row],[Drafters]],drafters[FullName],drafters[Id])</f>
        <v>5e13a296-d8c0-4943-a788-1090377d27f5</v>
      </c>
      <c r="E390" s="1" t="str">
        <f>_xlfn.XLOOKUP(draft_drafters[[#This Row],[EpisodeNumber]],mainfeed_drafts[EpisodeNumber],mainfeed_drafts[Id])</f>
        <v>69951fdc-89e4-4d4f-90e1-a37afb8db8d7</v>
      </c>
    </row>
    <row r="391" spans="1:5" x14ac:dyDescent="0.25">
      <c r="A391" s="1">
        <v>174</v>
      </c>
      <c r="B391" s="1" t="s">
        <v>131</v>
      </c>
      <c r="C391" s="1">
        <f>_xlfn.XLOOKUP(draft_drafters[[#This Row],[Drafters]],drafters[FullName],drafters[PrimaryId])</f>
        <v>23</v>
      </c>
      <c r="D391" s="1" t="str">
        <f>_xlfn.XLOOKUP(draft_drafters[[#This Row],[Drafters]],drafters[FullName],drafters[Id])</f>
        <v>1a90a927-6e9b-41c7-b6bf-e411d057a3ee</v>
      </c>
      <c r="E391" s="1" t="str">
        <f>_xlfn.XLOOKUP(draft_drafters[[#This Row],[EpisodeNumber]],mainfeed_drafts[EpisodeNumber],mainfeed_drafts[Id])</f>
        <v>323f3d10-46aa-4b02-b415-b2c78ffedc35</v>
      </c>
    </row>
    <row r="392" spans="1:5" x14ac:dyDescent="0.25">
      <c r="A392" s="1">
        <v>174</v>
      </c>
      <c r="B392" s="1" t="s">
        <v>190</v>
      </c>
      <c r="C392" s="1">
        <f>_xlfn.XLOOKUP(draft_drafters[[#This Row],[Drafters]],drafters[FullName],drafters[PrimaryId])</f>
        <v>232</v>
      </c>
      <c r="D392" s="1" t="str">
        <f>_xlfn.XLOOKUP(draft_drafters[[#This Row],[Drafters]],drafters[FullName],drafters[Id])</f>
        <v>112f7fbb-4e1f-4e30-8ffd-4c2e5f9ff468</v>
      </c>
      <c r="E392" s="1" t="str">
        <f>_xlfn.XLOOKUP(draft_drafters[[#This Row],[EpisodeNumber]],mainfeed_drafts[EpisodeNumber],mainfeed_drafts[Id])</f>
        <v>323f3d10-46aa-4b02-b415-b2c78ffedc35</v>
      </c>
    </row>
    <row r="393" spans="1:5" x14ac:dyDescent="0.25">
      <c r="A393" s="1">
        <v>174</v>
      </c>
      <c r="B393" s="1" t="s">
        <v>126</v>
      </c>
      <c r="C393" s="1">
        <f>_xlfn.XLOOKUP(draft_drafters[[#This Row],[Drafters]],drafters[FullName],drafters[PrimaryId])</f>
        <v>44</v>
      </c>
      <c r="D393" s="1" t="str">
        <f>_xlfn.XLOOKUP(draft_drafters[[#This Row],[Drafters]],drafters[FullName],drafters[Id])</f>
        <v>8da51512-df62-4aa1-8b07-7f6ab848c7bf</v>
      </c>
      <c r="E393" s="1" t="str">
        <f>_xlfn.XLOOKUP(draft_drafters[[#This Row],[EpisodeNumber]],mainfeed_drafts[EpisodeNumber],mainfeed_drafts[Id])</f>
        <v>323f3d10-46aa-4b02-b415-b2c78ffedc35</v>
      </c>
    </row>
    <row r="394" spans="1:5" x14ac:dyDescent="0.25">
      <c r="A394" s="1">
        <v>174</v>
      </c>
      <c r="B394" s="1" t="s">
        <v>6</v>
      </c>
      <c r="C394" s="1">
        <f>_xlfn.XLOOKUP(draft_drafters[[#This Row],[Drafters]],drafters[FullName],drafters[PrimaryId])</f>
        <v>136</v>
      </c>
      <c r="D394" s="1" t="str">
        <f>_xlfn.XLOOKUP(draft_drafters[[#This Row],[Drafters]],drafters[FullName],drafters[Id])</f>
        <v>c1d4eec2-0cdf-4336-870c-12a4f0948fca</v>
      </c>
      <c r="E394" s="1" t="str">
        <f>_xlfn.XLOOKUP(draft_drafters[[#This Row],[EpisodeNumber]],mainfeed_drafts[EpisodeNumber],mainfeed_drafts[Id])</f>
        <v>323f3d10-46aa-4b02-b415-b2c78ffedc35</v>
      </c>
    </row>
    <row r="395" spans="1:5" x14ac:dyDescent="0.25">
      <c r="A395" s="1">
        <v>175</v>
      </c>
      <c r="B395" s="1" t="s">
        <v>227</v>
      </c>
      <c r="C395" s="1">
        <f>_xlfn.XLOOKUP(draft_drafters[[#This Row],[Drafters]],drafters[FullName],drafters[PrimaryId])</f>
        <v>140</v>
      </c>
      <c r="D395" s="1" t="str">
        <f>_xlfn.XLOOKUP(draft_drafters[[#This Row],[Drafters]],drafters[FullName],drafters[Id])</f>
        <v>4cd26c5a-73c9-4a20-a7dd-37c836761f5b</v>
      </c>
      <c r="E395" s="1" t="str">
        <f>_xlfn.XLOOKUP(draft_drafters[[#This Row],[EpisodeNumber]],mainfeed_drafts[EpisodeNumber],mainfeed_drafts[Id])</f>
        <v>a99a2240-6c8a-4ebf-8b02-78ba9d57178a</v>
      </c>
    </row>
    <row r="396" spans="1:5" x14ac:dyDescent="0.25">
      <c r="A396" s="1">
        <v>175</v>
      </c>
      <c r="B396" s="1" t="s">
        <v>83</v>
      </c>
      <c r="C396" s="1">
        <f>_xlfn.XLOOKUP(draft_drafters[[#This Row],[Drafters]],drafters[FullName],drafters[PrimaryId])</f>
        <v>141</v>
      </c>
      <c r="D396" s="1" t="str">
        <f>_xlfn.XLOOKUP(draft_drafters[[#This Row],[Drafters]],drafters[FullName],drafters[Id])</f>
        <v>32fcb99d-ca2a-4c2b-9b53-400d07492ef7</v>
      </c>
      <c r="E396" s="1" t="str">
        <f>_xlfn.XLOOKUP(draft_drafters[[#This Row],[EpisodeNumber]],mainfeed_drafts[EpisodeNumber],mainfeed_drafts[Id])</f>
        <v>a99a2240-6c8a-4ebf-8b02-78ba9d57178a</v>
      </c>
    </row>
    <row r="397" spans="1:5" x14ac:dyDescent="0.25">
      <c r="A397" s="1">
        <v>176</v>
      </c>
      <c r="B397" s="1" t="s">
        <v>284</v>
      </c>
      <c r="C397" s="1">
        <f>_xlfn.XLOOKUP(draft_drafters[[#This Row],[Drafters]],drafters[FullName],drafters[PrimaryId])</f>
        <v>214</v>
      </c>
      <c r="D397" s="1" t="str">
        <f>_xlfn.XLOOKUP(draft_drafters[[#This Row],[Drafters]],drafters[FullName],drafters[Id])</f>
        <v>a23c4a80-81ff-471e-8ee4-d522e7ba35c2</v>
      </c>
      <c r="E397" s="1" t="str">
        <f>_xlfn.XLOOKUP(draft_drafters[[#This Row],[EpisodeNumber]],mainfeed_drafts[EpisodeNumber],mainfeed_drafts[Id])</f>
        <v>5738014a-5108-4f0b-8598-c50c37a324cd</v>
      </c>
    </row>
    <row r="398" spans="1:5" x14ac:dyDescent="0.25">
      <c r="A398" s="1">
        <v>176</v>
      </c>
      <c r="B398" s="1" t="s">
        <v>333</v>
      </c>
      <c r="C398" s="1">
        <f>_xlfn.XLOOKUP(draft_drafters[[#This Row],[Drafters]],drafters[FullName],drafters[PrimaryId])</f>
        <v>108</v>
      </c>
      <c r="D398" s="1" t="str">
        <f>_xlfn.XLOOKUP(draft_drafters[[#This Row],[Drafters]],drafters[FullName],drafters[Id])</f>
        <v>e42e2550-1b57-4e53-bf7e-3962c3435d86</v>
      </c>
      <c r="E398" s="1" t="str">
        <f>_xlfn.XLOOKUP(draft_drafters[[#This Row],[EpisodeNumber]],mainfeed_drafts[EpisodeNumber],mainfeed_drafts[Id])</f>
        <v>5738014a-5108-4f0b-8598-c50c37a324cd</v>
      </c>
    </row>
    <row r="399" spans="1:5" x14ac:dyDescent="0.25">
      <c r="A399" s="1">
        <v>177</v>
      </c>
      <c r="B399" s="1" t="s">
        <v>74</v>
      </c>
      <c r="C399" s="1">
        <f>_xlfn.XLOOKUP(draft_drafters[[#This Row],[Drafters]],drafters[FullName],drafters[PrimaryId])</f>
        <v>162</v>
      </c>
      <c r="D399" s="1" t="str">
        <f>_xlfn.XLOOKUP(draft_drafters[[#This Row],[Drafters]],drafters[FullName],drafters[Id])</f>
        <v>c8f2614b-396b-4403-baf3-988ef537ba7f</v>
      </c>
      <c r="E399" s="1" t="str">
        <f>_xlfn.XLOOKUP(draft_drafters[[#This Row],[EpisodeNumber]],mainfeed_drafts[EpisodeNumber],mainfeed_drafts[Id])</f>
        <v>63388810-2643-41d2-9a69-1c93651bf3e4</v>
      </c>
    </row>
    <row r="400" spans="1:5" x14ac:dyDescent="0.25">
      <c r="A400" s="1">
        <v>177</v>
      </c>
      <c r="B400" s="1" t="s">
        <v>58</v>
      </c>
      <c r="C400" s="1">
        <f>_xlfn.XLOOKUP(draft_drafters[[#This Row],[Drafters]],drafters[FullName],drafters[PrimaryId])</f>
        <v>42</v>
      </c>
      <c r="D400" s="1" t="str">
        <f>_xlfn.XLOOKUP(draft_drafters[[#This Row],[Drafters]],drafters[FullName],drafters[Id])</f>
        <v>85cf9842-6abe-4e64-8ed4-e6a4f40ecb03</v>
      </c>
      <c r="E400" s="1" t="str">
        <f>_xlfn.XLOOKUP(draft_drafters[[#This Row],[EpisodeNumber]],mainfeed_drafts[EpisodeNumber],mainfeed_drafts[Id])</f>
        <v>63388810-2643-41d2-9a69-1c93651bf3e4</v>
      </c>
    </row>
    <row r="401" spans="1:5" x14ac:dyDescent="0.25">
      <c r="A401" s="1">
        <v>177</v>
      </c>
      <c r="B401" s="1" t="s">
        <v>14</v>
      </c>
      <c r="C401" s="1">
        <f>_xlfn.XLOOKUP(draft_drafters[[#This Row],[Drafters]],drafters[FullName],drafters[PrimaryId])</f>
        <v>30</v>
      </c>
      <c r="D401" s="1" t="str">
        <f>_xlfn.XLOOKUP(draft_drafters[[#This Row],[Drafters]],drafters[FullName],drafters[Id])</f>
        <v>5931091f-4c76-42d8-84dc-96bec9e3d597</v>
      </c>
      <c r="E401" s="1" t="str">
        <f>_xlfn.XLOOKUP(draft_drafters[[#This Row],[EpisodeNumber]],mainfeed_drafts[EpisodeNumber],mainfeed_drafts[Id])</f>
        <v>63388810-2643-41d2-9a69-1c93651bf3e4</v>
      </c>
    </row>
    <row r="402" spans="1:5" x14ac:dyDescent="0.25">
      <c r="A402" s="1">
        <v>177</v>
      </c>
      <c r="B402" s="1" t="s">
        <v>5</v>
      </c>
      <c r="C402" s="1">
        <f>_xlfn.XLOOKUP(draft_drafters[[#This Row],[Drafters]],drafters[FullName],drafters[PrimaryId])</f>
        <v>116</v>
      </c>
      <c r="D402" s="1" t="str">
        <f>_xlfn.XLOOKUP(draft_drafters[[#This Row],[Drafters]],drafters[FullName],drafters[Id])</f>
        <v>f84ec475-cba0-4525-a786-ccea39b90167</v>
      </c>
      <c r="E402" s="1" t="str">
        <f>_xlfn.XLOOKUP(draft_drafters[[#This Row],[EpisodeNumber]],mainfeed_drafts[EpisodeNumber],mainfeed_drafts[Id])</f>
        <v>63388810-2643-41d2-9a69-1c93651bf3e4</v>
      </c>
    </row>
    <row r="403" spans="1:5" x14ac:dyDescent="0.25">
      <c r="A403" s="1">
        <v>178</v>
      </c>
      <c r="B403" s="1" t="s">
        <v>336</v>
      </c>
      <c r="C403" s="1">
        <f>_xlfn.XLOOKUP(draft_drafters[[#This Row],[Drafters]],drafters[FullName],drafters[PrimaryId])</f>
        <v>26</v>
      </c>
      <c r="D403" s="1" t="str">
        <f>_xlfn.XLOOKUP(draft_drafters[[#This Row],[Drafters]],drafters[FullName],drafters[Id])</f>
        <v>2555ce40-51a1-4639-af7a-74af914051db</v>
      </c>
      <c r="E403" s="1" t="str">
        <f>_xlfn.XLOOKUP(draft_drafters[[#This Row],[EpisodeNumber]],mainfeed_drafts[EpisodeNumber],mainfeed_drafts[Id])</f>
        <v>defa306e-1bd4-440a-9ff5-1d9af35cbe9d</v>
      </c>
    </row>
    <row r="404" spans="1:5" x14ac:dyDescent="0.25">
      <c r="A404" s="1">
        <v>178</v>
      </c>
      <c r="B404" s="1" t="s">
        <v>168</v>
      </c>
      <c r="C404" s="1">
        <f>_xlfn.XLOOKUP(draft_drafters[[#This Row],[Drafters]],drafters[FullName],drafters[PrimaryId])</f>
        <v>57</v>
      </c>
      <c r="D404" s="1" t="str">
        <f>_xlfn.XLOOKUP(draft_drafters[[#This Row],[Drafters]],drafters[FullName],drafters[Id])</f>
        <v>28c02cfb-2949-4f42-b6a3-0a22674837f0</v>
      </c>
      <c r="E404" s="1" t="str">
        <f>_xlfn.XLOOKUP(draft_drafters[[#This Row],[EpisodeNumber]],mainfeed_drafts[EpisodeNumber],mainfeed_drafts[Id])</f>
        <v>defa306e-1bd4-440a-9ff5-1d9af35cbe9d</v>
      </c>
    </row>
    <row r="405" spans="1:5" x14ac:dyDescent="0.25">
      <c r="A405" s="1">
        <v>179</v>
      </c>
      <c r="B405" s="1" t="s">
        <v>338</v>
      </c>
      <c r="C405" s="1">
        <f>_xlfn.XLOOKUP(draft_drafters[[#This Row],[Drafters]],drafters[FullName],drafters[PrimaryId])</f>
        <v>1</v>
      </c>
      <c r="D405" s="1" t="str">
        <f>_xlfn.XLOOKUP(draft_drafters[[#This Row],[Drafters]],drafters[FullName],drafters[Id])</f>
        <v>0b16d2f9-7be2-4fc5-adf5-eb53e811b3b7</v>
      </c>
      <c r="E405" s="1" t="str">
        <f>_xlfn.XLOOKUP(draft_drafters[[#This Row],[EpisodeNumber]],mainfeed_drafts[EpisodeNumber],mainfeed_drafts[Id])</f>
        <v>c7321f65-ffc3-431e-88cb-339b7a79b841</v>
      </c>
    </row>
    <row r="406" spans="1:5" x14ac:dyDescent="0.25">
      <c r="A406" s="1">
        <v>179</v>
      </c>
      <c r="B406" s="1" t="s">
        <v>58</v>
      </c>
      <c r="C406" s="1">
        <f>_xlfn.XLOOKUP(draft_drafters[[#This Row],[Drafters]],drafters[FullName],drafters[PrimaryId])</f>
        <v>42</v>
      </c>
      <c r="D406" s="1" t="str">
        <f>_xlfn.XLOOKUP(draft_drafters[[#This Row],[Drafters]],drafters[FullName],drafters[Id])</f>
        <v>85cf9842-6abe-4e64-8ed4-e6a4f40ecb03</v>
      </c>
      <c r="E406" s="1" t="str">
        <f>_xlfn.XLOOKUP(draft_drafters[[#This Row],[EpisodeNumber]],mainfeed_drafts[EpisodeNumber],mainfeed_drafts[Id])</f>
        <v>c7321f65-ffc3-431e-88cb-339b7a79b841</v>
      </c>
    </row>
    <row r="407" spans="1:5" x14ac:dyDescent="0.25">
      <c r="A407" s="1">
        <v>180</v>
      </c>
      <c r="B407" s="1" t="s">
        <v>136</v>
      </c>
      <c r="C407" s="1">
        <f>_xlfn.XLOOKUP(draft_drafters[[#This Row],[Drafters]],drafters[FullName],drafters[PrimaryId])</f>
        <v>65</v>
      </c>
      <c r="D407" s="1" t="str">
        <f>_xlfn.XLOOKUP(draft_drafters[[#This Row],[Drafters]],drafters[FullName],drafters[Id])</f>
        <v>2a4c7755-b2ad-4c4b-857d-93a4dc238d42</v>
      </c>
      <c r="E407" s="1" t="str">
        <f>_xlfn.XLOOKUP(draft_drafters[[#This Row],[EpisodeNumber]],mainfeed_drafts[EpisodeNumber],mainfeed_drafts[Id])</f>
        <v>c25dd6a1-0ee3-4334-833c-7952bcfb78fe</v>
      </c>
    </row>
    <row r="408" spans="1:5" x14ac:dyDescent="0.25">
      <c r="A408" s="1">
        <v>180</v>
      </c>
      <c r="B408" s="1" t="s">
        <v>210</v>
      </c>
      <c r="C408" s="1">
        <f>_xlfn.XLOOKUP(draft_drafters[[#This Row],[Drafters]],drafters[FullName],drafters[PrimaryId])</f>
        <v>234</v>
      </c>
      <c r="D408" s="1" t="str">
        <f>_xlfn.XLOOKUP(draft_drafters[[#This Row],[Drafters]],drafters[FullName],drafters[Id])</f>
        <v>3fcf368d-f9b3-4f63-a2c8-b76013693d3d</v>
      </c>
      <c r="E408" s="1" t="str">
        <f>_xlfn.XLOOKUP(draft_drafters[[#This Row],[EpisodeNumber]],mainfeed_drafts[EpisodeNumber],mainfeed_drafts[Id])</f>
        <v>c25dd6a1-0ee3-4334-833c-7952bcfb78fe</v>
      </c>
    </row>
    <row r="409" spans="1:5" x14ac:dyDescent="0.25">
      <c r="A409" s="1">
        <v>181</v>
      </c>
      <c r="B409" s="1" t="s">
        <v>341</v>
      </c>
      <c r="C409" s="1">
        <f>_xlfn.XLOOKUP(draft_drafters[[#This Row],[Drafters]],drafters[FullName],drafters[PrimaryId])</f>
        <v>13</v>
      </c>
      <c r="D409" s="1" t="str">
        <f>_xlfn.XLOOKUP(draft_drafters[[#This Row],[Drafters]],drafters[FullName],drafters[Id])</f>
        <v>7d2ee542-c916-46b4-9156-362201168cde</v>
      </c>
      <c r="E409" s="1" t="str">
        <f>_xlfn.XLOOKUP(draft_drafters[[#This Row],[EpisodeNumber]],mainfeed_drafts[EpisodeNumber],mainfeed_drafts[Id])</f>
        <v>85efd689-b8d0-48d7-a7c9-39f1814d38ee</v>
      </c>
    </row>
    <row r="410" spans="1:5" x14ac:dyDescent="0.25">
      <c r="A410" s="1">
        <v>181</v>
      </c>
      <c r="B410" s="1" t="s">
        <v>342</v>
      </c>
      <c r="C410" s="1">
        <f>_xlfn.XLOOKUP(draft_drafters[[#This Row],[Drafters]],drafters[FullName],drafters[PrimaryId])</f>
        <v>233</v>
      </c>
      <c r="D410" s="1" t="str">
        <f>_xlfn.XLOOKUP(draft_drafters[[#This Row],[Drafters]],drafters[FullName],drafters[Id])</f>
        <v>dbbfb3cf-9a80-42ec-a296-540bc30dbb3d</v>
      </c>
      <c r="E410" s="1" t="str">
        <f>_xlfn.XLOOKUP(draft_drafters[[#This Row],[EpisodeNumber]],mainfeed_drafts[EpisodeNumber],mainfeed_drafts[Id])</f>
        <v>85efd689-b8d0-48d7-a7c9-39f1814d38ee</v>
      </c>
    </row>
    <row r="411" spans="1:5" x14ac:dyDescent="0.25">
      <c r="A411" s="1">
        <v>181</v>
      </c>
      <c r="B411" s="1" t="s">
        <v>343</v>
      </c>
      <c r="C411" s="1">
        <f>_xlfn.XLOOKUP(draft_drafters[[#This Row],[Drafters]],drafters[FullName],drafters[PrimaryId])</f>
        <v>18</v>
      </c>
      <c r="D411" s="1" t="str">
        <f>_xlfn.XLOOKUP(draft_drafters[[#This Row],[Drafters]],drafters[FullName],drafters[Id])</f>
        <v>d7964af7-9eb5-4ba3-bd26-534a001a75e5</v>
      </c>
      <c r="E411" s="1" t="str">
        <f>_xlfn.XLOOKUP(draft_drafters[[#This Row],[EpisodeNumber]],mainfeed_drafts[EpisodeNumber],mainfeed_drafts[Id])</f>
        <v>85efd689-b8d0-48d7-a7c9-39f1814d38ee</v>
      </c>
    </row>
    <row r="412" spans="1:5" x14ac:dyDescent="0.25">
      <c r="A412" s="1">
        <v>181</v>
      </c>
      <c r="B412" s="1" t="s">
        <v>344</v>
      </c>
      <c r="C412" s="1">
        <f>_xlfn.XLOOKUP(draft_drafters[[#This Row],[Drafters]],drafters[FullName],drafters[PrimaryId])</f>
        <v>14</v>
      </c>
      <c r="D412" s="1" t="str">
        <f>_xlfn.XLOOKUP(draft_drafters[[#This Row],[Drafters]],drafters[FullName],drafters[Id])</f>
        <v>c7e3f61b-b2a8-472d-8175-10d991a6b59a</v>
      </c>
      <c r="E412" s="1" t="str">
        <f>_xlfn.XLOOKUP(draft_drafters[[#This Row],[EpisodeNumber]],mainfeed_drafts[EpisodeNumber],mainfeed_drafts[Id])</f>
        <v>85efd689-b8d0-48d7-a7c9-39f1814d38ee</v>
      </c>
    </row>
    <row r="413" spans="1:5" x14ac:dyDescent="0.25">
      <c r="A413" s="1">
        <v>182</v>
      </c>
      <c r="B413" s="1" t="s">
        <v>3</v>
      </c>
      <c r="C413" s="1">
        <f>_xlfn.XLOOKUP(draft_drafters[[#This Row],[Drafters]],drafters[FullName],drafters[PrimaryId])</f>
        <v>74</v>
      </c>
      <c r="D413" s="1" t="str">
        <f>_xlfn.XLOOKUP(draft_drafters[[#This Row],[Drafters]],drafters[FullName],drafters[Id])</f>
        <v>dde00453-0852-41eb-b978-80a39ef83ad0</v>
      </c>
      <c r="E413" s="1" t="str">
        <f>_xlfn.XLOOKUP(draft_drafters[[#This Row],[EpisodeNumber]],mainfeed_drafts[EpisodeNumber],mainfeed_drafts[Id])</f>
        <v>72eba291-b6fe-4e1c-aa0d-faa5384b467b</v>
      </c>
    </row>
    <row r="414" spans="1:5" x14ac:dyDescent="0.25">
      <c r="A414" s="1">
        <v>182</v>
      </c>
      <c r="B414" s="1" t="s">
        <v>76</v>
      </c>
      <c r="C414" s="1">
        <f>_xlfn.XLOOKUP(draft_drafters[[#This Row],[Drafters]],drafters[FullName],drafters[PrimaryId])</f>
        <v>45</v>
      </c>
      <c r="D414" s="1" t="str">
        <f>_xlfn.XLOOKUP(draft_drafters[[#This Row],[Drafters]],drafters[FullName],drafters[Id])</f>
        <v>0d0adff2-005c-4eac-91f0-33e127d743b0</v>
      </c>
      <c r="E414" s="1" t="str">
        <f>_xlfn.XLOOKUP(draft_drafters[[#This Row],[EpisodeNumber]],mainfeed_drafts[EpisodeNumber],mainfeed_drafts[Id])</f>
        <v>72eba291-b6fe-4e1c-aa0d-faa5384b467b</v>
      </c>
    </row>
    <row r="415" spans="1:5" x14ac:dyDescent="0.25">
      <c r="A415" s="1">
        <v>183</v>
      </c>
      <c r="B415" s="1" t="s">
        <v>27</v>
      </c>
      <c r="C415" s="1">
        <f>_xlfn.XLOOKUP(draft_drafters[[#This Row],[Drafters]],drafters[FullName],drafters[PrimaryId])</f>
        <v>199</v>
      </c>
      <c r="D415" s="1" t="str">
        <f>_xlfn.XLOOKUP(draft_drafters[[#This Row],[Drafters]],drafters[FullName],drafters[Id])</f>
        <v>76476f3e-5719-48ef-9b7c-6411b7b1a44c</v>
      </c>
      <c r="E415" s="1" t="str">
        <f>_xlfn.XLOOKUP(draft_drafters[[#This Row],[EpisodeNumber]],mainfeed_drafts[EpisodeNumber],mainfeed_drafts[Id])</f>
        <v>6f6ebb18-1b60-4027-bc68-3d4403b05e2f</v>
      </c>
    </row>
    <row r="416" spans="1:5" x14ac:dyDescent="0.25">
      <c r="A416" s="1">
        <v>183</v>
      </c>
      <c r="B416" s="1" t="s">
        <v>347</v>
      </c>
      <c r="C416" s="1">
        <f>_xlfn.XLOOKUP(draft_drafters[[#This Row],[Drafters]],drafters[FullName],drafters[PrimaryId])</f>
        <v>178</v>
      </c>
      <c r="D416" s="1" t="str">
        <f>_xlfn.XLOOKUP(draft_drafters[[#This Row],[Drafters]],drafters[FullName],drafters[Id])</f>
        <v>c39ab7a8-63eb-4f28-b368-527c59b74115</v>
      </c>
      <c r="E416" s="1" t="str">
        <f>_xlfn.XLOOKUP(draft_drafters[[#This Row],[EpisodeNumber]],mainfeed_drafts[EpisodeNumber],mainfeed_drafts[Id])</f>
        <v>6f6ebb18-1b60-4027-bc68-3d4403b05e2f</v>
      </c>
    </row>
    <row r="417" spans="1:5" x14ac:dyDescent="0.25">
      <c r="A417" s="1">
        <v>184</v>
      </c>
      <c r="B417" s="1" t="s">
        <v>216</v>
      </c>
      <c r="C417" s="1">
        <f>_xlfn.XLOOKUP(draft_drafters[[#This Row],[Drafters]],drafters[FullName],drafters[PrimaryId])</f>
        <v>191</v>
      </c>
      <c r="D417" s="1" t="str">
        <f>_xlfn.XLOOKUP(draft_drafters[[#This Row],[Drafters]],drafters[FullName],drafters[Id])</f>
        <v>7c580ed3-30b0-49a5-b13c-00f9bcba7498</v>
      </c>
      <c r="E417" s="1" t="str">
        <f>_xlfn.XLOOKUP(draft_drafters[[#This Row],[EpisodeNumber]],mainfeed_drafts[EpisodeNumber],mainfeed_drafts[Id])</f>
        <v>63627fba-b871-4640-88df-4edde83984e6</v>
      </c>
    </row>
    <row r="418" spans="1:5" x14ac:dyDescent="0.25">
      <c r="A418" s="1">
        <v>184</v>
      </c>
      <c r="B418" s="1" t="s">
        <v>349</v>
      </c>
      <c r="C418" s="1">
        <f>_xlfn.XLOOKUP(draft_drafters[[#This Row],[Drafters]],drafters[FullName],drafters[PrimaryId])</f>
        <v>73</v>
      </c>
      <c r="D418" s="1" t="str">
        <f>_xlfn.XLOOKUP(draft_drafters[[#This Row],[Drafters]],drafters[FullName],drafters[Id])</f>
        <v>e44fcbb4-4446-4edb-b4ba-d4031f18a361</v>
      </c>
      <c r="E418" s="1" t="str">
        <f>_xlfn.XLOOKUP(draft_drafters[[#This Row],[EpisodeNumber]],mainfeed_drafts[EpisodeNumber],mainfeed_drafts[Id])</f>
        <v>63627fba-b871-4640-88df-4edde83984e6</v>
      </c>
    </row>
    <row r="419" spans="1:5" x14ac:dyDescent="0.25">
      <c r="A419" s="1">
        <v>185</v>
      </c>
      <c r="B419" s="1" t="s">
        <v>175</v>
      </c>
      <c r="C419" s="1">
        <f>_xlfn.XLOOKUP(draft_drafters[[#This Row],[Drafters]],drafters[FullName],drafters[PrimaryId])</f>
        <v>25</v>
      </c>
      <c r="D419" s="1" t="str">
        <f>_xlfn.XLOOKUP(draft_drafters[[#This Row],[Drafters]],drafters[FullName],drafters[Id])</f>
        <v>126436e6-ff5a-4260-a4a9-1a78d12ef95e</v>
      </c>
      <c r="E419" s="1" t="str">
        <f>_xlfn.XLOOKUP(draft_drafters[[#This Row],[EpisodeNumber]],mainfeed_drafts[EpisodeNumber],mainfeed_drafts[Id])</f>
        <v>8a3d1569-fde9-45a8-96e9-414343cd9204</v>
      </c>
    </row>
    <row r="420" spans="1:5" x14ac:dyDescent="0.25">
      <c r="A420" s="1">
        <v>185</v>
      </c>
      <c r="B420" s="1" t="s">
        <v>351</v>
      </c>
      <c r="C420" s="1">
        <f>_xlfn.XLOOKUP(draft_drafters[[#This Row],[Drafters]],drafters[FullName],drafters[PrimaryId])</f>
        <v>193</v>
      </c>
      <c r="D420" s="1" t="str">
        <f>_xlfn.XLOOKUP(draft_drafters[[#This Row],[Drafters]],drafters[FullName],drafters[Id])</f>
        <v>904bef4b-1c24-4e48-a139-8bac7b18d9ae</v>
      </c>
      <c r="E420" s="1" t="str">
        <f>_xlfn.XLOOKUP(draft_drafters[[#This Row],[EpisodeNumber]],mainfeed_drafts[EpisodeNumber],mainfeed_drafts[Id])</f>
        <v>8a3d1569-fde9-45a8-96e9-414343cd9204</v>
      </c>
    </row>
    <row r="421" spans="1:5" x14ac:dyDescent="0.25">
      <c r="A421" s="1">
        <v>186</v>
      </c>
      <c r="B421" s="1" t="s">
        <v>5</v>
      </c>
      <c r="C421" s="1">
        <f>_xlfn.XLOOKUP(draft_drafters[[#This Row],[Drafters]],drafters[FullName],drafters[PrimaryId])</f>
        <v>116</v>
      </c>
      <c r="D421" s="1" t="str">
        <f>_xlfn.XLOOKUP(draft_drafters[[#This Row],[Drafters]],drafters[FullName],drafters[Id])</f>
        <v>f84ec475-cba0-4525-a786-ccea39b90167</v>
      </c>
      <c r="E421" s="1" t="str">
        <f>_xlfn.XLOOKUP(draft_drafters[[#This Row],[EpisodeNumber]],mainfeed_drafts[EpisodeNumber],mainfeed_drafts[Id])</f>
        <v>ec526468-89f5-4b7c-bd21-ecce07853220</v>
      </c>
    </row>
    <row r="422" spans="1:5" x14ac:dyDescent="0.25">
      <c r="A422" s="1">
        <v>186</v>
      </c>
      <c r="B422" s="1" t="s">
        <v>236</v>
      </c>
      <c r="C422" s="1">
        <f>_xlfn.XLOOKUP(draft_drafters[[#This Row],[Drafters]],drafters[FullName],drafters[PrimaryId])</f>
        <v>149</v>
      </c>
      <c r="D422" s="1" t="str">
        <f>_xlfn.XLOOKUP(draft_drafters[[#This Row],[Drafters]],drafters[FullName],drafters[Id])</f>
        <v>cab1d045-e789-4be8-a974-981204dee5c3</v>
      </c>
      <c r="E422" s="1" t="str">
        <f>_xlfn.XLOOKUP(draft_drafters[[#This Row],[EpisodeNumber]],mainfeed_drafts[EpisodeNumber],mainfeed_drafts[Id])</f>
        <v>ec526468-89f5-4b7c-bd21-ecce07853220</v>
      </c>
    </row>
    <row r="423" spans="1:5" x14ac:dyDescent="0.25">
      <c r="A423" s="1">
        <v>186</v>
      </c>
      <c r="B423" s="1" t="s">
        <v>267</v>
      </c>
      <c r="C423" s="1">
        <f>_xlfn.XLOOKUP(draft_drafters[[#This Row],[Drafters]],drafters[FullName],drafters[PrimaryId])</f>
        <v>170</v>
      </c>
      <c r="D423" s="1" t="str">
        <f>_xlfn.XLOOKUP(draft_drafters[[#This Row],[Drafters]],drafters[FullName],drafters[Id])</f>
        <v>e0253429-3966-47e5-becd-edbf408a5b5d</v>
      </c>
      <c r="E423" s="1" t="str">
        <f>_xlfn.XLOOKUP(draft_drafters[[#This Row],[EpisodeNumber]],mainfeed_drafts[EpisodeNumber],mainfeed_drafts[Id])</f>
        <v>ec526468-89f5-4b7c-bd21-ecce07853220</v>
      </c>
    </row>
    <row r="424" spans="1:5" x14ac:dyDescent="0.25">
      <c r="A424" s="1">
        <v>186</v>
      </c>
      <c r="B424" s="1" t="s">
        <v>157</v>
      </c>
      <c r="C424" s="1">
        <f>_xlfn.XLOOKUP(draft_drafters[[#This Row],[Drafters]],drafters[FullName],drafters[PrimaryId])</f>
        <v>177</v>
      </c>
      <c r="D424" s="1" t="str">
        <f>_xlfn.XLOOKUP(draft_drafters[[#This Row],[Drafters]],drafters[FullName],drafters[Id])</f>
        <v>b7ac3621-c2ce-4745-96cf-8ba2a64f4798</v>
      </c>
      <c r="E424" s="1" t="str">
        <f>_xlfn.XLOOKUP(draft_drafters[[#This Row],[EpisodeNumber]],mainfeed_drafts[EpisodeNumber],mainfeed_drafts[Id])</f>
        <v>ec526468-89f5-4b7c-bd21-ecce07853220</v>
      </c>
    </row>
    <row r="425" spans="1:5" x14ac:dyDescent="0.25">
      <c r="A425" s="1">
        <v>187</v>
      </c>
      <c r="B425" s="1" t="s">
        <v>185</v>
      </c>
      <c r="C425" s="1">
        <f>_xlfn.XLOOKUP(draft_drafters[[#This Row],[Drafters]],drafters[FullName],drafters[PrimaryId])</f>
        <v>106</v>
      </c>
      <c r="D425" s="1" t="str">
        <f>_xlfn.XLOOKUP(draft_drafters[[#This Row],[Drafters]],drafters[FullName],drafters[Id])</f>
        <v>56f27ee2-7254-40fc-b00a-93717ca3d3fa</v>
      </c>
      <c r="E425" s="1" t="str">
        <f>_xlfn.XLOOKUP(draft_drafters[[#This Row],[EpisodeNumber]],mainfeed_drafts[EpisodeNumber],mainfeed_drafts[Id])</f>
        <v>3eacfbe9-0089-48bd-90cb-a8ce1bb72f16</v>
      </c>
    </row>
    <row r="426" spans="1:5" x14ac:dyDescent="0.25">
      <c r="A426" s="1">
        <v>187</v>
      </c>
      <c r="B426" s="1" t="s">
        <v>245</v>
      </c>
      <c r="C426" s="1">
        <f>_xlfn.XLOOKUP(draft_drafters[[#This Row],[Drafters]],drafters[FullName],drafters[PrimaryId])</f>
        <v>158</v>
      </c>
      <c r="D426" s="1" t="str">
        <f>_xlfn.XLOOKUP(draft_drafters[[#This Row],[Drafters]],drafters[FullName],drafters[Id])</f>
        <v>25ce3648-2aa4-4992-a379-003d561b81d4</v>
      </c>
      <c r="E426" s="1" t="str">
        <f>_xlfn.XLOOKUP(draft_drafters[[#This Row],[EpisodeNumber]],mainfeed_drafts[EpisodeNumber],mainfeed_drafts[Id])</f>
        <v>3eacfbe9-0089-48bd-90cb-a8ce1bb72f16</v>
      </c>
    </row>
    <row r="427" spans="1:5" x14ac:dyDescent="0.25">
      <c r="A427" s="1">
        <v>188</v>
      </c>
      <c r="B427" s="1" t="s">
        <v>355</v>
      </c>
      <c r="C427" s="1">
        <f>_xlfn.XLOOKUP(draft_drafters[[#This Row],[Drafters]],drafters[FullName],drafters[PrimaryId])</f>
        <v>194</v>
      </c>
      <c r="D427" s="1" t="str">
        <f>_xlfn.XLOOKUP(draft_drafters[[#This Row],[Drafters]],drafters[FullName],drafters[Id])</f>
        <v>fb09770f-b207-4164-ba50-f1dc34338180</v>
      </c>
      <c r="E427" s="1" t="str">
        <f>_xlfn.XLOOKUP(draft_drafters[[#This Row],[EpisodeNumber]],mainfeed_drafts[EpisodeNumber],mainfeed_drafts[Id])</f>
        <v>f6cd9fef-24ad-41a7-911d-e1f6067d56b7</v>
      </c>
    </row>
    <row r="428" spans="1:5" x14ac:dyDescent="0.25">
      <c r="A428" s="1">
        <v>188</v>
      </c>
      <c r="B428" s="1" t="s">
        <v>14</v>
      </c>
      <c r="C428" s="1">
        <f>_xlfn.XLOOKUP(draft_drafters[[#This Row],[Drafters]],drafters[FullName],drafters[PrimaryId])</f>
        <v>30</v>
      </c>
      <c r="D428" s="1" t="str">
        <f>_xlfn.XLOOKUP(draft_drafters[[#This Row],[Drafters]],drafters[FullName],drafters[Id])</f>
        <v>5931091f-4c76-42d8-84dc-96bec9e3d597</v>
      </c>
      <c r="E428" s="1" t="str">
        <f>_xlfn.XLOOKUP(draft_drafters[[#This Row],[EpisodeNumber]],mainfeed_drafts[EpisodeNumber],mainfeed_drafts[Id])</f>
        <v>f6cd9fef-24ad-41a7-911d-e1f6067d56b7</v>
      </c>
    </row>
    <row r="429" spans="1:5" x14ac:dyDescent="0.25">
      <c r="A429" s="1">
        <v>189</v>
      </c>
      <c r="B429" s="1" t="s">
        <v>257</v>
      </c>
      <c r="C429" s="1">
        <f>_xlfn.XLOOKUP(draft_drafters[[#This Row],[Drafters]],drafters[FullName],drafters[PrimaryId])</f>
        <v>94</v>
      </c>
      <c r="D429" s="1" t="str">
        <f>_xlfn.XLOOKUP(draft_drafters[[#This Row],[Drafters]],drafters[FullName],drafters[Id])</f>
        <v>4078e42b-928e-4423-947e-1d181db517e6</v>
      </c>
      <c r="E429" s="1" t="str">
        <f>_xlfn.XLOOKUP(draft_drafters[[#This Row],[EpisodeNumber]],mainfeed_drafts[EpisodeNumber],mainfeed_drafts[Id])</f>
        <v>aaf198a2-dd51-4c9f-a0e5-32e8053ae22f</v>
      </c>
    </row>
    <row r="430" spans="1:5" x14ac:dyDescent="0.25">
      <c r="A430" s="1">
        <v>189</v>
      </c>
      <c r="B430" s="1" t="s">
        <v>125</v>
      </c>
      <c r="C430" s="1">
        <f>_xlfn.XLOOKUP(draft_drafters[[#This Row],[Drafters]],drafters[FullName],drafters[PrimaryId])</f>
        <v>219</v>
      </c>
      <c r="D430" s="1" t="str">
        <f>_xlfn.XLOOKUP(draft_drafters[[#This Row],[Drafters]],drafters[FullName],drafters[Id])</f>
        <v>07b722b6-a508-4fbe-b524-c12fff9b39e1</v>
      </c>
      <c r="E430" s="1" t="str">
        <f>_xlfn.XLOOKUP(draft_drafters[[#This Row],[EpisodeNumber]],mainfeed_drafts[EpisodeNumber],mainfeed_drafts[Id])</f>
        <v>aaf198a2-dd51-4c9f-a0e5-32e8053ae22f</v>
      </c>
    </row>
    <row r="431" spans="1:5" x14ac:dyDescent="0.25">
      <c r="A431" s="1">
        <v>190</v>
      </c>
      <c r="B431" s="1" t="s">
        <v>207</v>
      </c>
      <c r="C431" s="1">
        <f>_xlfn.XLOOKUP(draft_drafters[[#This Row],[Drafters]],drafters[FullName],drafters[PrimaryId])</f>
        <v>72</v>
      </c>
      <c r="D431" s="1" t="str">
        <f>_xlfn.XLOOKUP(draft_drafters[[#This Row],[Drafters]],drafters[FullName],drafters[Id])</f>
        <v>6b983673-ae3d-4b82-afbf-c46ec9b20ef8</v>
      </c>
      <c r="E431" s="1" t="str">
        <f>_xlfn.XLOOKUP(draft_drafters[[#This Row],[EpisodeNumber]],mainfeed_drafts[EpisodeNumber],mainfeed_drafts[Id])</f>
        <v>80d44691-eb10-4d66-93a0-749294f77c07</v>
      </c>
    </row>
    <row r="432" spans="1:5" x14ac:dyDescent="0.25">
      <c r="A432" s="1">
        <v>190</v>
      </c>
      <c r="B432" s="1" t="s">
        <v>358</v>
      </c>
      <c r="C432" s="1">
        <f>_xlfn.XLOOKUP(draft_drafters[[#This Row],[Drafters]],drafters[FullName],drafters[PrimaryId])</f>
        <v>147</v>
      </c>
      <c r="D432" s="1" t="str">
        <f>_xlfn.XLOOKUP(draft_drafters[[#This Row],[Drafters]],drafters[FullName],drafters[Id])</f>
        <v>ecdac64e-d96c-4910-8f21-f8e24ba4559e</v>
      </c>
      <c r="E432" s="1" t="str">
        <f>_xlfn.XLOOKUP(draft_drafters[[#This Row],[EpisodeNumber]],mainfeed_drafts[EpisodeNumber],mainfeed_drafts[Id])</f>
        <v>80d44691-eb10-4d66-93a0-749294f77c07</v>
      </c>
    </row>
    <row r="433" spans="1:5" x14ac:dyDescent="0.25">
      <c r="A433" s="1">
        <v>190</v>
      </c>
      <c r="B433" s="1" t="s">
        <v>359</v>
      </c>
      <c r="C433" s="1">
        <f>_xlfn.XLOOKUP(draft_drafters[[#This Row],[Drafters]],drafters[FullName],drafters[PrimaryId])</f>
        <v>175</v>
      </c>
      <c r="D433" s="1" t="str">
        <f>_xlfn.XLOOKUP(draft_drafters[[#This Row],[Drafters]],drafters[FullName],drafters[Id])</f>
        <v>ab477415-e450-40ca-b425-1acee94ad8b6</v>
      </c>
      <c r="E433" s="1" t="str">
        <f>_xlfn.XLOOKUP(draft_drafters[[#This Row],[EpisodeNumber]],mainfeed_drafts[EpisodeNumber],mainfeed_drafts[Id])</f>
        <v>80d44691-eb10-4d66-93a0-749294f77c07</v>
      </c>
    </row>
    <row r="434" spans="1:5" x14ac:dyDescent="0.25">
      <c r="A434" s="1">
        <v>190</v>
      </c>
      <c r="B434" s="1" t="s">
        <v>208</v>
      </c>
      <c r="C434" s="1">
        <f>_xlfn.XLOOKUP(draft_drafters[[#This Row],[Drafters]],drafters[FullName],drafters[PrimaryId])</f>
        <v>173</v>
      </c>
      <c r="D434" s="1" t="str">
        <f>_xlfn.XLOOKUP(draft_drafters[[#This Row],[Drafters]],drafters[FullName],drafters[Id])</f>
        <v>1472e9cc-4f46-44c8-b3b9-964944522c78</v>
      </c>
      <c r="E434" s="1" t="str">
        <f>_xlfn.XLOOKUP(draft_drafters[[#This Row],[EpisodeNumber]],mainfeed_drafts[EpisodeNumber],mainfeed_drafts[Id])</f>
        <v>80d44691-eb10-4d66-93a0-749294f77c07</v>
      </c>
    </row>
    <row r="435" spans="1:5" x14ac:dyDescent="0.25">
      <c r="A435" s="1">
        <v>191</v>
      </c>
      <c r="B435" s="1" t="s">
        <v>168</v>
      </c>
      <c r="C435" s="1">
        <f>_xlfn.XLOOKUP(draft_drafters[[#This Row],[Drafters]],drafters[FullName],drafters[PrimaryId])</f>
        <v>57</v>
      </c>
      <c r="D435" s="1" t="str">
        <f>_xlfn.XLOOKUP(draft_drafters[[#This Row],[Drafters]],drafters[FullName],drafters[Id])</f>
        <v>28c02cfb-2949-4f42-b6a3-0a22674837f0</v>
      </c>
      <c r="E435" s="1" t="str">
        <f>_xlfn.XLOOKUP(draft_drafters[[#This Row],[EpisodeNumber]],mainfeed_drafts[EpisodeNumber],mainfeed_drafts[Id])</f>
        <v>ef933e38-5df1-4197-8075-1f64b1a46871</v>
      </c>
    </row>
    <row r="436" spans="1:5" x14ac:dyDescent="0.25">
      <c r="A436" s="1">
        <v>191</v>
      </c>
      <c r="B436" s="1" t="s">
        <v>361</v>
      </c>
      <c r="C436" s="1">
        <f>_xlfn.XLOOKUP(draft_drafters[[#This Row],[Drafters]],drafters[FullName],drafters[PrimaryId])</f>
        <v>88</v>
      </c>
      <c r="D436" s="1" t="str">
        <f>_xlfn.XLOOKUP(draft_drafters[[#This Row],[Drafters]],drafters[FullName],drafters[Id])</f>
        <v>f1c4cacc-db52-4954-afa8-f0e14e61b8db</v>
      </c>
      <c r="E436" s="1" t="str">
        <f>_xlfn.XLOOKUP(draft_drafters[[#This Row],[EpisodeNumber]],mainfeed_drafts[EpisodeNumber],mainfeed_drafts[Id])</f>
        <v>ef933e38-5df1-4197-8075-1f64b1a46871</v>
      </c>
    </row>
    <row r="437" spans="1:5" x14ac:dyDescent="0.25">
      <c r="A437" s="1">
        <v>192</v>
      </c>
      <c r="B437" s="1" t="s">
        <v>163</v>
      </c>
      <c r="C437" s="1">
        <f>_xlfn.XLOOKUP(draft_drafters[[#This Row],[Drafters]],drafters[FullName],drafters[PrimaryId])</f>
        <v>68</v>
      </c>
      <c r="D437" s="1" t="str">
        <f>_xlfn.XLOOKUP(draft_drafters[[#This Row],[Drafters]],drafters[FullName],drafters[Id])</f>
        <v>b761306e-772c-47e9-a9a1-9e5c3bb3cf0f</v>
      </c>
      <c r="E437" s="1" t="str">
        <f>_xlfn.XLOOKUP(draft_drafters[[#This Row],[EpisodeNumber]],mainfeed_drafts[EpisodeNumber],mainfeed_drafts[Id])</f>
        <v>f980e0d9-2ecc-4352-8198-6875f836fec5</v>
      </c>
    </row>
    <row r="438" spans="1:5" x14ac:dyDescent="0.25">
      <c r="A438" s="1">
        <v>192</v>
      </c>
      <c r="B438" s="1" t="s">
        <v>66</v>
      </c>
      <c r="C438" s="1">
        <f>_xlfn.XLOOKUP(draft_drafters[[#This Row],[Drafters]],drafters[FullName],drafters[PrimaryId])</f>
        <v>85</v>
      </c>
      <c r="D438" s="1" t="str">
        <f>_xlfn.XLOOKUP(draft_drafters[[#This Row],[Drafters]],drafters[FullName],drafters[Id])</f>
        <v>86759d9f-5613-4578-b74d-14f80217c675</v>
      </c>
      <c r="E438" s="1" t="str">
        <f>_xlfn.XLOOKUP(draft_drafters[[#This Row],[EpisodeNumber]],mainfeed_drafts[EpisodeNumber],mainfeed_drafts[Id])</f>
        <v>f980e0d9-2ecc-4352-8198-6875f836fec5</v>
      </c>
    </row>
    <row r="439" spans="1:5" x14ac:dyDescent="0.25">
      <c r="A439" s="1">
        <v>193</v>
      </c>
      <c r="B439" s="1" t="s">
        <v>69</v>
      </c>
      <c r="C439" s="1">
        <f>_xlfn.XLOOKUP(draft_drafters[[#This Row],[Drafters]],drafters[FullName],drafters[PrimaryId])</f>
        <v>89</v>
      </c>
      <c r="D439" s="1" t="str">
        <f>_xlfn.XLOOKUP(draft_drafters[[#This Row],[Drafters]],drafters[FullName],drafters[Id])</f>
        <v>91435349-16f2-4740-a107-f370aa0abdf4</v>
      </c>
      <c r="E439" s="1" t="str">
        <f>_xlfn.XLOOKUP(draft_drafters[[#This Row],[EpisodeNumber]],mainfeed_drafts[EpisodeNumber],mainfeed_drafts[Id])</f>
        <v>8220f8d0-5cde-40e3-b1a1-b1609e453d3a</v>
      </c>
    </row>
    <row r="440" spans="1:5" x14ac:dyDescent="0.25">
      <c r="A440" s="1">
        <v>193</v>
      </c>
      <c r="B440" s="1" t="s">
        <v>106</v>
      </c>
      <c r="C440" s="1">
        <f>_xlfn.XLOOKUP(draft_drafters[[#This Row],[Drafters]],drafters[FullName],drafters[PrimaryId])</f>
        <v>142</v>
      </c>
      <c r="D440" s="1" t="str">
        <f>_xlfn.XLOOKUP(draft_drafters[[#This Row],[Drafters]],drafters[FullName],drafters[Id])</f>
        <v>997d2284-f252-4fbd-89d4-78a08c3466bc</v>
      </c>
      <c r="E440" s="1" t="str">
        <f>_xlfn.XLOOKUP(draft_drafters[[#This Row],[EpisodeNumber]],mainfeed_drafts[EpisodeNumber],mainfeed_drafts[Id])</f>
        <v>8220f8d0-5cde-40e3-b1a1-b1609e453d3a</v>
      </c>
    </row>
    <row r="441" spans="1:5" x14ac:dyDescent="0.25">
      <c r="A441" s="1">
        <v>194</v>
      </c>
      <c r="B441" s="1" t="s">
        <v>76</v>
      </c>
      <c r="C441" s="1">
        <f>_xlfn.XLOOKUP(draft_drafters[[#This Row],[Drafters]],drafters[FullName],drafters[PrimaryId])</f>
        <v>45</v>
      </c>
      <c r="D441" s="1" t="str">
        <f>_xlfn.XLOOKUP(draft_drafters[[#This Row],[Drafters]],drafters[FullName],drafters[Id])</f>
        <v>0d0adff2-005c-4eac-91f0-33e127d743b0</v>
      </c>
      <c r="E441" s="1" t="str">
        <f>_xlfn.XLOOKUP(draft_drafters[[#This Row],[EpisodeNumber]],mainfeed_drafts[EpisodeNumber],mainfeed_drafts[Id])</f>
        <v>9f720d3d-2b15-43b3-ab81-a3aafa8d9603</v>
      </c>
    </row>
    <row r="442" spans="1:5" x14ac:dyDescent="0.25">
      <c r="A442" s="1">
        <v>194</v>
      </c>
      <c r="B442" s="1" t="s">
        <v>365</v>
      </c>
      <c r="C442" s="1">
        <f>_xlfn.XLOOKUP(draft_drafters[[#This Row],[Drafters]],drafters[FullName],drafters[PrimaryId])</f>
        <v>27</v>
      </c>
      <c r="D442" s="1" t="str">
        <f>_xlfn.XLOOKUP(draft_drafters[[#This Row],[Drafters]],drafters[FullName],drafters[Id])</f>
        <v>54b5d488-fd38-4f85-9bb2-68c416490e2b</v>
      </c>
      <c r="E442" s="1" t="str">
        <f>_xlfn.XLOOKUP(draft_drafters[[#This Row],[EpisodeNumber]],mainfeed_drafts[EpisodeNumber],mainfeed_drafts[Id])</f>
        <v>9f720d3d-2b15-43b3-ab81-a3aafa8d9603</v>
      </c>
    </row>
    <row r="443" spans="1:5" x14ac:dyDescent="0.25">
      <c r="A443" s="1">
        <v>195</v>
      </c>
      <c r="B443" s="1" t="s">
        <v>97</v>
      </c>
      <c r="C443" s="1">
        <f>_xlfn.XLOOKUP(draft_drafters[[#This Row],[Drafters]],drafters[FullName],drafters[PrimaryId])</f>
        <v>69</v>
      </c>
      <c r="D443" s="1" t="str">
        <f>_xlfn.XLOOKUP(draft_drafters[[#This Row],[Drafters]],drafters[FullName],drafters[Id])</f>
        <v>7b1c5d9c-a0d1-494b-94da-abdda4d4fe3a</v>
      </c>
      <c r="E443" s="1" t="str">
        <f>_xlfn.XLOOKUP(draft_drafters[[#This Row],[EpisodeNumber]],mainfeed_drafts[EpisodeNumber],mainfeed_drafts[Id])</f>
        <v>ebefe012-413c-4685-b9d1-70256a142d17</v>
      </c>
    </row>
    <row r="444" spans="1:5" x14ac:dyDescent="0.25">
      <c r="A444" s="1">
        <v>195</v>
      </c>
      <c r="B444" s="1" t="s">
        <v>367</v>
      </c>
      <c r="C444" s="1">
        <f>_xlfn.XLOOKUP(draft_drafters[[#This Row],[Drafters]],drafters[FullName],drafters[PrimaryId])</f>
        <v>21</v>
      </c>
      <c r="D444" s="1" t="str">
        <f>_xlfn.XLOOKUP(draft_drafters[[#This Row],[Drafters]],drafters[FullName],drafters[Id])</f>
        <v>df9ac43f-f094-4987-9f6b-23e5b6f59efc</v>
      </c>
      <c r="E444" s="1" t="str">
        <f>_xlfn.XLOOKUP(draft_drafters[[#This Row],[EpisodeNumber]],mainfeed_drafts[EpisodeNumber],mainfeed_drafts[Id])</f>
        <v>ebefe012-413c-4685-b9d1-70256a142d17</v>
      </c>
    </row>
    <row r="445" spans="1:5" x14ac:dyDescent="0.25">
      <c r="A445" s="1">
        <v>195</v>
      </c>
      <c r="B445" s="1" t="s">
        <v>368</v>
      </c>
      <c r="C445" s="1">
        <f>_xlfn.XLOOKUP(draft_drafters[[#This Row],[Drafters]],drafters[FullName],drafters[PrimaryId])</f>
        <v>221</v>
      </c>
      <c r="D445" s="1" t="str">
        <f>_xlfn.XLOOKUP(draft_drafters[[#This Row],[Drafters]],drafters[FullName],drafters[Id])</f>
        <v>bcd19082-7c44-4ac7-8423-bcaa57e1b055</v>
      </c>
      <c r="E445" s="1" t="str">
        <f>_xlfn.XLOOKUP(draft_drafters[[#This Row],[EpisodeNumber]],mainfeed_drafts[EpisodeNumber],mainfeed_drafts[Id])</f>
        <v>ebefe012-413c-4685-b9d1-70256a142d17</v>
      </c>
    </row>
    <row r="446" spans="1:5" x14ac:dyDescent="0.25">
      <c r="A446" s="1">
        <v>195</v>
      </c>
      <c r="B446" s="1" t="s">
        <v>369</v>
      </c>
      <c r="C446" s="1">
        <f>_xlfn.XLOOKUP(draft_drafters[[#This Row],[Drafters]],drafters[FullName],drafters[PrimaryId])</f>
        <v>211</v>
      </c>
      <c r="D446" s="1" t="str">
        <f>_xlfn.XLOOKUP(draft_drafters[[#This Row],[Drafters]],drafters[FullName],drafters[Id])</f>
        <v>82f37e91-e879-4fb5-b13c-048d13ffb681</v>
      </c>
      <c r="E446" s="1" t="str">
        <f>_xlfn.XLOOKUP(draft_drafters[[#This Row],[EpisodeNumber]],mainfeed_drafts[EpisodeNumber],mainfeed_drafts[Id])</f>
        <v>ebefe012-413c-4685-b9d1-70256a142d17</v>
      </c>
    </row>
    <row r="447" spans="1:5" x14ac:dyDescent="0.25">
      <c r="A447" s="1">
        <v>196</v>
      </c>
      <c r="B447" s="1" t="s">
        <v>156</v>
      </c>
      <c r="C447" s="1">
        <f>_xlfn.XLOOKUP(draft_drafters[[#This Row],[Drafters]],drafters[FullName],drafters[PrimaryId])</f>
        <v>179</v>
      </c>
      <c r="D447" s="1" t="str">
        <f>_xlfn.XLOOKUP(draft_drafters[[#This Row],[Drafters]],drafters[FullName],drafters[Id])</f>
        <v>48936fdb-8ffb-4838-912d-1056e380c836</v>
      </c>
      <c r="E447" s="1" t="str">
        <f>_xlfn.XLOOKUP(draft_drafters[[#This Row],[EpisodeNumber]],mainfeed_drafts[EpisodeNumber],mainfeed_drafts[Id])</f>
        <v>46c5bad0-f057-4dfe-aa9c-9ee63a594ce2</v>
      </c>
    </row>
    <row r="448" spans="1:5" x14ac:dyDescent="0.25">
      <c r="A448" s="1">
        <v>196</v>
      </c>
      <c r="B448" s="1" t="s">
        <v>76</v>
      </c>
      <c r="C448" s="1">
        <f>_xlfn.XLOOKUP(draft_drafters[[#This Row],[Drafters]],drafters[FullName],drafters[PrimaryId])</f>
        <v>45</v>
      </c>
      <c r="D448" s="1" t="str">
        <f>_xlfn.XLOOKUP(draft_drafters[[#This Row],[Drafters]],drafters[FullName],drafters[Id])</f>
        <v>0d0adff2-005c-4eac-91f0-33e127d743b0</v>
      </c>
      <c r="E448" s="1" t="str">
        <f>_xlfn.XLOOKUP(draft_drafters[[#This Row],[EpisodeNumber]],mainfeed_drafts[EpisodeNumber],mainfeed_drafts[Id])</f>
        <v>46c5bad0-f057-4dfe-aa9c-9ee63a594ce2</v>
      </c>
    </row>
    <row r="449" spans="1:5" x14ac:dyDescent="0.25">
      <c r="A449" s="1">
        <v>197</v>
      </c>
      <c r="B449" s="1" t="s">
        <v>131</v>
      </c>
      <c r="C449" s="1">
        <f>_xlfn.XLOOKUP(draft_drafters[[#This Row],[Drafters]],drafters[FullName],drafters[PrimaryId])</f>
        <v>23</v>
      </c>
      <c r="D449" s="1" t="str">
        <f>_xlfn.XLOOKUP(draft_drafters[[#This Row],[Drafters]],drafters[FullName],drafters[Id])</f>
        <v>1a90a927-6e9b-41c7-b6bf-e411d057a3ee</v>
      </c>
      <c r="E449" s="1" t="str">
        <f>_xlfn.XLOOKUP(draft_drafters[[#This Row],[EpisodeNumber]],mainfeed_drafts[EpisodeNumber],mainfeed_drafts[Id])</f>
        <v>d586fc24-6291-4521-a29b-fc6852e088a7</v>
      </c>
    </row>
    <row r="450" spans="1:5" x14ac:dyDescent="0.25">
      <c r="A450" s="1">
        <v>197</v>
      </c>
      <c r="B450" s="1" t="s">
        <v>372</v>
      </c>
      <c r="C450" s="1">
        <f>_xlfn.XLOOKUP(draft_drafters[[#This Row],[Drafters]],drafters[FullName],drafters[PrimaryId])</f>
        <v>48</v>
      </c>
      <c r="D450" s="1" t="str">
        <f>_xlfn.XLOOKUP(draft_drafters[[#This Row],[Drafters]],drafters[FullName],drafters[Id])</f>
        <v>9958b24c-e9f1-45e1-95a3-21c24e45030b</v>
      </c>
      <c r="E450" s="1" t="str">
        <f>_xlfn.XLOOKUP(draft_drafters[[#This Row],[EpisodeNumber]],mainfeed_drafts[EpisodeNumber],mainfeed_drafts[Id])</f>
        <v>d586fc24-6291-4521-a29b-fc6852e088a7</v>
      </c>
    </row>
    <row r="451" spans="1:5" x14ac:dyDescent="0.25">
      <c r="A451" s="1">
        <v>197</v>
      </c>
      <c r="B451" s="1" t="s">
        <v>373</v>
      </c>
      <c r="C451" s="1">
        <f>_xlfn.XLOOKUP(draft_drafters[[#This Row],[Drafters]],drafters[FullName],drafters[PrimaryId])</f>
        <v>12</v>
      </c>
      <c r="D451" s="1" t="str">
        <f>_xlfn.XLOOKUP(draft_drafters[[#This Row],[Drafters]],drafters[FullName],drafters[Id])</f>
        <v>0831b806-50cd-4e24-b316-f1f1ce6a729a</v>
      </c>
      <c r="E451" s="1" t="str">
        <f>_xlfn.XLOOKUP(draft_drafters[[#This Row],[EpisodeNumber]],mainfeed_drafts[EpisodeNumber],mainfeed_drafts[Id])</f>
        <v>d586fc24-6291-4521-a29b-fc6852e088a7</v>
      </c>
    </row>
    <row r="452" spans="1:5" x14ac:dyDescent="0.25">
      <c r="A452" s="1">
        <v>198</v>
      </c>
      <c r="B452" s="1" t="s">
        <v>21</v>
      </c>
      <c r="C452" s="1">
        <f>_xlfn.XLOOKUP(draft_drafters[[#This Row],[Drafters]],drafters[FullName],drafters[PrimaryId])</f>
        <v>125</v>
      </c>
      <c r="D452" s="1" t="str">
        <f>_xlfn.XLOOKUP(draft_drafters[[#This Row],[Drafters]],drafters[FullName],drafters[Id])</f>
        <v>669cebfa-73d4-494d-b3fb-8e8634548991</v>
      </c>
      <c r="E452" s="1" t="str">
        <f>_xlfn.XLOOKUP(draft_drafters[[#This Row],[EpisodeNumber]],mainfeed_drafts[EpisodeNumber],mainfeed_drafts[Id])</f>
        <v>f592eefe-cca9-47be-b89a-bd28c20ec5c0</v>
      </c>
    </row>
    <row r="453" spans="1:5" x14ac:dyDescent="0.25">
      <c r="A453" s="1">
        <v>198</v>
      </c>
      <c r="B453" s="1" t="s">
        <v>74</v>
      </c>
      <c r="C453" s="1">
        <f>_xlfn.XLOOKUP(draft_drafters[[#This Row],[Drafters]],drafters[FullName],drafters[PrimaryId])</f>
        <v>162</v>
      </c>
      <c r="D453" s="1" t="str">
        <f>_xlfn.XLOOKUP(draft_drafters[[#This Row],[Drafters]],drafters[FullName],drafters[Id])</f>
        <v>c8f2614b-396b-4403-baf3-988ef537ba7f</v>
      </c>
      <c r="E453" s="1" t="str">
        <f>_xlfn.XLOOKUP(draft_drafters[[#This Row],[EpisodeNumber]],mainfeed_drafts[EpisodeNumber],mainfeed_drafts[Id])</f>
        <v>f592eefe-cca9-47be-b89a-bd28c20ec5c0</v>
      </c>
    </row>
    <row r="454" spans="1:5" x14ac:dyDescent="0.25">
      <c r="A454" s="1">
        <v>199</v>
      </c>
      <c r="B454" s="1" t="s">
        <v>301</v>
      </c>
      <c r="C454" s="1">
        <f>_xlfn.XLOOKUP(draft_drafters[[#This Row],[Drafters]],drafters[FullName],drafters[PrimaryId])</f>
        <v>176</v>
      </c>
      <c r="D454" s="1" t="str">
        <f>_xlfn.XLOOKUP(draft_drafters[[#This Row],[Drafters]],drafters[FullName],drafters[Id])</f>
        <v>cbcdf40c-3876-4102-b91f-0b18a9dc567e</v>
      </c>
      <c r="E454" s="1" t="str">
        <f>_xlfn.XLOOKUP(draft_drafters[[#This Row],[EpisodeNumber]],mainfeed_drafts[EpisodeNumber],mainfeed_drafts[Id])</f>
        <v>7216c2d5-e176-4382-b048-10ac7ad25e1f</v>
      </c>
    </row>
    <row r="455" spans="1:5" x14ac:dyDescent="0.25">
      <c r="A455" s="1">
        <v>199</v>
      </c>
      <c r="B455" s="1" t="s">
        <v>376</v>
      </c>
      <c r="C455" s="1">
        <f>_xlfn.XLOOKUP(draft_drafters[[#This Row],[Drafters]],drafters[FullName],drafters[PrimaryId])</f>
        <v>137</v>
      </c>
      <c r="D455" s="1" t="str">
        <f>_xlfn.XLOOKUP(draft_drafters[[#This Row],[Drafters]],drafters[FullName],drafters[Id])</f>
        <v>1f0736e5-1ddc-46bf-9fd7-8e0512bdfc65</v>
      </c>
      <c r="E455" s="1" t="str">
        <f>_xlfn.XLOOKUP(draft_drafters[[#This Row],[EpisodeNumber]],mainfeed_drafts[EpisodeNumber],mainfeed_drafts[Id])</f>
        <v>7216c2d5-e176-4382-b048-10ac7ad25e1f</v>
      </c>
    </row>
    <row r="456" spans="1:5" x14ac:dyDescent="0.25">
      <c r="A456" s="1">
        <v>200</v>
      </c>
      <c r="B456" s="1" t="s">
        <v>139</v>
      </c>
      <c r="C456" s="1">
        <f>_xlfn.XLOOKUP(draft_drafters[[#This Row],[Drafters]],drafters[FullName],drafters[PrimaryId])</f>
        <v>215</v>
      </c>
      <c r="D456" s="1" t="str">
        <f>_xlfn.XLOOKUP(draft_drafters[[#This Row],[Drafters]],drafters[FullName],drafters[Id])</f>
        <v>d95786b2-a811-48dc-bd18-b00b4d8738e8</v>
      </c>
      <c r="E456" s="1" t="str">
        <f>_xlfn.XLOOKUP(draft_drafters[[#This Row],[EpisodeNumber]],mainfeed_drafts[EpisodeNumber],mainfeed_drafts[Id])</f>
        <v>0474d3c0-268d-47fc-9a29-44314c3e6480</v>
      </c>
    </row>
    <row r="457" spans="1:5" x14ac:dyDescent="0.25">
      <c r="A457" s="1">
        <v>200</v>
      </c>
      <c r="B457" s="1" t="s">
        <v>6</v>
      </c>
      <c r="C457" s="1">
        <f>_xlfn.XLOOKUP(draft_drafters[[#This Row],[Drafters]],drafters[FullName],drafters[PrimaryId])</f>
        <v>136</v>
      </c>
      <c r="D457" s="1" t="str">
        <f>_xlfn.XLOOKUP(draft_drafters[[#This Row],[Drafters]],drafters[FullName],drafters[Id])</f>
        <v>c1d4eec2-0cdf-4336-870c-12a4f0948fca</v>
      </c>
      <c r="E457" s="1" t="str">
        <f>_xlfn.XLOOKUP(draft_drafters[[#This Row],[EpisodeNumber]],mainfeed_drafts[EpisodeNumber],mainfeed_drafts[Id])</f>
        <v>0474d3c0-268d-47fc-9a29-44314c3e6480</v>
      </c>
    </row>
    <row r="458" spans="1:5" x14ac:dyDescent="0.25">
      <c r="A458" s="1">
        <v>201</v>
      </c>
      <c r="B458" s="1" t="s">
        <v>27</v>
      </c>
      <c r="C458" s="1">
        <f>_xlfn.XLOOKUP(draft_drafters[[#This Row],[Drafters]],drafters[FullName],drafters[PrimaryId])</f>
        <v>199</v>
      </c>
      <c r="D458" s="1" t="str">
        <f>_xlfn.XLOOKUP(draft_drafters[[#This Row],[Drafters]],drafters[FullName],drafters[Id])</f>
        <v>76476f3e-5719-48ef-9b7c-6411b7b1a44c</v>
      </c>
      <c r="E458" s="1" t="str">
        <f>_xlfn.XLOOKUP(draft_drafters[[#This Row],[EpisodeNumber]],mainfeed_drafts[EpisodeNumber],mainfeed_drafts[Id])</f>
        <v>1e598182-5797-48f3-a7fd-6262fd0d5a44</v>
      </c>
    </row>
    <row r="459" spans="1:5" x14ac:dyDescent="0.25">
      <c r="A459" s="1">
        <v>201</v>
      </c>
      <c r="B459" s="1" t="s">
        <v>379</v>
      </c>
      <c r="C459" s="1">
        <f>_xlfn.XLOOKUP(draft_drafters[[#This Row],[Drafters]],drafters[FullName],drafters[PrimaryId])</f>
        <v>2</v>
      </c>
      <c r="D459" s="1" t="str">
        <f>_xlfn.XLOOKUP(draft_drafters[[#This Row],[Drafters]],drafters[FullName],drafters[Id])</f>
        <v>7d9d413f-92a3-4f44-9fec-1c333a231e48</v>
      </c>
      <c r="E459" s="1" t="str">
        <f>_xlfn.XLOOKUP(draft_drafters[[#This Row],[EpisodeNumber]],mainfeed_drafts[EpisodeNumber],mainfeed_drafts[Id])</f>
        <v>1e598182-5797-48f3-a7fd-6262fd0d5a44</v>
      </c>
    </row>
    <row r="460" spans="1:5" x14ac:dyDescent="0.25">
      <c r="A460" s="1">
        <v>201</v>
      </c>
      <c r="B460" s="1" t="s">
        <v>106</v>
      </c>
      <c r="C460" s="1">
        <f>_xlfn.XLOOKUP(draft_drafters[[#This Row],[Drafters]],drafters[FullName],drafters[PrimaryId])</f>
        <v>142</v>
      </c>
      <c r="D460" s="1" t="str">
        <f>_xlfn.XLOOKUP(draft_drafters[[#This Row],[Drafters]],drafters[FullName],drafters[Id])</f>
        <v>997d2284-f252-4fbd-89d4-78a08c3466bc</v>
      </c>
      <c r="E460" s="1" t="str">
        <f>_xlfn.XLOOKUP(draft_drafters[[#This Row],[EpisodeNumber]],mainfeed_drafts[EpisodeNumber],mainfeed_drafts[Id])</f>
        <v>1e598182-5797-48f3-a7fd-6262fd0d5a44</v>
      </c>
    </row>
    <row r="461" spans="1:5" x14ac:dyDescent="0.25">
      <c r="A461" s="1">
        <v>201</v>
      </c>
      <c r="B461" s="1" t="s">
        <v>1191</v>
      </c>
      <c r="C461" s="1">
        <f>_xlfn.XLOOKUP(draft_drafters[[#This Row],[Drafters]],drafters[FullName],drafters[PrimaryId])</f>
        <v>240</v>
      </c>
      <c r="D461" s="1" t="str">
        <f>_xlfn.XLOOKUP(draft_drafters[[#This Row],[Drafters]],drafters[FullName],drafters[Id])</f>
        <v>60537c60-a725-4454-a946-d448a793d58d</v>
      </c>
      <c r="E461" s="1" t="str">
        <f>_xlfn.XLOOKUP(draft_drafters[[#This Row],[EpisodeNumber]],mainfeed_drafts[EpisodeNumber],mainfeed_drafts[Id])</f>
        <v>1e598182-5797-48f3-a7fd-6262fd0d5a44</v>
      </c>
    </row>
    <row r="462" spans="1:5" x14ac:dyDescent="0.25">
      <c r="A462" s="1">
        <v>202</v>
      </c>
      <c r="B462" s="1" t="s">
        <v>381</v>
      </c>
      <c r="C462" s="1">
        <f>_xlfn.XLOOKUP(draft_drafters[[#This Row],[Drafters]],drafters[FullName],drafters[PrimaryId])</f>
        <v>195</v>
      </c>
      <c r="D462" s="1" t="str">
        <f>_xlfn.XLOOKUP(draft_drafters[[#This Row],[Drafters]],drafters[FullName],drafters[Id])</f>
        <v>98619705-9f31-441d-ae8c-f0654ff5ec20</v>
      </c>
      <c r="E462" s="1" t="str">
        <f>_xlfn.XLOOKUP(draft_drafters[[#This Row],[EpisodeNumber]],mainfeed_drafts[EpisodeNumber],mainfeed_drafts[Id])</f>
        <v>8cfedb6b-38b2-4d7a-ba6f-13ce1e8be7d7</v>
      </c>
    </row>
    <row r="463" spans="1:5" x14ac:dyDescent="0.25">
      <c r="A463" s="1">
        <v>202</v>
      </c>
      <c r="B463" s="1" t="s">
        <v>32</v>
      </c>
      <c r="C463" s="1">
        <f>_xlfn.XLOOKUP(draft_drafters[[#This Row],[Drafters]],drafters[FullName],drafters[PrimaryId])</f>
        <v>9</v>
      </c>
      <c r="D463" s="1" t="str">
        <f>_xlfn.XLOOKUP(draft_drafters[[#This Row],[Drafters]],drafters[FullName],drafters[Id])</f>
        <v>fbd32f95-6cc9-4b15-80b1-ff7441aa226a</v>
      </c>
      <c r="E463" s="1" t="str">
        <f>_xlfn.XLOOKUP(draft_drafters[[#This Row],[EpisodeNumber]],mainfeed_drafts[EpisodeNumber],mainfeed_drafts[Id])</f>
        <v>8cfedb6b-38b2-4d7a-ba6f-13ce1e8be7d7</v>
      </c>
    </row>
    <row r="464" spans="1:5" x14ac:dyDescent="0.25">
      <c r="A464" s="1">
        <v>203</v>
      </c>
      <c r="B464" s="1" t="s">
        <v>185</v>
      </c>
      <c r="C464" s="1">
        <f>_xlfn.XLOOKUP(draft_drafters[[#This Row],[Drafters]],drafters[FullName],drafters[PrimaryId])</f>
        <v>106</v>
      </c>
      <c r="D464" s="1" t="str">
        <f>_xlfn.XLOOKUP(draft_drafters[[#This Row],[Drafters]],drafters[FullName],drafters[Id])</f>
        <v>56f27ee2-7254-40fc-b00a-93717ca3d3fa</v>
      </c>
      <c r="E464" s="1" t="str">
        <f>_xlfn.XLOOKUP(draft_drafters[[#This Row],[EpisodeNumber]],mainfeed_drafts[EpisodeNumber],mainfeed_drafts[Id])</f>
        <v>8e7e454e-4acf-4d48-a57a-9b4427d00b83</v>
      </c>
    </row>
    <row r="465" spans="1:5" x14ac:dyDescent="0.25">
      <c r="A465" s="1">
        <v>203</v>
      </c>
      <c r="B465" s="1" t="s">
        <v>47</v>
      </c>
      <c r="C465" s="1">
        <f>_xlfn.XLOOKUP(draft_drafters[[#This Row],[Drafters]],drafters[FullName],drafters[PrimaryId])</f>
        <v>188</v>
      </c>
      <c r="D465" s="1" t="str">
        <f>_xlfn.XLOOKUP(draft_drafters[[#This Row],[Drafters]],drafters[FullName],drafters[Id])</f>
        <v>6dbaaa42-3673-42a5-a368-94a5cb9e30f3</v>
      </c>
      <c r="E465" s="1" t="str">
        <f>_xlfn.XLOOKUP(draft_drafters[[#This Row],[EpisodeNumber]],mainfeed_drafts[EpisodeNumber],mainfeed_drafts[Id])</f>
        <v>8e7e454e-4acf-4d48-a57a-9b4427d00b83</v>
      </c>
    </row>
    <row r="466" spans="1:5" x14ac:dyDescent="0.25">
      <c r="A466" s="1">
        <v>204</v>
      </c>
      <c r="B466" s="1" t="s">
        <v>13</v>
      </c>
      <c r="C466" s="1">
        <f>_xlfn.XLOOKUP(draft_drafters[[#This Row],[Drafters]],drafters[FullName],drafters[PrimaryId])</f>
        <v>10</v>
      </c>
      <c r="D466" s="1" t="str">
        <f>_xlfn.XLOOKUP(draft_drafters[[#This Row],[Drafters]],drafters[FullName],drafters[Id])</f>
        <v>58207226-03a8-4883-bf00-338eb5124042</v>
      </c>
      <c r="E466" s="1" t="str">
        <f>_xlfn.XLOOKUP(draft_drafters[[#This Row],[EpisodeNumber]],mainfeed_drafts[EpisodeNumber],mainfeed_drafts[Id])</f>
        <v>ebd431a3-7bec-4ae9-90aa-c25a7acd2891</v>
      </c>
    </row>
    <row r="467" spans="1:5" x14ac:dyDescent="0.25">
      <c r="A467" s="1">
        <v>204</v>
      </c>
      <c r="B467" s="1" t="s">
        <v>14</v>
      </c>
      <c r="C467" s="1">
        <f>_xlfn.XLOOKUP(draft_drafters[[#This Row],[Drafters]],drafters[FullName],drafters[PrimaryId])</f>
        <v>30</v>
      </c>
      <c r="D467" s="1" t="str">
        <f>_xlfn.XLOOKUP(draft_drafters[[#This Row],[Drafters]],drafters[FullName],drafters[Id])</f>
        <v>5931091f-4c76-42d8-84dc-96bec9e3d597</v>
      </c>
      <c r="E467" s="1" t="str">
        <f>_xlfn.XLOOKUP(draft_drafters[[#This Row],[EpisodeNumber]],mainfeed_drafts[EpisodeNumber],mainfeed_drafts[Id])</f>
        <v>ebd431a3-7bec-4ae9-90aa-c25a7acd2891</v>
      </c>
    </row>
    <row r="468" spans="1:5" x14ac:dyDescent="0.25">
      <c r="A468" s="1">
        <v>205</v>
      </c>
      <c r="B468" s="1" t="s">
        <v>83</v>
      </c>
      <c r="C468" s="1">
        <f>_xlfn.XLOOKUP(draft_drafters[[#This Row],[Drafters]],drafters[FullName],drafters[PrimaryId])</f>
        <v>141</v>
      </c>
      <c r="D468" s="1" t="str">
        <f>_xlfn.XLOOKUP(draft_drafters[[#This Row],[Drafters]],drafters[FullName],drafters[Id])</f>
        <v>32fcb99d-ca2a-4c2b-9b53-400d07492ef7</v>
      </c>
      <c r="E468" s="1" t="str">
        <f>_xlfn.XLOOKUP(draft_drafters[[#This Row],[EpisodeNumber]],mainfeed_drafts[EpisodeNumber],mainfeed_drafts[Id])</f>
        <v>99b55149-adb7-4ebd-becf-23959e854640</v>
      </c>
    </row>
    <row r="469" spans="1:5" x14ac:dyDescent="0.25">
      <c r="A469" s="1">
        <v>205</v>
      </c>
      <c r="B469" s="1" t="s">
        <v>227</v>
      </c>
      <c r="C469" s="1">
        <f>_xlfn.XLOOKUP(draft_drafters[[#This Row],[Drafters]],drafters[FullName],drafters[PrimaryId])</f>
        <v>140</v>
      </c>
      <c r="D469" s="1" t="str">
        <f>_xlfn.XLOOKUP(draft_drafters[[#This Row],[Drafters]],drafters[FullName],drafters[Id])</f>
        <v>4cd26c5a-73c9-4a20-a7dd-37c836761f5b</v>
      </c>
      <c r="E469" s="1" t="str">
        <f>_xlfn.XLOOKUP(draft_drafters[[#This Row],[EpisodeNumber]],mainfeed_drafts[EpisodeNumber],mainfeed_drafts[Id])</f>
        <v>99b55149-adb7-4ebd-becf-23959e854640</v>
      </c>
    </row>
    <row r="470" spans="1:5" x14ac:dyDescent="0.25">
      <c r="A470" s="1">
        <v>205</v>
      </c>
      <c r="B470" s="1" t="s">
        <v>115</v>
      </c>
      <c r="C470" s="1">
        <f>_xlfn.XLOOKUP(draft_drafters[[#This Row],[Drafters]],drafters[FullName],drafters[PrimaryId])</f>
        <v>32</v>
      </c>
      <c r="D470" s="1" t="str">
        <f>_xlfn.XLOOKUP(draft_drafters[[#This Row],[Drafters]],drafters[FullName],drafters[Id])</f>
        <v>c7c0e0df-170f-4435-a66e-9d43ce04214e</v>
      </c>
      <c r="E470" s="1" t="str">
        <f>_xlfn.XLOOKUP(draft_drafters[[#This Row],[EpisodeNumber]],mainfeed_drafts[EpisodeNumber],mainfeed_drafts[Id])</f>
        <v>99b55149-adb7-4ebd-becf-23959e854640</v>
      </c>
    </row>
    <row r="471" spans="1:5" x14ac:dyDescent="0.25">
      <c r="A471" s="1">
        <v>206</v>
      </c>
      <c r="B471" s="1" t="s">
        <v>231</v>
      </c>
      <c r="C471" s="1">
        <f>_xlfn.XLOOKUP(draft_drafters[[#This Row],[Drafters]],drafters[FullName],drafters[PrimaryId])</f>
        <v>31</v>
      </c>
      <c r="D471" s="1" t="str">
        <f>_xlfn.XLOOKUP(draft_drafters[[#This Row],[Drafters]],drafters[FullName],drafters[Id])</f>
        <v>bb2ac86d-ad51-497a-b010-9e5a5a5f0f0d</v>
      </c>
      <c r="E471" s="1" t="str">
        <f>_xlfn.XLOOKUP(draft_drafters[[#This Row],[EpisodeNumber]],mainfeed_drafts[EpisodeNumber],mainfeed_drafts[Id])</f>
        <v>03f83e2c-3925-41bd-90be-e8bb60dde23c</v>
      </c>
    </row>
    <row r="472" spans="1:5" x14ac:dyDescent="0.25">
      <c r="A472" s="1">
        <v>206</v>
      </c>
      <c r="B472" s="1" t="s">
        <v>60</v>
      </c>
      <c r="C472" s="1">
        <f>_xlfn.XLOOKUP(draft_drafters[[#This Row],[Drafters]],drafters[FullName],drafters[PrimaryId])</f>
        <v>113</v>
      </c>
      <c r="D472" s="1" t="str">
        <f>_xlfn.XLOOKUP(draft_drafters[[#This Row],[Drafters]],drafters[FullName],drafters[Id])</f>
        <v>17a61cb8-6c29-4ffd-9875-9f391c915884</v>
      </c>
      <c r="E472" s="1" t="str">
        <f>_xlfn.XLOOKUP(draft_drafters[[#This Row],[EpisodeNumber]],mainfeed_drafts[EpisodeNumber],mainfeed_drafts[Id])</f>
        <v>03f83e2c-3925-41bd-90be-e8bb60dde23c</v>
      </c>
    </row>
    <row r="473" spans="1:5" x14ac:dyDescent="0.25">
      <c r="A473" s="1">
        <v>207</v>
      </c>
      <c r="B473" s="1" t="s">
        <v>236</v>
      </c>
      <c r="C473" s="1">
        <f>_xlfn.XLOOKUP(draft_drafters[[#This Row],[Drafters]],drafters[FullName],drafters[PrimaryId])</f>
        <v>149</v>
      </c>
      <c r="D473" s="1" t="str">
        <f>_xlfn.XLOOKUP(draft_drafters[[#This Row],[Drafters]],drafters[FullName],drafters[Id])</f>
        <v>cab1d045-e789-4be8-a974-981204dee5c3</v>
      </c>
      <c r="E473" s="1" t="str">
        <f>_xlfn.XLOOKUP(draft_drafters[[#This Row],[EpisodeNumber]],mainfeed_drafts[EpisodeNumber],mainfeed_drafts[Id])</f>
        <v>fff98f66-b2ec-495b-a49b-9d5a671e8c24</v>
      </c>
    </row>
    <row r="474" spans="1:5" x14ac:dyDescent="0.25">
      <c r="A474" s="1">
        <v>207</v>
      </c>
      <c r="B474" s="1" t="s">
        <v>387</v>
      </c>
      <c r="C474" s="1">
        <f>_xlfn.XLOOKUP(draft_drafters[[#This Row],[Drafters]],drafters[FullName],drafters[PrimaryId])</f>
        <v>90</v>
      </c>
      <c r="D474" s="1" t="str">
        <f>_xlfn.XLOOKUP(draft_drafters[[#This Row],[Drafters]],drafters[FullName],drafters[Id])</f>
        <v>aec19332-309f-4b28-8fbf-7a3ae68380a5</v>
      </c>
      <c r="E474" s="1" t="str">
        <f>_xlfn.XLOOKUP(draft_drafters[[#This Row],[EpisodeNumber]],mainfeed_drafts[EpisodeNumber],mainfeed_drafts[Id])</f>
        <v>fff98f66-b2ec-495b-a49b-9d5a671e8c24</v>
      </c>
    </row>
    <row r="475" spans="1:5" x14ac:dyDescent="0.25">
      <c r="A475" s="1">
        <v>207</v>
      </c>
      <c r="B475" s="1" t="s">
        <v>388</v>
      </c>
      <c r="C475" s="1">
        <f>_xlfn.XLOOKUP(draft_drafters[[#This Row],[Drafters]],drafters[FullName],drafters[PrimaryId])</f>
        <v>24</v>
      </c>
      <c r="D475" s="1" t="str">
        <f>_xlfn.XLOOKUP(draft_drafters[[#This Row],[Drafters]],drafters[FullName],drafters[Id])</f>
        <v>d3aba1c1-190c-4142-a667-b042496622f5</v>
      </c>
      <c r="E475" s="1" t="str">
        <f>_xlfn.XLOOKUP(draft_drafters[[#This Row],[EpisodeNumber]],mainfeed_drafts[EpisodeNumber],mainfeed_drafts[Id])</f>
        <v>fff98f66-b2ec-495b-a49b-9d5a671e8c24</v>
      </c>
    </row>
    <row r="476" spans="1:5" x14ac:dyDescent="0.25">
      <c r="A476" s="1">
        <v>207</v>
      </c>
      <c r="B476" s="1" t="s">
        <v>535</v>
      </c>
      <c r="C476" s="1">
        <f>_xlfn.XLOOKUP(draft_drafters[[#This Row],[Drafters]],drafters[FullName],drafters[PrimaryId])</f>
        <v>231</v>
      </c>
      <c r="D476" s="1" t="str">
        <f>_xlfn.XLOOKUP(draft_drafters[[#This Row],[Drafters]],drafters[FullName],drafters[Id])</f>
        <v>b1f67b91-0fee-47a9-92f9-57136c914647</v>
      </c>
      <c r="E476" s="1" t="str">
        <f>_xlfn.XLOOKUP(draft_drafters[[#This Row],[EpisodeNumber]],mainfeed_drafts[EpisodeNumber],mainfeed_drafts[Id])</f>
        <v>fff98f66-b2ec-495b-a49b-9d5a671e8c24</v>
      </c>
    </row>
    <row r="477" spans="1:5" x14ac:dyDescent="0.25">
      <c r="A477" s="1">
        <v>208</v>
      </c>
      <c r="B477" s="1" t="s">
        <v>3</v>
      </c>
      <c r="C477" s="1">
        <f>_xlfn.XLOOKUP(draft_drafters[[#This Row],[Drafters]],drafters[FullName],drafters[PrimaryId])</f>
        <v>74</v>
      </c>
      <c r="D477" s="1" t="str">
        <f>_xlfn.XLOOKUP(draft_drafters[[#This Row],[Drafters]],drafters[FullName],drafters[Id])</f>
        <v>dde00453-0852-41eb-b978-80a39ef83ad0</v>
      </c>
      <c r="E477" s="1" t="str">
        <f>_xlfn.XLOOKUP(draft_drafters[[#This Row],[EpisodeNumber]],mainfeed_drafts[EpisodeNumber],mainfeed_drafts[Id])</f>
        <v>922208d2-4f92-45a9-abac-113b2171e5c3</v>
      </c>
    </row>
    <row r="478" spans="1:5" x14ac:dyDescent="0.25">
      <c r="A478" s="1">
        <v>208</v>
      </c>
      <c r="B478" s="1" t="s">
        <v>37</v>
      </c>
      <c r="C478" s="1">
        <f>_xlfn.XLOOKUP(draft_drafters[[#This Row],[Drafters]],drafters[FullName],drafters[PrimaryId])</f>
        <v>157</v>
      </c>
      <c r="D478" s="1" t="str">
        <f>_xlfn.XLOOKUP(draft_drafters[[#This Row],[Drafters]],drafters[FullName],drafters[Id])</f>
        <v>079a31ff-980f-4958-ae11-8ecf5e6e5813</v>
      </c>
      <c r="E478" s="1" t="str">
        <f>_xlfn.XLOOKUP(draft_drafters[[#This Row],[EpisodeNumber]],mainfeed_drafts[EpisodeNumber],mainfeed_drafts[Id])</f>
        <v>922208d2-4f92-45a9-abac-113b2171e5c3</v>
      </c>
    </row>
    <row r="479" spans="1:5" x14ac:dyDescent="0.25">
      <c r="A479" s="1">
        <v>209</v>
      </c>
      <c r="B479" s="1" t="s">
        <v>14</v>
      </c>
      <c r="C479" s="1">
        <f>_xlfn.XLOOKUP(draft_drafters[[#This Row],[Drafters]],drafters[FullName],drafters[PrimaryId])</f>
        <v>30</v>
      </c>
      <c r="D479" s="1" t="str">
        <f>_xlfn.XLOOKUP(draft_drafters[[#This Row],[Drafters]],drafters[FullName],drafters[Id])</f>
        <v>5931091f-4c76-42d8-84dc-96bec9e3d597</v>
      </c>
      <c r="E479" s="1" t="str">
        <f>_xlfn.XLOOKUP(draft_drafters[[#This Row],[EpisodeNumber]],mainfeed_drafts[EpisodeNumber],mainfeed_drafts[Id])</f>
        <v>dc9415c5-7cdc-48e9-9bd8-0c3f41d59a60</v>
      </c>
    </row>
    <row r="480" spans="1:5" x14ac:dyDescent="0.25">
      <c r="A480" s="1">
        <v>209</v>
      </c>
      <c r="B480" s="1" t="s">
        <v>6</v>
      </c>
      <c r="C480" s="1">
        <f>_xlfn.XLOOKUP(draft_drafters[[#This Row],[Drafters]],drafters[FullName],drafters[PrimaryId])</f>
        <v>136</v>
      </c>
      <c r="D480" s="1" t="str">
        <f>_xlfn.XLOOKUP(draft_drafters[[#This Row],[Drafters]],drafters[FullName],drafters[Id])</f>
        <v>c1d4eec2-0cdf-4336-870c-12a4f0948fca</v>
      </c>
      <c r="E480" s="1" t="str">
        <f>_xlfn.XLOOKUP(draft_drafters[[#This Row],[EpisodeNumber]],mainfeed_drafts[EpisodeNumber],mainfeed_drafts[Id])</f>
        <v>dc9415c5-7cdc-48e9-9bd8-0c3f41d59a60</v>
      </c>
    </row>
    <row r="481" spans="1:5" x14ac:dyDescent="0.25">
      <c r="A481" s="1">
        <v>210</v>
      </c>
      <c r="B481" s="1" t="s">
        <v>21</v>
      </c>
      <c r="C481" s="1">
        <f>_xlfn.XLOOKUP(draft_drafters[[#This Row],[Drafters]],drafters[FullName],drafters[PrimaryId])</f>
        <v>125</v>
      </c>
      <c r="D481" s="1" t="str">
        <f>_xlfn.XLOOKUP(draft_drafters[[#This Row],[Drafters]],drafters[FullName],drafters[Id])</f>
        <v>669cebfa-73d4-494d-b3fb-8e8634548991</v>
      </c>
      <c r="E481" s="1" t="str">
        <f>_xlfn.XLOOKUP(draft_drafters[[#This Row],[EpisodeNumber]],mainfeed_drafts[EpisodeNumber],mainfeed_drafts[Id])</f>
        <v>40536309-f349-44cc-ac31-88b11b218225</v>
      </c>
    </row>
    <row r="482" spans="1:5" x14ac:dyDescent="0.25">
      <c r="A482" s="1">
        <v>210</v>
      </c>
      <c r="B482" s="1" t="s">
        <v>74</v>
      </c>
      <c r="C482" s="1">
        <f>_xlfn.XLOOKUP(draft_drafters[[#This Row],[Drafters]],drafters[FullName],drafters[PrimaryId])</f>
        <v>162</v>
      </c>
      <c r="D482" s="1" t="str">
        <f>_xlfn.XLOOKUP(draft_drafters[[#This Row],[Drafters]],drafters[FullName],drafters[Id])</f>
        <v>c8f2614b-396b-4403-baf3-988ef537ba7f</v>
      </c>
      <c r="E482" s="1" t="str">
        <f>_xlfn.XLOOKUP(draft_drafters[[#This Row],[EpisodeNumber]],mainfeed_drafts[EpisodeNumber],mainfeed_drafts[Id])</f>
        <v>40536309-f349-44cc-ac31-88b11b218225</v>
      </c>
    </row>
    <row r="483" spans="1:5" x14ac:dyDescent="0.25">
      <c r="A483" s="1">
        <v>210</v>
      </c>
      <c r="B483" s="1" t="s">
        <v>94</v>
      </c>
      <c r="C483" s="1">
        <f>_xlfn.XLOOKUP(draft_drafters[[#This Row],[Drafters]],drafters[FullName],drafters[PrimaryId])</f>
        <v>99</v>
      </c>
      <c r="D483" s="1" t="str">
        <f>_xlfn.XLOOKUP(draft_drafters[[#This Row],[Drafters]],drafters[FullName],drafters[Id])</f>
        <v>a9f85bd0-6a35-4eca-929c-26f187ca2dd8</v>
      </c>
      <c r="E483" s="1" t="str">
        <f>_xlfn.XLOOKUP(draft_drafters[[#This Row],[EpisodeNumber]],mainfeed_drafts[EpisodeNumber],mainfeed_drafts[Id])</f>
        <v>40536309-f349-44cc-ac31-88b11b218225</v>
      </c>
    </row>
    <row r="484" spans="1:5" x14ac:dyDescent="0.25">
      <c r="A484" s="1">
        <v>211</v>
      </c>
      <c r="B484" s="1" t="s">
        <v>125</v>
      </c>
      <c r="C484" s="1">
        <f>_xlfn.XLOOKUP(draft_drafters[[#This Row],[Drafters]],drafters[FullName],drafters[PrimaryId])</f>
        <v>219</v>
      </c>
      <c r="D484" s="1" t="str">
        <f>_xlfn.XLOOKUP(draft_drafters[[#This Row],[Drafters]],drafters[FullName],drafters[Id])</f>
        <v>07b722b6-a508-4fbe-b524-c12fff9b39e1</v>
      </c>
      <c r="E484" s="1" t="str">
        <f>_xlfn.XLOOKUP(draft_drafters[[#This Row],[EpisodeNumber]],mainfeed_drafts[EpisodeNumber],mainfeed_drafts[Id])</f>
        <v>636c615a-3ae5-4045-930d-bea21f4b8dc7</v>
      </c>
    </row>
    <row r="485" spans="1:5" x14ac:dyDescent="0.25">
      <c r="A485" s="1">
        <v>211</v>
      </c>
      <c r="B485" s="1" t="s">
        <v>126</v>
      </c>
      <c r="C485" s="1">
        <f>_xlfn.XLOOKUP(draft_drafters[[#This Row],[Drafters]],drafters[FullName],drafters[PrimaryId])</f>
        <v>44</v>
      </c>
      <c r="D485" s="1" t="str">
        <f>_xlfn.XLOOKUP(draft_drafters[[#This Row],[Drafters]],drafters[FullName],drafters[Id])</f>
        <v>8da51512-df62-4aa1-8b07-7f6ab848c7bf</v>
      </c>
      <c r="E485" s="1" t="str">
        <f>_xlfn.XLOOKUP(draft_drafters[[#This Row],[EpisodeNumber]],mainfeed_drafts[EpisodeNumber],mainfeed_drafts[Id])</f>
        <v>636c615a-3ae5-4045-930d-bea21f4b8dc7</v>
      </c>
    </row>
    <row r="486" spans="1:5" x14ac:dyDescent="0.25">
      <c r="A486" s="1">
        <v>211</v>
      </c>
      <c r="B486" s="1" t="s">
        <v>4</v>
      </c>
      <c r="C486" s="1">
        <f>_xlfn.XLOOKUP(draft_drafters[[#This Row],[Drafters]],drafters[FullName],drafters[PrimaryId])</f>
        <v>4</v>
      </c>
      <c r="D486" s="1" t="str">
        <f>_xlfn.XLOOKUP(draft_drafters[[#This Row],[Drafters]],drafters[FullName],drafters[Id])</f>
        <v>58da69ee-15ed-46f1-a8e2-d89feccd768f</v>
      </c>
      <c r="E486" s="1" t="str">
        <f>_xlfn.XLOOKUP(draft_drafters[[#This Row],[EpisodeNumber]],mainfeed_drafts[EpisodeNumber],mainfeed_drafts[Id])</f>
        <v>636c615a-3ae5-4045-930d-bea21f4b8dc7</v>
      </c>
    </row>
    <row r="487" spans="1:5" x14ac:dyDescent="0.25">
      <c r="A487" s="1">
        <v>211</v>
      </c>
      <c r="B487" s="1" t="s">
        <v>393</v>
      </c>
      <c r="C487" s="1">
        <f>_xlfn.XLOOKUP(draft_drafters[[#This Row],[Drafters]],drafters[FullName],drafters[PrimaryId])</f>
        <v>165</v>
      </c>
      <c r="D487" s="1" t="str">
        <f>_xlfn.XLOOKUP(draft_drafters[[#This Row],[Drafters]],drafters[FullName],drafters[Id])</f>
        <v>78a7164a-c3e6-4fee-afa8-9f00ef584c8f</v>
      </c>
      <c r="E487" s="1" t="str">
        <f>_xlfn.XLOOKUP(draft_drafters[[#This Row],[EpisodeNumber]],mainfeed_drafts[EpisodeNumber],mainfeed_drafts[Id])</f>
        <v>636c615a-3ae5-4045-930d-bea21f4b8dc7</v>
      </c>
    </row>
    <row r="488" spans="1:5" x14ac:dyDescent="0.25">
      <c r="A488" s="1">
        <v>212</v>
      </c>
      <c r="B488" s="1" t="s">
        <v>208</v>
      </c>
      <c r="C488" s="1">
        <f>_xlfn.XLOOKUP(draft_drafters[[#This Row],[Drafters]],drafters[FullName],drafters[PrimaryId])</f>
        <v>173</v>
      </c>
      <c r="D488" s="1" t="str">
        <f>_xlfn.XLOOKUP(draft_drafters[[#This Row],[Drafters]],drafters[FullName],drafters[Id])</f>
        <v>1472e9cc-4f46-44c8-b3b9-964944522c78</v>
      </c>
      <c r="E488" s="1" t="str">
        <f>_xlfn.XLOOKUP(draft_drafters[[#This Row],[EpisodeNumber]],mainfeed_drafts[EpisodeNumber],mainfeed_drafts[Id])</f>
        <v>e529f6ed-1e70-4d50-b89e-61e1d9d5fff0</v>
      </c>
    </row>
    <row r="489" spans="1:5" x14ac:dyDescent="0.25">
      <c r="A489" s="1">
        <v>212</v>
      </c>
      <c r="B489" s="1" t="s">
        <v>207</v>
      </c>
      <c r="C489" s="1">
        <f>_xlfn.XLOOKUP(draft_drafters[[#This Row],[Drafters]],drafters[FullName],drafters[PrimaryId])</f>
        <v>72</v>
      </c>
      <c r="D489" s="1" t="str">
        <f>_xlfn.XLOOKUP(draft_drafters[[#This Row],[Drafters]],drafters[FullName],drafters[Id])</f>
        <v>6b983673-ae3d-4b82-afbf-c46ec9b20ef8</v>
      </c>
      <c r="E489" s="1" t="str">
        <f>_xlfn.XLOOKUP(draft_drafters[[#This Row],[EpisodeNumber]],mainfeed_drafts[EpisodeNumber],mainfeed_drafts[Id])</f>
        <v>e529f6ed-1e70-4d50-b89e-61e1d9d5fff0</v>
      </c>
    </row>
    <row r="490" spans="1:5" x14ac:dyDescent="0.25">
      <c r="A490" s="1">
        <v>212</v>
      </c>
      <c r="B490" s="1" t="s">
        <v>157</v>
      </c>
      <c r="C490" s="1">
        <f>_xlfn.XLOOKUP(draft_drafters[[#This Row],[Drafters]],drafters[FullName],drafters[PrimaryId])</f>
        <v>177</v>
      </c>
      <c r="D490" s="1" t="str">
        <f>_xlfn.XLOOKUP(draft_drafters[[#This Row],[Drafters]],drafters[FullName],drafters[Id])</f>
        <v>b7ac3621-c2ce-4745-96cf-8ba2a64f4798</v>
      </c>
      <c r="E490" s="1" t="str">
        <f>_xlfn.XLOOKUP(draft_drafters[[#This Row],[EpisodeNumber]],mainfeed_drafts[EpisodeNumber],mainfeed_drafts[Id])</f>
        <v>e529f6ed-1e70-4d50-b89e-61e1d9d5fff0</v>
      </c>
    </row>
    <row r="491" spans="1:5" x14ac:dyDescent="0.25">
      <c r="A491" s="1">
        <v>213</v>
      </c>
      <c r="B491" s="1" t="s">
        <v>76</v>
      </c>
      <c r="C491" s="1">
        <f>_xlfn.XLOOKUP(draft_drafters[[#This Row],[Drafters]],drafters[FullName],drafters[PrimaryId])</f>
        <v>45</v>
      </c>
      <c r="D491" s="1" t="str">
        <f>_xlfn.XLOOKUP(draft_drafters[[#This Row],[Drafters]],drafters[FullName],drafters[Id])</f>
        <v>0d0adff2-005c-4eac-91f0-33e127d743b0</v>
      </c>
      <c r="E491" s="1" t="str">
        <f>_xlfn.XLOOKUP(draft_drafters[[#This Row],[EpisodeNumber]],mainfeed_drafts[EpisodeNumber],mainfeed_drafts[Id])</f>
        <v>98f7d2c8-4acb-44d5-97cc-16ae7046b746</v>
      </c>
    </row>
    <row r="492" spans="1:5" x14ac:dyDescent="0.25">
      <c r="A492" s="1">
        <v>213</v>
      </c>
      <c r="B492" s="1" t="s">
        <v>396</v>
      </c>
      <c r="C492" s="1">
        <f>_xlfn.XLOOKUP(draft_drafters[[#This Row],[Drafters]],drafters[FullName],drafters[PrimaryId])</f>
        <v>192</v>
      </c>
      <c r="D492" s="1" t="str">
        <f>_xlfn.XLOOKUP(draft_drafters[[#This Row],[Drafters]],drafters[FullName],drafters[Id])</f>
        <v>b476b293-07f6-44f3-9a86-9500dbcbf26e</v>
      </c>
      <c r="E492" s="1" t="str">
        <f>_xlfn.XLOOKUP(draft_drafters[[#This Row],[EpisodeNumber]],mainfeed_drafts[EpisodeNumber],mainfeed_drafts[Id])</f>
        <v>98f7d2c8-4acb-44d5-97cc-16ae7046b746</v>
      </c>
    </row>
    <row r="493" spans="1:5" x14ac:dyDescent="0.25">
      <c r="A493" s="1">
        <v>214</v>
      </c>
      <c r="B493" s="1" t="s">
        <v>27</v>
      </c>
      <c r="C493" s="1">
        <f>_xlfn.XLOOKUP(draft_drafters[[#This Row],[Drafters]],drafters[FullName],drafters[PrimaryId])</f>
        <v>199</v>
      </c>
      <c r="D493" s="1" t="str">
        <f>_xlfn.XLOOKUP(draft_drafters[[#This Row],[Drafters]],drafters[FullName],drafters[Id])</f>
        <v>76476f3e-5719-48ef-9b7c-6411b7b1a44c</v>
      </c>
      <c r="E493" s="1" t="str">
        <f>_xlfn.XLOOKUP(draft_drafters[[#This Row],[EpisodeNumber]],mainfeed_drafts[EpisodeNumber],mainfeed_drafts[Id])</f>
        <v>d055c8f0-c2d4-48b8-a4d1-f2e188186528</v>
      </c>
    </row>
    <row r="494" spans="1:5" x14ac:dyDescent="0.25">
      <c r="A494" s="1">
        <v>214</v>
      </c>
      <c r="B494" s="1" t="s">
        <v>398</v>
      </c>
      <c r="C494" s="1">
        <f>_xlfn.XLOOKUP(draft_drafters[[#This Row],[Drafters]],drafters[FullName],drafters[PrimaryId])</f>
        <v>166</v>
      </c>
      <c r="D494" s="1" t="str">
        <f>_xlfn.XLOOKUP(draft_drafters[[#This Row],[Drafters]],drafters[FullName],drafters[Id])</f>
        <v>a29821bc-6aa8-42c6-8d2d-faf270c87cd5</v>
      </c>
      <c r="E494" s="1" t="str">
        <f>_xlfn.XLOOKUP(draft_drafters[[#This Row],[EpisodeNumber]],mainfeed_drafts[EpisodeNumber],mainfeed_drafts[Id])</f>
        <v>d055c8f0-c2d4-48b8-a4d1-f2e188186528</v>
      </c>
    </row>
    <row r="495" spans="1:5" x14ac:dyDescent="0.25">
      <c r="A495" s="1">
        <v>215</v>
      </c>
      <c r="B495" s="1" t="s">
        <v>5</v>
      </c>
      <c r="C495" s="1">
        <f>_xlfn.XLOOKUP(draft_drafters[[#This Row],[Drafters]],drafters[FullName],drafters[PrimaryId])</f>
        <v>116</v>
      </c>
      <c r="D495" s="1" t="str">
        <f>_xlfn.XLOOKUP(draft_drafters[[#This Row],[Drafters]],drafters[FullName],drafters[Id])</f>
        <v>f84ec475-cba0-4525-a786-ccea39b90167</v>
      </c>
      <c r="E495" s="1" t="str">
        <f>_xlfn.XLOOKUP(draft_drafters[[#This Row],[EpisodeNumber]],mainfeed_drafts[EpisodeNumber],mainfeed_drafts[Id])</f>
        <v>78b3013f-6bce-404d-96c3-f23bc45d1ac9</v>
      </c>
    </row>
    <row r="496" spans="1:5" x14ac:dyDescent="0.25">
      <c r="A496" s="1">
        <v>215</v>
      </c>
      <c r="B496" s="1" t="s">
        <v>6</v>
      </c>
      <c r="C496" s="1">
        <f>_xlfn.XLOOKUP(draft_drafters[[#This Row],[Drafters]],drafters[FullName],drafters[PrimaryId])</f>
        <v>136</v>
      </c>
      <c r="D496" s="1" t="str">
        <f>_xlfn.XLOOKUP(draft_drafters[[#This Row],[Drafters]],drafters[FullName],drafters[Id])</f>
        <v>c1d4eec2-0cdf-4336-870c-12a4f0948fca</v>
      </c>
      <c r="E496" s="1" t="str">
        <f>_xlfn.XLOOKUP(draft_drafters[[#This Row],[EpisodeNumber]],mainfeed_drafts[EpisodeNumber],mainfeed_drafts[Id])</f>
        <v>78b3013f-6bce-404d-96c3-f23bc45d1ac9</v>
      </c>
    </row>
    <row r="497" spans="1:5" x14ac:dyDescent="0.25">
      <c r="A497" s="1">
        <v>216</v>
      </c>
      <c r="B497" s="1" t="s">
        <v>58</v>
      </c>
      <c r="C497" s="1">
        <f>_xlfn.XLOOKUP(draft_drafters[[#This Row],[Drafters]],drafters[FullName],drafters[PrimaryId])</f>
        <v>42</v>
      </c>
      <c r="D497" s="1" t="str">
        <f>_xlfn.XLOOKUP(draft_drafters[[#This Row],[Drafters]],drafters[FullName],drafters[Id])</f>
        <v>85cf9842-6abe-4e64-8ed4-e6a4f40ecb03</v>
      </c>
      <c r="E497" s="1" t="str">
        <f>_xlfn.XLOOKUP(draft_drafters[[#This Row],[EpisodeNumber]],mainfeed_drafts[EpisodeNumber],mainfeed_drafts[Id])</f>
        <v>a5aae4d9-2ec3-4fae-a77a-a863f2c718f8</v>
      </c>
    </row>
    <row r="498" spans="1:5" x14ac:dyDescent="0.25">
      <c r="A498" s="1">
        <v>216</v>
      </c>
      <c r="B498" s="1" t="s">
        <v>3</v>
      </c>
      <c r="C498" s="1">
        <f>_xlfn.XLOOKUP(draft_drafters[[#This Row],[Drafters]],drafters[FullName],drafters[PrimaryId])</f>
        <v>74</v>
      </c>
      <c r="D498" s="1" t="str">
        <f>_xlfn.XLOOKUP(draft_drafters[[#This Row],[Drafters]],drafters[FullName],drafters[Id])</f>
        <v>dde00453-0852-41eb-b978-80a39ef83ad0</v>
      </c>
      <c r="E498" s="1" t="str">
        <f>_xlfn.XLOOKUP(draft_drafters[[#This Row],[EpisodeNumber]],mainfeed_drafts[EpisodeNumber],mainfeed_drafts[Id])</f>
        <v>a5aae4d9-2ec3-4fae-a77a-a863f2c718f8</v>
      </c>
    </row>
    <row r="499" spans="1:5" x14ac:dyDescent="0.25">
      <c r="A499" s="1">
        <v>216</v>
      </c>
      <c r="B499" s="1" t="s">
        <v>106</v>
      </c>
      <c r="C499" s="1">
        <f>_xlfn.XLOOKUP(draft_drafters[[#This Row],[Drafters]],drafters[FullName],drafters[PrimaryId])</f>
        <v>142</v>
      </c>
      <c r="D499" s="1" t="str">
        <f>_xlfn.XLOOKUP(draft_drafters[[#This Row],[Drafters]],drafters[FullName],drafters[Id])</f>
        <v>997d2284-f252-4fbd-89d4-78a08c3466bc</v>
      </c>
      <c r="E499" s="1" t="str">
        <f>_xlfn.XLOOKUP(draft_drafters[[#This Row],[EpisodeNumber]],mainfeed_drafts[EpisodeNumber],mainfeed_drafts[Id])</f>
        <v>a5aae4d9-2ec3-4fae-a77a-a863f2c718f8</v>
      </c>
    </row>
    <row r="500" spans="1:5" x14ac:dyDescent="0.25">
      <c r="A500" s="1">
        <v>216</v>
      </c>
      <c r="B500" s="1" t="s">
        <v>361</v>
      </c>
      <c r="C500" s="1">
        <f>_xlfn.XLOOKUP(draft_drafters[[#This Row],[Drafters]],drafters[FullName],drafters[PrimaryId])</f>
        <v>88</v>
      </c>
      <c r="D500" s="1" t="str">
        <f>_xlfn.XLOOKUP(draft_drafters[[#This Row],[Drafters]],drafters[FullName],drafters[Id])</f>
        <v>f1c4cacc-db52-4954-afa8-f0e14e61b8db</v>
      </c>
      <c r="E500" s="1" t="str">
        <f>_xlfn.XLOOKUP(draft_drafters[[#This Row],[EpisodeNumber]],mainfeed_drafts[EpisodeNumber],mainfeed_drafts[Id])</f>
        <v>a5aae4d9-2ec3-4fae-a77a-a863f2c718f8</v>
      </c>
    </row>
    <row r="501" spans="1:5" x14ac:dyDescent="0.25">
      <c r="A501" s="1">
        <v>216</v>
      </c>
      <c r="B501" s="1" t="s">
        <v>14</v>
      </c>
      <c r="C501" s="1">
        <f>_xlfn.XLOOKUP(draft_drafters[[#This Row],[Drafters]],drafters[FullName],drafters[PrimaryId])</f>
        <v>30</v>
      </c>
      <c r="D501" s="1" t="str">
        <f>_xlfn.XLOOKUP(draft_drafters[[#This Row],[Drafters]],drafters[FullName],drafters[Id])</f>
        <v>5931091f-4c76-42d8-84dc-96bec9e3d597</v>
      </c>
      <c r="E501" s="1" t="str">
        <f>_xlfn.XLOOKUP(draft_drafters[[#This Row],[EpisodeNumber]],mainfeed_drafts[EpisodeNumber],mainfeed_drafts[Id])</f>
        <v>a5aae4d9-2ec3-4fae-a77a-a863f2c718f8</v>
      </c>
    </row>
    <row r="502" spans="1:5" x14ac:dyDescent="0.25">
      <c r="A502" s="1">
        <v>216</v>
      </c>
      <c r="B502" s="1" t="s">
        <v>212</v>
      </c>
      <c r="C502" s="1">
        <f>_xlfn.XLOOKUP(draft_drafters[[#This Row],[Drafters]],drafters[FullName],drafters[PrimaryId])</f>
        <v>107</v>
      </c>
      <c r="D502" s="1" t="str">
        <f>_xlfn.XLOOKUP(draft_drafters[[#This Row],[Drafters]],drafters[FullName],drafters[Id])</f>
        <v>dc80cd3c-c597-4684-91b3-94c915ac329d</v>
      </c>
      <c r="E502" s="1" t="str">
        <f>_xlfn.XLOOKUP(draft_drafters[[#This Row],[EpisodeNumber]],mainfeed_drafts[EpisodeNumber],mainfeed_drafts[Id])</f>
        <v>a5aae4d9-2ec3-4fae-a77a-a863f2c718f8</v>
      </c>
    </row>
    <row r="503" spans="1:5" x14ac:dyDescent="0.25">
      <c r="A503" s="1">
        <v>216</v>
      </c>
      <c r="B503" s="1" t="s">
        <v>92</v>
      </c>
      <c r="C503" s="1">
        <f>_xlfn.XLOOKUP(draft_drafters[[#This Row],[Drafters]],drafters[FullName],drafters[PrimaryId])</f>
        <v>144</v>
      </c>
      <c r="D503" s="1" t="str">
        <f>_xlfn.XLOOKUP(draft_drafters[[#This Row],[Drafters]],drafters[FullName],drafters[Id])</f>
        <v>3c07306e-ef9a-4d13-8eba-6e97ae3743a0</v>
      </c>
      <c r="E503" s="1" t="str">
        <f>_xlfn.XLOOKUP(draft_drafters[[#This Row],[EpisodeNumber]],mainfeed_drafts[EpisodeNumber],mainfeed_drafts[Id])</f>
        <v>a5aae4d9-2ec3-4fae-a77a-a863f2c718f8</v>
      </c>
    </row>
    <row r="504" spans="1:5" x14ac:dyDescent="0.25">
      <c r="A504" s="1">
        <v>216</v>
      </c>
      <c r="B504" s="1" t="s">
        <v>125</v>
      </c>
      <c r="C504" s="1">
        <f>_xlfn.XLOOKUP(draft_drafters[[#This Row],[Drafters]],drafters[FullName],drafters[PrimaryId])</f>
        <v>219</v>
      </c>
      <c r="D504" s="1" t="str">
        <f>_xlfn.XLOOKUP(draft_drafters[[#This Row],[Drafters]],drafters[FullName],drafters[Id])</f>
        <v>07b722b6-a508-4fbe-b524-c12fff9b39e1</v>
      </c>
      <c r="E504" s="1" t="str">
        <f>_xlfn.XLOOKUP(draft_drafters[[#This Row],[EpisodeNumber]],mainfeed_drafts[EpisodeNumber],mainfeed_drafts[Id])</f>
        <v>a5aae4d9-2ec3-4fae-a77a-a863f2c718f8</v>
      </c>
    </row>
    <row r="505" spans="1:5" x14ac:dyDescent="0.25">
      <c r="A505" s="1">
        <v>216</v>
      </c>
      <c r="B505" s="1" t="s">
        <v>139</v>
      </c>
      <c r="C505" s="1">
        <f>_xlfn.XLOOKUP(draft_drafters[[#This Row],[Drafters]],drafters[FullName],drafters[PrimaryId])</f>
        <v>215</v>
      </c>
      <c r="D505" s="1" t="str">
        <f>_xlfn.XLOOKUP(draft_drafters[[#This Row],[Drafters]],drafters[FullName],drafters[Id])</f>
        <v>d95786b2-a811-48dc-bd18-b00b4d8738e8</v>
      </c>
      <c r="E505" s="1" t="str">
        <f>_xlfn.XLOOKUP(draft_drafters[[#This Row],[EpisodeNumber]],mainfeed_drafts[EpisodeNumber],mainfeed_drafts[Id])</f>
        <v>a5aae4d9-2ec3-4fae-a77a-a863f2c718f8</v>
      </c>
    </row>
    <row r="506" spans="1:5" x14ac:dyDescent="0.25">
      <c r="A506" s="1">
        <v>216</v>
      </c>
      <c r="B506" s="1" t="s">
        <v>236</v>
      </c>
      <c r="C506" s="1">
        <f>_xlfn.XLOOKUP(draft_drafters[[#This Row],[Drafters]],drafters[FullName],drafters[PrimaryId])</f>
        <v>149</v>
      </c>
      <c r="D506" s="1" t="str">
        <f>_xlfn.XLOOKUP(draft_drafters[[#This Row],[Drafters]],drafters[FullName],drafters[Id])</f>
        <v>cab1d045-e789-4be8-a974-981204dee5c3</v>
      </c>
      <c r="E506" s="1" t="str">
        <f>_xlfn.XLOOKUP(draft_drafters[[#This Row],[EpisodeNumber]],mainfeed_drafts[EpisodeNumber],mainfeed_drafts[Id])</f>
        <v>a5aae4d9-2ec3-4fae-a77a-a863f2c718f8</v>
      </c>
    </row>
    <row r="507" spans="1:5" x14ac:dyDescent="0.25">
      <c r="A507" s="1">
        <v>217</v>
      </c>
      <c r="B507" s="1" t="s">
        <v>293</v>
      </c>
      <c r="C507" s="1">
        <f>_xlfn.XLOOKUP(draft_drafters[[#This Row],[Drafters]],drafters[FullName],drafters[PrimaryId])</f>
        <v>200</v>
      </c>
      <c r="D507" s="1" t="str">
        <f>_xlfn.XLOOKUP(draft_drafters[[#This Row],[Drafters]],drafters[FullName],drafters[Id])</f>
        <v>76db1740-d667-4f0d-ba8c-f2d72a41bbee</v>
      </c>
      <c r="E507" s="1" t="str">
        <f>_xlfn.XLOOKUP(draft_drafters[[#This Row],[EpisodeNumber]],mainfeed_drafts[EpisodeNumber],mainfeed_drafts[Id])</f>
        <v>06083dda-00ab-4215-a597-ff70227c0bd2</v>
      </c>
    </row>
    <row r="508" spans="1:5" x14ac:dyDescent="0.25">
      <c r="A508" s="1">
        <v>217</v>
      </c>
      <c r="B508" s="1" t="s">
        <v>168</v>
      </c>
      <c r="C508" s="1">
        <f>_xlfn.XLOOKUP(draft_drafters[[#This Row],[Drafters]],drafters[FullName],drafters[PrimaryId])</f>
        <v>57</v>
      </c>
      <c r="D508" s="1" t="str">
        <f>_xlfn.XLOOKUP(draft_drafters[[#This Row],[Drafters]],drafters[FullName],drafters[Id])</f>
        <v>28c02cfb-2949-4f42-b6a3-0a22674837f0</v>
      </c>
      <c r="E508" s="1" t="str">
        <f>_xlfn.XLOOKUP(draft_drafters[[#This Row],[EpisodeNumber]],mainfeed_drafts[EpisodeNumber],mainfeed_drafts[Id])</f>
        <v>06083dda-00ab-4215-a597-ff70227c0bd2</v>
      </c>
    </row>
    <row r="509" spans="1:5" x14ac:dyDescent="0.25">
      <c r="A509" s="1">
        <v>217</v>
      </c>
      <c r="B509" s="1" t="s">
        <v>245</v>
      </c>
      <c r="C509" s="1">
        <f>_xlfn.XLOOKUP(draft_drafters[[#This Row],[Drafters]],drafters[FullName],drafters[PrimaryId])</f>
        <v>158</v>
      </c>
      <c r="D509" s="1" t="str">
        <f>_xlfn.XLOOKUP(draft_drafters[[#This Row],[Drafters]],drafters[FullName],drafters[Id])</f>
        <v>25ce3648-2aa4-4992-a379-003d561b81d4</v>
      </c>
      <c r="E509" s="1" t="str">
        <f>_xlfn.XLOOKUP(draft_drafters[[#This Row],[EpisodeNumber]],mainfeed_drafts[EpisodeNumber],mainfeed_drafts[Id])</f>
        <v>06083dda-00ab-4215-a597-ff70227c0bd2</v>
      </c>
    </row>
    <row r="510" spans="1:5" x14ac:dyDescent="0.25">
      <c r="A510" s="1">
        <v>217</v>
      </c>
      <c r="B510" s="1" t="s">
        <v>185</v>
      </c>
      <c r="C510" s="1">
        <f>_xlfn.XLOOKUP(draft_drafters[[#This Row],[Drafters]],drafters[FullName],drafters[PrimaryId])</f>
        <v>106</v>
      </c>
      <c r="D510" s="1" t="str">
        <f>_xlfn.XLOOKUP(draft_drafters[[#This Row],[Drafters]],drafters[FullName],drafters[Id])</f>
        <v>56f27ee2-7254-40fc-b00a-93717ca3d3fa</v>
      </c>
      <c r="E510" s="1" t="str">
        <f>_xlfn.XLOOKUP(draft_drafters[[#This Row],[EpisodeNumber]],mainfeed_drafts[EpisodeNumber],mainfeed_drafts[Id])</f>
        <v>06083dda-00ab-4215-a597-ff70227c0bd2</v>
      </c>
    </row>
    <row r="511" spans="1:5" x14ac:dyDescent="0.25">
      <c r="A511" s="1">
        <v>217</v>
      </c>
      <c r="B511" s="1" t="s">
        <v>5</v>
      </c>
      <c r="C511" s="1">
        <f>_xlfn.XLOOKUP(draft_drafters[[#This Row],[Drafters]],drafters[FullName],drafters[PrimaryId])</f>
        <v>116</v>
      </c>
      <c r="D511" s="1" t="str">
        <f>_xlfn.XLOOKUP(draft_drafters[[#This Row],[Drafters]],drafters[FullName],drafters[Id])</f>
        <v>f84ec475-cba0-4525-a786-ccea39b90167</v>
      </c>
      <c r="E511" s="1" t="str">
        <f>_xlfn.XLOOKUP(draft_drafters[[#This Row],[EpisodeNumber]],mainfeed_drafts[EpisodeNumber],mainfeed_drafts[Id])</f>
        <v>06083dda-00ab-4215-a597-ff70227c0bd2</v>
      </c>
    </row>
    <row r="512" spans="1:5" x14ac:dyDescent="0.25">
      <c r="A512" s="1">
        <v>217</v>
      </c>
      <c r="B512" s="1" t="s">
        <v>6</v>
      </c>
      <c r="C512" s="1">
        <f>_xlfn.XLOOKUP(draft_drafters[[#This Row],[Drafters]],drafters[FullName],drafters[PrimaryId])</f>
        <v>136</v>
      </c>
      <c r="D512" s="1" t="str">
        <f>_xlfn.XLOOKUP(draft_drafters[[#This Row],[Drafters]],drafters[FullName],drafters[Id])</f>
        <v>c1d4eec2-0cdf-4336-870c-12a4f0948fca</v>
      </c>
      <c r="E512" s="1" t="str">
        <f>_xlfn.XLOOKUP(draft_drafters[[#This Row],[EpisodeNumber]],mainfeed_drafts[EpisodeNumber],mainfeed_drafts[Id])</f>
        <v>06083dda-00ab-4215-a597-ff70227c0bd2</v>
      </c>
    </row>
    <row r="513" spans="1:5" x14ac:dyDescent="0.25">
      <c r="A513" s="1">
        <v>218</v>
      </c>
      <c r="B513" s="1" t="s">
        <v>401</v>
      </c>
      <c r="C513" s="1">
        <f>_xlfn.XLOOKUP(draft_drafters[[#This Row],[Drafters]],drafters[FullName],drafters[PrimaryId])</f>
        <v>11</v>
      </c>
      <c r="D513" s="1" t="str">
        <f>_xlfn.XLOOKUP(draft_drafters[[#This Row],[Drafters]],drafters[FullName],drafters[Id])</f>
        <v>f3cbe023-e94a-4bb9-ad26-4f7c950f30ad</v>
      </c>
      <c r="E513" s="1" t="str">
        <f>_xlfn.XLOOKUP(draft_drafters[[#This Row],[EpisodeNumber]],mainfeed_drafts[EpisodeNumber],mainfeed_drafts[Id])</f>
        <v>99b67ad5-767d-4d2e-937b-6396413811cc</v>
      </c>
    </row>
    <row r="514" spans="1:5" x14ac:dyDescent="0.25">
      <c r="A514" s="1">
        <v>218</v>
      </c>
      <c r="B514" s="1" t="s">
        <v>402</v>
      </c>
      <c r="C514" s="1">
        <f>_xlfn.XLOOKUP(draft_drafters[[#This Row],[Drafters]],drafters[FullName],drafters[PrimaryId])</f>
        <v>207</v>
      </c>
      <c r="D514" s="1" t="str">
        <f>_xlfn.XLOOKUP(draft_drafters[[#This Row],[Drafters]],drafters[FullName],drafters[Id])</f>
        <v>c2297f61-50d7-4eed-a2ad-3071982fae03</v>
      </c>
      <c r="E514" s="1" t="str">
        <f>_xlfn.XLOOKUP(draft_drafters[[#This Row],[EpisodeNumber]],mainfeed_drafts[EpisodeNumber],mainfeed_drafts[Id])</f>
        <v>99b67ad5-767d-4d2e-937b-6396413811cc</v>
      </c>
    </row>
    <row r="515" spans="1:5" x14ac:dyDescent="0.25">
      <c r="A515" s="1">
        <v>219</v>
      </c>
      <c r="B515" s="1" t="s">
        <v>168</v>
      </c>
      <c r="C515" s="1">
        <f>_xlfn.XLOOKUP(draft_drafters[[#This Row],[Drafters]],drafters[FullName],drafters[PrimaryId])</f>
        <v>57</v>
      </c>
      <c r="D515" s="1" t="str">
        <f>_xlfn.XLOOKUP(draft_drafters[[#This Row],[Drafters]],drafters[FullName],drafters[Id])</f>
        <v>28c02cfb-2949-4f42-b6a3-0a22674837f0</v>
      </c>
      <c r="E515" s="1" t="str">
        <f>_xlfn.XLOOKUP(draft_drafters[[#This Row],[EpisodeNumber]],mainfeed_drafts[EpisodeNumber],mainfeed_drafts[Id])</f>
        <v>138c61c1-b50e-4541-b232-0f3690b9f864</v>
      </c>
    </row>
    <row r="516" spans="1:5" x14ac:dyDescent="0.25">
      <c r="A516" s="1">
        <v>219</v>
      </c>
      <c r="B516" s="1" t="s">
        <v>254</v>
      </c>
      <c r="C516" s="1">
        <f>_xlfn.XLOOKUP(draft_drafters[[#This Row],[Drafters]],drafters[FullName],drafters[PrimaryId])</f>
        <v>229</v>
      </c>
      <c r="D516" s="1" t="str">
        <f>_xlfn.XLOOKUP(draft_drafters[[#This Row],[Drafters]],drafters[FullName],drafters[Id])</f>
        <v>fbf2fa87-26b4-486a-9f65-654de3476e13</v>
      </c>
      <c r="E516" s="1" t="str">
        <f>_xlfn.XLOOKUP(draft_drafters[[#This Row],[EpisodeNumber]],mainfeed_drafts[EpisodeNumber],mainfeed_drafts[Id])</f>
        <v>138c61c1-b50e-4541-b232-0f3690b9f864</v>
      </c>
    </row>
    <row r="517" spans="1:5" x14ac:dyDescent="0.25">
      <c r="A517" s="1">
        <v>220</v>
      </c>
      <c r="B517" s="1" t="s">
        <v>393</v>
      </c>
      <c r="C517" s="1">
        <f>_xlfn.XLOOKUP(draft_drafters[[#This Row],[Drafters]],drafters[FullName],drafters[PrimaryId])</f>
        <v>165</v>
      </c>
      <c r="D517" s="1" t="str">
        <f>_xlfn.XLOOKUP(draft_drafters[[#This Row],[Drafters]],drafters[FullName],drafters[Id])</f>
        <v>78a7164a-c3e6-4fee-afa8-9f00ef584c8f</v>
      </c>
      <c r="E517" s="1" t="str">
        <f>_xlfn.XLOOKUP(draft_drafters[[#This Row],[EpisodeNumber]],mainfeed_drafts[EpisodeNumber],mainfeed_drafts[Id])</f>
        <v>db9d722a-619e-4257-b594-e6e79941eae9</v>
      </c>
    </row>
    <row r="518" spans="1:5" x14ac:dyDescent="0.25">
      <c r="A518" s="1">
        <v>220</v>
      </c>
      <c r="B518" s="1" t="s">
        <v>316</v>
      </c>
      <c r="C518" s="1">
        <f>_xlfn.XLOOKUP(draft_drafters[[#This Row],[Drafters]],drafters[FullName],drafters[PrimaryId])</f>
        <v>46</v>
      </c>
      <c r="D518" s="1" t="str">
        <f>_xlfn.XLOOKUP(draft_drafters[[#This Row],[Drafters]],drafters[FullName],drafters[Id])</f>
        <v>7a2992b9-756a-47b7-8274-6dfd8a9869a3</v>
      </c>
      <c r="E518" s="1" t="str">
        <f>_xlfn.XLOOKUP(draft_drafters[[#This Row],[EpisodeNumber]],mainfeed_drafts[EpisodeNumber],mainfeed_drafts[Id])</f>
        <v>db9d722a-619e-4257-b594-e6e79941eae9</v>
      </c>
    </row>
    <row r="519" spans="1:5" x14ac:dyDescent="0.25">
      <c r="A519" s="1">
        <v>221</v>
      </c>
      <c r="B519" s="1" t="s">
        <v>406</v>
      </c>
      <c r="C519" s="1">
        <f>_xlfn.XLOOKUP(draft_drafters[[#This Row],[Drafters]],drafters[FullName],drafters[PrimaryId])</f>
        <v>17</v>
      </c>
      <c r="D519" s="1" t="str">
        <f>_xlfn.XLOOKUP(draft_drafters[[#This Row],[Drafters]],drafters[FullName],drafters[Id])</f>
        <v>ab8a4f3c-0663-4c07-b516-9761724d9d83</v>
      </c>
      <c r="E519" s="1" t="str">
        <f>_xlfn.XLOOKUP(draft_drafters[[#This Row],[EpisodeNumber]],mainfeed_drafts[EpisodeNumber],mainfeed_drafts[Id])</f>
        <v>aa038bb4-4b29-4e36-9138-5560b19b6d7b</v>
      </c>
    </row>
    <row r="520" spans="1:5" x14ac:dyDescent="0.25">
      <c r="A520" s="1">
        <v>221</v>
      </c>
      <c r="B520" s="1" t="s">
        <v>407</v>
      </c>
      <c r="C520" s="1">
        <f>_xlfn.XLOOKUP(draft_drafters[[#This Row],[Drafters]],drafters[FullName],drafters[PrimaryId])</f>
        <v>239</v>
      </c>
      <c r="D520" s="1" t="str">
        <f>_xlfn.XLOOKUP(draft_drafters[[#This Row],[Drafters]],drafters[FullName],drafters[Id])</f>
        <v>cb4ca5e1-b453-4746-a51d-456c70d7ef2a</v>
      </c>
      <c r="E520" s="1" t="str">
        <f>_xlfn.XLOOKUP(draft_drafters[[#This Row],[EpisodeNumber]],mainfeed_drafts[EpisodeNumber],mainfeed_drafts[Id])</f>
        <v>aa038bb4-4b29-4e36-9138-5560b19b6d7b</v>
      </c>
    </row>
    <row r="521" spans="1:5" x14ac:dyDescent="0.25">
      <c r="A521" s="1">
        <v>222</v>
      </c>
      <c r="B521" s="1" t="s">
        <v>58</v>
      </c>
      <c r="C521" s="1">
        <f>_xlfn.XLOOKUP(draft_drafters[[#This Row],[Drafters]],drafters[FullName],drafters[PrimaryId])</f>
        <v>42</v>
      </c>
      <c r="D521" s="1" t="str">
        <f>_xlfn.XLOOKUP(draft_drafters[[#This Row],[Drafters]],drafters[FullName],drafters[Id])</f>
        <v>85cf9842-6abe-4e64-8ed4-e6a4f40ecb03</v>
      </c>
      <c r="E521" s="1" t="str">
        <f>_xlfn.XLOOKUP(draft_drafters[[#This Row],[EpisodeNumber]],mainfeed_drafts[EpisodeNumber],mainfeed_drafts[Id])</f>
        <v>3d39537e-9cb8-4946-8f66-c65c5642756c</v>
      </c>
    </row>
    <row r="522" spans="1:5" x14ac:dyDescent="0.25">
      <c r="A522" s="1">
        <v>222</v>
      </c>
      <c r="B522" s="1" t="s">
        <v>6</v>
      </c>
      <c r="C522" s="1">
        <f>_xlfn.XLOOKUP(draft_drafters[[#This Row],[Drafters]],drafters[FullName],drafters[PrimaryId])</f>
        <v>136</v>
      </c>
      <c r="D522" s="1" t="str">
        <f>_xlfn.XLOOKUP(draft_drafters[[#This Row],[Drafters]],drafters[FullName],drafters[Id])</f>
        <v>c1d4eec2-0cdf-4336-870c-12a4f0948fca</v>
      </c>
      <c r="E522" s="1" t="str">
        <f>_xlfn.XLOOKUP(draft_drafters[[#This Row],[EpisodeNumber]],mainfeed_drafts[EpisodeNumber],mainfeed_drafts[Id])</f>
        <v>3d39537e-9cb8-4946-8f66-c65c5642756c</v>
      </c>
    </row>
    <row r="523" spans="1:5" x14ac:dyDescent="0.25">
      <c r="A523" s="1">
        <v>222</v>
      </c>
      <c r="B523" s="1" t="s">
        <v>372</v>
      </c>
      <c r="C523" s="1">
        <f>_xlfn.XLOOKUP(draft_drafters[[#This Row],[Drafters]],drafters[FullName],drafters[PrimaryId])</f>
        <v>48</v>
      </c>
      <c r="D523" s="1" t="str">
        <f>_xlfn.XLOOKUP(draft_drafters[[#This Row],[Drafters]],drafters[FullName],drafters[Id])</f>
        <v>9958b24c-e9f1-45e1-95a3-21c24e45030b</v>
      </c>
      <c r="E523" s="1" t="str">
        <f>_xlfn.XLOOKUP(draft_drafters[[#This Row],[EpisodeNumber]],mainfeed_drafts[EpisodeNumber],mainfeed_drafts[Id])</f>
        <v>3d39537e-9cb8-4946-8f66-c65c5642756c</v>
      </c>
    </row>
    <row r="524" spans="1:5" x14ac:dyDescent="0.25">
      <c r="A524" s="1">
        <v>222</v>
      </c>
      <c r="B524" s="1" t="s">
        <v>310</v>
      </c>
      <c r="C524" s="1">
        <f>_xlfn.XLOOKUP(draft_drafters[[#This Row],[Drafters]],drafters[FullName],drafters[PrimaryId])</f>
        <v>202</v>
      </c>
      <c r="D524" s="1" t="str">
        <f>_xlfn.XLOOKUP(draft_drafters[[#This Row],[Drafters]],drafters[FullName],drafters[Id])</f>
        <v>433692bd-f082-4fbb-a4cf-bd4a5b2b5aa9</v>
      </c>
      <c r="E524" s="1" t="str">
        <f>_xlfn.XLOOKUP(draft_drafters[[#This Row],[EpisodeNumber]],mainfeed_drafts[EpisodeNumber],mainfeed_drafts[Id])</f>
        <v>3d39537e-9cb8-4946-8f66-c65c5642756c</v>
      </c>
    </row>
    <row r="525" spans="1:5" x14ac:dyDescent="0.25">
      <c r="A525" s="1">
        <v>223</v>
      </c>
      <c r="B525" s="1" t="s">
        <v>190</v>
      </c>
      <c r="C525" s="1">
        <f>_xlfn.XLOOKUP(draft_drafters[[#This Row],[Drafters]],drafters[FullName],drafters[PrimaryId])</f>
        <v>232</v>
      </c>
      <c r="D525" s="1" t="str">
        <f>_xlfn.XLOOKUP(draft_drafters[[#This Row],[Drafters]],drafters[FullName],drafters[Id])</f>
        <v>112f7fbb-4e1f-4e30-8ffd-4c2e5f9ff468</v>
      </c>
      <c r="E525" s="1" t="str">
        <f>_xlfn.XLOOKUP(draft_drafters[[#This Row],[EpisodeNumber]],mainfeed_drafts[EpisodeNumber],mainfeed_drafts[Id])</f>
        <v>90368a14-f377-4dbf-82a9-d150c098a18e</v>
      </c>
    </row>
    <row r="526" spans="1:5" x14ac:dyDescent="0.25">
      <c r="A526" s="1">
        <v>223</v>
      </c>
      <c r="B526" s="1" t="s">
        <v>410</v>
      </c>
      <c r="C526" s="1">
        <f>_xlfn.XLOOKUP(draft_drafters[[#This Row],[Drafters]],drafters[FullName],drafters[PrimaryId])</f>
        <v>63</v>
      </c>
      <c r="D526" s="1" t="str">
        <f>_xlfn.XLOOKUP(draft_drafters[[#This Row],[Drafters]],drafters[FullName],drafters[Id])</f>
        <v>99c602f8-3bc5-4f60-9802-020c4214294f</v>
      </c>
      <c r="E526" s="1" t="str">
        <f>_xlfn.XLOOKUP(draft_drafters[[#This Row],[EpisodeNumber]],mainfeed_drafts[EpisodeNumber],mainfeed_drafts[Id])</f>
        <v>90368a14-f377-4dbf-82a9-d150c098a18e</v>
      </c>
    </row>
    <row r="527" spans="1:5" x14ac:dyDescent="0.25">
      <c r="A527" s="1">
        <v>224</v>
      </c>
      <c r="B527" s="1" t="s">
        <v>95</v>
      </c>
      <c r="C527" s="1">
        <f>_xlfn.XLOOKUP(draft_drafters[[#This Row],[Drafters]],drafters[FullName],drafters[PrimaryId])</f>
        <v>143</v>
      </c>
      <c r="D527" s="1" t="str">
        <f>_xlfn.XLOOKUP(draft_drafters[[#This Row],[Drafters]],drafters[FullName],drafters[Id])</f>
        <v>f32df372-3ab4-4a1e-9f07-47932515ceb8</v>
      </c>
      <c r="E527" s="1" t="str">
        <f>_xlfn.XLOOKUP(draft_drafters[[#This Row],[EpisodeNumber]],mainfeed_drafts[EpisodeNumber],mainfeed_drafts[Id])</f>
        <v>8d05e361-a381-453b-b5f1-a5a0dce736dd</v>
      </c>
    </row>
    <row r="528" spans="1:5" x14ac:dyDescent="0.25">
      <c r="A528" s="1">
        <v>224</v>
      </c>
      <c r="B528" s="1" t="s">
        <v>412</v>
      </c>
      <c r="C528" s="1">
        <f>_xlfn.XLOOKUP(draft_drafters[[#This Row],[Drafters]],drafters[FullName],drafters[PrimaryId])</f>
        <v>6</v>
      </c>
      <c r="D528" s="1" t="str">
        <f>_xlfn.XLOOKUP(draft_drafters[[#This Row],[Drafters]],drafters[FullName],drafters[Id])</f>
        <v>7d26d92e-7fc5-4caa-9232-ec0547de75a5</v>
      </c>
      <c r="E528" s="1" t="str">
        <f>_xlfn.XLOOKUP(draft_drafters[[#This Row],[EpisodeNumber]],mainfeed_drafts[EpisodeNumber],mainfeed_drafts[Id])</f>
        <v>8d05e361-a381-453b-b5f1-a5a0dce736dd</v>
      </c>
    </row>
    <row r="529" spans="1:5" x14ac:dyDescent="0.25">
      <c r="A529" s="1">
        <v>225</v>
      </c>
      <c r="B529" s="1" t="s">
        <v>76</v>
      </c>
      <c r="C529" s="1">
        <f>_xlfn.XLOOKUP(draft_drafters[[#This Row],[Drafters]],drafters[FullName],drafters[PrimaryId])</f>
        <v>45</v>
      </c>
      <c r="D529" s="1" t="str">
        <f>_xlfn.XLOOKUP(draft_drafters[[#This Row],[Drafters]],drafters[FullName],drafters[Id])</f>
        <v>0d0adff2-005c-4eac-91f0-33e127d743b0</v>
      </c>
      <c r="E529" s="1" t="str">
        <f>_xlfn.XLOOKUP(draft_drafters[[#This Row],[EpisodeNumber]],mainfeed_drafts[EpisodeNumber],mainfeed_drafts[Id])</f>
        <v>f2fc3063-21a8-4e8c-878a-a9177e25b593</v>
      </c>
    </row>
    <row r="530" spans="1:5" x14ac:dyDescent="0.25">
      <c r="A530" s="1">
        <v>225</v>
      </c>
      <c r="B530" s="1" t="s">
        <v>37</v>
      </c>
      <c r="C530" s="1">
        <f>_xlfn.XLOOKUP(draft_drafters[[#This Row],[Drafters]],drafters[FullName],drafters[PrimaryId])</f>
        <v>157</v>
      </c>
      <c r="D530" s="1" t="str">
        <f>_xlfn.XLOOKUP(draft_drafters[[#This Row],[Drafters]],drafters[FullName],drafters[Id])</f>
        <v>079a31ff-980f-4958-ae11-8ecf5e6e5813</v>
      </c>
      <c r="E530" s="1" t="str">
        <f>_xlfn.XLOOKUP(draft_drafters[[#This Row],[EpisodeNumber]],mainfeed_drafts[EpisodeNumber],mainfeed_drafts[Id])</f>
        <v>f2fc3063-21a8-4e8c-878a-a9177e25b593</v>
      </c>
    </row>
    <row r="531" spans="1:5" x14ac:dyDescent="0.25">
      <c r="A531" s="1">
        <v>226</v>
      </c>
      <c r="B531" s="1" t="s">
        <v>118</v>
      </c>
      <c r="C531" s="1">
        <f>_xlfn.XLOOKUP(draft_drafters[[#This Row],[Drafters]],drafters[FullName],drafters[PrimaryId])</f>
        <v>86</v>
      </c>
      <c r="D531" s="1" t="str">
        <f>_xlfn.XLOOKUP(draft_drafters[[#This Row],[Drafters]],drafters[FullName],drafters[Id])</f>
        <v>11697f91-8d5b-4ee5-a8fc-cae677bdc111</v>
      </c>
      <c r="E531" s="1" t="str">
        <f>_xlfn.XLOOKUP(draft_drafters[[#This Row],[EpisodeNumber]],mainfeed_drafts[EpisodeNumber],mainfeed_drafts[Id])</f>
        <v>e043ebdb-0bd7-4de7-92e6-03a93485d2de</v>
      </c>
    </row>
    <row r="532" spans="1:5" x14ac:dyDescent="0.25">
      <c r="A532" s="1">
        <v>226</v>
      </c>
      <c r="B532" s="1" t="s">
        <v>14</v>
      </c>
      <c r="C532" s="1">
        <f>_xlfn.XLOOKUP(draft_drafters[[#This Row],[Drafters]],drafters[FullName],drafters[PrimaryId])</f>
        <v>30</v>
      </c>
      <c r="D532" s="1" t="str">
        <f>_xlfn.XLOOKUP(draft_drafters[[#This Row],[Drafters]],drafters[FullName],drafters[Id])</f>
        <v>5931091f-4c76-42d8-84dc-96bec9e3d597</v>
      </c>
      <c r="E532" s="1" t="str">
        <f>_xlfn.XLOOKUP(draft_drafters[[#This Row],[EpisodeNumber]],mainfeed_drafts[EpisodeNumber],mainfeed_drafts[Id])</f>
        <v>e043ebdb-0bd7-4de7-92e6-03a93485d2de</v>
      </c>
    </row>
    <row r="533" spans="1:5" x14ac:dyDescent="0.25">
      <c r="A533" s="1">
        <v>226</v>
      </c>
      <c r="B533" s="1" t="s">
        <v>190</v>
      </c>
      <c r="C533" s="1">
        <f>_xlfn.XLOOKUP(draft_drafters[[#This Row],[Drafters]],drafters[FullName],drafters[PrimaryId])</f>
        <v>232</v>
      </c>
      <c r="D533" s="1" t="str">
        <f>_xlfn.XLOOKUP(draft_drafters[[#This Row],[Drafters]],drafters[FullName],drafters[Id])</f>
        <v>112f7fbb-4e1f-4e30-8ffd-4c2e5f9ff468</v>
      </c>
      <c r="E533" s="1" t="str">
        <f>_xlfn.XLOOKUP(draft_drafters[[#This Row],[EpisodeNumber]],mainfeed_drafts[EpisodeNumber],mainfeed_drafts[Id])</f>
        <v>e043ebdb-0bd7-4de7-92e6-03a93485d2de</v>
      </c>
    </row>
    <row r="534" spans="1:5" x14ac:dyDescent="0.25">
      <c r="A534" s="1">
        <v>227</v>
      </c>
      <c r="B534" s="1" t="s">
        <v>47</v>
      </c>
      <c r="C534" s="1">
        <f>_xlfn.XLOOKUP(draft_drafters[[#This Row],[Drafters]],drafters[FullName],drafters[PrimaryId])</f>
        <v>188</v>
      </c>
      <c r="D534" s="1" t="str">
        <f>_xlfn.XLOOKUP(draft_drafters[[#This Row],[Drafters]],drafters[FullName],drafters[Id])</f>
        <v>6dbaaa42-3673-42a5-a368-94a5cb9e30f3</v>
      </c>
      <c r="E534" s="1" t="str">
        <f>_xlfn.XLOOKUP(draft_drafters[[#This Row],[EpisodeNumber]],mainfeed_drafts[EpisodeNumber],mainfeed_drafts[Id])</f>
        <v>a03f6f2d-f505-4051-ab29-a059bbe7564f</v>
      </c>
    </row>
    <row r="535" spans="1:5" x14ac:dyDescent="0.25">
      <c r="A535" s="1">
        <v>227</v>
      </c>
      <c r="B535" s="1" t="s">
        <v>185</v>
      </c>
      <c r="C535" s="1">
        <f>_xlfn.XLOOKUP(draft_drafters[[#This Row],[Drafters]],drafters[FullName],drafters[PrimaryId])</f>
        <v>106</v>
      </c>
      <c r="D535" s="1" t="str">
        <f>_xlfn.XLOOKUP(draft_drafters[[#This Row],[Drafters]],drafters[FullName],drafters[Id])</f>
        <v>56f27ee2-7254-40fc-b00a-93717ca3d3fa</v>
      </c>
      <c r="E535" s="1" t="str">
        <f>_xlfn.XLOOKUP(draft_drafters[[#This Row],[EpisodeNumber]],mainfeed_drafts[EpisodeNumber],mainfeed_drafts[Id])</f>
        <v>a03f6f2d-f505-4051-ab29-a059bbe7564f</v>
      </c>
    </row>
    <row r="536" spans="1:5" x14ac:dyDescent="0.25">
      <c r="A536" s="1">
        <v>228</v>
      </c>
      <c r="B536" s="1" t="s">
        <v>14</v>
      </c>
      <c r="C536" s="1">
        <f>_xlfn.XLOOKUP(draft_drafters[[#This Row],[Drafters]],drafters[FullName],drafters[PrimaryId])</f>
        <v>30</v>
      </c>
      <c r="D536" s="1" t="str">
        <f>_xlfn.XLOOKUP(draft_drafters[[#This Row],[Drafters]],drafters[FullName],drafters[Id])</f>
        <v>5931091f-4c76-42d8-84dc-96bec9e3d597</v>
      </c>
      <c r="E536" s="1" t="str">
        <f>_xlfn.XLOOKUP(draft_drafters[[#This Row],[EpisodeNumber]],mainfeed_drafts[EpisodeNumber],mainfeed_drafts[Id])</f>
        <v>cf30c944-0e91-448b-92f0-628293dce8a0</v>
      </c>
    </row>
    <row r="537" spans="1:5" x14ac:dyDescent="0.25">
      <c r="A537" s="1">
        <v>228</v>
      </c>
      <c r="B537" s="1" t="s">
        <v>278</v>
      </c>
      <c r="C537" s="1">
        <f>_xlfn.XLOOKUP(draft_drafters[[#This Row],[Drafters]],drafters[FullName],drafters[PrimaryId])</f>
        <v>79</v>
      </c>
      <c r="D537" s="1" t="str">
        <f>_xlfn.XLOOKUP(draft_drafters[[#This Row],[Drafters]],drafters[FullName],drafters[Id])</f>
        <v>5b0c2434-932f-497b-8e37-861b4cd5e81a</v>
      </c>
      <c r="E537" s="1" t="str">
        <f>_xlfn.XLOOKUP(draft_drafters[[#This Row],[EpisodeNumber]],mainfeed_drafts[EpisodeNumber],mainfeed_drafts[Id])</f>
        <v>cf30c944-0e91-448b-92f0-628293dce8a0</v>
      </c>
    </row>
    <row r="538" spans="1:5" x14ac:dyDescent="0.25">
      <c r="A538" s="1">
        <v>229</v>
      </c>
      <c r="B538" s="1" t="s">
        <v>208</v>
      </c>
      <c r="C538" s="1">
        <f>_xlfn.XLOOKUP(draft_drafters[[#This Row],[Drafters]],drafters[FullName],drafters[PrimaryId])</f>
        <v>173</v>
      </c>
      <c r="D538" s="1" t="str">
        <f>_xlfn.XLOOKUP(draft_drafters[[#This Row],[Drafters]],drafters[FullName],drafters[Id])</f>
        <v>1472e9cc-4f46-44c8-b3b9-964944522c78</v>
      </c>
      <c r="E538" s="1" t="str">
        <f>_xlfn.XLOOKUP(draft_drafters[[#This Row],[EpisodeNumber]],mainfeed_drafts[EpisodeNumber],mainfeed_drafts[Id])</f>
        <v>4d9b9db2-917c-4fe4-9f72-3b8dc6650874</v>
      </c>
    </row>
    <row r="539" spans="1:5" x14ac:dyDescent="0.25">
      <c r="A539" s="1">
        <v>229</v>
      </c>
      <c r="B539" s="1" t="s">
        <v>245</v>
      </c>
      <c r="C539" s="1">
        <f>_xlfn.XLOOKUP(draft_drafters[[#This Row],[Drafters]],drafters[FullName],drafters[PrimaryId])</f>
        <v>158</v>
      </c>
      <c r="D539" s="1" t="str">
        <f>_xlfn.XLOOKUP(draft_drafters[[#This Row],[Drafters]],drafters[FullName],drafters[Id])</f>
        <v>25ce3648-2aa4-4992-a379-003d561b81d4</v>
      </c>
      <c r="E539" s="1" t="str">
        <f>_xlfn.XLOOKUP(draft_drafters[[#This Row],[EpisodeNumber]],mainfeed_drafts[EpisodeNumber],mainfeed_drafts[Id])</f>
        <v>4d9b9db2-917c-4fe4-9f72-3b8dc6650874</v>
      </c>
    </row>
    <row r="540" spans="1:5" x14ac:dyDescent="0.25">
      <c r="A540" s="1">
        <v>229</v>
      </c>
      <c r="B540" s="1" t="s">
        <v>418</v>
      </c>
      <c r="C540" s="1">
        <f>_xlfn.XLOOKUP(draft_drafters[[#This Row],[Drafters]],drafters[FullName],drafters[PrimaryId])</f>
        <v>93</v>
      </c>
      <c r="D540" s="1" t="str">
        <f>_xlfn.XLOOKUP(draft_drafters[[#This Row],[Drafters]],drafters[FullName],drafters[Id])</f>
        <v>8dcf801d-6780-4201-9c83-9dc2eb278572</v>
      </c>
      <c r="E540" s="1" t="str">
        <f>_xlfn.XLOOKUP(draft_drafters[[#This Row],[EpisodeNumber]],mainfeed_drafts[EpisodeNumber],mainfeed_drafts[Id])</f>
        <v>4d9b9db2-917c-4fe4-9f72-3b8dc6650874</v>
      </c>
    </row>
    <row r="541" spans="1:5" x14ac:dyDescent="0.25">
      <c r="A541" s="1">
        <v>230</v>
      </c>
      <c r="B541" s="1" t="s">
        <v>419</v>
      </c>
      <c r="C541" s="1">
        <f>_xlfn.XLOOKUP(draft_drafters[[#This Row],[Drafters]],drafters[FullName],drafters[PrimaryId])</f>
        <v>130</v>
      </c>
      <c r="D541" s="1" t="str">
        <f>_xlfn.XLOOKUP(draft_drafters[[#This Row],[Drafters]],drafters[FullName],drafters[Id])</f>
        <v>1b78617e-e38d-4221-b146-8c65f654156a</v>
      </c>
      <c r="E541" s="1" t="str">
        <f>_xlfn.XLOOKUP(draft_drafters[[#This Row],[EpisodeNumber]],mainfeed_drafts[EpisodeNumber],mainfeed_drafts[Id])</f>
        <v>25952d95-6ddf-421d-af78-9e68cf93e922</v>
      </c>
    </row>
    <row r="542" spans="1:5" x14ac:dyDescent="0.25">
      <c r="A542" s="1">
        <v>230</v>
      </c>
      <c r="B542" s="1" t="s">
        <v>58</v>
      </c>
      <c r="C542" s="1">
        <f>_xlfn.XLOOKUP(draft_drafters[[#This Row],[Drafters]],drafters[FullName],drafters[PrimaryId])</f>
        <v>42</v>
      </c>
      <c r="D542" s="1" t="str">
        <f>_xlfn.XLOOKUP(draft_drafters[[#This Row],[Drafters]],drafters[FullName],drafters[Id])</f>
        <v>85cf9842-6abe-4e64-8ed4-e6a4f40ecb03</v>
      </c>
      <c r="E542" s="1" t="str">
        <f>_xlfn.XLOOKUP(draft_drafters[[#This Row],[EpisodeNumber]],mainfeed_drafts[EpisodeNumber],mainfeed_drafts[Id])</f>
        <v>25952d95-6ddf-421d-af78-9e68cf93e922</v>
      </c>
    </row>
    <row r="543" spans="1:5" x14ac:dyDescent="0.25">
      <c r="A543" s="1">
        <v>231</v>
      </c>
      <c r="B543" s="1" t="s">
        <v>421</v>
      </c>
      <c r="C543" s="1">
        <f>_xlfn.XLOOKUP(draft_drafters[[#This Row],[Drafters]],drafters[FullName],drafters[PrimaryId])</f>
        <v>71</v>
      </c>
      <c r="D543" s="1" t="str">
        <f>_xlfn.XLOOKUP(draft_drafters[[#This Row],[Drafters]],drafters[FullName],drafters[Id])</f>
        <v>b52abd6b-7ec2-42c8-bdef-403a83f76032</v>
      </c>
      <c r="E543" s="1" t="str">
        <f>_xlfn.XLOOKUP(draft_drafters[[#This Row],[EpisodeNumber]],mainfeed_drafts[EpisodeNumber],mainfeed_drafts[Id])</f>
        <v>c3b498e9-a239-4122-a1e4-dc69a2e829ae</v>
      </c>
    </row>
    <row r="544" spans="1:5" x14ac:dyDescent="0.25">
      <c r="A544" s="1">
        <v>231</v>
      </c>
      <c r="B544" s="1" t="s">
        <v>422</v>
      </c>
      <c r="C544" s="1">
        <f>_xlfn.XLOOKUP(draft_drafters[[#This Row],[Drafters]],drafters[FullName],drafters[PrimaryId])</f>
        <v>168</v>
      </c>
      <c r="D544" s="1" t="str">
        <f>_xlfn.XLOOKUP(draft_drafters[[#This Row],[Drafters]],drafters[FullName],drafters[Id])</f>
        <v>1c811a65-6135-4cae-b4b5-3aa769e099fe</v>
      </c>
      <c r="E544" s="1" t="str">
        <f>_xlfn.XLOOKUP(draft_drafters[[#This Row],[EpisodeNumber]],mainfeed_drafts[EpisodeNumber],mainfeed_drafts[Id])</f>
        <v>c3b498e9-a239-4122-a1e4-dc69a2e829ae</v>
      </c>
    </row>
    <row r="545" spans="1:5" x14ac:dyDescent="0.25">
      <c r="A545" s="1">
        <v>232</v>
      </c>
      <c r="B545" s="1" t="s">
        <v>424</v>
      </c>
      <c r="C545" s="1">
        <f>_xlfn.XLOOKUP(draft_drafters[[#This Row],[Drafters]],drafters[FullName],drafters[PrimaryId])</f>
        <v>235</v>
      </c>
      <c r="D545" s="1" t="str">
        <f>_xlfn.XLOOKUP(draft_drafters[[#This Row],[Drafters]],drafters[FullName],drafters[Id])</f>
        <v>c77d9c8e-2c45-4141-9764-bc303bea0206</v>
      </c>
      <c r="E545" s="1" t="str">
        <f>_xlfn.XLOOKUP(draft_drafters[[#This Row],[EpisodeNumber]],mainfeed_drafts[EpisodeNumber],mainfeed_drafts[Id])</f>
        <v>555bd336-219b-4d34-8987-591e9db89ecd</v>
      </c>
    </row>
    <row r="546" spans="1:5" x14ac:dyDescent="0.25">
      <c r="A546" s="1">
        <v>232</v>
      </c>
      <c r="B546" s="1" t="s">
        <v>16</v>
      </c>
      <c r="C546" s="1">
        <f>_xlfn.XLOOKUP(draft_drafters[[#This Row],[Drafters]],drafters[FullName],drafters[PrimaryId])</f>
        <v>198</v>
      </c>
      <c r="D546" s="1" t="str">
        <f>_xlfn.XLOOKUP(draft_drafters[[#This Row],[Drafters]],drafters[FullName],drafters[Id])</f>
        <v>81937b1d-0621-4f38-b962-a4c1e476911c</v>
      </c>
      <c r="E546" s="1" t="str">
        <f>_xlfn.XLOOKUP(draft_drafters[[#This Row],[EpisodeNumber]],mainfeed_drafts[EpisodeNumber],mainfeed_drafts[Id])</f>
        <v>555bd336-219b-4d34-8987-591e9db89ecd</v>
      </c>
    </row>
    <row r="547" spans="1:5" x14ac:dyDescent="0.25">
      <c r="A547" s="1">
        <v>232</v>
      </c>
      <c r="B547" s="1" t="s">
        <v>3</v>
      </c>
      <c r="C547" s="1">
        <f>_xlfn.XLOOKUP(draft_drafters[[#This Row],[Drafters]],drafters[FullName],drafters[PrimaryId])</f>
        <v>74</v>
      </c>
      <c r="D547" s="1" t="str">
        <f>_xlfn.XLOOKUP(draft_drafters[[#This Row],[Drafters]],drafters[FullName],drafters[Id])</f>
        <v>dde00453-0852-41eb-b978-80a39ef83ad0</v>
      </c>
      <c r="E547" s="1" t="str">
        <f>_xlfn.XLOOKUP(draft_drafters[[#This Row],[EpisodeNumber]],mainfeed_drafts[EpisodeNumber],mainfeed_drafts[Id])</f>
        <v>555bd336-219b-4d34-8987-591e9db89ecd</v>
      </c>
    </row>
    <row r="548" spans="1:5" x14ac:dyDescent="0.25">
      <c r="A548" s="1">
        <v>233</v>
      </c>
      <c r="B548" s="1" t="s">
        <v>393</v>
      </c>
      <c r="C548" s="1">
        <f>_xlfn.XLOOKUP(draft_drafters[[#This Row],[Drafters]],drafters[FullName],drafters[PrimaryId])</f>
        <v>165</v>
      </c>
      <c r="D548" s="1" t="str">
        <f>_xlfn.XLOOKUP(draft_drafters[[#This Row],[Drafters]],drafters[FullName],drafters[Id])</f>
        <v>78a7164a-c3e6-4fee-afa8-9f00ef584c8f</v>
      </c>
      <c r="E548" s="1" t="str">
        <f>_xlfn.XLOOKUP(draft_drafters[[#This Row],[EpisodeNumber]],mainfeed_drafts[EpisodeNumber],mainfeed_drafts[Id])</f>
        <v>fe806757-3b4e-49d0-98ac-12970faffa7c</v>
      </c>
    </row>
    <row r="549" spans="1:5" x14ac:dyDescent="0.25">
      <c r="A549" s="1">
        <v>233</v>
      </c>
      <c r="B549" s="1" t="s">
        <v>74</v>
      </c>
      <c r="C549" s="1">
        <f>_xlfn.XLOOKUP(draft_drafters[[#This Row],[Drafters]],drafters[FullName],drafters[PrimaryId])</f>
        <v>162</v>
      </c>
      <c r="D549" s="1" t="str">
        <f>_xlfn.XLOOKUP(draft_drafters[[#This Row],[Drafters]],drafters[FullName],drafters[Id])</f>
        <v>c8f2614b-396b-4403-baf3-988ef537ba7f</v>
      </c>
      <c r="E549" s="1" t="str">
        <f>_xlfn.XLOOKUP(draft_drafters[[#This Row],[EpisodeNumber]],mainfeed_drafts[EpisodeNumber],mainfeed_drafts[Id])</f>
        <v>fe806757-3b4e-49d0-98ac-12970faffa7c</v>
      </c>
    </row>
    <row r="550" spans="1:5" x14ac:dyDescent="0.25">
      <c r="A550" s="1">
        <v>235</v>
      </c>
      <c r="B550" s="1" t="s">
        <v>205</v>
      </c>
      <c r="C550" s="1">
        <f>_xlfn.XLOOKUP(draft_drafters[[#This Row],[Drafters]],drafters[FullName],drafters[PrimaryId])</f>
        <v>29</v>
      </c>
      <c r="D550" s="1" t="str">
        <f>_xlfn.XLOOKUP(draft_drafters[[#This Row],[Drafters]],drafters[FullName],drafters[Id])</f>
        <v>4bf3b1d6-57be-431f-915b-0d4c3654671e</v>
      </c>
      <c r="E550" s="1" t="str">
        <f>_xlfn.XLOOKUP(draft_drafters[[#This Row],[EpisodeNumber]],mainfeed_drafts[EpisodeNumber],mainfeed_drafts[Id])</f>
        <v>46271d68-2d03-4d7d-92b8-9bfd8d076e4c</v>
      </c>
    </row>
    <row r="551" spans="1:5" x14ac:dyDescent="0.25">
      <c r="A551" s="1">
        <v>235</v>
      </c>
      <c r="B551" s="1" t="s">
        <v>58</v>
      </c>
      <c r="C551" s="1">
        <f>_xlfn.XLOOKUP(draft_drafters[[#This Row],[Drafters]],drafters[FullName],drafters[PrimaryId])</f>
        <v>42</v>
      </c>
      <c r="D551" s="1" t="str">
        <f>_xlfn.XLOOKUP(draft_drafters[[#This Row],[Drafters]],drafters[FullName],drafters[Id])</f>
        <v>85cf9842-6abe-4e64-8ed4-e6a4f40ecb03</v>
      </c>
      <c r="E551" s="1" t="str">
        <f>_xlfn.XLOOKUP(draft_drafters[[#This Row],[EpisodeNumber]],mainfeed_drafts[EpisodeNumber],mainfeed_drafts[Id])</f>
        <v>46271d68-2d03-4d7d-92b8-9bfd8d076e4c</v>
      </c>
    </row>
    <row r="552" spans="1:5" x14ac:dyDescent="0.25">
      <c r="A552" s="1">
        <v>236</v>
      </c>
      <c r="B552" s="1" t="s">
        <v>125</v>
      </c>
      <c r="C552" s="1">
        <f>_xlfn.XLOOKUP(draft_drafters[[#This Row],[Drafters]],drafters[FullName],drafters[PrimaryId])</f>
        <v>219</v>
      </c>
      <c r="D552" s="1" t="str">
        <f>_xlfn.XLOOKUP(draft_drafters[[#This Row],[Drafters]],drafters[FullName],drafters[Id])</f>
        <v>07b722b6-a508-4fbe-b524-c12fff9b39e1</v>
      </c>
      <c r="E552" s="1" t="str">
        <f>_xlfn.XLOOKUP(draft_drafters[[#This Row],[EpisodeNumber]],mainfeed_drafts[EpisodeNumber],mainfeed_drafts[Id])</f>
        <v>4a244445-1e66-4789-9a49-5aba6b56d596</v>
      </c>
    </row>
    <row r="553" spans="1:5" x14ac:dyDescent="0.25">
      <c r="A553" s="1">
        <v>236</v>
      </c>
      <c r="B553" s="1" t="s">
        <v>168</v>
      </c>
      <c r="C553" s="1">
        <f>_xlfn.XLOOKUP(draft_drafters[[#This Row],[Drafters]],drafters[FullName],drafters[PrimaryId])</f>
        <v>57</v>
      </c>
      <c r="D553" s="1" t="str">
        <f>_xlfn.XLOOKUP(draft_drafters[[#This Row],[Drafters]],drafters[FullName],drafters[Id])</f>
        <v>28c02cfb-2949-4f42-b6a3-0a22674837f0</v>
      </c>
      <c r="E553" s="1" t="str">
        <f>_xlfn.XLOOKUP(draft_drafters[[#This Row],[EpisodeNumber]],mainfeed_drafts[EpisodeNumber],mainfeed_drafts[Id])</f>
        <v>4a244445-1e66-4789-9a49-5aba6b56d596</v>
      </c>
    </row>
    <row r="554" spans="1:5" x14ac:dyDescent="0.25">
      <c r="A554" s="1">
        <v>237</v>
      </c>
      <c r="B554" s="1" t="s">
        <v>429</v>
      </c>
      <c r="C554" s="1">
        <f>_xlfn.XLOOKUP(draft_drafters[[#This Row],[Drafters]],drafters[FullName],drafters[PrimaryId])</f>
        <v>183</v>
      </c>
      <c r="D554" s="1" t="str">
        <f>_xlfn.XLOOKUP(draft_drafters[[#This Row],[Drafters]],drafters[FullName],drafters[Id])</f>
        <v>e1805464-57eb-431a-87a7-0a66a1bfcbb4</v>
      </c>
      <c r="E554" s="1" t="str">
        <f>_xlfn.XLOOKUP(draft_drafters[[#This Row],[EpisodeNumber]],mainfeed_drafts[EpisodeNumber],mainfeed_drafts[Id])</f>
        <v>d8e6f551-acf7-4fc5-897a-260b010a45a9</v>
      </c>
    </row>
    <row r="555" spans="1:5" x14ac:dyDescent="0.25">
      <c r="A555" s="1">
        <v>237</v>
      </c>
      <c r="B555" s="1" t="s">
        <v>156</v>
      </c>
      <c r="C555" s="1">
        <f>_xlfn.XLOOKUP(draft_drafters[[#This Row],[Drafters]],drafters[FullName],drafters[PrimaryId])</f>
        <v>179</v>
      </c>
      <c r="D555" s="1" t="str">
        <f>_xlfn.XLOOKUP(draft_drafters[[#This Row],[Drafters]],drafters[FullName],drafters[Id])</f>
        <v>48936fdb-8ffb-4838-912d-1056e380c836</v>
      </c>
      <c r="E555" s="1" t="str">
        <f>_xlfn.XLOOKUP(draft_drafters[[#This Row],[EpisodeNumber]],mainfeed_drafts[EpisodeNumber],mainfeed_drafts[Id])</f>
        <v>d8e6f551-acf7-4fc5-897a-260b010a45a9</v>
      </c>
    </row>
    <row r="556" spans="1:5" x14ac:dyDescent="0.25">
      <c r="A556" s="1">
        <v>237</v>
      </c>
      <c r="B556" s="1" t="s">
        <v>76</v>
      </c>
      <c r="C556" s="1">
        <f>_xlfn.XLOOKUP(draft_drafters[[#This Row],[Drafters]],drafters[FullName],drafters[PrimaryId])</f>
        <v>45</v>
      </c>
      <c r="D556" s="1" t="str">
        <f>_xlfn.XLOOKUP(draft_drafters[[#This Row],[Drafters]],drafters[FullName],drafters[Id])</f>
        <v>0d0adff2-005c-4eac-91f0-33e127d743b0</v>
      </c>
      <c r="E556" s="1" t="str">
        <f>_xlfn.XLOOKUP(draft_drafters[[#This Row],[EpisodeNumber]],mainfeed_drafts[EpisodeNumber],mainfeed_drafts[Id])</f>
        <v>d8e6f551-acf7-4fc5-897a-260b010a45a9</v>
      </c>
    </row>
    <row r="557" spans="1:5" x14ac:dyDescent="0.25">
      <c r="A557" s="1">
        <v>238</v>
      </c>
      <c r="B557" s="1" t="s">
        <v>131</v>
      </c>
      <c r="C557" s="1">
        <f>_xlfn.XLOOKUP(draft_drafters[[#This Row],[Drafters]],drafters[FullName],drafters[PrimaryId])</f>
        <v>23</v>
      </c>
      <c r="D557" s="1" t="str">
        <f>_xlfn.XLOOKUP(draft_drafters[[#This Row],[Drafters]],drafters[FullName],drafters[Id])</f>
        <v>1a90a927-6e9b-41c7-b6bf-e411d057a3ee</v>
      </c>
      <c r="E557" s="1" t="str">
        <f>_xlfn.XLOOKUP(draft_drafters[[#This Row],[EpisodeNumber]],mainfeed_drafts[EpisodeNumber],mainfeed_drafts[Id])</f>
        <v>8a762c79-147d-4633-a96a-1307abf923bb</v>
      </c>
    </row>
    <row r="558" spans="1:5" x14ac:dyDescent="0.25">
      <c r="A558" s="1">
        <v>238</v>
      </c>
      <c r="B558" s="1" t="s">
        <v>6</v>
      </c>
      <c r="C558" s="1">
        <f>_xlfn.XLOOKUP(draft_drafters[[#This Row],[Drafters]],drafters[FullName],drafters[PrimaryId])</f>
        <v>136</v>
      </c>
      <c r="D558" s="1" t="str">
        <f>_xlfn.XLOOKUP(draft_drafters[[#This Row],[Drafters]],drafters[FullName],drafters[Id])</f>
        <v>c1d4eec2-0cdf-4336-870c-12a4f0948fca</v>
      </c>
      <c r="E558" s="1" t="str">
        <f>_xlfn.XLOOKUP(draft_drafters[[#This Row],[EpisodeNumber]],mainfeed_drafts[EpisodeNumber],mainfeed_drafts[Id])</f>
        <v>8a762c79-147d-4633-a96a-1307abf923bb</v>
      </c>
    </row>
    <row r="559" spans="1:5" x14ac:dyDescent="0.25">
      <c r="A559" s="1">
        <v>239</v>
      </c>
      <c r="B559" s="1" t="s">
        <v>21</v>
      </c>
      <c r="C559" s="1">
        <f>_xlfn.XLOOKUP(draft_drafters[[#This Row],[Drafters]],drafters[FullName],drafters[PrimaryId])</f>
        <v>125</v>
      </c>
      <c r="D559" s="1" t="str">
        <f>_xlfn.XLOOKUP(draft_drafters[[#This Row],[Drafters]],drafters[FullName],drafters[Id])</f>
        <v>669cebfa-73d4-494d-b3fb-8e8634548991</v>
      </c>
      <c r="E559" s="1" t="str">
        <f>_xlfn.XLOOKUP(draft_drafters[[#This Row],[EpisodeNumber]],mainfeed_drafts[EpisodeNumber],mainfeed_drafts[Id])</f>
        <v>4e54656c-9a28-4d31-9021-ad28ebca8824</v>
      </c>
    </row>
    <row r="560" spans="1:5" x14ac:dyDescent="0.25">
      <c r="A560" s="1">
        <v>239</v>
      </c>
      <c r="B560" s="1" t="s">
        <v>74</v>
      </c>
      <c r="C560" s="1">
        <f>_xlfn.XLOOKUP(draft_drafters[[#This Row],[Drafters]],drafters[FullName],drafters[PrimaryId])</f>
        <v>162</v>
      </c>
      <c r="D560" s="1" t="str">
        <f>_xlfn.XLOOKUP(draft_drafters[[#This Row],[Drafters]],drafters[FullName],drafters[Id])</f>
        <v>c8f2614b-396b-4403-baf3-988ef537ba7f</v>
      </c>
      <c r="E560" s="1" t="str">
        <f>_xlfn.XLOOKUP(draft_drafters[[#This Row],[EpisodeNumber]],mainfeed_drafts[EpisodeNumber],mainfeed_drafts[Id])</f>
        <v>4e54656c-9a28-4d31-9021-ad28ebca8824</v>
      </c>
    </row>
    <row r="561" spans="1:5" x14ac:dyDescent="0.25">
      <c r="A561" s="1">
        <v>239</v>
      </c>
      <c r="B561" s="1" t="s">
        <v>76</v>
      </c>
      <c r="C561" s="1">
        <f>_xlfn.XLOOKUP(draft_drafters[[#This Row],[Drafters]],drafters[FullName],drafters[PrimaryId])</f>
        <v>45</v>
      </c>
      <c r="D561" s="1" t="str">
        <f>_xlfn.XLOOKUP(draft_drafters[[#This Row],[Drafters]],drafters[FullName],drafters[Id])</f>
        <v>0d0adff2-005c-4eac-91f0-33e127d743b0</v>
      </c>
      <c r="E561" s="1" t="str">
        <f>_xlfn.XLOOKUP(draft_drafters[[#This Row],[EpisodeNumber]],mainfeed_drafts[EpisodeNumber],mainfeed_drafts[Id])</f>
        <v>4e54656c-9a28-4d31-9021-ad28ebca8824</v>
      </c>
    </row>
    <row r="562" spans="1:5" x14ac:dyDescent="0.25">
      <c r="A562" s="1">
        <v>240</v>
      </c>
      <c r="B562" s="1" t="s">
        <v>418</v>
      </c>
      <c r="C562" s="1">
        <f>_xlfn.XLOOKUP(draft_drafters[[#This Row],[Drafters]],drafters[FullName],drafters[PrimaryId])</f>
        <v>93</v>
      </c>
      <c r="D562" s="1" t="str">
        <f>_xlfn.XLOOKUP(draft_drafters[[#This Row],[Drafters]],drafters[FullName],drafters[Id])</f>
        <v>8dcf801d-6780-4201-9c83-9dc2eb278572</v>
      </c>
      <c r="E562" s="1" t="str">
        <f>_xlfn.XLOOKUP(draft_drafters[[#This Row],[EpisodeNumber]],mainfeed_drafts[EpisodeNumber],mainfeed_drafts[Id])</f>
        <v>9f6851bb-6275-4835-ab81-ca0dcb28ffd4</v>
      </c>
    </row>
    <row r="563" spans="1:5" x14ac:dyDescent="0.25">
      <c r="A563" s="1">
        <v>240</v>
      </c>
      <c r="B563" s="1" t="s">
        <v>245</v>
      </c>
      <c r="C563" s="1">
        <f>_xlfn.XLOOKUP(draft_drafters[[#This Row],[Drafters]],drafters[FullName],drafters[PrimaryId])</f>
        <v>158</v>
      </c>
      <c r="D563" s="1" t="str">
        <f>_xlfn.XLOOKUP(draft_drafters[[#This Row],[Drafters]],drafters[FullName],drafters[Id])</f>
        <v>25ce3648-2aa4-4992-a379-003d561b81d4</v>
      </c>
      <c r="E563" s="1" t="str">
        <f>_xlfn.XLOOKUP(draft_drafters[[#This Row],[EpisodeNumber]],mainfeed_drafts[EpisodeNumber],mainfeed_drafts[Id])</f>
        <v>9f6851bb-6275-4835-ab81-ca0dcb28ffd4</v>
      </c>
    </row>
    <row r="564" spans="1:5" x14ac:dyDescent="0.25">
      <c r="A564" s="1">
        <v>241</v>
      </c>
      <c r="B564" s="1" t="s">
        <v>434</v>
      </c>
      <c r="C564" s="1">
        <f>_xlfn.XLOOKUP(draft_drafters[[#This Row],[Drafters]],drafters[FullName],drafters[PrimaryId])</f>
        <v>129</v>
      </c>
      <c r="D564" s="1" t="str">
        <f>_xlfn.XLOOKUP(draft_drafters[[#This Row],[Drafters]],drafters[FullName],drafters[Id])</f>
        <v>797106da-15dc-46a9-af3d-d5e2c000666f</v>
      </c>
      <c r="E564" s="1" t="str">
        <f>_xlfn.XLOOKUP(draft_drafters[[#This Row],[EpisodeNumber]],mainfeed_drafts[EpisodeNumber],mainfeed_drafts[Id])</f>
        <v>dbed636d-8e7f-496c-907e-8b012649ad8e</v>
      </c>
    </row>
    <row r="565" spans="1:5" x14ac:dyDescent="0.25">
      <c r="A565" s="1">
        <v>241</v>
      </c>
      <c r="B565" s="1" t="s">
        <v>435</v>
      </c>
      <c r="C565" s="1">
        <f>_xlfn.XLOOKUP(draft_drafters[[#This Row],[Drafters]],drafters[FullName],drafters[PrimaryId])</f>
        <v>184</v>
      </c>
      <c r="D565" s="1" t="str">
        <f>_xlfn.XLOOKUP(draft_drafters[[#This Row],[Drafters]],drafters[FullName],drafters[Id])</f>
        <v>53fbf7b7-0c92-40b6-b65b-247135205240</v>
      </c>
      <c r="E565" s="1" t="str">
        <f>_xlfn.XLOOKUP(draft_drafters[[#This Row],[EpisodeNumber]],mainfeed_drafts[EpisodeNumber],mainfeed_drafts[Id])</f>
        <v>dbed636d-8e7f-496c-907e-8b012649ad8e</v>
      </c>
    </row>
    <row r="566" spans="1:5" x14ac:dyDescent="0.25">
      <c r="A566" s="1">
        <v>242</v>
      </c>
      <c r="B566" s="1" t="s">
        <v>24</v>
      </c>
      <c r="C566" s="1">
        <f>_xlfn.XLOOKUP(draft_drafters[[#This Row],[Drafters]],drafters[FullName],drafters[PrimaryId])</f>
        <v>187</v>
      </c>
      <c r="D566" s="1" t="str">
        <f>_xlfn.XLOOKUP(draft_drafters[[#This Row],[Drafters]],drafters[FullName],drafters[Id])</f>
        <v>d161375a-334b-4d13-b311-f66604f0fdf4</v>
      </c>
      <c r="E566" s="1" t="str">
        <f>_xlfn.XLOOKUP(draft_drafters[[#This Row],[EpisodeNumber]],mainfeed_drafts[EpisodeNumber],mainfeed_drafts[Id])</f>
        <v>87f97803-50f7-4785-89bd-0b93ea3d0333</v>
      </c>
    </row>
    <row r="567" spans="1:5" x14ac:dyDescent="0.25">
      <c r="A567" s="1">
        <v>242</v>
      </c>
      <c r="B567" s="1" t="s">
        <v>3</v>
      </c>
      <c r="C567" s="1">
        <f>_xlfn.XLOOKUP(draft_drafters[[#This Row],[Drafters]],drafters[FullName],drafters[PrimaryId])</f>
        <v>74</v>
      </c>
      <c r="D567" s="1" t="str">
        <f>_xlfn.XLOOKUP(draft_drafters[[#This Row],[Drafters]],drafters[FullName],drafters[Id])</f>
        <v>dde00453-0852-41eb-b978-80a39ef83ad0</v>
      </c>
      <c r="E567" s="1" t="str">
        <f>_xlfn.XLOOKUP(draft_drafters[[#This Row],[EpisodeNumber]],mainfeed_drafts[EpisodeNumber],mainfeed_drafts[Id])</f>
        <v>87f97803-50f7-4785-89bd-0b93ea3d0333</v>
      </c>
    </row>
    <row r="568" spans="1:5" x14ac:dyDescent="0.25">
      <c r="A568" s="1">
        <v>243</v>
      </c>
      <c r="B568" s="1" t="s">
        <v>438</v>
      </c>
      <c r="C568" s="1">
        <f>_xlfn.XLOOKUP(draft_drafters[[#This Row],[Drafters]],drafters[FullName],drafters[PrimaryId])</f>
        <v>115</v>
      </c>
      <c r="D568" s="1" t="str">
        <f>_xlfn.XLOOKUP(draft_drafters[[#This Row],[Drafters]],drafters[FullName],drafters[Id])</f>
        <v>3e224573-2e15-4c1c-b110-28c4f5c73f38</v>
      </c>
      <c r="E568" s="1" t="str">
        <f>_xlfn.XLOOKUP(draft_drafters[[#This Row],[EpisodeNumber]],mainfeed_drafts[EpisodeNumber],mainfeed_drafts[Id])</f>
        <v>4d8c1fc2-5d64-4009-942e-8f4881561ed2</v>
      </c>
    </row>
    <row r="569" spans="1:5" x14ac:dyDescent="0.25">
      <c r="A569" s="1">
        <v>243</v>
      </c>
      <c r="B569" s="1" t="s">
        <v>439</v>
      </c>
      <c r="C569" s="1">
        <f>_xlfn.XLOOKUP(draft_drafters[[#This Row],[Drafters]],drafters[FullName],drafters[PrimaryId])</f>
        <v>111</v>
      </c>
      <c r="D569" s="1" t="str">
        <f>_xlfn.XLOOKUP(draft_drafters[[#This Row],[Drafters]],drafters[FullName],drafters[Id])</f>
        <v>c3d039b1-c578-45b8-b6b3-dcb6a388f9de</v>
      </c>
      <c r="E569" s="1" t="str">
        <f>_xlfn.XLOOKUP(draft_drafters[[#This Row],[EpisodeNumber]],mainfeed_drafts[EpisodeNumber],mainfeed_drafts[Id])</f>
        <v>4d8c1fc2-5d64-4009-942e-8f4881561ed2</v>
      </c>
    </row>
    <row r="570" spans="1:5" x14ac:dyDescent="0.25">
      <c r="A570" s="1">
        <v>244</v>
      </c>
      <c r="B570" s="1" t="s">
        <v>32</v>
      </c>
      <c r="C570" s="1">
        <f>_xlfn.XLOOKUP(draft_drafters[[#This Row],[Drafters]],drafters[FullName],drafters[PrimaryId])</f>
        <v>9</v>
      </c>
      <c r="D570" s="1" t="str">
        <f>_xlfn.XLOOKUP(draft_drafters[[#This Row],[Drafters]],drafters[FullName],drafters[Id])</f>
        <v>fbd32f95-6cc9-4b15-80b1-ff7441aa226a</v>
      </c>
      <c r="E570" s="1" t="str">
        <f>_xlfn.XLOOKUP(draft_drafters[[#This Row],[EpisodeNumber]],mainfeed_drafts[EpisodeNumber],mainfeed_drafts[Id])</f>
        <v>faf5fb50-3452-4aa6-8517-7629ec5846ed</v>
      </c>
    </row>
    <row r="571" spans="1:5" x14ac:dyDescent="0.25">
      <c r="A571" s="1">
        <v>244</v>
      </c>
      <c r="B571" s="1" t="s">
        <v>190</v>
      </c>
      <c r="C571" s="1">
        <f>_xlfn.XLOOKUP(draft_drafters[[#This Row],[Drafters]],drafters[FullName],drafters[PrimaryId])</f>
        <v>232</v>
      </c>
      <c r="D571" s="1" t="str">
        <f>_xlfn.XLOOKUP(draft_drafters[[#This Row],[Drafters]],drafters[FullName],drafters[Id])</f>
        <v>112f7fbb-4e1f-4e30-8ffd-4c2e5f9ff468</v>
      </c>
      <c r="E571" s="1" t="str">
        <f>_xlfn.XLOOKUP(draft_drafters[[#This Row],[EpisodeNumber]],mainfeed_drafts[EpisodeNumber],mainfeed_drafts[Id])</f>
        <v>faf5fb50-3452-4aa6-8517-7629ec5846ed</v>
      </c>
    </row>
    <row r="572" spans="1:5" x14ac:dyDescent="0.25">
      <c r="A572" s="1">
        <v>245</v>
      </c>
      <c r="B572" s="1" t="s">
        <v>310</v>
      </c>
      <c r="C572" s="1">
        <f>_xlfn.XLOOKUP(draft_drafters[[#This Row],[Drafters]],drafters[FullName],drafters[PrimaryId])</f>
        <v>202</v>
      </c>
      <c r="D572" s="1" t="str">
        <f>_xlfn.XLOOKUP(draft_drafters[[#This Row],[Drafters]],drafters[FullName],drafters[Id])</f>
        <v>433692bd-f082-4fbb-a4cf-bd4a5b2b5aa9</v>
      </c>
      <c r="E572" s="1" t="str">
        <f>_xlfn.XLOOKUP(draft_drafters[[#This Row],[EpisodeNumber]],mainfeed_drafts[EpisodeNumber],mainfeed_drafts[Id])</f>
        <v>1ddb44ea-7598-4d19-a6ca-0605192cd76f</v>
      </c>
    </row>
    <row r="573" spans="1:5" x14ac:dyDescent="0.25">
      <c r="A573" s="1">
        <v>245</v>
      </c>
      <c r="B573" s="1" t="s">
        <v>309</v>
      </c>
      <c r="C573" s="1">
        <f>_xlfn.XLOOKUP(draft_drafters[[#This Row],[Drafters]],drafters[FullName],drafters[PrimaryId])</f>
        <v>97</v>
      </c>
      <c r="D573" s="1" t="str">
        <f>_xlfn.XLOOKUP(draft_drafters[[#This Row],[Drafters]],drafters[FullName],drafters[Id])</f>
        <v>e033d8ec-2723-4973-bbfb-4eadabfe9192</v>
      </c>
      <c r="E573" s="1" t="str">
        <f>_xlfn.XLOOKUP(draft_drafters[[#This Row],[EpisodeNumber]],mainfeed_drafts[EpisodeNumber],mainfeed_drafts[Id])</f>
        <v>1ddb44ea-7598-4d19-a6ca-0605192cd76f</v>
      </c>
    </row>
    <row r="574" spans="1:5" x14ac:dyDescent="0.25">
      <c r="A574" s="1">
        <v>246</v>
      </c>
      <c r="B574" s="1" t="s">
        <v>443</v>
      </c>
      <c r="C574" s="1">
        <f>_xlfn.XLOOKUP(draft_drafters[[#This Row],[Drafters]],drafters[FullName],drafters[PrimaryId])</f>
        <v>218</v>
      </c>
      <c r="D574" s="1" t="str">
        <f>_xlfn.XLOOKUP(draft_drafters[[#This Row],[Drafters]],drafters[FullName],drafters[Id])</f>
        <v>bece77fe-c51d-4fd4-8180-8338d61ccecd</v>
      </c>
      <c r="E574" s="1" t="str">
        <f>_xlfn.XLOOKUP(draft_drafters[[#This Row],[EpisodeNumber]],mainfeed_drafts[EpisodeNumber],mainfeed_drafts[Id])</f>
        <v>af5fd1ec-65d3-42fc-9f02-e82dd069a8c9</v>
      </c>
    </row>
    <row r="575" spans="1:5" x14ac:dyDescent="0.25">
      <c r="A575" s="1">
        <v>246</v>
      </c>
      <c r="B575" s="1" t="s">
        <v>444</v>
      </c>
      <c r="C575" s="1">
        <f>_xlfn.XLOOKUP(draft_drafters[[#This Row],[Drafters]],drafters[FullName],drafters[PrimaryId])</f>
        <v>171</v>
      </c>
      <c r="D575" s="1" t="str">
        <f>_xlfn.XLOOKUP(draft_drafters[[#This Row],[Drafters]],drafters[FullName],drafters[Id])</f>
        <v>a43e40d6-390d-463c-9985-cf264bb890b4</v>
      </c>
      <c r="E575" s="1" t="str">
        <f>_xlfn.XLOOKUP(draft_drafters[[#This Row],[EpisodeNumber]],mainfeed_drafts[EpisodeNumber],mainfeed_drafts[Id])</f>
        <v>af5fd1ec-65d3-42fc-9f02-e82dd069a8c9</v>
      </c>
    </row>
    <row r="576" spans="1:5" x14ac:dyDescent="0.25">
      <c r="A576" s="1">
        <v>247</v>
      </c>
      <c r="B576" s="1" t="s">
        <v>14</v>
      </c>
      <c r="C576" s="1">
        <f>_xlfn.XLOOKUP(draft_drafters[[#This Row],[Drafters]],drafters[FullName],drafters[PrimaryId])</f>
        <v>30</v>
      </c>
      <c r="D576" s="1" t="str">
        <f>_xlfn.XLOOKUP(draft_drafters[[#This Row],[Drafters]],drafters[FullName],drafters[Id])</f>
        <v>5931091f-4c76-42d8-84dc-96bec9e3d597</v>
      </c>
      <c r="E576" s="1" t="str">
        <f>_xlfn.XLOOKUP(draft_drafters[[#This Row],[EpisodeNumber]],mainfeed_drafts[EpisodeNumber],mainfeed_drafts[Id])</f>
        <v>38ab5f31-064f-4038-994a-40d5befd8572</v>
      </c>
    </row>
    <row r="577" spans="1:5" x14ac:dyDescent="0.25">
      <c r="A577" s="1">
        <v>247</v>
      </c>
      <c r="B577" s="1" t="s">
        <v>58</v>
      </c>
      <c r="C577" s="1">
        <f>_xlfn.XLOOKUP(draft_drafters[[#This Row],[Drafters]],drafters[FullName],drafters[PrimaryId])</f>
        <v>42</v>
      </c>
      <c r="D577" s="1" t="str">
        <f>_xlfn.XLOOKUP(draft_drafters[[#This Row],[Drafters]],drafters[FullName],drafters[Id])</f>
        <v>85cf9842-6abe-4e64-8ed4-e6a4f40ecb03</v>
      </c>
      <c r="E577" s="1" t="str">
        <f>_xlfn.XLOOKUP(draft_drafters[[#This Row],[EpisodeNumber]],mainfeed_drafts[EpisodeNumber],mainfeed_drafts[Id])</f>
        <v>38ab5f31-064f-4038-994a-40d5befd8572</v>
      </c>
    </row>
    <row r="578" spans="1:5" x14ac:dyDescent="0.25">
      <c r="A578" s="1">
        <v>247</v>
      </c>
      <c r="B578" s="1" t="s">
        <v>106</v>
      </c>
      <c r="C578" s="1">
        <f>_xlfn.XLOOKUP(draft_drafters[[#This Row],[Drafters]],drafters[FullName],drafters[PrimaryId])</f>
        <v>142</v>
      </c>
      <c r="D578" s="1" t="str">
        <f>_xlfn.XLOOKUP(draft_drafters[[#This Row],[Drafters]],drafters[FullName],drafters[Id])</f>
        <v>997d2284-f252-4fbd-89d4-78a08c3466bc</v>
      </c>
      <c r="E578" s="1" t="str">
        <f>_xlfn.XLOOKUP(draft_drafters[[#This Row],[EpisodeNumber]],mainfeed_drafts[EpisodeNumber],mainfeed_drafts[Id])</f>
        <v>38ab5f31-064f-4038-994a-40d5befd8572</v>
      </c>
    </row>
    <row r="579" spans="1:5" x14ac:dyDescent="0.25">
      <c r="A579" s="1">
        <v>248</v>
      </c>
      <c r="B579" s="1" t="s">
        <v>16</v>
      </c>
      <c r="C579" s="1">
        <f>_xlfn.XLOOKUP(draft_drafters[[#This Row],[Drafters]],drafters[FullName],drafters[PrimaryId])</f>
        <v>198</v>
      </c>
      <c r="D579" s="1" t="str">
        <f>_xlfn.XLOOKUP(draft_drafters[[#This Row],[Drafters]],drafters[FullName],drafters[Id])</f>
        <v>81937b1d-0621-4f38-b962-a4c1e476911c</v>
      </c>
      <c r="E579" s="1" t="str">
        <f>_xlfn.XLOOKUP(draft_drafters[[#This Row],[EpisodeNumber]],mainfeed_drafts[EpisodeNumber],mainfeed_drafts[Id])</f>
        <v>c93ef049-aeca-4112-baf1-8ffe36152d57</v>
      </c>
    </row>
    <row r="580" spans="1:5" x14ac:dyDescent="0.25">
      <c r="A580" s="1">
        <v>248</v>
      </c>
      <c r="B580" s="1" t="s">
        <v>126</v>
      </c>
      <c r="C580" s="1">
        <f>_xlfn.XLOOKUP(draft_drafters[[#This Row],[Drafters]],drafters[FullName],drafters[PrimaryId])</f>
        <v>44</v>
      </c>
      <c r="D580" s="1" t="str">
        <f>_xlfn.XLOOKUP(draft_drafters[[#This Row],[Drafters]],drafters[FullName],drafters[Id])</f>
        <v>8da51512-df62-4aa1-8b07-7f6ab848c7bf</v>
      </c>
      <c r="E580" s="1" t="str">
        <f>_xlfn.XLOOKUP(draft_drafters[[#This Row],[EpisodeNumber]],mainfeed_drafts[EpisodeNumber],mainfeed_drafts[Id])</f>
        <v>c93ef049-aeca-4112-baf1-8ffe36152d57</v>
      </c>
    </row>
    <row r="581" spans="1:5" x14ac:dyDescent="0.25">
      <c r="A581" s="1">
        <v>249</v>
      </c>
      <c r="B581" s="1" t="s">
        <v>396</v>
      </c>
      <c r="C581" s="1">
        <f>_xlfn.XLOOKUP(draft_drafters[[#This Row],[Drafters]],drafters[FullName],drafters[PrimaryId])</f>
        <v>192</v>
      </c>
      <c r="D581" s="1" t="str">
        <f>_xlfn.XLOOKUP(draft_drafters[[#This Row],[Drafters]],drafters[FullName],drafters[Id])</f>
        <v>b476b293-07f6-44f3-9a86-9500dbcbf26e</v>
      </c>
      <c r="E581" s="1" t="str">
        <f>_xlfn.XLOOKUP(draft_drafters[[#This Row],[EpisodeNumber]],mainfeed_drafts[EpisodeNumber],mainfeed_drafts[Id])</f>
        <v>f87ee4f2-ccf1-4969-9eac-7dc9be5dce62</v>
      </c>
    </row>
    <row r="582" spans="1:5" x14ac:dyDescent="0.25">
      <c r="A582" s="1">
        <v>249</v>
      </c>
      <c r="B582" s="1" t="s">
        <v>66</v>
      </c>
      <c r="C582" s="1">
        <f>_xlfn.XLOOKUP(draft_drafters[[#This Row],[Drafters]],drafters[FullName],drafters[PrimaryId])</f>
        <v>85</v>
      </c>
      <c r="D582" s="1" t="str">
        <f>_xlfn.XLOOKUP(draft_drafters[[#This Row],[Drafters]],drafters[FullName],drafters[Id])</f>
        <v>86759d9f-5613-4578-b74d-14f80217c675</v>
      </c>
      <c r="E582" s="1" t="str">
        <f>_xlfn.XLOOKUP(draft_drafters[[#This Row],[EpisodeNumber]],mainfeed_drafts[EpisodeNumber],mainfeed_drafts[Id])</f>
        <v>f87ee4f2-ccf1-4969-9eac-7dc9be5dce62</v>
      </c>
    </row>
    <row r="583" spans="1:5" x14ac:dyDescent="0.25">
      <c r="A583" s="1">
        <v>249</v>
      </c>
      <c r="B583" s="1" t="s">
        <v>448</v>
      </c>
      <c r="C583" s="1">
        <f>_xlfn.XLOOKUP(draft_drafters[[#This Row],[Drafters]],drafters[FullName],drafters[PrimaryId])</f>
        <v>216</v>
      </c>
      <c r="D583" s="1" t="str">
        <f>_xlfn.XLOOKUP(draft_drafters[[#This Row],[Drafters]],drafters[FullName],drafters[Id])</f>
        <v>842dc9ef-d7cd-491a-88b8-29f2b3bdd0e9</v>
      </c>
      <c r="E583" s="1" t="str">
        <f>_xlfn.XLOOKUP(draft_drafters[[#This Row],[EpisodeNumber]],mainfeed_drafts[EpisodeNumber],mainfeed_drafts[Id])</f>
        <v>f87ee4f2-ccf1-4969-9eac-7dc9be5dce62</v>
      </c>
    </row>
    <row r="584" spans="1:5" x14ac:dyDescent="0.25">
      <c r="A584" s="1">
        <v>249</v>
      </c>
      <c r="B584" s="1" t="s">
        <v>5</v>
      </c>
      <c r="C584" s="1">
        <f>_xlfn.XLOOKUP(draft_drafters[[#This Row],[Drafters]],drafters[FullName],drafters[PrimaryId])</f>
        <v>116</v>
      </c>
      <c r="D584" s="1" t="str">
        <f>_xlfn.XLOOKUP(draft_drafters[[#This Row],[Drafters]],drafters[FullName],drafters[Id])</f>
        <v>f84ec475-cba0-4525-a786-ccea39b90167</v>
      </c>
      <c r="E584" s="1" t="str">
        <f>_xlfn.XLOOKUP(draft_drafters[[#This Row],[EpisodeNumber]],mainfeed_drafts[EpisodeNumber],mainfeed_drafts[Id])</f>
        <v>f87ee4f2-ccf1-4969-9eac-7dc9be5dce62</v>
      </c>
    </row>
    <row r="585" spans="1:5" x14ac:dyDescent="0.25">
      <c r="A585" s="1">
        <v>250</v>
      </c>
      <c r="B585" s="1" t="s">
        <v>14</v>
      </c>
      <c r="C585" s="1">
        <f>_xlfn.XLOOKUP(draft_drafters[[#This Row],[Drafters]],drafters[FullName],drafters[PrimaryId])</f>
        <v>30</v>
      </c>
      <c r="D585" s="1" t="str">
        <f>_xlfn.XLOOKUP(draft_drafters[[#This Row],[Drafters]],drafters[FullName],drafters[Id])</f>
        <v>5931091f-4c76-42d8-84dc-96bec9e3d597</v>
      </c>
      <c r="E585" s="1" t="str">
        <f>_xlfn.XLOOKUP(draft_drafters[[#This Row],[EpisodeNumber]],mainfeed_drafts[EpisodeNumber],mainfeed_drafts[Id])</f>
        <v>021d8222-b169-4f9b-8cfa-0163d08a6b62</v>
      </c>
    </row>
    <row r="586" spans="1:5" x14ac:dyDescent="0.25">
      <c r="A586" s="1">
        <v>250</v>
      </c>
      <c r="B586" s="1" t="s">
        <v>13</v>
      </c>
      <c r="C586" s="1">
        <f>_xlfn.XLOOKUP(draft_drafters[[#This Row],[Drafters]],drafters[FullName],drafters[PrimaryId])</f>
        <v>10</v>
      </c>
      <c r="D586" s="1" t="str">
        <f>_xlfn.XLOOKUP(draft_drafters[[#This Row],[Drafters]],drafters[FullName],drafters[Id])</f>
        <v>58207226-03a8-4883-bf00-338eb5124042</v>
      </c>
      <c r="E586" s="1" t="str">
        <f>_xlfn.XLOOKUP(draft_drafters[[#This Row],[EpisodeNumber]],mainfeed_drafts[EpisodeNumber],mainfeed_drafts[Id])</f>
        <v>021d8222-b169-4f9b-8cfa-0163d08a6b62</v>
      </c>
    </row>
    <row r="587" spans="1:5" x14ac:dyDescent="0.25">
      <c r="A587" s="1">
        <v>251</v>
      </c>
      <c r="B587" s="1" t="s">
        <v>236</v>
      </c>
      <c r="C587" s="1">
        <f>_xlfn.XLOOKUP(draft_drafters[[#This Row],[Drafters]],drafters[FullName],drafters[PrimaryId])</f>
        <v>149</v>
      </c>
      <c r="D587" s="1" t="str">
        <f>_xlfn.XLOOKUP(draft_drafters[[#This Row],[Drafters]],drafters[FullName],drafters[Id])</f>
        <v>cab1d045-e789-4be8-a974-981204dee5c3</v>
      </c>
      <c r="E587" s="1" t="str">
        <f>_xlfn.XLOOKUP(draft_drafters[[#This Row],[EpisodeNumber]],mainfeed_drafts[EpisodeNumber],mainfeed_drafts[Id])</f>
        <v>32386f43-e767-4268-830d-cdd11b1ffae5</v>
      </c>
    </row>
    <row r="588" spans="1:5" x14ac:dyDescent="0.25">
      <c r="A588" s="1">
        <v>251</v>
      </c>
      <c r="B588" s="1" t="s">
        <v>115</v>
      </c>
      <c r="C588" s="1">
        <f>_xlfn.XLOOKUP(draft_drafters[[#This Row],[Drafters]],drafters[FullName],drafters[PrimaryId])</f>
        <v>32</v>
      </c>
      <c r="D588" s="1" t="str">
        <f>_xlfn.XLOOKUP(draft_drafters[[#This Row],[Drafters]],drafters[FullName],drafters[Id])</f>
        <v>c7c0e0df-170f-4435-a66e-9d43ce04214e</v>
      </c>
      <c r="E588" s="1" t="str">
        <f>_xlfn.XLOOKUP(draft_drafters[[#This Row],[EpisodeNumber]],mainfeed_drafts[EpisodeNumber],mainfeed_drafts[Id])</f>
        <v>32386f43-e767-4268-830d-cdd11b1ffae5</v>
      </c>
    </row>
    <row r="589" spans="1:5" x14ac:dyDescent="0.25">
      <c r="A589" s="1">
        <v>252</v>
      </c>
      <c r="B589" s="1" t="s">
        <v>452</v>
      </c>
      <c r="C589" s="1">
        <f>_xlfn.XLOOKUP(draft_drafters[[#This Row],[Drafters]],drafters[FullName],drafters[PrimaryId])</f>
        <v>197</v>
      </c>
      <c r="D589" s="1" t="str">
        <f>_xlfn.XLOOKUP(draft_drafters[[#This Row],[Drafters]],drafters[FullName],drafters[Id])</f>
        <v>cebd157a-df24-47e8-b62c-6f798cbf357c</v>
      </c>
      <c r="E589" s="1" t="str">
        <f>_xlfn.XLOOKUP(draft_drafters[[#This Row],[EpisodeNumber]],mainfeed_drafts[EpisodeNumber],mainfeed_drafts[Id])</f>
        <v>76966fee-5797-4ed9-8a60-73d79df4c269</v>
      </c>
    </row>
    <row r="590" spans="1:5" x14ac:dyDescent="0.25">
      <c r="A590" s="1">
        <v>252</v>
      </c>
      <c r="B590" s="1" t="s">
        <v>453</v>
      </c>
      <c r="C590" s="1">
        <f>_xlfn.XLOOKUP(draft_drafters[[#This Row],[Drafters]],drafters[FullName],drafters[PrimaryId])</f>
        <v>98</v>
      </c>
      <c r="D590" s="1" t="str">
        <f>_xlfn.XLOOKUP(draft_drafters[[#This Row],[Drafters]],drafters[FullName],drafters[Id])</f>
        <v>da6a5e5c-e1a7-43c3-99b5-01256d2b0a78</v>
      </c>
      <c r="E590" s="1" t="str">
        <f>_xlfn.XLOOKUP(draft_drafters[[#This Row],[EpisodeNumber]],mainfeed_drafts[EpisodeNumber],mainfeed_drafts[Id])</f>
        <v>76966fee-5797-4ed9-8a60-73d79df4c269</v>
      </c>
    </row>
    <row r="591" spans="1:5" x14ac:dyDescent="0.25">
      <c r="A591" s="1">
        <v>253</v>
      </c>
      <c r="B591" s="1" t="s">
        <v>455</v>
      </c>
      <c r="C591" s="1">
        <f>_xlfn.XLOOKUP(draft_drafters[[#This Row],[Drafters]],drafters[FullName],drafters[PrimaryId])</f>
        <v>7</v>
      </c>
      <c r="D591" s="1" t="str">
        <f>_xlfn.XLOOKUP(draft_drafters[[#This Row],[Drafters]],drafters[FullName],drafters[Id])</f>
        <v>a882ae6e-e3a8-44b1-9237-104ed6c2aab6</v>
      </c>
      <c r="E591" s="1" t="str">
        <f>_xlfn.XLOOKUP(draft_drafters[[#This Row],[EpisodeNumber]],mainfeed_drafts[EpisodeNumber],mainfeed_drafts[Id])</f>
        <v>812b0ef8-7124-470d-8acd-aee50fc8202f</v>
      </c>
    </row>
    <row r="592" spans="1:5" x14ac:dyDescent="0.25">
      <c r="A592" s="1">
        <v>253</v>
      </c>
      <c r="B592" s="1" t="s">
        <v>94</v>
      </c>
      <c r="C592" s="1">
        <f>_xlfn.XLOOKUP(draft_drafters[[#This Row],[Drafters]],drafters[FullName],drafters[PrimaryId])</f>
        <v>99</v>
      </c>
      <c r="D592" s="1" t="str">
        <f>_xlfn.XLOOKUP(draft_drafters[[#This Row],[Drafters]],drafters[FullName],drafters[Id])</f>
        <v>a9f85bd0-6a35-4eca-929c-26f187ca2dd8</v>
      </c>
      <c r="E592" s="1" t="str">
        <f>_xlfn.XLOOKUP(draft_drafters[[#This Row],[EpisodeNumber]],mainfeed_drafts[EpisodeNumber],mainfeed_drafts[Id])</f>
        <v>812b0ef8-7124-470d-8acd-aee50fc8202f</v>
      </c>
    </row>
    <row r="593" spans="1:5" x14ac:dyDescent="0.25">
      <c r="A593" s="1">
        <v>253</v>
      </c>
      <c r="B593" s="1" t="s">
        <v>95</v>
      </c>
      <c r="C593" s="1">
        <f>_xlfn.XLOOKUP(draft_drafters[[#This Row],[Drafters]],drafters[FullName],drafters[PrimaryId])</f>
        <v>143</v>
      </c>
      <c r="D593" s="1" t="str">
        <f>_xlfn.XLOOKUP(draft_drafters[[#This Row],[Drafters]],drafters[FullName],drafters[Id])</f>
        <v>f32df372-3ab4-4a1e-9f07-47932515ceb8</v>
      </c>
      <c r="E593" s="1" t="str">
        <f>_xlfn.XLOOKUP(draft_drafters[[#This Row],[EpisodeNumber]],mainfeed_drafts[EpisodeNumber],mainfeed_drafts[Id])</f>
        <v>812b0ef8-7124-470d-8acd-aee50fc8202f</v>
      </c>
    </row>
    <row r="594" spans="1:5" x14ac:dyDescent="0.25">
      <c r="A594" s="1">
        <v>254</v>
      </c>
      <c r="B594" s="1" t="s">
        <v>83</v>
      </c>
      <c r="C594" s="1">
        <f>_xlfn.XLOOKUP(draft_drafters[[#This Row],[Drafters]],drafters[FullName],drafters[PrimaryId])</f>
        <v>141</v>
      </c>
      <c r="D594" s="1" t="str">
        <f>_xlfn.XLOOKUP(draft_drafters[[#This Row],[Drafters]],drafters[FullName],drafters[Id])</f>
        <v>32fcb99d-ca2a-4c2b-9b53-400d07492ef7</v>
      </c>
      <c r="E594" s="1" t="str">
        <f>_xlfn.XLOOKUP(draft_drafters[[#This Row],[EpisodeNumber]],mainfeed_drafts[EpisodeNumber],mainfeed_drafts[Id])</f>
        <v>b2c197ca-a269-498f-a7dc-5642cd5825ee</v>
      </c>
    </row>
    <row r="595" spans="1:5" x14ac:dyDescent="0.25">
      <c r="A595" s="1">
        <v>254</v>
      </c>
      <c r="B595" s="1" t="s">
        <v>60</v>
      </c>
      <c r="C595" s="1">
        <f>_xlfn.XLOOKUP(draft_drafters[[#This Row],[Drafters]],drafters[FullName],drafters[PrimaryId])</f>
        <v>113</v>
      </c>
      <c r="D595" s="1" t="str">
        <f>_xlfn.XLOOKUP(draft_drafters[[#This Row],[Drafters]],drafters[FullName],drafters[Id])</f>
        <v>17a61cb8-6c29-4ffd-9875-9f391c915884</v>
      </c>
      <c r="E595" s="1" t="str">
        <f>_xlfn.XLOOKUP(draft_drafters[[#This Row],[EpisodeNumber]],mainfeed_drafts[EpisodeNumber],mainfeed_drafts[Id])</f>
        <v>b2c197ca-a269-498f-a7dc-5642cd5825ee</v>
      </c>
    </row>
    <row r="596" spans="1:5" x14ac:dyDescent="0.25">
      <c r="A596" s="1">
        <v>254</v>
      </c>
      <c r="B596" s="1" t="s">
        <v>27</v>
      </c>
      <c r="C596" s="1">
        <f>_xlfn.XLOOKUP(draft_drafters[[#This Row],[Drafters]],drafters[FullName],drafters[PrimaryId])</f>
        <v>199</v>
      </c>
      <c r="D596" s="1" t="str">
        <f>_xlfn.XLOOKUP(draft_drafters[[#This Row],[Drafters]],drafters[FullName],drafters[Id])</f>
        <v>76476f3e-5719-48ef-9b7c-6411b7b1a44c</v>
      </c>
      <c r="E596" s="1" t="str">
        <f>_xlfn.XLOOKUP(draft_drafters[[#This Row],[EpisodeNumber]],mainfeed_drafts[EpisodeNumber],mainfeed_drafts[Id])</f>
        <v>b2c197ca-a269-498f-a7dc-5642cd5825ee</v>
      </c>
    </row>
    <row r="597" spans="1:5" x14ac:dyDescent="0.25">
      <c r="A597" s="1">
        <v>254</v>
      </c>
      <c r="B597" s="1" t="s">
        <v>14</v>
      </c>
      <c r="C597" s="1">
        <f>_xlfn.XLOOKUP(draft_drafters[[#This Row],[Drafters]],drafters[FullName],drafters[PrimaryId])</f>
        <v>30</v>
      </c>
      <c r="D597" s="1" t="str">
        <f>_xlfn.XLOOKUP(draft_drafters[[#This Row],[Drafters]],drafters[FullName],drafters[Id])</f>
        <v>5931091f-4c76-42d8-84dc-96bec9e3d597</v>
      </c>
      <c r="E597" s="1" t="str">
        <f>_xlfn.XLOOKUP(draft_drafters[[#This Row],[EpisodeNumber]],mainfeed_drafts[EpisodeNumber],mainfeed_drafts[Id])</f>
        <v>b2c197ca-a269-498f-a7dc-5642cd5825ee</v>
      </c>
    </row>
    <row r="598" spans="1:5" x14ac:dyDescent="0.25">
      <c r="A598" s="1">
        <v>255</v>
      </c>
      <c r="B598" s="1" t="s">
        <v>208</v>
      </c>
      <c r="C598" s="1">
        <f>_xlfn.XLOOKUP(draft_drafters[[#This Row],[Drafters]],drafters[FullName],drafters[PrimaryId])</f>
        <v>173</v>
      </c>
      <c r="D598" s="1" t="str">
        <f>_xlfn.XLOOKUP(draft_drafters[[#This Row],[Drafters]],drafters[FullName],drafters[Id])</f>
        <v>1472e9cc-4f46-44c8-b3b9-964944522c78</v>
      </c>
      <c r="E598" s="1" t="str">
        <f>_xlfn.XLOOKUP(draft_drafters[[#This Row],[EpisodeNumber]],mainfeed_drafts[EpisodeNumber],mainfeed_drafts[Id])</f>
        <v>a06df285-e5e0-4dd9-a5ff-2a9881d9198d</v>
      </c>
    </row>
    <row r="599" spans="1:5" x14ac:dyDescent="0.25">
      <c r="A599" s="1">
        <v>255</v>
      </c>
      <c r="B599" s="1" t="s">
        <v>125</v>
      </c>
      <c r="C599" s="1">
        <f>_xlfn.XLOOKUP(draft_drafters[[#This Row],[Drafters]],drafters[FullName],drafters[PrimaryId])</f>
        <v>219</v>
      </c>
      <c r="D599" s="1" t="str">
        <f>_xlfn.XLOOKUP(draft_drafters[[#This Row],[Drafters]],drafters[FullName],drafters[Id])</f>
        <v>07b722b6-a508-4fbe-b524-c12fff9b39e1</v>
      </c>
      <c r="E599" s="1" t="str">
        <f>_xlfn.XLOOKUP(draft_drafters[[#This Row],[EpisodeNumber]],mainfeed_drafts[EpisodeNumber],mainfeed_drafts[Id])</f>
        <v>a06df285-e5e0-4dd9-a5ff-2a9881d9198d</v>
      </c>
    </row>
    <row r="600" spans="1:5" x14ac:dyDescent="0.25">
      <c r="A600" s="1">
        <v>256</v>
      </c>
      <c r="B600" s="1" t="s">
        <v>83</v>
      </c>
      <c r="C600" s="1">
        <f>_xlfn.XLOOKUP(draft_drafters[[#This Row],[Drafters]],drafters[FullName],drafters[PrimaryId])</f>
        <v>141</v>
      </c>
      <c r="D600" s="1" t="str">
        <f>_xlfn.XLOOKUP(draft_drafters[[#This Row],[Drafters]],drafters[FullName],drafters[Id])</f>
        <v>32fcb99d-ca2a-4c2b-9b53-400d07492ef7</v>
      </c>
      <c r="E600" s="1" t="str">
        <f>_xlfn.XLOOKUP(draft_drafters[[#This Row],[EpisodeNumber]],mainfeed_drafts[EpisodeNumber],mainfeed_drafts[Id])</f>
        <v>d295a410-df94-4687-b78c-bb3ed5e294a9</v>
      </c>
    </row>
    <row r="601" spans="1:5" x14ac:dyDescent="0.25">
      <c r="A601" s="1">
        <v>256</v>
      </c>
      <c r="B601" s="1" t="s">
        <v>55</v>
      </c>
      <c r="C601" s="1">
        <f>_xlfn.XLOOKUP(draft_drafters[[#This Row],[Drafters]],drafters[FullName],drafters[PrimaryId])</f>
        <v>139</v>
      </c>
      <c r="D601" s="1" t="str">
        <f>_xlfn.XLOOKUP(draft_drafters[[#This Row],[Drafters]],drafters[FullName],drafters[Id])</f>
        <v>28620fb5-e293-4479-9210-c32fe45bd450</v>
      </c>
      <c r="E601" s="1" t="str">
        <f>_xlfn.XLOOKUP(draft_drafters[[#This Row],[EpisodeNumber]],mainfeed_drafts[EpisodeNumber],mainfeed_drafts[Id])</f>
        <v>d295a410-df94-4687-b78c-bb3ed5e294a9</v>
      </c>
    </row>
    <row r="602" spans="1:5" x14ac:dyDescent="0.25">
      <c r="A602" s="1">
        <v>256</v>
      </c>
      <c r="B602" s="1" t="s">
        <v>316</v>
      </c>
      <c r="C602" s="1">
        <f>_xlfn.XLOOKUP(draft_drafters[[#This Row],[Drafters]],drafters[FullName],drafters[PrimaryId])</f>
        <v>46</v>
      </c>
      <c r="D602" s="1" t="str">
        <f>_xlfn.XLOOKUP(draft_drafters[[#This Row],[Drafters]],drafters[FullName],drafters[Id])</f>
        <v>7a2992b9-756a-47b7-8274-6dfd8a9869a3</v>
      </c>
      <c r="E602" s="1" t="str">
        <f>_xlfn.XLOOKUP(draft_drafters[[#This Row],[EpisodeNumber]],mainfeed_drafts[EpisodeNumber],mainfeed_drafts[Id])</f>
        <v>d295a410-df94-4687-b78c-bb3ed5e294a9</v>
      </c>
    </row>
    <row r="603" spans="1:5" x14ac:dyDescent="0.25">
      <c r="A603" s="1">
        <v>256</v>
      </c>
      <c r="B603" s="1" t="s">
        <v>393</v>
      </c>
      <c r="C603" s="1">
        <f>_xlfn.XLOOKUP(draft_drafters[[#This Row],[Drafters]],drafters[FullName],drafters[PrimaryId])</f>
        <v>165</v>
      </c>
      <c r="D603" s="1" t="str">
        <f>_xlfn.XLOOKUP(draft_drafters[[#This Row],[Drafters]],drafters[FullName],drafters[Id])</f>
        <v>78a7164a-c3e6-4fee-afa8-9f00ef584c8f</v>
      </c>
      <c r="E603" s="1" t="str">
        <f>_xlfn.XLOOKUP(draft_drafters[[#This Row],[EpisodeNumber]],mainfeed_drafts[EpisodeNumber],mainfeed_drafts[Id])</f>
        <v>d295a410-df94-4687-b78c-bb3ed5e294a9</v>
      </c>
    </row>
    <row r="604" spans="1:5" x14ac:dyDescent="0.25">
      <c r="A604" s="1">
        <v>257</v>
      </c>
      <c r="B604" s="1" t="s">
        <v>280</v>
      </c>
      <c r="C604" s="1">
        <f>_xlfn.XLOOKUP(draft_drafters[[#This Row],[Drafters]],drafters[FullName],drafters[PrimaryId])</f>
        <v>47</v>
      </c>
      <c r="D604" s="1" t="str">
        <f>_xlfn.XLOOKUP(draft_drafters[[#This Row],[Drafters]],drafters[FullName],drafters[Id])</f>
        <v>bf4a95ad-0cc5-4f36-a53a-1495b26ee2f5</v>
      </c>
      <c r="E604" s="1" t="str">
        <f>_xlfn.XLOOKUP(draft_drafters[[#This Row],[EpisodeNumber]],mainfeed_drafts[EpisodeNumber],mainfeed_drafts[Id])</f>
        <v>28ead34f-1422-4b3b-a35f-39b4d213987a</v>
      </c>
    </row>
    <row r="605" spans="1:5" x14ac:dyDescent="0.25">
      <c r="A605" s="1">
        <v>257</v>
      </c>
      <c r="B605" s="1" t="s">
        <v>175</v>
      </c>
      <c r="C605" s="1">
        <f>_xlfn.XLOOKUP(draft_drafters[[#This Row],[Drafters]],drafters[FullName],drafters[PrimaryId])</f>
        <v>25</v>
      </c>
      <c r="D605" s="1" t="str">
        <f>_xlfn.XLOOKUP(draft_drafters[[#This Row],[Drafters]],drafters[FullName],drafters[Id])</f>
        <v>126436e6-ff5a-4260-a4a9-1a78d12ef95e</v>
      </c>
      <c r="E605" s="1" t="str">
        <f>_xlfn.XLOOKUP(draft_drafters[[#This Row],[EpisodeNumber]],mainfeed_drafts[EpisodeNumber],mainfeed_drafts[Id])</f>
        <v>28ead34f-1422-4b3b-a35f-39b4d213987a</v>
      </c>
    </row>
    <row r="606" spans="1:5" x14ac:dyDescent="0.25">
      <c r="A606" s="1">
        <v>258</v>
      </c>
      <c r="B606" s="1" t="s">
        <v>21</v>
      </c>
      <c r="C606" s="1">
        <f>_xlfn.XLOOKUP(draft_drafters[[#This Row],[Drafters]],drafters[FullName],drafters[PrimaryId])</f>
        <v>125</v>
      </c>
      <c r="D606" s="1" t="str">
        <f>_xlfn.XLOOKUP(draft_drafters[[#This Row],[Drafters]],drafters[FullName],drafters[Id])</f>
        <v>669cebfa-73d4-494d-b3fb-8e8634548991</v>
      </c>
      <c r="E606" s="1" t="str">
        <f>_xlfn.XLOOKUP(draft_drafters[[#This Row],[EpisodeNumber]],mainfeed_drafts[EpisodeNumber],mainfeed_drafts[Id])</f>
        <v>6d250ee7-39ec-41b5-bc46-1c6575c61416</v>
      </c>
    </row>
    <row r="607" spans="1:5" x14ac:dyDescent="0.25">
      <c r="A607" s="1">
        <v>258</v>
      </c>
      <c r="B607" s="1" t="s">
        <v>74</v>
      </c>
      <c r="C607" s="1">
        <f>_xlfn.XLOOKUP(draft_drafters[[#This Row],[Drafters]],drafters[FullName],drafters[PrimaryId])</f>
        <v>162</v>
      </c>
      <c r="D607" s="1" t="str">
        <f>_xlfn.XLOOKUP(draft_drafters[[#This Row],[Drafters]],drafters[FullName],drafters[Id])</f>
        <v>c8f2614b-396b-4403-baf3-988ef537ba7f</v>
      </c>
      <c r="E607" s="1" t="str">
        <f>_xlfn.XLOOKUP(draft_drafters[[#This Row],[EpisodeNumber]],mainfeed_drafts[EpisodeNumber],mainfeed_drafts[Id])</f>
        <v>6d250ee7-39ec-41b5-bc46-1c6575c61416</v>
      </c>
    </row>
    <row r="608" spans="1:5" x14ac:dyDescent="0.25">
      <c r="A608" s="1">
        <v>259</v>
      </c>
      <c r="B608" s="1" t="s">
        <v>216</v>
      </c>
      <c r="C608" s="1">
        <f>_xlfn.XLOOKUP(draft_drafters[[#This Row],[Drafters]],drafters[FullName],drafters[PrimaryId])</f>
        <v>191</v>
      </c>
      <c r="D608" s="1" t="str">
        <f>_xlfn.XLOOKUP(draft_drafters[[#This Row],[Drafters]],drafters[FullName],drafters[Id])</f>
        <v>7c580ed3-30b0-49a5-b13c-00f9bcba7498</v>
      </c>
      <c r="E608" s="1" t="str">
        <f>_xlfn.XLOOKUP(draft_drafters[[#This Row],[EpisodeNumber]],mainfeed_drafts[EpisodeNumber],mainfeed_drafts[Id])</f>
        <v>b5aedaca-4697-4139-b3d5-077941abd9a2</v>
      </c>
    </row>
    <row r="609" spans="1:5" x14ac:dyDescent="0.25">
      <c r="A609" s="1">
        <v>259</v>
      </c>
      <c r="B609" s="1" t="s">
        <v>349</v>
      </c>
      <c r="C609" s="1">
        <f>_xlfn.XLOOKUP(draft_drafters[[#This Row],[Drafters]],drafters[FullName],drafters[PrimaryId])</f>
        <v>73</v>
      </c>
      <c r="D609" s="1" t="str">
        <f>_xlfn.XLOOKUP(draft_drafters[[#This Row],[Drafters]],drafters[FullName],drafters[Id])</f>
        <v>e44fcbb4-4446-4edb-b4ba-d4031f18a361</v>
      </c>
      <c r="E609" s="1" t="str">
        <f>_xlfn.XLOOKUP(draft_drafters[[#This Row],[EpisodeNumber]],mainfeed_drafts[EpisodeNumber],mainfeed_drafts[Id])</f>
        <v>b5aedaca-4697-4139-b3d5-077941abd9a2</v>
      </c>
    </row>
    <row r="610" spans="1:5" x14ac:dyDescent="0.25">
      <c r="A610" s="1">
        <v>259</v>
      </c>
      <c r="B610" s="1" t="s">
        <v>322</v>
      </c>
      <c r="C610" s="1">
        <f>_xlfn.XLOOKUP(draft_drafters[[#This Row],[Drafters]],drafters[FullName],drafters[PrimaryId])</f>
        <v>101</v>
      </c>
      <c r="D610" s="1" t="str">
        <f>_xlfn.XLOOKUP(draft_drafters[[#This Row],[Drafters]],drafters[FullName],drafters[Id])</f>
        <v>b14387ef-2041-4846-bc61-ae73b64ecc48</v>
      </c>
      <c r="E610" s="1" t="str">
        <f>_xlfn.XLOOKUP(draft_drafters[[#This Row],[EpisodeNumber]],mainfeed_drafts[EpisodeNumber],mainfeed_drafts[Id])</f>
        <v>b5aedaca-4697-4139-b3d5-077941abd9a2</v>
      </c>
    </row>
    <row r="611" spans="1:5" x14ac:dyDescent="0.25">
      <c r="A611" s="1">
        <v>260</v>
      </c>
      <c r="B611" s="1" t="s">
        <v>462</v>
      </c>
      <c r="C611" s="1">
        <f>_xlfn.XLOOKUP(draft_drafters[[#This Row],[Drafters]],drafters[FullName],drafters[PrimaryId])</f>
        <v>152</v>
      </c>
      <c r="D611" s="1" t="str">
        <f>_xlfn.XLOOKUP(draft_drafters[[#This Row],[Drafters]],drafters[FullName],drafters[Id])</f>
        <v>f3f0f0b7-55cc-4c5d-9d32-4ea63675411b</v>
      </c>
      <c r="E611" s="1" t="str">
        <f>_xlfn.XLOOKUP(draft_drafters[[#This Row],[EpisodeNumber]],mainfeed_drafts[EpisodeNumber],mainfeed_drafts[Id])</f>
        <v>e7619aca-74ec-4ca7-99e0-7217583faa25</v>
      </c>
    </row>
    <row r="612" spans="1:5" x14ac:dyDescent="0.25">
      <c r="A612" s="1">
        <v>260</v>
      </c>
      <c r="B612" s="1" t="s">
        <v>463</v>
      </c>
      <c r="C612" s="1">
        <f>_xlfn.XLOOKUP(draft_drafters[[#This Row],[Drafters]],drafters[FullName],drafters[PrimaryId])</f>
        <v>105</v>
      </c>
      <c r="D612" s="1" t="str">
        <f>_xlfn.XLOOKUP(draft_drafters[[#This Row],[Drafters]],drafters[FullName],drafters[Id])</f>
        <v>8b055f14-68d4-4eb4-8a35-d6445c0545cd</v>
      </c>
      <c r="E612" s="1" t="str">
        <f>_xlfn.XLOOKUP(draft_drafters[[#This Row],[EpisodeNumber]],mainfeed_drafts[EpisodeNumber],mainfeed_drafts[Id])</f>
        <v>e7619aca-74ec-4ca7-99e0-7217583faa25</v>
      </c>
    </row>
    <row r="613" spans="1:5" x14ac:dyDescent="0.25">
      <c r="A613" s="1">
        <v>261</v>
      </c>
      <c r="B613" s="1" t="s">
        <v>5</v>
      </c>
      <c r="C613" s="1">
        <f>_xlfn.XLOOKUP(draft_drafters[[#This Row],[Drafters]],drafters[FullName],drafters[PrimaryId])</f>
        <v>116</v>
      </c>
      <c r="D613" s="1" t="str">
        <f>_xlfn.XLOOKUP(draft_drafters[[#This Row],[Drafters]],drafters[FullName],drafters[Id])</f>
        <v>f84ec475-cba0-4525-a786-ccea39b90167</v>
      </c>
      <c r="E613" s="1" t="str">
        <f>_xlfn.XLOOKUP(draft_drafters[[#This Row],[EpisodeNumber]],mainfeed_drafts[EpisodeNumber],mainfeed_drafts[Id])</f>
        <v>315c10c7-981b-430c-a4b1-f1b2b37233bf</v>
      </c>
    </row>
    <row r="614" spans="1:5" x14ac:dyDescent="0.25">
      <c r="A614" s="1">
        <v>261</v>
      </c>
      <c r="B614" s="1" t="s">
        <v>6</v>
      </c>
      <c r="C614" s="1">
        <f>_xlfn.XLOOKUP(draft_drafters[[#This Row],[Drafters]],drafters[FullName],drafters[PrimaryId])</f>
        <v>136</v>
      </c>
      <c r="D614" s="1" t="str">
        <f>_xlfn.XLOOKUP(draft_drafters[[#This Row],[Drafters]],drafters[FullName],drafters[Id])</f>
        <v>c1d4eec2-0cdf-4336-870c-12a4f0948fca</v>
      </c>
      <c r="E614" s="1" t="str">
        <f>_xlfn.XLOOKUP(draft_drafters[[#This Row],[EpisodeNumber]],mainfeed_drafts[EpisodeNumber],mainfeed_drafts[Id])</f>
        <v>315c10c7-981b-430c-a4b1-f1b2b37233bf</v>
      </c>
    </row>
    <row r="615" spans="1:5" x14ac:dyDescent="0.25">
      <c r="A615" s="1">
        <v>261</v>
      </c>
      <c r="B615" s="1" t="s">
        <v>66</v>
      </c>
      <c r="C615" s="1">
        <f>_xlfn.XLOOKUP(draft_drafters[[#This Row],[Drafters]],drafters[FullName],drafters[PrimaryId])</f>
        <v>85</v>
      </c>
      <c r="D615" s="1" t="str">
        <f>_xlfn.XLOOKUP(draft_drafters[[#This Row],[Drafters]],drafters[FullName],drafters[Id])</f>
        <v>86759d9f-5613-4578-b74d-14f80217c675</v>
      </c>
      <c r="E615" s="1" t="str">
        <f>_xlfn.XLOOKUP(draft_drafters[[#This Row],[EpisodeNumber]],mainfeed_drafts[EpisodeNumber],mainfeed_drafts[Id])</f>
        <v>315c10c7-981b-430c-a4b1-f1b2b37233bf</v>
      </c>
    </row>
    <row r="616" spans="1:5" x14ac:dyDescent="0.25">
      <c r="A616" s="1">
        <v>262</v>
      </c>
      <c r="B616" s="1" t="s">
        <v>245</v>
      </c>
      <c r="C616" s="1">
        <f>_xlfn.XLOOKUP(draft_drafters[[#This Row],[Drafters]],drafters[FullName],drafters[PrimaryId])</f>
        <v>158</v>
      </c>
      <c r="D616" s="1" t="str">
        <f>_xlfn.XLOOKUP(draft_drafters[[#This Row],[Drafters]],drafters[FullName],drafters[Id])</f>
        <v>25ce3648-2aa4-4992-a379-003d561b81d4</v>
      </c>
      <c r="E616" s="1" t="str">
        <f>_xlfn.XLOOKUP(draft_drafters[[#This Row],[EpisodeNumber]],mainfeed_drafts[EpisodeNumber],mainfeed_drafts[Id])</f>
        <v>6c28036b-2896-438f-8f82-5e97a7c827c7</v>
      </c>
    </row>
    <row r="617" spans="1:5" x14ac:dyDescent="0.25">
      <c r="A617" s="1">
        <v>262</v>
      </c>
      <c r="B617" s="1" t="s">
        <v>185</v>
      </c>
      <c r="C617" s="1">
        <f>_xlfn.XLOOKUP(draft_drafters[[#This Row],[Drafters]],drafters[FullName],drafters[PrimaryId])</f>
        <v>106</v>
      </c>
      <c r="D617" s="1" t="str">
        <f>_xlfn.XLOOKUP(draft_drafters[[#This Row],[Drafters]],drafters[FullName],drafters[Id])</f>
        <v>56f27ee2-7254-40fc-b00a-93717ca3d3fa</v>
      </c>
      <c r="E617" s="1" t="str">
        <f>_xlfn.XLOOKUP(draft_drafters[[#This Row],[EpisodeNumber]],mainfeed_drafts[EpisodeNumber],mainfeed_drafts[Id])</f>
        <v>6c28036b-2896-438f-8f82-5e97a7c827c7</v>
      </c>
    </row>
    <row r="618" spans="1:5" x14ac:dyDescent="0.25">
      <c r="A618" s="1">
        <v>262</v>
      </c>
      <c r="B618" s="1" t="s">
        <v>310</v>
      </c>
      <c r="C618" s="1">
        <f>_xlfn.XLOOKUP(draft_drafters[[#This Row],[Drafters]],drafters[FullName],drafters[PrimaryId])</f>
        <v>202</v>
      </c>
      <c r="D618" s="1" t="str">
        <f>_xlfn.XLOOKUP(draft_drafters[[#This Row],[Drafters]],drafters[FullName],drafters[Id])</f>
        <v>433692bd-f082-4fbb-a4cf-bd4a5b2b5aa9</v>
      </c>
      <c r="E618" s="1" t="str">
        <f>_xlfn.XLOOKUP(draft_drafters[[#This Row],[EpisodeNumber]],mainfeed_drafts[EpisodeNumber],mainfeed_drafts[Id])</f>
        <v>6c28036b-2896-438f-8f82-5e97a7c827c7</v>
      </c>
    </row>
    <row r="619" spans="1:5" x14ac:dyDescent="0.25">
      <c r="A619" s="1">
        <v>262</v>
      </c>
      <c r="B619" s="1" t="s">
        <v>208</v>
      </c>
      <c r="C619" s="1">
        <f>_xlfn.XLOOKUP(draft_drafters[[#This Row],[Drafters]],drafters[FullName],drafters[PrimaryId])</f>
        <v>173</v>
      </c>
      <c r="D619" s="1" t="str">
        <f>_xlfn.XLOOKUP(draft_drafters[[#This Row],[Drafters]],drafters[FullName],drafters[Id])</f>
        <v>1472e9cc-4f46-44c8-b3b9-964944522c78</v>
      </c>
      <c r="E619" s="1" t="str">
        <f>_xlfn.XLOOKUP(draft_drafters[[#This Row],[EpisodeNumber]],mainfeed_drafts[EpisodeNumber],mainfeed_drafts[Id])</f>
        <v>6c28036b-2896-438f-8f82-5e97a7c827c7</v>
      </c>
    </row>
    <row r="620" spans="1:5" x14ac:dyDescent="0.25">
      <c r="A620" s="1">
        <v>262</v>
      </c>
      <c r="B620" s="1" t="s">
        <v>207</v>
      </c>
      <c r="C620" s="1">
        <f>_xlfn.XLOOKUP(draft_drafters[[#This Row],[Drafters]],drafters[FullName],drafters[PrimaryId])</f>
        <v>72</v>
      </c>
      <c r="D620" s="1" t="str">
        <f>_xlfn.XLOOKUP(draft_drafters[[#This Row],[Drafters]],drafters[FullName],drafters[Id])</f>
        <v>6b983673-ae3d-4b82-afbf-c46ec9b20ef8</v>
      </c>
      <c r="E620" s="1" t="str">
        <f>_xlfn.XLOOKUP(draft_drafters[[#This Row],[EpisodeNumber]],mainfeed_drafts[EpisodeNumber],mainfeed_drafts[Id])</f>
        <v>6c28036b-2896-438f-8f82-5e97a7c827c7</v>
      </c>
    </row>
    <row r="621" spans="1:5" x14ac:dyDescent="0.25">
      <c r="A621" s="1">
        <v>262</v>
      </c>
      <c r="B621" s="1" t="s">
        <v>157</v>
      </c>
      <c r="C621" s="1">
        <f>_xlfn.XLOOKUP(draft_drafters[[#This Row],[Drafters]],drafters[FullName],drafters[PrimaryId])</f>
        <v>177</v>
      </c>
      <c r="D621" s="1" t="str">
        <f>_xlfn.XLOOKUP(draft_drafters[[#This Row],[Drafters]],drafters[FullName],drafters[Id])</f>
        <v>b7ac3621-c2ce-4745-96cf-8ba2a64f4798</v>
      </c>
      <c r="E621" s="1" t="str">
        <f>_xlfn.XLOOKUP(draft_drafters[[#This Row],[EpisodeNumber]],mainfeed_drafts[EpisodeNumber],mainfeed_drafts[Id])</f>
        <v>6c28036b-2896-438f-8f82-5e97a7c827c7</v>
      </c>
    </row>
    <row r="622" spans="1:5" x14ac:dyDescent="0.25">
      <c r="A622" s="1">
        <v>262</v>
      </c>
      <c r="B622" s="1" t="s">
        <v>76</v>
      </c>
      <c r="C622" s="1">
        <f>_xlfn.XLOOKUP(draft_drafters[[#This Row],[Drafters]],drafters[FullName],drafters[PrimaryId])</f>
        <v>45</v>
      </c>
      <c r="D622" s="1" t="str">
        <f>_xlfn.XLOOKUP(draft_drafters[[#This Row],[Drafters]],drafters[FullName],drafters[Id])</f>
        <v>0d0adff2-005c-4eac-91f0-33e127d743b0</v>
      </c>
      <c r="E622" s="1" t="str">
        <f>_xlfn.XLOOKUP(draft_drafters[[#This Row],[EpisodeNumber]],mainfeed_drafts[EpisodeNumber],mainfeed_drafts[Id])</f>
        <v>6c28036b-2896-438f-8f82-5e97a7c827c7</v>
      </c>
    </row>
    <row r="623" spans="1:5" x14ac:dyDescent="0.25">
      <c r="A623" s="1">
        <v>262</v>
      </c>
      <c r="B623" s="1" t="s">
        <v>74</v>
      </c>
      <c r="C623" s="1">
        <f>_xlfn.XLOOKUP(draft_drafters[[#This Row],[Drafters]],drafters[FullName],drafters[PrimaryId])</f>
        <v>162</v>
      </c>
      <c r="D623" s="1" t="str">
        <f>_xlfn.XLOOKUP(draft_drafters[[#This Row],[Drafters]],drafters[FullName],drafters[Id])</f>
        <v>c8f2614b-396b-4403-baf3-988ef537ba7f</v>
      </c>
      <c r="E623" s="1" t="str">
        <f>_xlfn.XLOOKUP(draft_drafters[[#This Row],[EpisodeNumber]],mainfeed_drafts[EpisodeNumber],mainfeed_drafts[Id])</f>
        <v>6c28036b-2896-438f-8f82-5e97a7c827c7</v>
      </c>
    </row>
    <row r="624" spans="1:5" x14ac:dyDescent="0.25">
      <c r="A624" s="1">
        <v>262</v>
      </c>
      <c r="B624" s="1" t="s">
        <v>361</v>
      </c>
      <c r="C624" s="1">
        <f>_xlfn.XLOOKUP(draft_drafters[[#This Row],[Drafters]],drafters[FullName],drafters[PrimaryId])</f>
        <v>88</v>
      </c>
      <c r="D624" s="1" t="str">
        <f>_xlfn.XLOOKUP(draft_drafters[[#This Row],[Drafters]],drafters[FullName],drafters[Id])</f>
        <v>f1c4cacc-db52-4954-afa8-f0e14e61b8db</v>
      </c>
      <c r="E624" s="1" t="str">
        <f>_xlfn.XLOOKUP(draft_drafters[[#This Row],[EpisodeNumber]],mainfeed_drafts[EpisodeNumber],mainfeed_drafts[Id])</f>
        <v>6c28036b-2896-438f-8f82-5e97a7c827c7</v>
      </c>
    </row>
    <row r="625" spans="1:5" x14ac:dyDescent="0.25">
      <c r="A625" s="1">
        <v>263</v>
      </c>
      <c r="B625" s="1" t="s">
        <v>6</v>
      </c>
      <c r="C625" s="1">
        <f>_xlfn.XLOOKUP(draft_drafters[[#This Row],[Drafters]],drafters[FullName],drafters[PrimaryId])</f>
        <v>136</v>
      </c>
      <c r="D625" s="1" t="str">
        <f>_xlfn.XLOOKUP(draft_drafters[[#This Row],[Drafters]],drafters[FullName],drafters[Id])</f>
        <v>c1d4eec2-0cdf-4336-870c-12a4f0948fca</v>
      </c>
      <c r="E625" s="1" t="str">
        <f>_xlfn.XLOOKUP(draft_drafters[[#This Row],[EpisodeNumber]],mainfeed_drafts[EpisodeNumber],mainfeed_drafts[Id])</f>
        <v>297da054-5c5a-450d-a077-433c6cd0c118</v>
      </c>
    </row>
    <row r="626" spans="1:5" x14ac:dyDescent="0.25">
      <c r="A626" s="1">
        <v>263</v>
      </c>
      <c r="B626" s="1" t="s">
        <v>278</v>
      </c>
      <c r="C626" s="1">
        <f>_xlfn.XLOOKUP(draft_drafters[[#This Row],[Drafters]],drafters[FullName],drafters[PrimaryId])</f>
        <v>79</v>
      </c>
      <c r="D626" s="1" t="str">
        <f>_xlfn.XLOOKUP(draft_drafters[[#This Row],[Drafters]],drafters[FullName],drafters[Id])</f>
        <v>5b0c2434-932f-497b-8e37-861b4cd5e81a</v>
      </c>
      <c r="E626" s="1" t="str">
        <f>_xlfn.XLOOKUP(draft_drafters[[#This Row],[EpisodeNumber]],mainfeed_drafts[EpisodeNumber],mainfeed_drafts[Id])</f>
        <v>297da054-5c5a-450d-a077-433c6cd0c118</v>
      </c>
    </row>
    <row r="627" spans="1:5" x14ac:dyDescent="0.25">
      <c r="A627" s="1">
        <v>264</v>
      </c>
      <c r="B627" s="1" t="s">
        <v>58</v>
      </c>
      <c r="C627" s="1">
        <f>_xlfn.XLOOKUP(draft_drafters[[#This Row],[Drafters]],drafters[FullName],drafters[PrimaryId])</f>
        <v>42</v>
      </c>
      <c r="D627" s="1" t="str">
        <f>_xlfn.XLOOKUP(draft_drafters[[#This Row],[Drafters]],drafters[FullName],drafters[Id])</f>
        <v>85cf9842-6abe-4e64-8ed4-e6a4f40ecb03</v>
      </c>
      <c r="E627" s="1" t="str">
        <f>_xlfn.XLOOKUP(draft_drafters[[#This Row],[EpisodeNumber]],mainfeed_drafts[EpisodeNumber],mainfeed_drafts[Id])</f>
        <v>7f4b5b4c-066f-4199-a0ba-ab23fc434c8a</v>
      </c>
    </row>
    <row r="628" spans="1:5" x14ac:dyDescent="0.25">
      <c r="A628" s="1">
        <v>264</v>
      </c>
      <c r="B628" s="1" t="s">
        <v>181</v>
      </c>
      <c r="C628" s="1">
        <f>_xlfn.XLOOKUP(draft_drafters[[#This Row],[Drafters]],drafters[FullName],drafters[PrimaryId])</f>
        <v>163</v>
      </c>
      <c r="D628" s="1" t="str">
        <f>_xlfn.XLOOKUP(draft_drafters[[#This Row],[Drafters]],drafters[FullName],drafters[Id])</f>
        <v>f439ae27-0652-4b63-99f2-25e1bcc3c9c7</v>
      </c>
      <c r="E628" s="1" t="str">
        <f>_xlfn.XLOOKUP(draft_drafters[[#This Row],[EpisodeNumber]],mainfeed_drafts[EpisodeNumber],mainfeed_drafts[Id])</f>
        <v>7f4b5b4c-066f-4199-a0ba-ab23fc434c8a</v>
      </c>
    </row>
    <row r="629" spans="1:5" x14ac:dyDescent="0.25">
      <c r="A629" s="1">
        <v>264</v>
      </c>
      <c r="B629" s="1" t="s">
        <v>467</v>
      </c>
      <c r="C629" s="1">
        <f>_xlfn.XLOOKUP(draft_drafters[[#This Row],[Drafters]],drafters[FullName],drafters[PrimaryId])</f>
        <v>114</v>
      </c>
      <c r="D629" s="1" t="str">
        <f>_xlfn.XLOOKUP(draft_drafters[[#This Row],[Drafters]],drafters[FullName],drafters[Id])</f>
        <v>fda8ae11-dd97-42db-957f-b4d04f0636e0</v>
      </c>
      <c r="E629" s="1" t="str">
        <f>_xlfn.XLOOKUP(draft_drafters[[#This Row],[EpisodeNumber]],mainfeed_drafts[EpisodeNumber],mainfeed_drafts[Id])</f>
        <v>7f4b5b4c-066f-4199-a0ba-ab23fc434c8a</v>
      </c>
    </row>
    <row r="630" spans="1:5" x14ac:dyDescent="0.25">
      <c r="A630" s="1">
        <v>265</v>
      </c>
      <c r="B630" s="1" t="s">
        <v>443</v>
      </c>
      <c r="C630" s="1">
        <f>_xlfn.XLOOKUP(draft_drafters[[#This Row],[Drafters]],drafters[FullName],drafters[PrimaryId])</f>
        <v>218</v>
      </c>
      <c r="D630" s="1" t="str">
        <f>_xlfn.XLOOKUP(draft_drafters[[#This Row],[Drafters]],drafters[FullName],drafters[Id])</f>
        <v>bece77fe-c51d-4fd4-8180-8338d61ccecd</v>
      </c>
      <c r="E630" s="1" t="str">
        <f>_xlfn.XLOOKUP(draft_drafters[[#This Row],[EpisodeNumber]],mainfeed_drafts[EpisodeNumber],mainfeed_drafts[Id])</f>
        <v>3077ea32-3625-4710-a209-255dfed11a1c</v>
      </c>
    </row>
    <row r="631" spans="1:5" x14ac:dyDescent="0.25">
      <c r="A631" s="1">
        <v>265</v>
      </c>
      <c r="B631" s="1" t="s">
        <v>469</v>
      </c>
      <c r="C631" s="1">
        <f>_xlfn.XLOOKUP(draft_drafters[[#This Row],[Drafters]],drafters[FullName],drafters[PrimaryId])</f>
        <v>16</v>
      </c>
      <c r="D631" s="1" t="str">
        <f>_xlfn.XLOOKUP(draft_drafters[[#This Row],[Drafters]],drafters[FullName],drafters[Id])</f>
        <v>bdb90320-26b5-4f89-b830-a4ed0eb4d130</v>
      </c>
      <c r="E631" s="1" t="str">
        <f>_xlfn.XLOOKUP(draft_drafters[[#This Row],[EpisodeNumber]],mainfeed_drafts[EpisodeNumber],mainfeed_drafts[Id])</f>
        <v>3077ea32-3625-4710-a209-255dfed11a1c</v>
      </c>
    </row>
    <row r="632" spans="1:5" x14ac:dyDescent="0.25">
      <c r="A632" s="1">
        <v>266</v>
      </c>
      <c r="B632" s="1" t="s">
        <v>60</v>
      </c>
      <c r="C632" s="1">
        <f>_xlfn.XLOOKUP(draft_drafters[[#This Row],[Drafters]],drafters[FullName],drafters[PrimaryId])</f>
        <v>113</v>
      </c>
      <c r="D632" s="1" t="str">
        <f>_xlfn.XLOOKUP(draft_drafters[[#This Row],[Drafters]],drafters[FullName],drafters[Id])</f>
        <v>17a61cb8-6c29-4ffd-9875-9f391c915884</v>
      </c>
      <c r="E632" s="1" t="str">
        <f>_xlfn.XLOOKUP(draft_drafters[[#This Row],[EpisodeNumber]],mainfeed_drafts[EpisodeNumber],mainfeed_drafts[Id])</f>
        <v>c24f0ae3-7360-4f16-b1b1-3e61b27ea81d</v>
      </c>
    </row>
    <row r="633" spans="1:5" x14ac:dyDescent="0.25">
      <c r="A633" s="1">
        <v>266</v>
      </c>
      <c r="B633" s="1" t="s">
        <v>285</v>
      </c>
      <c r="C633" s="1">
        <f>_xlfn.XLOOKUP(draft_drafters[[#This Row],[Drafters]],drafters[FullName],drafters[PrimaryId])</f>
        <v>104</v>
      </c>
      <c r="D633" s="1" t="str">
        <f>_xlfn.XLOOKUP(draft_drafters[[#This Row],[Drafters]],drafters[FullName],drafters[Id])</f>
        <v>f0d9e370-4a3f-4382-9376-fa326b36fe43</v>
      </c>
      <c r="E633" s="1" t="str">
        <f>_xlfn.XLOOKUP(draft_drafters[[#This Row],[EpisodeNumber]],mainfeed_drafts[EpisodeNumber],mainfeed_drafts[Id])</f>
        <v>c24f0ae3-7360-4f16-b1b1-3e61b27ea81d</v>
      </c>
    </row>
    <row r="634" spans="1:5" x14ac:dyDescent="0.25">
      <c r="A634" s="1">
        <v>267</v>
      </c>
      <c r="B634" s="1" t="s">
        <v>200</v>
      </c>
      <c r="C634" s="1">
        <f>_xlfn.XLOOKUP(draft_drafters[[#This Row],[Drafters]],drafters[FullName],drafters[PrimaryId])</f>
        <v>224</v>
      </c>
      <c r="D634" s="1" t="str">
        <f>_xlfn.XLOOKUP(draft_drafters[[#This Row],[Drafters]],drafters[FullName],drafters[Id])</f>
        <v>994f2851-7d5e-4fc4-b484-33bc0ed8c97d</v>
      </c>
      <c r="E634" s="1" t="str">
        <f>_xlfn.XLOOKUP(draft_drafters[[#This Row],[EpisodeNumber]],mainfeed_drafts[EpisodeNumber],mainfeed_drafts[Id])</f>
        <v>6b925ced-9f3d-4016-adce-d102351d9e2c</v>
      </c>
    </row>
    <row r="635" spans="1:5" x14ac:dyDescent="0.25">
      <c r="A635" s="1">
        <v>267</v>
      </c>
      <c r="B635" s="1" t="s">
        <v>472</v>
      </c>
      <c r="C635" s="1">
        <f>_xlfn.XLOOKUP(draft_drafters[[#This Row],[Drafters]],drafters[FullName],drafters[PrimaryId])</f>
        <v>220</v>
      </c>
      <c r="D635" s="1" t="str">
        <f>_xlfn.XLOOKUP(draft_drafters[[#This Row],[Drafters]],drafters[FullName],drafters[Id])</f>
        <v>571dd2a8-1c43-43c3-a3e5-34a387125dcb</v>
      </c>
      <c r="E635" s="1" t="str">
        <f>_xlfn.XLOOKUP(draft_drafters[[#This Row],[EpisodeNumber]],mainfeed_drafts[EpisodeNumber],mainfeed_drafts[Id])</f>
        <v>6b925ced-9f3d-4016-adce-d102351d9e2c</v>
      </c>
    </row>
    <row r="636" spans="1:5" x14ac:dyDescent="0.25">
      <c r="A636" s="1">
        <v>267</v>
      </c>
      <c r="B636" s="1" t="s">
        <v>393</v>
      </c>
      <c r="C636" s="1">
        <f>_xlfn.XLOOKUP(draft_drafters[[#This Row],[Drafters]],drafters[FullName],drafters[PrimaryId])</f>
        <v>165</v>
      </c>
      <c r="D636" s="1" t="str">
        <f>_xlfn.XLOOKUP(draft_drafters[[#This Row],[Drafters]],drafters[FullName],drafters[Id])</f>
        <v>78a7164a-c3e6-4fee-afa8-9f00ef584c8f</v>
      </c>
      <c r="E636" s="1" t="str">
        <f>_xlfn.XLOOKUP(draft_drafters[[#This Row],[EpisodeNumber]],mainfeed_drafts[EpisodeNumber],mainfeed_drafts[Id])</f>
        <v>6b925ced-9f3d-4016-adce-d102351d9e2c</v>
      </c>
    </row>
    <row r="637" spans="1:5" x14ac:dyDescent="0.25">
      <c r="A637" s="1">
        <v>267</v>
      </c>
      <c r="B637" s="1" t="s">
        <v>236</v>
      </c>
      <c r="C637" s="1">
        <f>_xlfn.XLOOKUP(draft_drafters[[#This Row],[Drafters]],drafters[FullName],drafters[PrimaryId])</f>
        <v>149</v>
      </c>
      <c r="D637" s="1" t="str">
        <f>_xlfn.XLOOKUP(draft_drafters[[#This Row],[Drafters]],drafters[FullName],drafters[Id])</f>
        <v>cab1d045-e789-4be8-a974-981204dee5c3</v>
      </c>
      <c r="E637" s="1" t="str">
        <f>_xlfn.XLOOKUP(draft_drafters[[#This Row],[EpisodeNumber]],mainfeed_drafts[EpisodeNumber],mainfeed_drafts[Id])</f>
        <v>6b925ced-9f3d-4016-adce-d102351d9e2c</v>
      </c>
    </row>
    <row r="638" spans="1:5" x14ac:dyDescent="0.25">
      <c r="A638" s="1">
        <v>268</v>
      </c>
      <c r="B638" s="1" t="s">
        <v>58</v>
      </c>
      <c r="C638" s="1">
        <f>_xlfn.XLOOKUP(draft_drafters[[#This Row],[Drafters]],drafters[FullName],drafters[PrimaryId])</f>
        <v>42</v>
      </c>
      <c r="D638" s="1" t="str">
        <f>_xlfn.XLOOKUP(draft_drafters[[#This Row],[Drafters]],drafters[FullName],drafters[Id])</f>
        <v>85cf9842-6abe-4e64-8ed4-e6a4f40ecb03</v>
      </c>
      <c r="E638" s="1" t="str">
        <f>_xlfn.XLOOKUP(draft_drafters[[#This Row],[EpisodeNumber]],mainfeed_drafts[EpisodeNumber],mainfeed_drafts[Id])</f>
        <v>3e32b2e2-448a-4baf-864a-750cd7dbf505</v>
      </c>
    </row>
    <row r="639" spans="1:5" x14ac:dyDescent="0.25">
      <c r="A639" s="1">
        <v>268</v>
      </c>
      <c r="B639" s="1" t="s">
        <v>5</v>
      </c>
      <c r="C639" s="1">
        <f>_xlfn.XLOOKUP(draft_drafters[[#This Row],[Drafters]],drafters[FullName],drafters[PrimaryId])</f>
        <v>116</v>
      </c>
      <c r="D639" s="1" t="str">
        <f>_xlfn.XLOOKUP(draft_drafters[[#This Row],[Drafters]],drafters[FullName],drafters[Id])</f>
        <v>f84ec475-cba0-4525-a786-ccea39b90167</v>
      </c>
      <c r="E639" s="1" t="str">
        <f>_xlfn.XLOOKUP(draft_drafters[[#This Row],[EpisodeNumber]],mainfeed_drafts[EpisodeNumber],mainfeed_drafts[Id])</f>
        <v>3e32b2e2-448a-4baf-864a-750cd7dbf505</v>
      </c>
    </row>
    <row r="640" spans="1:5" x14ac:dyDescent="0.25">
      <c r="A640" s="1">
        <v>268</v>
      </c>
      <c r="B640" s="1" t="s">
        <v>14</v>
      </c>
      <c r="C640" s="1">
        <f>_xlfn.XLOOKUP(draft_drafters[[#This Row],[Drafters]],drafters[FullName],drafters[PrimaryId])</f>
        <v>30</v>
      </c>
      <c r="D640" s="1" t="str">
        <f>_xlfn.XLOOKUP(draft_drafters[[#This Row],[Drafters]],drafters[FullName],drafters[Id])</f>
        <v>5931091f-4c76-42d8-84dc-96bec9e3d597</v>
      </c>
      <c r="E640" s="1" t="str">
        <f>_xlfn.XLOOKUP(draft_drafters[[#This Row],[EpisodeNumber]],mainfeed_drafts[EpisodeNumber],mainfeed_drafts[Id])</f>
        <v>3e32b2e2-448a-4baf-864a-750cd7dbf505</v>
      </c>
    </row>
    <row r="641" spans="1:5" x14ac:dyDescent="0.25">
      <c r="A641" s="1">
        <v>268</v>
      </c>
      <c r="B641" s="1" t="s">
        <v>474</v>
      </c>
      <c r="C641" s="1">
        <f>_xlfn.XLOOKUP(draft_drafters[[#This Row],[Drafters]],drafters[FullName],drafters[PrimaryId])</f>
        <v>223</v>
      </c>
      <c r="D641" s="1" t="str">
        <f>_xlfn.XLOOKUP(draft_drafters[[#This Row],[Drafters]],drafters[FullName],drafters[Id])</f>
        <v>31b385ba-eb23-48fe-be84-e4e8c21b3c3b</v>
      </c>
      <c r="E641" s="1" t="str">
        <f>_xlfn.XLOOKUP(draft_drafters[[#This Row],[EpisodeNumber]],mainfeed_drafts[EpisodeNumber],mainfeed_drafts[Id])</f>
        <v>3e32b2e2-448a-4baf-864a-750cd7dbf505</v>
      </c>
    </row>
    <row r="642" spans="1:5" x14ac:dyDescent="0.25">
      <c r="A642" s="1">
        <v>269</v>
      </c>
      <c r="B642" s="1" t="s">
        <v>83</v>
      </c>
      <c r="C642" s="1">
        <f>_xlfn.XLOOKUP(draft_drafters[[#This Row],[Drafters]],drafters[FullName],drafters[PrimaryId])</f>
        <v>141</v>
      </c>
      <c r="D642" s="1" t="str">
        <f>_xlfn.XLOOKUP(draft_drafters[[#This Row],[Drafters]],drafters[FullName],drafters[Id])</f>
        <v>32fcb99d-ca2a-4c2b-9b53-400d07492ef7</v>
      </c>
      <c r="E642" s="1" t="str">
        <f>_xlfn.XLOOKUP(draft_drafters[[#This Row],[EpisodeNumber]],mainfeed_drafts[EpisodeNumber],mainfeed_drafts[Id])</f>
        <v>f2491ed0-eb3a-451b-8bae-83a2adea7e81</v>
      </c>
    </row>
    <row r="643" spans="1:5" x14ac:dyDescent="0.25">
      <c r="A643" s="1">
        <v>269</v>
      </c>
      <c r="B643" s="1" t="s">
        <v>27</v>
      </c>
      <c r="C643" s="1">
        <f>_xlfn.XLOOKUP(draft_drafters[[#This Row],[Drafters]],drafters[FullName],drafters[PrimaryId])</f>
        <v>199</v>
      </c>
      <c r="D643" s="1" t="str">
        <f>_xlfn.XLOOKUP(draft_drafters[[#This Row],[Drafters]],drafters[FullName],drafters[Id])</f>
        <v>76476f3e-5719-48ef-9b7c-6411b7b1a44c</v>
      </c>
      <c r="E643" s="1" t="str">
        <f>_xlfn.XLOOKUP(draft_drafters[[#This Row],[EpisodeNumber]],mainfeed_drafts[EpisodeNumber],mainfeed_drafts[Id])</f>
        <v>f2491ed0-eb3a-451b-8bae-83a2adea7e81</v>
      </c>
    </row>
    <row r="644" spans="1:5" x14ac:dyDescent="0.25">
      <c r="A644" s="1">
        <v>270</v>
      </c>
      <c r="B644" s="1" t="s">
        <v>199</v>
      </c>
      <c r="C644" s="1">
        <f>_xlfn.XLOOKUP(draft_drafters[[#This Row],[Drafters]],drafters[FullName],drafters[PrimaryId])</f>
        <v>49</v>
      </c>
      <c r="D644" s="1" t="str">
        <f>_xlfn.XLOOKUP(draft_drafters[[#This Row],[Drafters]],drafters[FullName],drafters[Id])</f>
        <v>661bdf83-f1df-4d98-a2ed-f5aa9123fe76</v>
      </c>
      <c r="E644" s="1" t="str">
        <f>_xlfn.XLOOKUP(draft_drafters[[#This Row],[EpisodeNumber]],mainfeed_drafts[EpisodeNumber],mainfeed_drafts[Id])</f>
        <v>8cbce425-f4d3-4386-a9b5-e6cb4b9f2605</v>
      </c>
    </row>
    <row r="645" spans="1:5" x14ac:dyDescent="0.25">
      <c r="A645" s="1">
        <v>270</v>
      </c>
      <c r="B645" s="1" t="s">
        <v>477</v>
      </c>
      <c r="C645" s="1">
        <f>_xlfn.XLOOKUP(draft_drafters[[#This Row],[Drafters]],drafters[FullName],drafters[PrimaryId])</f>
        <v>54</v>
      </c>
      <c r="D645" s="1" t="str">
        <f>_xlfn.XLOOKUP(draft_drafters[[#This Row],[Drafters]],drafters[FullName],drafters[Id])</f>
        <v>e8d156f8-d1aa-4e76-b590-c684a49972f3</v>
      </c>
      <c r="E645" s="1" t="str">
        <f>_xlfn.XLOOKUP(draft_drafters[[#This Row],[EpisodeNumber]],mainfeed_drafts[EpisodeNumber],mainfeed_drafts[Id])</f>
        <v>8cbce425-f4d3-4386-a9b5-e6cb4b9f2605</v>
      </c>
    </row>
    <row r="646" spans="1:5" x14ac:dyDescent="0.25">
      <c r="A646" s="1">
        <v>271</v>
      </c>
      <c r="B646" s="1" t="s">
        <v>372</v>
      </c>
      <c r="C646" s="1">
        <f>_xlfn.XLOOKUP(draft_drafters[[#This Row],[Drafters]],drafters[FullName],drafters[PrimaryId])</f>
        <v>48</v>
      </c>
      <c r="D646" s="1" t="str">
        <f>_xlfn.XLOOKUP(draft_drafters[[#This Row],[Drafters]],drafters[FullName],drafters[Id])</f>
        <v>9958b24c-e9f1-45e1-95a3-21c24e45030b</v>
      </c>
      <c r="E646" s="1" t="str">
        <f>_xlfn.XLOOKUP(draft_drafters[[#This Row],[EpisodeNumber]],mainfeed_drafts[EpisodeNumber],mainfeed_drafts[Id])</f>
        <v>713d68ff-f402-4601-9c0b-c614ed4def0e</v>
      </c>
    </row>
    <row r="647" spans="1:5" x14ac:dyDescent="0.25">
      <c r="A647" s="1">
        <v>271</v>
      </c>
      <c r="B647" s="1" t="s">
        <v>479</v>
      </c>
      <c r="C647" s="1">
        <f>_xlfn.XLOOKUP(draft_drafters[[#This Row],[Drafters]],drafters[FullName],drafters[PrimaryId])</f>
        <v>8</v>
      </c>
      <c r="D647" s="1" t="str">
        <f>_xlfn.XLOOKUP(draft_drafters[[#This Row],[Drafters]],drafters[FullName],drafters[Id])</f>
        <v>bd7bc3b0-7232-469d-80df-2f16b6238fbb</v>
      </c>
      <c r="E647" s="1" t="str">
        <f>_xlfn.XLOOKUP(draft_drafters[[#This Row],[EpisodeNumber]],mainfeed_drafts[EpisodeNumber],mainfeed_drafts[Id])</f>
        <v>713d68ff-f402-4601-9c0b-c614ed4def0e</v>
      </c>
    </row>
    <row r="648" spans="1:5" x14ac:dyDescent="0.25">
      <c r="A648" s="1">
        <v>272</v>
      </c>
      <c r="B648" s="1" t="s">
        <v>139</v>
      </c>
      <c r="C648" s="1">
        <f>_xlfn.XLOOKUP(draft_drafters[[#This Row],[Drafters]],drafters[FullName],drafters[PrimaryId])</f>
        <v>215</v>
      </c>
      <c r="D648" s="1" t="str">
        <f>_xlfn.XLOOKUP(draft_drafters[[#This Row],[Drafters]],drafters[FullName],drafters[Id])</f>
        <v>d95786b2-a811-48dc-bd18-b00b4d8738e8</v>
      </c>
      <c r="E648" s="1" t="str">
        <f>_xlfn.XLOOKUP(draft_drafters[[#This Row],[EpisodeNumber]],mainfeed_drafts[EpisodeNumber],mainfeed_drafts[Id])</f>
        <v>0333905c-04f1-41ef-8bc2-8524b7fc40a2</v>
      </c>
    </row>
    <row r="649" spans="1:5" x14ac:dyDescent="0.25">
      <c r="A649" s="1">
        <v>272</v>
      </c>
      <c r="B649" s="1" t="s">
        <v>6</v>
      </c>
      <c r="C649" s="1">
        <f>_xlfn.XLOOKUP(draft_drafters[[#This Row],[Drafters]],drafters[FullName],drafters[PrimaryId])</f>
        <v>136</v>
      </c>
      <c r="D649" s="1" t="str">
        <f>_xlfn.XLOOKUP(draft_drafters[[#This Row],[Drafters]],drafters[FullName],drafters[Id])</f>
        <v>c1d4eec2-0cdf-4336-870c-12a4f0948fca</v>
      </c>
      <c r="E649" s="1" t="str">
        <f>_xlfn.XLOOKUP(draft_drafters[[#This Row],[EpisodeNumber]],mainfeed_drafts[EpisodeNumber],mainfeed_drafts[Id])</f>
        <v>0333905c-04f1-41ef-8bc2-8524b7fc40a2</v>
      </c>
    </row>
    <row r="650" spans="1:5" x14ac:dyDescent="0.25">
      <c r="A650" s="1">
        <v>273</v>
      </c>
      <c r="B650" s="1" t="s">
        <v>163</v>
      </c>
      <c r="C650" s="1">
        <f>_xlfn.XLOOKUP(draft_drafters[[#This Row],[Drafters]],drafters[FullName],drafters[PrimaryId])</f>
        <v>68</v>
      </c>
      <c r="D650" s="1" t="str">
        <f>_xlfn.XLOOKUP(draft_drafters[[#This Row],[Drafters]],drafters[FullName],drafters[Id])</f>
        <v>b761306e-772c-47e9-a9a1-9e5c3bb3cf0f</v>
      </c>
      <c r="E650" s="1" t="str">
        <f>_xlfn.XLOOKUP(draft_drafters[[#This Row],[EpisodeNumber]],mainfeed_drafts[EpisodeNumber],mainfeed_drafts[Id])</f>
        <v>a903b13e-9bd4-4e80-8fc7-f1727e81caac</v>
      </c>
    </row>
    <row r="651" spans="1:5" x14ac:dyDescent="0.25">
      <c r="A651" s="1">
        <v>273</v>
      </c>
      <c r="B651" s="1" t="s">
        <v>418</v>
      </c>
      <c r="C651" s="1">
        <f>_xlfn.XLOOKUP(draft_drafters[[#This Row],[Drafters]],drafters[FullName],drafters[PrimaryId])</f>
        <v>93</v>
      </c>
      <c r="D651" s="1" t="str">
        <f>_xlfn.XLOOKUP(draft_drafters[[#This Row],[Drafters]],drafters[FullName],drafters[Id])</f>
        <v>8dcf801d-6780-4201-9c83-9dc2eb278572</v>
      </c>
      <c r="E651" s="1" t="str">
        <f>_xlfn.XLOOKUP(draft_drafters[[#This Row],[EpisodeNumber]],mainfeed_drafts[EpisodeNumber],mainfeed_drafts[Id])</f>
        <v>a903b13e-9bd4-4e80-8fc7-f1727e81caac</v>
      </c>
    </row>
    <row r="652" spans="1:5" x14ac:dyDescent="0.25">
      <c r="A652" s="1">
        <v>273</v>
      </c>
      <c r="B652" s="1" t="s">
        <v>482</v>
      </c>
      <c r="C652" s="1">
        <f>_xlfn.XLOOKUP(draft_drafters[[#This Row],[Drafters]],drafters[FullName],drafters[PrimaryId])</f>
        <v>134</v>
      </c>
      <c r="D652" s="1" t="str">
        <f>_xlfn.XLOOKUP(draft_drafters[[#This Row],[Drafters]],drafters[FullName],drafters[Id])</f>
        <v>ee55074b-ab4a-4e31-bac3-5d8ecdc1b764</v>
      </c>
      <c r="E652" s="1" t="str">
        <f>_xlfn.XLOOKUP(draft_drafters[[#This Row],[EpisodeNumber]],mainfeed_drafts[EpisodeNumber],mainfeed_drafts[Id])</f>
        <v>a903b13e-9bd4-4e80-8fc7-f1727e81caac</v>
      </c>
    </row>
    <row r="653" spans="1:5" x14ac:dyDescent="0.25">
      <c r="A653" s="1">
        <v>274</v>
      </c>
      <c r="B653" s="1" t="s">
        <v>484</v>
      </c>
      <c r="C653" s="1">
        <f>_xlfn.XLOOKUP(draft_drafters[[#This Row],[Drafters]],drafters[FullName],drafters[PrimaryId])</f>
        <v>60</v>
      </c>
      <c r="D653" s="1" t="str">
        <f>_xlfn.XLOOKUP(draft_drafters[[#This Row],[Drafters]],drafters[FullName],drafters[Id])</f>
        <v>b1f9fd01-2a3e-400f-b17e-546dd18aba4a</v>
      </c>
      <c r="E653" s="1" t="str">
        <f>_xlfn.XLOOKUP(draft_drafters[[#This Row],[EpisodeNumber]],mainfeed_drafts[EpisodeNumber],mainfeed_drafts[Id])</f>
        <v>bd99691c-fa85-4a0f-985b-9656fda72e25</v>
      </c>
    </row>
    <row r="654" spans="1:5" x14ac:dyDescent="0.25">
      <c r="A654" s="1">
        <v>274</v>
      </c>
      <c r="B654" s="1" t="s">
        <v>485</v>
      </c>
      <c r="C654" s="1">
        <f>_xlfn.XLOOKUP(draft_drafters[[#This Row],[Drafters]],drafters[FullName],drafters[PrimaryId])</f>
        <v>96</v>
      </c>
      <c r="D654" s="1" t="str">
        <f>_xlfn.XLOOKUP(draft_drafters[[#This Row],[Drafters]],drafters[FullName],drafters[Id])</f>
        <v>8672555e-cb4f-4349-927c-73dabda2c515</v>
      </c>
      <c r="E654" s="1" t="str">
        <f>_xlfn.XLOOKUP(draft_drafters[[#This Row],[EpisodeNumber]],mainfeed_drafts[EpisodeNumber],mainfeed_drafts[Id])</f>
        <v>bd99691c-fa85-4a0f-985b-9656fda72e25</v>
      </c>
    </row>
    <row r="655" spans="1:5" x14ac:dyDescent="0.25">
      <c r="A655" s="1">
        <v>275</v>
      </c>
      <c r="B655" s="1" t="s">
        <v>175</v>
      </c>
      <c r="C655" s="1">
        <f>_xlfn.XLOOKUP(draft_drafters[[#This Row],[Drafters]],drafters[FullName],drafters[PrimaryId])</f>
        <v>25</v>
      </c>
      <c r="D655" s="1" t="str">
        <f>_xlfn.XLOOKUP(draft_drafters[[#This Row],[Drafters]],drafters[FullName],drafters[Id])</f>
        <v>126436e6-ff5a-4260-a4a9-1a78d12ef95e</v>
      </c>
      <c r="E655" s="1" t="str">
        <f>_xlfn.XLOOKUP(draft_drafters[[#This Row],[EpisodeNumber]],mainfeed_drafts[EpisodeNumber],mainfeed_drafts[Id])</f>
        <v>9dbc1993-41b6-48a4-aef9-4414d8cfc1d0</v>
      </c>
    </row>
    <row r="656" spans="1:5" x14ac:dyDescent="0.25">
      <c r="A656" s="1">
        <v>275</v>
      </c>
      <c r="B656" s="1" t="s">
        <v>487</v>
      </c>
      <c r="C656" s="1">
        <f>_xlfn.XLOOKUP(draft_drafters[[#This Row],[Drafters]],drafters[FullName],drafters[PrimaryId])</f>
        <v>40</v>
      </c>
      <c r="D656" s="1" t="str">
        <f>_xlfn.XLOOKUP(draft_drafters[[#This Row],[Drafters]],drafters[FullName],drafters[Id])</f>
        <v>8a037532-2998-486d-8ab2-1135d3f19e4d</v>
      </c>
      <c r="E656" s="1" t="str">
        <f>_xlfn.XLOOKUP(draft_drafters[[#This Row],[EpisodeNumber]],mainfeed_drafts[EpisodeNumber],mainfeed_drafts[Id])</f>
        <v>9dbc1993-41b6-48a4-aef9-4414d8cfc1d0</v>
      </c>
    </row>
    <row r="657" spans="1:5" x14ac:dyDescent="0.25">
      <c r="A657" s="1">
        <v>276</v>
      </c>
      <c r="B657" s="1" t="s">
        <v>190</v>
      </c>
      <c r="C657" s="1">
        <f>_xlfn.XLOOKUP(draft_drafters[[#This Row],[Drafters]],drafters[FullName],drafters[PrimaryId])</f>
        <v>232</v>
      </c>
      <c r="D657" s="1" t="str">
        <f>_xlfn.XLOOKUP(draft_drafters[[#This Row],[Drafters]],drafters[FullName],drafters[Id])</f>
        <v>112f7fbb-4e1f-4e30-8ffd-4c2e5f9ff468</v>
      </c>
      <c r="E657" s="1" t="str">
        <f>_xlfn.XLOOKUP(draft_drafters[[#This Row],[EpisodeNumber]],mainfeed_drafts[EpisodeNumber],mainfeed_drafts[Id])</f>
        <v>8366838a-29b4-4fa7-9b33-5e82c655a65f</v>
      </c>
    </row>
    <row r="658" spans="1:5" x14ac:dyDescent="0.25">
      <c r="A658" s="1">
        <v>276</v>
      </c>
      <c r="B658" s="1" t="s">
        <v>489</v>
      </c>
      <c r="C658" s="1">
        <f>_xlfn.XLOOKUP(draft_drafters[[#This Row],[Drafters]],drafters[FullName],drafters[PrimaryId])</f>
        <v>185</v>
      </c>
      <c r="D658" s="1" t="str">
        <f>_xlfn.XLOOKUP(draft_drafters[[#This Row],[Drafters]],drafters[FullName],drafters[Id])</f>
        <v>3beaa6c9-e2b0-45c3-9239-71c5f7893732</v>
      </c>
      <c r="E658" s="1" t="str">
        <f>_xlfn.XLOOKUP(draft_drafters[[#This Row],[EpisodeNumber]],mainfeed_drafts[EpisodeNumber],mainfeed_drafts[Id])</f>
        <v>8366838a-29b4-4fa7-9b33-5e82c655a65f</v>
      </c>
    </row>
    <row r="659" spans="1:5" x14ac:dyDescent="0.25">
      <c r="A659" s="1">
        <v>277</v>
      </c>
      <c r="B659" s="1" t="s">
        <v>491</v>
      </c>
      <c r="C659" s="1">
        <f>_xlfn.XLOOKUP(draft_drafters[[#This Row],[Drafters]],drafters[FullName],drafters[PrimaryId])</f>
        <v>121</v>
      </c>
      <c r="D659" s="1" t="str">
        <f>_xlfn.XLOOKUP(draft_drafters[[#This Row],[Drafters]],drafters[FullName],drafters[Id])</f>
        <v>cb959f7e-4404-4b42-941b-dcebd35e42df</v>
      </c>
      <c r="E659" s="1" t="str">
        <f>_xlfn.XLOOKUP(draft_drafters[[#This Row],[EpisodeNumber]],mainfeed_drafts[EpisodeNumber],mainfeed_drafts[Id])</f>
        <v>547b404c-ae95-432c-bf3e-589a2f888c91</v>
      </c>
    </row>
    <row r="660" spans="1:5" x14ac:dyDescent="0.25">
      <c r="A660" s="1">
        <v>277</v>
      </c>
      <c r="B660" s="1" t="s">
        <v>492</v>
      </c>
      <c r="C660" s="1">
        <f>_xlfn.XLOOKUP(draft_drafters[[#This Row],[Drafters]],drafters[FullName],drafters[PrimaryId])</f>
        <v>61</v>
      </c>
      <c r="D660" s="1" t="str">
        <f>_xlfn.XLOOKUP(draft_drafters[[#This Row],[Drafters]],drafters[FullName],drafters[Id])</f>
        <v>e180f87c-7fd4-4788-85c0-6057311e56cf</v>
      </c>
      <c r="E660" s="1" t="str">
        <f>_xlfn.XLOOKUP(draft_drafters[[#This Row],[EpisodeNumber]],mainfeed_drafts[EpisodeNumber],mainfeed_drafts[Id])</f>
        <v>547b404c-ae95-432c-bf3e-589a2f888c91</v>
      </c>
    </row>
    <row r="661" spans="1:5" x14ac:dyDescent="0.25">
      <c r="A661" s="1">
        <v>278</v>
      </c>
      <c r="B661" s="1" t="s">
        <v>168</v>
      </c>
      <c r="C661" s="1">
        <f>_xlfn.XLOOKUP(draft_drafters[[#This Row],[Drafters]],drafters[FullName],drafters[PrimaryId])</f>
        <v>57</v>
      </c>
      <c r="D661" s="1" t="str">
        <f>_xlfn.XLOOKUP(draft_drafters[[#This Row],[Drafters]],drafters[FullName],drafters[Id])</f>
        <v>28c02cfb-2949-4f42-b6a3-0a22674837f0</v>
      </c>
      <c r="E661" s="1" t="str">
        <f>_xlfn.XLOOKUP(draft_drafters[[#This Row],[EpisodeNumber]],mainfeed_drafts[EpisodeNumber],mainfeed_drafts[Id])</f>
        <v>d2405792-9185-4316-b906-9c7b5cc883af</v>
      </c>
    </row>
    <row r="662" spans="1:5" x14ac:dyDescent="0.25">
      <c r="A662" s="1">
        <v>278</v>
      </c>
      <c r="B662" s="1" t="s">
        <v>3</v>
      </c>
      <c r="C662" s="1">
        <f>_xlfn.XLOOKUP(draft_drafters[[#This Row],[Drafters]],drafters[FullName],drafters[PrimaryId])</f>
        <v>74</v>
      </c>
      <c r="D662" s="1" t="str">
        <f>_xlfn.XLOOKUP(draft_drafters[[#This Row],[Drafters]],drafters[FullName],drafters[Id])</f>
        <v>dde00453-0852-41eb-b978-80a39ef83ad0</v>
      </c>
      <c r="E662" s="1" t="str">
        <f>_xlfn.XLOOKUP(draft_drafters[[#This Row],[EpisodeNumber]],mainfeed_drafts[EpisodeNumber],mainfeed_drafts[Id])</f>
        <v>d2405792-9185-4316-b906-9c7b5cc883af</v>
      </c>
    </row>
    <row r="663" spans="1:5" x14ac:dyDescent="0.25">
      <c r="A663" s="1">
        <v>279</v>
      </c>
      <c r="B663" s="1" t="s">
        <v>47</v>
      </c>
      <c r="C663" s="1">
        <f>_xlfn.XLOOKUP(draft_drafters[[#This Row],[Drafters]],drafters[FullName],drafters[PrimaryId])</f>
        <v>188</v>
      </c>
      <c r="D663" s="1" t="str">
        <f>_xlfn.XLOOKUP(draft_drafters[[#This Row],[Drafters]],drafters[FullName],drafters[Id])</f>
        <v>6dbaaa42-3673-42a5-a368-94a5cb9e30f3</v>
      </c>
      <c r="E663" s="1" t="str">
        <f>_xlfn.XLOOKUP(draft_drafters[[#This Row],[EpisodeNumber]],mainfeed_drafts[EpisodeNumber],mainfeed_drafts[Id])</f>
        <v>7dac10ab-502e-4c25-8962-dd3bf22b3f41</v>
      </c>
    </row>
    <row r="664" spans="1:5" x14ac:dyDescent="0.25">
      <c r="A664" s="1">
        <v>279</v>
      </c>
      <c r="B664" s="1" t="s">
        <v>185</v>
      </c>
      <c r="C664" s="1">
        <f>_xlfn.XLOOKUP(draft_drafters[[#This Row],[Drafters]],drafters[FullName],drafters[PrimaryId])</f>
        <v>106</v>
      </c>
      <c r="D664" s="1" t="str">
        <f>_xlfn.XLOOKUP(draft_drafters[[#This Row],[Drafters]],drafters[FullName],drafters[Id])</f>
        <v>56f27ee2-7254-40fc-b00a-93717ca3d3fa</v>
      </c>
      <c r="E664" s="1" t="str">
        <f>_xlfn.XLOOKUP(draft_drafters[[#This Row],[EpisodeNumber]],mainfeed_drafts[EpisodeNumber],mainfeed_drafts[Id])</f>
        <v>7dac10ab-502e-4c25-8962-dd3bf22b3f41</v>
      </c>
    </row>
    <row r="665" spans="1:5" x14ac:dyDescent="0.25">
      <c r="A665" s="1">
        <v>280</v>
      </c>
      <c r="B665" s="1" t="s">
        <v>3</v>
      </c>
      <c r="C665" s="1">
        <f>_xlfn.XLOOKUP(draft_drafters[[#This Row],[Drafters]],drafters[FullName],drafters[PrimaryId])</f>
        <v>74</v>
      </c>
      <c r="D665" s="1" t="str">
        <f>_xlfn.XLOOKUP(draft_drafters[[#This Row],[Drafters]],drafters[FullName],drafters[Id])</f>
        <v>dde00453-0852-41eb-b978-80a39ef83ad0</v>
      </c>
      <c r="E665" s="1" t="str">
        <f>_xlfn.XLOOKUP(draft_drafters[[#This Row],[EpisodeNumber]],mainfeed_drafts[EpisodeNumber],mainfeed_drafts[Id])</f>
        <v>bfa97ed2-edb1-4f7d-bec8-d2575a689ac1</v>
      </c>
    </row>
    <row r="666" spans="1:5" x14ac:dyDescent="0.25">
      <c r="A666" s="1">
        <v>280</v>
      </c>
      <c r="B666" s="1" t="s">
        <v>131</v>
      </c>
      <c r="C666" s="1">
        <f>_xlfn.XLOOKUP(draft_drafters[[#This Row],[Drafters]],drafters[FullName],drafters[PrimaryId])</f>
        <v>23</v>
      </c>
      <c r="D666" s="1" t="str">
        <f>_xlfn.XLOOKUP(draft_drafters[[#This Row],[Drafters]],drafters[FullName],drafters[Id])</f>
        <v>1a90a927-6e9b-41c7-b6bf-e411d057a3ee</v>
      </c>
      <c r="E666" s="1" t="str">
        <f>_xlfn.XLOOKUP(draft_drafters[[#This Row],[EpisodeNumber]],mainfeed_drafts[EpisodeNumber],mainfeed_drafts[Id])</f>
        <v>bfa97ed2-edb1-4f7d-bec8-d2575a689ac1</v>
      </c>
    </row>
    <row r="667" spans="1:5" x14ac:dyDescent="0.25">
      <c r="A667" s="1">
        <v>280</v>
      </c>
      <c r="B667" s="1" t="s">
        <v>24</v>
      </c>
      <c r="C667" s="1">
        <f>_xlfn.XLOOKUP(draft_drafters[[#This Row],[Drafters]],drafters[FullName],drafters[PrimaryId])</f>
        <v>187</v>
      </c>
      <c r="D667" s="1" t="str">
        <f>_xlfn.XLOOKUP(draft_drafters[[#This Row],[Drafters]],drafters[FullName],drafters[Id])</f>
        <v>d161375a-334b-4d13-b311-f66604f0fdf4</v>
      </c>
      <c r="E667" s="1" t="str">
        <f>_xlfn.XLOOKUP(draft_drafters[[#This Row],[EpisodeNumber]],mainfeed_drafts[EpisodeNumber],mainfeed_drafts[Id])</f>
        <v>bfa97ed2-edb1-4f7d-bec8-d2575a689ac1</v>
      </c>
    </row>
    <row r="668" spans="1:5" x14ac:dyDescent="0.25">
      <c r="A668" s="1">
        <v>281</v>
      </c>
      <c r="B668" s="1" t="s">
        <v>497</v>
      </c>
      <c r="C668" s="1">
        <f>_xlfn.XLOOKUP(draft_drafters[[#This Row],[Drafters]],drafters[FullName],drafters[PrimaryId])</f>
        <v>210</v>
      </c>
      <c r="D668" s="1" t="str">
        <f>_xlfn.XLOOKUP(draft_drafters[[#This Row],[Drafters]],drafters[FullName],drafters[Id])</f>
        <v>ce6fd3b5-37ce-4fa2-a030-ba65aab012d3</v>
      </c>
      <c r="E668" s="1" t="str">
        <f>_xlfn.XLOOKUP(draft_drafters[[#This Row],[EpisodeNumber]],mainfeed_drafts[EpisodeNumber],mainfeed_drafts[Id])</f>
        <v>97c3343e-3faa-4b10-807d-46e05892ccd5</v>
      </c>
    </row>
    <row r="669" spans="1:5" x14ac:dyDescent="0.25">
      <c r="A669" s="1">
        <v>281</v>
      </c>
      <c r="B669" s="1" t="s">
        <v>306</v>
      </c>
      <c r="C669" s="1">
        <f>_xlfn.XLOOKUP(draft_drafters[[#This Row],[Drafters]],drafters[FullName],drafters[PrimaryId])</f>
        <v>56</v>
      </c>
      <c r="D669" s="1" t="str">
        <f>_xlfn.XLOOKUP(draft_drafters[[#This Row],[Drafters]],drafters[FullName],drafters[Id])</f>
        <v>2dd0fe35-c4c6-4c15-a9f8-272ba3ad34c2</v>
      </c>
      <c r="E669" s="1" t="str">
        <f>_xlfn.XLOOKUP(draft_drafters[[#This Row],[EpisodeNumber]],mainfeed_drafts[EpisodeNumber],mainfeed_drafts[Id])</f>
        <v>97c3343e-3faa-4b10-807d-46e05892ccd5</v>
      </c>
    </row>
    <row r="670" spans="1:5" x14ac:dyDescent="0.25">
      <c r="A670" s="1">
        <v>282</v>
      </c>
      <c r="B670" s="1" t="s">
        <v>14</v>
      </c>
      <c r="C670" s="1">
        <f>_xlfn.XLOOKUP(draft_drafters[[#This Row],[Drafters]],drafters[FullName],drafters[PrimaryId])</f>
        <v>30</v>
      </c>
      <c r="D670" s="1" t="str">
        <f>_xlfn.XLOOKUP(draft_drafters[[#This Row],[Drafters]],drafters[FullName],drafters[Id])</f>
        <v>5931091f-4c76-42d8-84dc-96bec9e3d597</v>
      </c>
      <c r="E670" s="1" t="str">
        <f>_xlfn.XLOOKUP(draft_drafters[[#This Row],[EpisodeNumber]],mainfeed_drafts[EpisodeNumber],mainfeed_drafts[Id])</f>
        <v>81afadb4-7416-40ec-9e01-adc4bd6eebfb</v>
      </c>
    </row>
    <row r="671" spans="1:5" x14ac:dyDescent="0.25">
      <c r="A671" s="1">
        <v>282</v>
      </c>
      <c r="B671" s="1" t="s">
        <v>58</v>
      </c>
      <c r="C671" s="1">
        <f>_xlfn.XLOOKUP(draft_drafters[[#This Row],[Drafters]],drafters[FullName],drafters[PrimaryId])</f>
        <v>42</v>
      </c>
      <c r="D671" s="1" t="str">
        <f>_xlfn.XLOOKUP(draft_drafters[[#This Row],[Drafters]],drafters[FullName],drafters[Id])</f>
        <v>85cf9842-6abe-4e64-8ed4-e6a4f40ecb03</v>
      </c>
      <c r="E671" s="1" t="str">
        <f>_xlfn.XLOOKUP(draft_drafters[[#This Row],[EpisodeNumber]],mainfeed_drafts[EpisodeNumber],mainfeed_drafts[Id])</f>
        <v>81afadb4-7416-40ec-9e01-adc4bd6eebfb</v>
      </c>
    </row>
    <row r="672" spans="1:5" x14ac:dyDescent="0.25">
      <c r="A672" s="1">
        <v>283</v>
      </c>
      <c r="B672" s="1" t="s">
        <v>208</v>
      </c>
      <c r="C672" s="1">
        <f>_xlfn.XLOOKUP(draft_drafters[[#This Row],[Drafters]],drafters[FullName],drafters[PrimaryId])</f>
        <v>173</v>
      </c>
      <c r="D672" s="1" t="str">
        <f>_xlfn.XLOOKUP(draft_drafters[[#This Row],[Drafters]],drafters[FullName],drafters[Id])</f>
        <v>1472e9cc-4f46-44c8-b3b9-964944522c78</v>
      </c>
      <c r="E672" s="1" t="str">
        <f>_xlfn.XLOOKUP(draft_drafters[[#This Row],[EpisodeNumber]],mainfeed_drafts[EpisodeNumber],mainfeed_drafts[Id])</f>
        <v>b3c06513-ee8a-4e66-9374-9910c815ce2e</v>
      </c>
    </row>
    <row r="673" spans="1:5" x14ac:dyDescent="0.25">
      <c r="A673" s="1">
        <v>283</v>
      </c>
      <c r="B673" s="1" t="s">
        <v>393</v>
      </c>
      <c r="C673" s="1">
        <f>_xlfn.XLOOKUP(draft_drafters[[#This Row],[Drafters]],drafters[FullName],drafters[PrimaryId])</f>
        <v>165</v>
      </c>
      <c r="D673" s="1" t="str">
        <f>_xlfn.XLOOKUP(draft_drafters[[#This Row],[Drafters]],drafters[FullName],drafters[Id])</f>
        <v>78a7164a-c3e6-4fee-afa8-9f00ef584c8f</v>
      </c>
      <c r="E673" s="1" t="str">
        <f>_xlfn.XLOOKUP(draft_drafters[[#This Row],[EpisodeNumber]],mainfeed_drafts[EpisodeNumber],mainfeed_drafts[Id])</f>
        <v>b3c06513-ee8a-4e66-9374-9910c815ce2e</v>
      </c>
    </row>
    <row r="674" spans="1:5" x14ac:dyDescent="0.25">
      <c r="A674" s="1">
        <v>284</v>
      </c>
      <c r="B674" s="1" t="s">
        <v>309</v>
      </c>
      <c r="C674" s="1">
        <f>_xlfn.XLOOKUP(draft_drafters[[#This Row],[Drafters]],drafters[FullName],drafters[PrimaryId])</f>
        <v>97</v>
      </c>
      <c r="D674" s="1" t="str">
        <f>_xlfn.XLOOKUP(draft_drafters[[#This Row],[Drafters]],drafters[FullName],drafters[Id])</f>
        <v>e033d8ec-2723-4973-bbfb-4eadabfe9192</v>
      </c>
      <c r="E674" s="1" t="str">
        <f>_xlfn.XLOOKUP(draft_drafters[[#This Row],[EpisodeNumber]],mainfeed_drafts[EpisodeNumber],mainfeed_drafts[Id])</f>
        <v>d47c10da-441a-447e-8702-6b658d29bf7a</v>
      </c>
    </row>
    <row r="675" spans="1:5" x14ac:dyDescent="0.25">
      <c r="A675" s="1">
        <v>284</v>
      </c>
      <c r="B675" s="1" t="s">
        <v>310</v>
      </c>
      <c r="C675" s="1">
        <f>_xlfn.XLOOKUP(draft_drafters[[#This Row],[Drafters]],drafters[FullName],drafters[PrimaryId])</f>
        <v>202</v>
      </c>
      <c r="D675" s="1" t="str">
        <f>_xlfn.XLOOKUP(draft_drafters[[#This Row],[Drafters]],drafters[FullName],drafters[Id])</f>
        <v>433692bd-f082-4fbb-a4cf-bd4a5b2b5aa9</v>
      </c>
      <c r="E675" s="1" t="str">
        <f>_xlfn.XLOOKUP(draft_drafters[[#This Row],[EpisodeNumber]],mainfeed_drafts[EpisodeNumber],mainfeed_drafts[Id])</f>
        <v>d47c10da-441a-447e-8702-6b658d29bf7a</v>
      </c>
    </row>
    <row r="676" spans="1:5" x14ac:dyDescent="0.25">
      <c r="A676" s="1">
        <v>284</v>
      </c>
      <c r="B676" s="1" t="s">
        <v>168</v>
      </c>
      <c r="C676" s="1">
        <f>_xlfn.XLOOKUP(draft_drafters[[#This Row],[Drafters]],drafters[FullName],drafters[PrimaryId])</f>
        <v>57</v>
      </c>
      <c r="D676" s="1" t="str">
        <f>_xlfn.XLOOKUP(draft_drafters[[#This Row],[Drafters]],drafters[FullName],drafters[Id])</f>
        <v>28c02cfb-2949-4f42-b6a3-0a22674837f0</v>
      </c>
      <c r="E676" s="1" t="str">
        <f>_xlfn.XLOOKUP(draft_drafters[[#This Row],[EpisodeNumber]],mainfeed_drafts[EpisodeNumber],mainfeed_drafts[Id])</f>
        <v>d47c10da-441a-447e-8702-6b658d29bf7a</v>
      </c>
    </row>
    <row r="677" spans="1:5" x14ac:dyDescent="0.25">
      <c r="A677" s="1">
        <v>285</v>
      </c>
      <c r="B677" s="1" t="s">
        <v>212</v>
      </c>
      <c r="C677" s="1">
        <f>_xlfn.XLOOKUP(draft_drafters[[#This Row],[Drafters]],drafters[FullName],drafters[PrimaryId])</f>
        <v>107</v>
      </c>
      <c r="D677" s="1" t="str">
        <f>_xlfn.XLOOKUP(draft_drafters[[#This Row],[Drafters]],drafters[FullName],drafters[Id])</f>
        <v>dc80cd3c-c597-4684-91b3-94c915ac329d</v>
      </c>
      <c r="E677" s="1" t="str">
        <f>_xlfn.XLOOKUP(draft_drafters[[#This Row],[EpisodeNumber]],mainfeed_drafts[EpisodeNumber],mainfeed_drafts[Id])</f>
        <v>c5261d95-0487-4bd6-82f6-a21f982eb92f</v>
      </c>
    </row>
    <row r="678" spans="1:5" x14ac:dyDescent="0.25">
      <c r="A678" s="1">
        <v>285</v>
      </c>
      <c r="B678" s="1" t="s">
        <v>125</v>
      </c>
      <c r="C678" s="1">
        <f>_xlfn.XLOOKUP(draft_drafters[[#This Row],[Drafters]],drafters[FullName],drafters[PrimaryId])</f>
        <v>219</v>
      </c>
      <c r="D678" s="1" t="str">
        <f>_xlfn.XLOOKUP(draft_drafters[[#This Row],[Drafters]],drafters[FullName],drafters[Id])</f>
        <v>07b722b6-a508-4fbe-b524-c12fff9b39e1</v>
      </c>
      <c r="E678" s="1" t="str">
        <f>_xlfn.XLOOKUP(draft_drafters[[#This Row],[EpisodeNumber]],mainfeed_drafts[EpisodeNumber],mainfeed_drafts[Id])</f>
        <v>c5261d95-0487-4bd6-82f6-a21f982eb92f</v>
      </c>
    </row>
    <row r="679" spans="1:5" x14ac:dyDescent="0.25">
      <c r="A679" s="1">
        <v>286</v>
      </c>
      <c r="B679" s="1" t="s">
        <v>76</v>
      </c>
      <c r="C679" s="1">
        <f>_xlfn.XLOOKUP(draft_drafters[[#This Row],[Drafters]],drafters[FullName],drafters[PrimaryId])</f>
        <v>45</v>
      </c>
      <c r="D679" s="1" t="str">
        <f>_xlfn.XLOOKUP(draft_drafters[[#This Row],[Drafters]],drafters[FullName],drafters[Id])</f>
        <v>0d0adff2-005c-4eac-91f0-33e127d743b0</v>
      </c>
      <c r="E679" s="1" t="str">
        <f>_xlfn.XLOOKUP(draft_drafters[[#This Row],[EpisodeNumber]],mainfeed_drafts[EpisodeNumber],mainfeed_drafts[Id])</f>
        <v>cfefffc4-377f-4034-972e-c36acdfe4e7d</v>
      </c>
    </row>
    <row r="680" spans="1:5" x14ac:dyDescent="0.25">
      <c r="A680" s="1">
        <v>286</v>
      </c>
      <c r="B680" s="1" t="s">
        <v>74</v>
      </c>
      <c r="C680" s="1">
        <f>_xlfn.XLOOKUP(draft_drafters[[#This Row],[Drafters]],drafters[FullName],drafters[PrimaryId])</f>
        <v>162</v>
      </c>
      <c r="D680" s="1" t="str">
        <f>_xlfn.XLOOKUP(draft_drafters[[#This Row],[Drafters]],drafters[FullName],drafters[Id])</f>
        <v>c8f2614b-396b-4403-baf3-988ef537ba7f</v>
      </c>
      <c r="E680" s="1" t="str">
        <f>_xlfn.XLOOKUP(draft_drafters[[#This Row],[EpisodeNumber]],mainfeed_drafts[EpisodeNumber],mainfeed_drafts[Id])</f>
        <v>cfefffc4-377f-4034-972e-c36acdfe4e7d</v>
      </c>
    </row>
    <row r="681" spans="1:5" x14ac:dyDescent="0.25">
      <c r="A681" s="1">
        <v>286</v>
      </c>
      <c r="B681" s="1" t="s">
        <v>21</v>
      </c>
      <c r="C681" s="1">
        <f>_xlfn.XLOOKUP(draft_drafters[[#This Row],[Drafters]],drafters[FullName],drafters[PrimaryId])</f>
        <v>125</v>
      </c>
      <c r="D681" s="1" t="str">
        <f>_xlfn.XLOOKUP(draft_drafters[[#This Row],[Drafters]],drafters[FullName],drafters[Id])</f>
        <v>669cebfa-73d4-494d-b3fb-8e8634548991</v>
      </c>
      <c r="E681" s="1" t="str">
        <f>_xlfn.XLOOKUP(draft_drafters[[#This Row],[EpisodeNumber]],mainfeed_drafts[EpisodeNumber],mainfeed_drafts[Id])</f>
        <v>cfefffc4-377f-4034-972e-c36acdfe4e7d</v>
      </c>
    </row>
    <row r="682" spans="1:5" x14ac:dyDescent="0.25">
      <c r="A682" s="1">
        <v>287</v>
      </c>
      <c r="B682" s="1" t="s">
        <v>462</v>
      </c>
      <c r="C682" s="1">
        <f>_xlfn.XLOOKUP(draft_drafters[[#This Row],[Drafters]],drafters[FullName],drafters[PrimaryId])</f>
        <v>152</v>
      </c>
      <c r="D682" s="1" t="str">
        <f>_xlfn.XLOOKUP(draft_drafters[[#This Row],[Drafters]],drafters[FullName],drafters[Id])</f>
        <v>f3f0f0b7-55cc-4c5d-9d32-4ea63675411b</v>
      </c>
      <c r="E682" s="1" t="str">
        <f>_xlfn.XLOOKUP(draft_drafters[[#This Row],[EpisodeNumber]],mainfeed_drafts[EpisodeNumber],mainfeed_drafts[Id])</f>
        <v>918d5de8-bfa6-4050-a34b-36ed89a847e1</v>
      </c>
    </row>
    <row r="683" spans="1:5" x14ac:dyDescent="0.25">
      <c r="A683" s="1">
        <v>287</v>
      </c>
      <c r="B683" s="1" t="s">
        <v>504</v>
      </c>
      <c r="C683" s="1">
        <f>_xlfn.XLOOKUP(draft_drafters[[#This Row],[Drafters]],drafters[FullName],drafters[PrimaryId])</f>
        <v>112</v>
      </c>
      <c r="D683" s="1" t="str">
        <f>_xlfn.XLOOKUP(draft_drafters[[#This Row],[Drafters]],drafters[FullName],drafters[Id])</f>
        <v>5d2de9ea-f249-4e81-9f93-0290d2d96bc1</v>
      </c>
      <c r="E683" s="1" t="str">
        <f>_xlfn.XLOOKUP(draft_drafters[[#This Row],[EpisodeNumber]],mainfeed_drafts[EpisodeNumber],mainfeed_drafts[Id])</f>
        <v>918d5de8-bfa6-4050-a34b-36ed89a847e1</v>
      </c>
    </row>
    <row r="684" spans="1:5" x14ac:dyDescent="0.25">
      <c r="A684" s="1">
        <v>288</v>
      </c>
      <c r="B684" s="1" t="s">
        <v>506</v>
      </c>
      <c r="C684" s="1">
        <f>_xlfn.XLOOKUP(draft_drafters[[#This Row],[Drafters]],drafters[FullName],drafters[PrimaryId])</f>
        <v>78</v>
      </c>
      <c r="D684" s="1" t="str">
        <f>_xlfn.XLOOKUP(draft_drafters[[#This Row],[Drafters]],drafters[FullName],drafters[Id])</f>
        <v>536b4e0e-63c5-4ffb-b9db-27e2b7892cfc</v>
      </c>
      <c r="E684" s="1" t="str">
        <f>_xlfn.XLOOKUP(draft_drafters[[#This Row],[EpisodeNumber]],mainfeed_drafts[EpisodeNumber],mainfeed_drafts[Id])</f>
        <v>d3d45e54-dec3-4cc4-ba3c-6bcc9e4bbe13</v>
      </c>
    </row>
    <row r="685" spans="1:5" x14ac:dyDescent="0.25">
      <c r="A685" s="1">
        <v>288</v>
      </c>
      <c r="B685" s="1" t="s">
        <v>507</v>
      </c>
      <c r="C685" s="1">
        <f>_xlfn.XLOOKUP(draft_drafters[[#This Row],[Drafters]],drafters[FullName],drafters[PrimaryId])</f>
        <v>203</v>
      </c>
      <c r="D685" s="1" t="str">
        <f>_xlfn.XLOOKUP(draft_drafters[[#This Row],[Drafters]],drafters[FullName],drafters[Id])</f>
        <v>3adb4905-0225-4d82-89c9-6a6bf30d0226</v>
      </c>
      <c r="E685" s="1" t="str">
        <f>_xlfn.XLOOKUP(draft_drafters[[#This Row],[EpisodeNumber]],mainfeed_drafts[EpisodeNumber],mainfeed_drafts[Id])</f>
        <v>d3d45e54-dec3-4cc4-ba3c-6bcc9e4bbe13</v>
      </c>
    </row>
    <row r="686" spans="1:5" x14ac:dyDescent="0.25">
      <c r="A686" s="1">
        <v>289</v>
      </c>
      <c r="B686" s="1" t="s">
        <v>509</v>
      </c>
      <c r="C686" s="1">
        <f>_xlfn.XLOOKUP(draft_drafters[[#This Row],[Drafters]],drafters[FullName],drafters[PrimaryId])</f>
        <v>126</v>
      </c>
      <c r="D686" s="1" t="str">
        <f>_xlfn.XLOOKUP(draft_drafters[[#This Row],[Drafters]],drafters[FullName],drafters[Id])</f>
        <v>9174e501-df94-4d95-b12f-bc51ad7a145f</v>
      </c>
      <c r="E686" s="1" t="str">
        <f>_xlfn.XLOOKUP(draft_drafters[[#This Row],[EpisodeNumber]],mainfeed_drafts[EpisodeNumber],mainfeed_drafts[Id])</f>
        <v>896d0371-4ef7-4d42-bee4-3922ca33f575</v>
      </c>
    </row>
    <row r="687" spans="1:5" x14ac:dyDescent="0.25">
      <c r="A687" s="1">
        <v>289</v>
      </c>
      <c r="B687" s="1" t="s">
        <v>153</v>
      </c>
      <c r="C687" s="1">
        <f>_xlfn.XLOOKUP(draft_drafters[[#This Row],[Drafters]],drafters[FullName],drafters[PrimaryId])</f>
        <v>201</v>
      </c>
      <c r="D687" s="1" t="str">
        <f>_xlfn.XLOOKUP(draft_drafters[[#This Row],[Drafters]],drafters[FullName],drafters[Id])</f>
        <v>77d02192-8af5-4ae5-9e22-d94aff9a22c9</v>
      </c>
      <c r="E687" s="1" t="str">
        <f>_xlfn.XLOOKUP(draft_drafters[[#This Row],[EpisodeNumber]],mainfeed_drafts[EpisodeNumber],mainfeed_drafts[Id])</f>
        <v>896d0371-4ef7-4d42-bee4-3922ca33f575</v>
      </c>
    </row>
    <row r="688" spans="1:5" x14ac:dyDescent="0.25">
      <c r="A688" s="1">
        <v>290</v>
      </c>
      <c r="B688" s="1" t="s">
        <v>106</v>
      </c>
      <c r="C688" s="1">
        <f>_xlfn.XLOOKUP(draft_drafters[[#This Row],[Drafters]],drafters[FullName],drafters[PrimaryId])</f>
        <v>142</v>
      </c>
      <c r="D688" s="1" t="str">
        <f>_xlfn.XLOOKUP(draft_drafters[[#This Row],[Drafters]],drafters[FullName],drafters[Id])</f>
        <v>997d2284-f252-4fbd-89d4-78a08c3466bc</v>
      </c>
      <c r="E688" s="1" t="str">
        <f>_xlfn.XLOOKUP(draft_drafters[[#This Row],[EpisodeNumber]],mainfeed_drafts[EpisodeNumber],mainfeed_drafts[Id])</f>
        <v>cace339d-5195-4fe6-8f55-a61b4f5fe67a</v>
      </c>
    </row>
    <row r="689" spans="1:5" x14ac:dyDescent="0.25">
      <c r="A689" s="1">
        <v>290</v>
      </c>
      <c r="B689" s="1" t="s">
        <v>58</v>
      </c>
      <c r="C689" s="1">
        <f>_xlfn.XLOOKUP(draft_drafters[[#This Row],[Drafters]],drafters[FullName],drafters[PrimaryId])</f>
        <v>42</v>
      </c>
      <c r="D689" s="1" t="str">
        <f>_xlfn.XLOOKUP(draft_drafters[[#This Row],[Drafters]],drafters[FullName],drafters[Id])</f>
        <v>85cf9842-6abe-4e64-8ed4-e6a4f40ecb03</v>
      </c>
      <c r="E689" s="1" t="str">
        <f>_xlfn.XLOOKUP(draft_drafters[[#This Row],[EpisodeNumber]],mainfeed_drafts[EpisodeNumber],mainfeed_drafts[Id])</f>
        <v>cace339d-5195-4fe6-8f55-a61b4f5fe67a</v>
      </c>
    </row>
    <row r="690" spans="1:5" x14ac:dyDescent="0.25">
      <c r="A690" s="1">
        <v>290</v>
      </c>
      <c r="B690" s="1" t="s">
        <v>14</v>
      </c>
      <c r="C690" s="1">
        <f>_xlfn.XLOOKUP(draft_drafters[[#This Row],[Drafters]],drafters[FullName],drafters[PrimaryId])</f>
        <v>30</v>
      </c>
      <c r="D690" s="1" t="str">
        <f>_xlfn.XLOOKUP(draft_drafters[[#This Row],[Drafters]],drafters[FullName],drafters[Id])</f>
        <v>5931091f-4c76-42d8-84dc-96bec9e3d597</v>
      </c>
      <c r="E690" s="1" t="str">
        <f>_xlfn.XLOOKUP(draft_drafters[[#This Row],[EpisodeNumber]],mainfeed_drafts[EpisodeNumber],mainfeed_drafts[Id])</f>
        <v>cace339d-5195-4fe6-8f55-a61b4f5fe67a</v>
      </c>
    </row>
    <row r="691" spans="1:5" x14ac:dyDescent="0.25">
      <c r="A691" s="1">
        <v>291</v>
      </c>
      <c r="B691" s="1" t="s">
        <v>361</v>
      </c>
      <c r="C691" s="1">
        <f>_xlfn.XLOOKUP(draft_drafters[[#This Row],[Drafters]],drafters[FullName],drafters[PrimaryId])</f>
        <v>88</v>
      </c>
      <c r="D691" s="1" t="str">
        <f>_xlfn.XLOOKUP(draft_drafters[[#This Row],[Drafters]],drafters[FullName],drafters[Id])</f>
        <v>f1c4cacc-db52-4954-afa8-f0e14e61b8db</v>
      </c>
      <c r="E691" s="1" t="str">
        <f>_xlfn.XLOOKUP(draft_drafters[[#This Row],[EpisodeNumber]],mainfeed_drafts[EpisodeNumber],mainfeed_drafts[Id])</f>
        <v>3dfa5437-fafc-4180-9c22-8d542d6915dc</v>
      </c>
    </row>
    <row r="692" spans="1:5" x14ac:dyDescent="0.25">
      <c r="A692" s="1">
        <v>291</v>
      </c>
      <c r="B692" s="1" t="s">
        <v>512</v>
      </c>
      <c r="C692" s="1">
        <f>_xlfn.XLOOKUP(draft_drafters[[#This Row],[Drafters]],drafters[FullName],drafters[PrimaryId])</f>
        <v>70</v>
      </c>
      <c r="D692" s="1" t="str">
        <f>_xlfn.XLOOKUP(draft_drafters[[#This Row],[Drafters]],drafters[FullName],drafters[Id])</f>
        <v>ee8ccaac-c083-47ad-8607-3ac21d624f02</v>
      </c>
      <c r="E692" s="1" t="str">
        <f>_xlfn.XLOOKUP(draft_drafters[[#This Row],[EpisodeNumber]],mainfeed_drafts[EpisodeNumber],mainfeed_drafts[Id])</f>
        <v>3dfa5437-fafc-4180-9c22-8d542d6915dc</v>
      </c>
    </row>
    <row r="693" spans="1:5" x14ac:dyDescent="0.25">
      <c r="A693" s="1">
        <v>291</v>
      </c>
      <c r="B693" s="1" t="s">
        <v>513</v>
      </c>
      <c r="C693" s="1">
        <f>_xlfn.XLOOKUP(draft_drafters[[#This Row],[Drafters]],drafters[FullName],drafters[PrimaryId])</f>
        <v>208</v>
      </c>
      <c r="D693" s="1" t="str">
        <f>_xlfn.XLOOKUP(draft_drafters[[#This Row],[Drafters]],drafters[FullName],drafters[Id])</f>
        <v>fb77d023-16e0-4825-b139-0976a7611d26</v>
      </c>
      <c r="E693" s="1" t="str">
        <f>_xlfn.XLOOKUP(draft_drafters[[#This Row],[EpisodeNumber]],mainfeed_drafts[EpisodeNumber],mainfeed_drafts[Id])</f>
        <v>3dfa5437-fafc-4180-9c22-8d542d6915dc</v>
      </c>
    </row>
    <row r="694" spans="1:5" x14ac:dyDescent="0.25">
      <c r="A694" s="1">
        <v>292</v>
      </c>
      <c r="B694" s="1" t="s">
        <v>310</v>
      </c>
      <c r="C694" s="1">
        <f>_xlfn.XLOOKUP(draft_drafters[[#This Row],[Drafters]],drafters[FullName],drafters[PrimaryId])</f>
        <v>202</v>
      </c>
      <c r="D694" s="1" t="str">
        <f>_xlfn.XLOOKUP(draft_drafters[[#This Row],[Drafters]],drafters[FullName],drafters[Id])</f>
        <v>433692bd-f082-4fbb-a4cf-bd4a5b2b5aa9</v>
      </c>
      <c r="E694" s="1" t="str">
        <f>_xlfn.XLOOKUP(draft_drafters[[#This Row],[EpisodeNumber]],mainfeed_drafts[EpisodeNumber],mainfeed_drafts[Id])</f>
        <v>117cdc3b-394d-4860-9c66-96ef8f087005</v>
      </c>
    </row>
    <row r="695" spans="1:5" x14ac:dyDescent="0.25">
      <c r="A695" s="1">
        <v>292</v>
      </c>
      <c r="B695" s="1" t="s">
        <v>515</v>
      </c>
      <c r="C695" s="1">
        <f>_xlfn.XLOOKUP(draft_drafters[[#This Row],[Drafters]],drafters[FullName],drafters[PrimaryId])</f>
        <v>156</v>
      </c>
      <c r="D695" s="1" t="str">
        <f>_xlfn.XLOOKUP(draft_drafters[[#This Row],[Drafters]],drafters[FullName],drafters[Id])</f>
        <v>6654e0a9-0e66-4327-8074-281ddb2a1cff</v>
      </c>
      <c r="E695" s="1" t="str">
        <f>_xlfn.XLOOKUP(draft_drafters[[#This Row],[EpisodeNumber]],mainfeed_drafts[EpisodeNumber],mainfeed_drafts[Id])</f>
        <v>117cdc3b-394d-4860-9c66-96ef8f087005</v>
      </c>
    </row>
    <row r="696" spans="1:5" x14ac:dyDescent="0.25">
      <c r="A696" s="1">
        <v>293</v>
      </c>
      <c r="B696" s="1" t="s">
        <v>5</v>
      </c>
      <c r="C696" s="1">
        <f>_xlfn.XLOOKUP(draft_drafters[[#This Row],[Drafters]],drafters[FullName],drafters[PrimaryId])</f>
        <v>116</v>
      </c>
      <c r="D696" s="1" t="str">
        <f>_xlfn.XLOOKUP(draft_drafters[[#This Row],[Drafters]],drafters[FullName],drafters[Id])</f>
        <v>f84ec475-cba0-4525-a786-ccea39b90167</v>
      </c>
      <c r="E696" s="1" t="str">
        <f>_xlfn.XLOOKUP(draft_drafters[[#This Row],[EpisodeNumber]],mainfeed_drafts[EpisodeNumber],mainfeed_drafts[Id])</f>
        <v>a16a1d3d-d722-4faf-b3e7-61a4105df705</v>
      </c>
    </row>
    <row r="697" spans="1:5" x14ac:dyDescent="0.25">
      <c r="A697" s="1">
        <v>293</v>
      </c>
      <c r="B697" s="1" t="s">
        <v>14</v>
      </c>
      <c r="C697" s="1">
        <f>_xlfn.XLOOKUP(draft_drafters[[#This Row],[Drafters]],drafters[FullName],drafters[PrimaryId])</f>
        <v>30</v>
      </c>
      <c r="D697" s="1" t="str">
        <f>_xlfn.XLOOKUP(draft_drafters[[#This Row],[Drafters]],drafters[FullName],drafters[Id])</f>
        <v>5931091f-4c76-42d8-84dc-96bec9e3d597</v>
      </c>
      <c r="E697" s="1" t="str">
        <f>_xlfn.XLOOKUP(draft_drafters[[#This Row],[EpisodeNumber]],mainfeed_drafts[EpisodeNumber],mainfeed_drafts[Id])</f>
        <v>a16a1d3d-d722-4faf-b3e7-61a4105df705</v>
      </c>
    </row>
    <row r="698" spans="1:5" x14ac:dyDescent="0.25">
      <c r="A698" s="1">
        <v>293</v>
      </c>
      <c r="B698" s="1" t="s">
        <v>37</v>
      </c>
      <c r="C698" s="1">
        <f>_xlfn.XLOOKUP(draft_drafters[[#This Row],[Drafters]],drafters[FullName],drafters[PrimaryId])</f>
        <v>157</v>
      </c>
      <c r="D698" s="1" t="str">
        <f>_xlfn.XLOOKUP(draft_drafters[[#This Row],[Drafters]],drafters[FullName],drafters[Id])</f>
        <v>079a31ff-980f-4958-ae11-8ecf5e6e5813</v>
      </c>
      <c r="E698" s="1" t="str">
        <f>_xlfn.XLOOKUP(draft_drafters[[#This Row],[EpisodeNumber]],mainfeed_drafts[EpisodeNumber],mainfeed_drafts[Id])</f>
        <v>a16a1d3d-d722-4faf-b3e7-61a4105df705</v>
      </c>
    </row>
    <row r="699" spans="1:5" x14ac:dyDescent="0.25">
      <c r="A699" s="1">
        <v>294</v>
      </c>
      <c r="B699" s="1" t="s">
        <v>76</v>
      </c>
      <c r="C699" s="1">
        <f>_xlfn.XLOOKUP(draft_drafters[[#This Row],[Drafters]],drafters[FullName],drafters[PrimaryId])</f>
        <v>45</v>
      </c>
      <c r="D699" s="1" t="str">
        <f>_xlfn.XLOOKUP(draft_drafters[[#This Row],[Drafters]],drafters[FullName],drafters[Id])</f>
        <v>0d0adff2-005c-4eac-91f0-33e127d743b0</v>
      </c>
      <c r="E699" s="1" t="str">
        <f>_xlfn.XLOOKUP(draft_drafters[[#This Row],[EpisodeNumber]],mainfeed_drafts[EpisodeNumber],mainfeed_drafts[Id])</f>
        <v>951669da-7574-45e4-b137-5d3e5c223732</v>
      </c>
    </row>
    <row r="700" spans="1:5" x14ac:dyDescent="0.25">
      <c r="A700" s="1">
        <v>294</v>
      </c>
      <c r="B700" s="1" t="s">
        <v>113</v>
      </c>
      <c r="C700" s="1">
        <f>_xlfn.XLOOKUP(draft_drafters[[#This Row],[Drafters]],drafters[FullName],drafters[PrimaryId])</f>
        <v>20</v>
      </c>
      <c r="D700" s="1" t="str">
        <f>_xlfn.XLOOKUP(draft_drafters[[#This Row],[Drafters]],drafters[FullName],drafters[Id])</f>
        <v>731f7d23-eeae-4fd0-bb62-ac36e311e411</v>
      </c>
      <c r="E700" s="1" t="str">
        <f>_xlfn.XLOOKUP(draft_drafters[[#This Row],[EpisodeNumber]],mainfeed_drafts[EpisodeNumber],mainfeed_drafts[Id])</f>
        <v>951669da-7574-45e4-b137-5d3e5c223732</v>
      </c>
    </row>
    <row r="701" spans="1:5" x14ac:dyDescent="0.25">
      <c r="A701" s="1">
        <v>295</v>
      </c>
      <c r="B701" s="1" t="s">
        <v>216</v>
      </c>
      <c r="C701" s="1">
        <f>_xlfn.XLOOKUP(draft_drafters[[#This Row],[Drafters]],drafters[FullName],drafters[PrimaryId])</f>
        <v>191</v>
      </c>
      <c r="D701" s="1" t="str">
        <f>_xlfn.XLOOKUP(draft_drafters[[#This Row],[Drafters]],drafters[FullName],drafters[Id])</f>
        <v>7c580ed3-30b0-49a5-b13c-00f9bcba7498</v>
      </c>
      <c r="E701" s="1" t="str">
        <f>_xlfn.XLOOKUP(draft_drafters[[#This Row],[EpisodeNumber]],mainfeed_drafts[EpisodeNumber],mainfeed_drafts[Id])</f>
        <v>0ec35dc6-3ec6-4285-a4e3-914afe3b656d</v>
      </c>
    </row>
    <row r="702" spans="1:5" x14ac:dyDescent="0.25">
      <c r="A702" s="1">
        <v>295</v>
      </c>
      <c r="B702" s="1" t="s">
        <v>322</v>
      </c>
      <c r="C702" s="1">
        <f>_xlfn.XLOOKUP(draft_drafters[[#This Row],[Drafters]],drafters[FullName],drafters[PrimaryId])</f>
        <v>101</v>
      </c>
      <c r="D702" s="1" t="str">
        <f>_xlfn.XLOOKUP(draft_drafters[[#This Row],[Drafters]],drafters[FullName],drafters[Id])</f>
        <v>b14387ef-2041-4846-bc61-ae73b64ecc48</v>
      </c>
      <c r="E702" s="1" t="str">
        <f>_xlfn.XLOOKUP(draft_drafters[[#This Row],[EpisodeNumber]],mainfeed_drafts[EpisodeNumber],mainfeed_drafts[Id])</f>
        <v>0ec35dc6-3ec6-4285-a4e3-914afe3b656d</v>
      </c>
    </row>
    <row r="703" spans="1:5" x14ac:dyDescent="0.25">
      <c r="A703" s="1">
        <v>295</v>
      </c>
      <c r="B703" s="1" t="s">
        <v>424</v>
      </c>
      <c r="C703" s="1">
        <f>_xlfn.XLOOKUP(draft_drafters[[#This Row],[Drafters]],drafters[FullName],drafters[PrimaryId])</f>
        <v>235</v>
      </c>
      <c r="D703" s="1" t="str">
        <f>_xlfn.XLOOKUP(draft_drafters[[#This Row],[Drafters]],drafters[FullName],drafters[Id])</f>
        <v>c77d9c8e-2c45-4141-9764-bc303bea0206</v>
      </c>
      <c r="E703" s="1" t="str">
        <f>_xlfn.XLOOKUP(draft_drafters[[#This Row],[EpisodeNumber]],mainfeed_drafts[EpisodeNumber],mainfeed_drafts[Id])</f>
        <v>0ec35dc6-3ec6-4285-a4e3-914afe3b656d</v>
      </c>
    </row>
    <row r="704" spans="1:5" x14ac:dyDescent="0.25">
      <c r="A704" s="1">
        <v>295</v>
      </c>
      <c r="B704" s="1" t="s">
        <v>349</v>
      </c>
      <c r="C704" s="1">
        <f>_xlfn.XLOOKUP(draft_drafters[[#This Row],[Drafters]],drafters[FullName],drafters[PrimaryId])</f>
        <v>73</v>
      </c>
      <c r="D704" s="1" t="str">
        <f>_xlfn.XLOOKUP(draft_drafters[[#This Row],[Drafters]],drafters[FullName],drafters[Id])</f>
        <v>e44fcbb4-4446-4edb-b4ba-d4031f18a361</v>
      </c>
      <c r="E704" s="1" t="str">
        <f>_xlfn.XLOOKUP(draft_drafters[[#This Row],[EpisodeNumber]],mainfeed_drafts[EpisodeNumber],mainfeed_drafts[Id])</f>
        <v>0ec35dc6-3ec6-4285-a4e3-914afe3b656d</v>
      </c>
    </row>
    <row r="705" spans="1:5" x14ac:dyDescent="0.25">
      <c r="A705" s="1">
        <v>296</v>
      </c>
      <c r="B705" s="1" t="s">
        <v>474</v>
      </c>
      <c r="C705" s="1">
        <f>_xlfn.XLOOKUP(draft_drafters[[#This Row],[Drafters]],drafters[FullName],drafters[PrimaryId])</f>
        <v>223</v>
      </c>
      <c r="D705" s="1" t="str">
        <f>_xlfn.XLOOKUP(draft_drafters[[#This Row],[Drafters]],drafters[FullName],drafters[Id])</f>
        <v>31b385ba-eb23-48fe-be84-e4e8c21b3c3b</v>
      </c>
      <c r="E705" s="1" t="str">
        <f>_xlfn.XLOOKUP(draft_drafters[[#This Row],[EpisodeNumber]],mainfeed_drafts[EpisodeNumber],mainfeed_drafts[Id])</f>
        <v>d5b4c009-4aaf-4c9f-b7e2-735630e94e9b</v>
      </c>
    </row>
    <row r="706" spans="1:5" x14ac:dyDescent="0.25">
      <c r="A706" s="1">
        <v>296</v>
      </c>
      <c r="B706" s="1" t="s">
        <v>393</v>
      </c>
      <c r="C706" s="1">
        <f>_xlfn.XLOOKUP(draft_drafters[[#This Row],[Drafters]],drafters[FullName],drafters[PrimaryId])</f>
        <v>165</v>
      </c>
      <c r="D706" s="1" t="str">
        <f>_xlfn.XLOOKUP(draft_drafters[[#This Row],[Drafters]],drafters[FullName],drafters[Id])</f>
        <v>78a7164a-c3e6-4fee-afa8-9f00ef584c8f</v>
      </c>
      <c r="E706" s="1" t="str">
        <f>_xlfn.XLOOKUP(draft_drafters[[#This Row],[EpisodeNumber]],mainfeed_drafts[EpisodeNumber],mainfeed_drafts[Id])</f>
        <v>d5b4c009-4aaf-4c9f-b7e2-735630e94e9b</v>
      </c>
    </row>
    <row r="707" spans="1:5" x14ac:dyDescent="0.25">
      <c r="A707" s="1">
        <v>297</v>
      </c>
      <c r="B707" s="1" t="s">
        <v>208</v>
      </c>
      <c r="C707" s="1">
        <f>_xlfn.XLOOKUP(draft_drafters[[#This Row],[Drafters]],drafters[FullName],drafters[PrimaryId])</f>
        <v>173</v>
      </c>
      <c r="D707" s="1" t="str">
        <f>_xlfn.XLOOKUP(draft_drafters[[#This Row],[Drafters]],drafters[FullName],drafters[Id])</f>
        <v>1472e9cc-4f46-44c8-b3b9-964944522c78</v>
      </c>
      <c r="E707" s="1" t="str">
        <f>_xlfn.XLOOKUP(draft_drafters[[#This Row],[EpisodeNumber]],mainfeed_drafts[EpisodeNumber],mainfeed_drafts[Id])</f>
        <v>d3cc9324-7fc4-4801-8b2c-4dc583bfecdb</v>
      </c>
    </row>
    <row r="708" spans="1:5" x14ac:dyDescent="0.25">
      <c r="A708" s="1">
        <v>297</v>
      </c>
      <c r="B708" s="1" t="s">
        <v>207</v>
      </c>
      <c r="C708" s="1">
        <f>_xlfn.XLOOKUP(draft_drafters[[#This Row],[Drafters]],drafters[FullName],drafters[PrimaryId])</f>
        <v>72</v>
      </c>
      <c r="D708" s="1" t="str">
        <f>_xlfn.XLOOKUP(draft_drafters[[#This Row],[Drafters]],drafters[FullName],drafters[Id])</f>
        <v>6b983673-ae3d-4b82-afbf-c46ec9b20ef8</v>
      </c>
      <c r="E708" s="1" t="str">
        <f>_xlfn.XLOOKUP(draft_drafters[[#This Row],[EpisodeNumber]],mainfeed_drafts[EpisodeNumber],mainfeed_drafts[Id])</f>
        <v>d3cc9324-7fc4-4801-8b2c-4dc583bfecdb</v>
      </c>
    </row>
    <row r="709" spans="1:5" x14ac:dyDescent="0.25">
      <c r="A709" s="1">
        <v>297</v>
      </c>
      <c r="B709" s="1" t="s">
        <v>157</v>
      </c>
      <c r="C709" s="1">
        <f>_xlfn.XLOOKUP(draft_drafters[[#This Row],[Drafters]],drafters[FullName],drafters[PrimaryId])</f>
        <v>177</v>
      </c>
      <c r="D709" s="1" t="str">
        <f>_xlfn.XLOOKUP(draft_drafters[[#This Row],[Drafters]],drafters[FullName],drafters[Id])</f>
        <v>b7ac3621-c2ce-4745-96cf-8ba2a64f4798</v>
      </c>
      <c r="E709" s="1" t="str">
        <f>_xlfn.XLOOKUP(draft_drafters[[#This Row],[EpisodeNumber]],mainfeed_drafts[EpisodeNumber],mainfeed_drafts[Id])</f>
        <v>d3cc9324-7fc4-4801-8b2c-4dc583bfecdb</v>
      </c>
    </row>
    <row r="710" spans="1:5" x14ac:dyDescent="0.25">
      <c r="A710" s="1">
        <v>297</v>
      </c>
      <c r="B710" s="1" t="s">
        <v>156</v>
      </c>
      <c r="C710" s="1">
        <f>_xlfn.XLOOKUP(draft_drafters[[#This Row],[Drafters]],drafters[FullName],drafters[PrimaryId])</f>
        <v>179</v>
      </c>
      <c r="D710" s="1" t="str">
        <f>_xlfn.XLOOKUP(draft_drafters[[#This Row],[Drafters]],drafters[FullName],drafters[Id])</f>
        <v>48936fdb-8ffb-4838-912d-1056e380c836</v>
      </c>
      <c r="E710" s="1" t="str">
        <f>_xlfn.XLOOKUP(draft_drafters[[#This Row],[EpisodeNumber]],mainfeed_drafts[EpisodeNumber],mainfeed_drafts[Id])</f>
        <v>d3cc9324-7fc4-4801-8b2c-4dc583bfecdb</v>
      </c>
    </row>
    <row r="711" spans="1:5" x14ac:dyDescent="0.25">
      <c r="A711" s="1">
        <v>298</v>
      </c>
      <c r="B711" s="1" t="s">
        <v>14</v>
      </c>
      <c r="C711" s="1">
        <f>_xlfn.XLOOKUP(draft_drafters[[#This Row],[Drafters]],drafters[FullName],drafters[PrimaryId])</f>
        <v>30</v>
      </c>
      <c r="D711" s="1" t="str">
        <f>_xlfn.XLOOKUP(draft_drafters[[#This Row],[Drafters]],drafters[FullName],drafters[Id])</f>
        <v>5931091f-4c76-42d8-84dc-96bec9e3d597</v>
      </c>
      <c r="E711" s="1" t="str">
        <f>_xlfn.XLOOKUP(draft_drafters[[#This Row],[EpisodeNumber]],mainfeed_drafts[EpisodeNumber],mainfeed_drafts[Id])</f>
        <v>a4546d89-01f7-4c4c-8e93-84c0b2582616</v>
      </c>
    </row>
    <row r="712" spans="1:5" x14ac:dyDescent="0.25">
      <c r="A712" s="1">
        <v>298</v>
      </c>
      <c r="B712" s="1" t="s">
        <v>13</v>
      </c>
      <c r="C712" s="1">
        <f>_xlfn.XLOOKUP(draft_drafters[[#This Row],[Drafters]],drafters[FullName],drafters[PrimaryId])</f>
        <v>10</v>
      </c>
      <c r="D712" s="1" t="str">
        <f>_xlfn.XLOOKUP(draft_drafters[[#This Row],[Drafters]],drafters[FullName],drafters[Id])</f>
        <v>58207226-03a8-4883-bf00-338eb5124042</v>
      </c>
      <c r="E712" s="1" t="str">
        <f>_xlfn.XLOOKUP(draft_drafters[[#This Row],[EpisodeNumber]],mainfeed_drafts[EpisodeNumber],mainfeed_drafts[Id])</f>
        <v>a4546d89-01f7-4c4c-8e93-84c0b2582616</v>
      </c>
    </row>
    <row r="713" spans="1:5" x14ac:dyDescent="0.25">
      <c r="A713" s="1">
        <v>299</v>
      </c>
      <c r="B713" s="1" t="s">
        <v>491</v>
      </c>
      <c r="C713" s="1">
        <f>_xlfn.XLOOKUP(draft_drafters[[#This Row],[Drafters]],drafters[FullName],drafters[PrimaryId])</f>
        <v>121</v>
      </c>
      <c r="D713" s="1" t="str">
        <f>_xlfn.XLOOKUP(draft_drafters[[#This Row],[Drafters]],drafters[FullName],drafters[Id])</f>
        <v>cb959f7e-4404-4b42-941b-dcebd35e42df</v>
      </c>
      <c r="E713" s="1" t="str">
        <f>_xlfn.XLOOKUP(draft_drafters[[#This Row],[EpisodeNumber]],mainfeed_drafts[EpisodeNumber],mainfeed_drafts[Id])</f>
        <v>eeef2600-15d1-416e-afcd-5d1c0e57617e</v>
      </c>
    </row>
    <row r="714" spans="1:5" x14ac:dyDescent="0.25">
      <c r="A714" s="1">
        <v>299</v>
      </c>
      <c r="B714" s="1" t="s">
        <v>492</v>
      </c>
      <c r="C714" s="1">
        <f>_xlfn.XLOOKUP(draft_drafters[[#This Row],[Drafters]],drafters[FullName],drafters[PrimaryId])</f>
        <v>61</v>
      </c>
      <c r="D714" s="1" t="str">
        <f>_xlfn.XLOOKUP(draft_drafters[[#This Row],[Drafters]],drafters[FullName],drafters[Id])</f>
        <v>e180f87c-7fd4-4788-85c0-6057311e56cf</v>
      </c>
      <c r="E714" s="1" t="str">
        <f>_xlfn.XLOOKUP(draft_drafters[[#This Row],[EpisodeNumber]],mainfeed_drafts[EpisodeNumber],mainfeed_drafts[Id])</f>
        <v>eeef2600-15d1-416e-afcd-5d1c0e57617e</v>
      </c>
    </row>
    <row r="715" spans="1:5" x14ac:dyDescent="0.25">
      <c r="A715" s="1">
        <v>300</v>
      </c>
      <c r="B715" s="1" t="s">
        <v>524</v>
      </c>
      <c r="C715" s="1">
        <f>_xlfn.XLOOKUP(draft_drafters[[#This Row],[Drafters]],drafters[FullName],drafters[PrimaryId])</f>
        <v>81</v>
      </c>
      <c r="D715" s="1" t="str">
        <f>_xlfn.XLOOKUP(draft_drafters[[#This Row],[Drafters]],drafters[FullName],drafters[Id])</f>
        <v>f92ee9da-0a03-49ea-acaa-07320e7210dd</v>
      </c>
      <c r="E715" s="1" t="str">
        <f>_xlfn.XLOOKUP(draft_drafters[[#This Row],[EpisodeNumber]],mainfeed_drafts[EpisodeNumber],mainfeed_drafts[Id])</f>
        <v>d072c1ff-c9fb-4de5-84be-ea96abc7e22b</v>
      </c>
    </row>
    <row r="716" spans="1:5" x14ac:dyDescent="0.25">
      <c r="A716" s="1">
        <v>300</v>
      </c>
      <c r="B716" s="1" t="s">
        <v>525</v>
      </c>
      <c r="C716" s="1">
        <f>_xlfn.XLOOKUP(draft_drafters[[#This Row],[Drafters]],drafters[FullName],drafters[PrimaryId])</f>
        <v>123</v>
      </c>
      <c r="D716" s="1" t="str">
        <f>_xlfn.XLOOKUP(draft_drafters[[#This Row],[Drafters]],drafters[FullName],drafters[Id])</f>
        <v>ab685ae8-6d71-4619-9de7-68a6d03ed2ec</v>
      </c>
      <c r="E716" s="1" t="str">
        <f>_xlfn.XLOOKUP(draft_drafters[[#This Row],[EpisodeNumber]],mainfeed_drafts[EpisodeNumber],mainfeed_drafts[Id])</f>
        <v>d072c1ff-c9fb-4de5-84be-ea96abc7e22b</v>
      </c>
    </row>
    <row r="717" spans="1:5" x14ac:dyDescent="0.25">
      <c r="A717" s="1">
        <v>301</v>
      </c>
      <c r="B717" s="1" t="s">
        <v>76</v>
      </c>
      <c r="C717" s="1">
        <f>_xlfn.XLOOKUP(draft_drafters[[#This Row],[Drafters]],drafters[FullName],drafters[PrimaryId])</f>
        <v>45</v>
      </c>
      <c r="D717" s="1" t="str">
        <f>_xlfn.XLOOKUP(draft_drafters[[#This Row],[Drafters]],drafters[FullName],drafters[Id])</f>
        <v>0d0adff2-005c-4eac-91f0-33e127d743b0</v>
      </c>
      <c r="E717" s="1" t="str">
        <f>_xlfn.XLOOKUP(draft_drafters[[#This Row],[EpisodeNumber]],mainfeed_drafts[EpisodeNumber],mainfeed_drafts[Id])</f>
        <v>830e5494-852d-4027-bf31-ade4d9a155b9</v>
      </c>
    </row>
    <row r="718" spans="1:5" x14ac:dyDescent="0.25">
      <c r="A718" s="1">
        <v>301</v>
      </c>
      <c r="B718" s="1" t="s">
        <v>316</v>
      </c>
      <c r="C718" s="1">
        <f>_xlfn.XLOOKUP(draft_drafters[[#This Row],[Drafters]],drafters[FullName],drafters[PrimaryId])</f>
        <v>46</v>
      </c>
      <c r="D718" s="1" t="str">
        <f>_xlfn.XLOOKUP(draft_drafters[[#This Row],[Drafters]],drafters[FullName],drafters[Id])</f>
        <v>7a2992b9-756a-47b7-8274-6dfd8a9869a3</v>
      </c>
      <c r="E718" s="1" t="str">
        <f>_xlfn.XLOOKUP(draft_drafters[[#This Row],[EpisodeNumber]],mainfeed_drafts[EpisodeNumber],mainfeed_drafts[Id])</f>
        <v>830e5494-852d-4027-bf31-ade4d9a155b9</v>
      </c>
    </row>
    <row r="719" spans="1:5" x14ac:dyDescent="0.25">
      <c r="A719" s="1">
        <v>301</v>
      </c>
      <c r="B719" s="1" t="s">
        <v>485</v>
      </c>
      <c r="C719" s="1">
        <f>_xlfn.XLOOKUP(draft_drafters[[#This Row],[Drafters]],drafters[FullName],drafters[PrimaryId])</f>
        <v>96</v>
      </c>
      <c r="D719" s="1" t="str">
        <f>_xlfn.XLOOKUP(draft_drafters[[#This Row],[Drafters]],drafters[FullName],drafters[Id])</f>
        <v>8672555e-cb4f-4349-927c-73dabda2c515</v>
      </c>
      <c r="E719" s="1" t="str">
        <f>_xlfn.XLOOKUP(draft_drafters[[#This Row],[EpisodeNumber]],mainfeed_drafts[EpisodeNumber],mainfeed_drafts[Id])</f>
        <v>830e5494-852d-4027-bf31-ade4d9a155b9</v>
      </c>
    </row>
    <row r="720" spans="1:5" x14ac:dyDescent="0.25">
      <c r="A720" s="1">
        <v>302</v>
      </c>
      <c r="B720" s="1" t="s">
        <v>58</v>
      </c>
      <c r="C720" s="1">
        <f>_xlfn.XLOOKUP(draft_drafters[[#This Row],[Drafters]],drafters[FullName],drafters[PrimaryId])</f>
        <v>42</v>
      </c>
      <c r="D720" s="1" t="str">
        <f>_xlfn.XLOOKUP(draft_drafters[[#This Row],[Drafters]],drafters[FullName],drafters[Id])</f>
        <v>85cf9842-6abe-4e64-8ed4-e6a4f40ecb03</v>
      </c>
      <c r="E720" s="1" t="str">
        <f>_xlfn.XLOOKUP(draft_drafters[[#This Row],[EpisodeNumber]],mainfeed_drafts[EpisodeNumber],mainfeed_drafts[Id])</f>
        <v>6f00ca47-189f-4268-adf6-e87cb8d9bc57</v>
      </c>
    </row>
    <row r="721" spans="1:5" x14ac:dyDescent="0.25">
      <c r="A721" s="1">
        <v>302</v>
      </c>
      <c r="B721" s="1" t="s">
        <v>175</v>
      </c>
      <c r="C721" s="1">
        <f>_xlfn.XLOOKUP(draft_drafters[[#This Row],[Drafters]],drafters[FullName],drafters[PrimaryId])</f>
        <v>25</v>
      </c>
      <c r="D721" s="1" t="str">
        <f>_xlfn.XLOOKUP(draft_drafters[[#This Row],[Drafters]],drafters[FullName],drafters[Id])</f>
        <v>126436e6-ff5a-4260-a4a9-1a78d12ef95e</v>
      </c>
      <c r="E721" s="1" t="str">
        <f>_xlfn.XLOOKUP(draft_drafters[[#This Row],[EpisodeNumber]],mainfeed_drafts[EpisodeNumber],mainfeed_drafts[Id])</f>
        <v>6f00ca47-189f-4268-adf6-e87cb8d9bc57</v>
      </c>
    </row>
    <row r="722" spans="1:5" x14ac:dyDescent="0.25">
      <c r="A722" s="1">
        <v>302</v>
      </c>
      <c r="B722" s="1" t="s">
        <v>487</v>
      </c>
      <c r="C722" s="1">
        <f>_xlfn.XLOOKUP(draft_drafters[[#This Row],[Drafters]],drafters[FullName],drafters[PrimaryId])</f>
        <v>40</v>
      </c>
      <c r="D722" s="1" t="str">
        <f>_xlfn.XLOOKUP(draft_drafters[[#This Row],[Drafters]],drafters[FullName],drafters[Id])</f>
        <v>8a037532-2998-486d-8ab2-1135d3f19e4d</v>
      </c>
      <c r="E722" s="1" t="str">
        <f>_xlfn.XLOOKUP(draft_drafters[[#This Row],[EpisodeNumber]],mainfeed_drafts[EpisodeNumber],mainfeed_drafts[Id])</f>
        <v>6f00ca47-189f-4268-adf6-e87cb8d9bc57</v>
      </c>
    </row>
    <row r="723" spans="1:5" x14ac:dyDescent="0.25">
      <c r="A723" s="1">
        <v>302</v>
      </c>
      <c r="B723" s="1" t="s">
        <v>125</v>
      </c>
      <c r="C723" s="1">
        <f>_xlfn.XLOOKUP(draft_drafters[[#This Row],[Drafters]],drafters[FullName],drafters[PrimaryId])</f>
        <v>219</v>
      </c>
      <c r="D723" s="1" t="str">
        <f>_xlfn.XLOOKUP(draft_drafters[[#This Row],[Drafters]],drafters[FullName],drafters[Id])</f>
        <v>07b722b6-a508-4fbe-b524-c12fff9b39e1</v>
      </c>
      <c r="E723" s="1" t="str">
        <f>_xlfn.XLOOKUP(draft_drafters[[#This Row],[EpisodeNumber]],mainfeed_drafts[EpisodeNumber],mainfeed_drafts[Id])</f>
        <v>6f00ca47-189f-4268-adf6-e87cb8d9bc57</v>
      </c>
    </row>
    <row r="724" spans="1:5" x14ac:dyDescent="0.25">
      <c r="A724" s="1">
        <v>302</v>
      </c>
      <c r="B724" s="1" t="s">
        <v>3</v>
      </c>
      <c r="C724" s="1">
        <f>_xlfn.XLOOKUP(draft_drafters[[#This Row],[Drafters]],drafters[FullName],drafters[PrimaryId])</f>
        <v>74</v>
      </c>
      <c r="D724" s="1" t="str">
        <f>_xlfn.XLOOKUP(draft_drafters[[#This Row],[Drafters]],drafters[FullName],drafters[Id])</f>
        <v>dde00453-0852-41eb-b978-80a39ef83ad0</v>
      </c>
      <c r="E724" s="1" t="str">
        <f>_xlfn.XLOOKUP(draft_drafters[[#This Row],[EpisodeNumber]],mainfeed_drafts[EpisodeNumber],mainfeed_drafts[Id])</f>
        <v>6f00ca47-189f-4268-adf6-e87cb8d9bc57</v>
      </c>
    </row>
    <row r="725" spans="1:5" x14ac:dyDescent="0.25">
      <c r="A725" s="1">
        <v>302</v>
      </c>
      <c r="B725" s="1" t="s">
        <v>257</v>
      </c>
      <c r="C725" s="1">
        <f>_xlfn.XLOOKUP(draft_drafters[[#This Row],[Drafters]],drafters[FullName],drafters[PrimaryId])</f>
        <v>94</v>
      </c>
      <c r="D725" s="1" t="str">
        <f>_xlfn.XLOOKUP(draft_drafters[[#This Row],[Drafters]],drafters[FullName],drafters[Id])</f>
        <v>4078e42b-928e-4423-947e-1d181db517e6</v>
      </c>
      <c r="E725" s="1" t="str">
        <f>_xlfn.XLOOKUP(draft_drafters[[#This Row],[EpisodeNumber]],mainfeed_drafts[EpisodeNumber],mainfeed_drafts[Id])</f>
        <v>6f00ca47-189f-4268-adf6-e87cb8d9bc57</v>
      </c>
    </row>
    <row r="726" spans="1:5" x14ac:dyDescent="0.25">
      <c r="A726" s="1">
        <v>302</v>
      </c>
      <c r="B726" s="1" t="s">
        <v>74</v>
      </c>
      <c r="C726" s="1">
        <f>_xlfn.XLOOKUP(draft_drafters[[#This Row],[Drafters]],drafters[FullName],drafters[PrimaryId])</f>
        <v>162</v>
      </c>
      <c r="D726" s="1" t="str">
        <f>_xlfn.XLOOKUP(draft_drafters[[#This Row],[Drafters]],drafters[FullName],drafters[Id])</f>
        <v>c8f2614b-396b-4403-baf3-988ef537ba7f</v>
      </c>
      <c r="E726" s="1" t="str">
        <f>_xlfn.XLOOKUP(draft_drafters[[#This Row],[EpisodeNumber]],mainfeed_drafts[EpisodeNumber],mainfeed_drafts[Id])</f>
        <v>6f00ca47-189f-4268-adf6-e87cb8d9bc57</v>
      </c>
    </row>
    <row r="727" spans="1:5" x14ac:dyDescent="0.25">
      <c r="A727" s="1">
        <v>302</v>
      </c>
      <c r="B727" s="1" t="s">
        <v>21</v>
      </c>
      <c r="C727" s="1">
        <f>_xlfn.XLOOKUP(draft_drafters[[#This Row],[Drafters]],drafters[FullName],drafters[PrimaryId])</f>
        <v>125</v>
      </c>
      <c r="D727" s="1" t="str">
        <f>_xlfn.XLOOKUP(draft_drafters[[#This Row],[Drafters]],drafters[FullName],drafters[Id])</f>
        <v>669cebfa-73d4-494d-b3fb-8e8634548991</v>
      </c>
      <c r="E727" s="1" t="str">
        <f>_xlfn.XLOOKUP(draft_drafters[[#This Row],[EpisodeNumber]],mainfeed_drafts[EpisodeNumber],mainfeed_drafts[Id])</f>
        <v>6f00ca47-189f-4268-adf6-e87cb8d9bc57</v>
      </c>
    </row>
    <row r="728" spans="1:5" x14ac:dyDescent="0.25">
      <c r="A728" s="1">
        <v>302</v>
      </c>
      <c r="B728" s="1" t="s">
        <v>528</v>
      </c>
      <c r="C728" s="1">
        <f>_xlfn.XLOOKUP(draft_drafters[[#This Row],[Drafters]],drafters[FullName],drafters[PrimaryId])</f>
        <v>135</v>
      </c>
      <c r="D728" s="1" t="str">
        <f>_xlfn.XLOOKUP(draft_drafters[[#This Row],[Drafters]],drafters[FullName],drafters[Id])</f>
        <v>77a295ea-4338-42bb-a80a-e0159de4c4ad</v>
      </c>
      <c r="E728" s="1" t="str">
        <f>_xlfn.XLOOKUP(draft_drafters[[#This Row],[EpisodeNumber]],mainfeed_drafts[EpisodeNumber],mainfeed_drafts[Id])</f>
        <v>6f00ca47-189f-4268-adf6-e87cb8d9bc57</v>
      </c>
    </row>
    <row r="729" spans="1:5" x14ac:dyDescent="0.25">
      <c r="A729" s="1">
        <v>303</v>
      </c>
      <c r="B729" s="1" t="s">
        <v>5</v>
      </c>
      <c r="C729" s="1">
        <f>_xlfn.XLOOKUP(draft_drafters[[#This Row],[Drafters]],drafters[FullName],drafters[PrimaryId])</f>
        <v>116</v>
      </c>
      <c r="D729" s="1" t="str">
        <f>_xlfn.XLOOKUP(draft_drafters[[#This Row],[Drafters]],drafters[FullName],drafters[Id])</f>
        <v>f84ec475-cba0-4525-a786-ccea39b90167</v>
      </c>
      <c r="E729" s="1" t="str">
        <f>_xlfn.XLOOKUP(draft_drafters[[#This Row],[EpisodeNumber]],mainfeed_drafts[EpisodeNumber],mainfeed_drafts[Id])</f>
        <v>d2b290e0-71b3-4b6b-8e29-f8a89798f60d</v>
      </c>
    </row>
    <row r="730" spans="1:5" x14ac:dyDescent="0.25">
      <c r="A730" s="1">
        <v>303</v>
      </c>
      <c r="B730" s="1" t="s">
        <v>6</v>
      </c>
      <c r="C730" s="1">
        <f>_xlfn.XLOOKUP(draft_drafters[[#This Row],[Drafters]],drafters[FullName],drafters[PrimaryId])</f>
        <v>136</v>
      </c>
      <c r="D730" s="1" t="str">
        <f>_xlfn.XLOOKUP(draft_drafters[[#This Row],[Drafters]],drafters[FullName],drafters[Id])</f>
        <v>c1d4eec2-0cdf-4336-870c-12a4f0948fca</v>
      </c>
      <c r="E730" s="1" t="str">
        <f>_xlfn.XLOOKUP(draft_drafters[[#This Row],[EpisodeNumber]],mainfeed_drafts[EpisodeNumber],mainfeed_drafts[Id])</f>
        <v>d2b290e0-71b3-4b6b-8e29-f8a89798f60d</v>
      </c>
    </row>
    <row r="731" spans="1:5" x14ac:dyDescent="0.25">
      <c r="A731" s="1">
        <v>303</v>
      </c>
      <c r="B731" s="1" t="s">
        <v>278</v>
      </c>
      <c r="C731" s="1">
        <f>_xlfn.XLOOKUP(draft_drafters[[#This Row],[Drafters]],drafters[FullName],drafters[PrimaryId])</f>
        <v>79</v>
      </c>
      <c r="D731" s="1" t="str">
        <f>_xlfn.XLOOKUP(draft_drafters[[#This Row],[Drafters]],drafters[FullName],drafters[Id])</f>
        <v>5b0c2434-932f-497b-8e37-861b4cd5e81a</v>
      </c>
      <c r="E731" s="1" t="str">
        <f>_xlfn.XLOOKUP(draft_drafters[[#This Row],[EpisodeNumber]],mainfeed_drafts[EpisodeNumber],mainfeed_drafts[Id])</f>
        <v>d2b290e0-71b3-4b6b-8e29-f8a89798f60d</v>
      </c>
    </row>
    <row r="732" spans="1:5" x14ac:dyDescent="0.25">
      <c r="A732" s="1">
        <v>304</v>
      </c>
      <c r="B732" s="1" t="s">
        <v>190</v>
      </c>
      <c r="C732" s="1">
        <f>_xlfn.XLOOKUP(draft_drafters[[#This Row],[Drafters]],drafters[FullName],drafters[PrimaryId])</f>
        <v>232</v>
      </c>
      <c r="D732" s="1" t="str">
        <f>_xlfn.XLOOKUP(draft_drafters[[#This Row],[Drafters]],drafters[FullName],drafters[Id])</f>
        <v>112f7fbb-4e1f-4e30-8ffd-4c2e5f9ff468</v>
      </c>
      <c r="E732" s="1" t="str">
        <f>_xlfn.XLOOKUP(draft_drafters[[#This Row],[EpisodeNumber]],mainfeed_drafts[EpisodeNumber],mainfeed_drafts[Id])</f>
        <v>bd10427f-c065-4db0-92a9-9e4282b03630</v>
      </c>
    </row>
    <row r="733" spans="1:5" x14ac:dyDescent="0.25">
      <c r="A733" s="1">
        <v>304</v>
      </c>
      <c r="B733" s="1" t="s">
        <v>530</v>
      </c>
      <c r="C733" s="1">
        <f>_xlfn.XLOOKUP(draft_drafters[[#This Row],[Drafters]],drafters[FullName],drafters[PrimaryId])</f>
        <v>128</v>
      </c>
      <c r="D733" s="1" t="str">
        <f>_xlfn.XLOOKUP(draft_drafters[[#This Row],[Drafters]],drafters[FullName],drafters[Id])</f>
        <v>43c3e3c0-f187-4539-9358-181c54d0bae5</v>
      </c>
      <c r="E733" s="1" t="str">
        <f>_xlfn.XLOOKUP(draft_drafters[[#This Row],[EpisodeNumber]],mainfeed_drafts[EpisodeNumber],mainfeed_drafts[Id])</f>
        <v>bd10427f-c065-4db0-92a9-9e4282b03630</v>
      </c>
    </row>
    <row r="734" spans="1:5" x14ac:dyDescent="0.25">
      <c r="A734" s="1">
        <v>305</v>
      </c>
      <c r="B734" s="1" t="s">
        <v>351</v>
      </c>
      <c r="C734" s="1">
        <f>_xlfn.XLOOKUP(draft_drafters[[#This Row],[Drafters]],drafters[FullName],drafters[PrimaryId])</f>
        <v>193</v>
      </c>
      <c r="D734" s="1" t="str">
        <f>_xlfn.XLOOKUP(draft_drafters[[#This Row],[Drafters]],drafters[FullName],drafters[Id])</f>
        <v>904bef4b-1c24-4e48-a139-8bac7b18d9ae</v>
      </c>
      <c r="E734" s="1" t="str">
        <f>_xlfn.XLOOKUP(draft_drafters[[#This Row],[EpisodeNumber]],mainfeed_drafts[EpisodeNumber],mainfeed_drafts[Id])</f>
        <v>5da29ec2-275a-486c-8fae-badab3ac8f47</v>
      </c>
    </row>
    <row r="735" spans="1:5" x14ac:dyDescent="0.25">
      <c r="A735" s="1">
        <v>305</v>
      </c>
      <c r="B735" s="1" t="s">
        <v>201</v>
      </c>
      <c r="C735" s="1">
        <f>_xlfn.XLOOKUP(draft_drafters[[#This Row],[Drafters]],drafters[FullName],drafters[PrimaryId])</f>
        <v>91</v>
      </c>
      <c r="D735" s="1" t="str">
        <f>_xlfn.XLOOKUP(draft_drafters[[#This Row],[Drafters]],drafters[FullName],drafters[Id])</f>
        <v>3d5bf71d-738e-4536-9a45-cdaea806dd7a</v>
      </c>
      <c r="E735" s="1" t="str">
        <f>_xlfn.XLOOKUP(draft_drafters[[#This Row],[EpisodeNumber]],mainfeed_drafts[EpisodeNumber],mainfeed_drafts[Id])</f>
        <v>5da29ec2-275a-486c-8fae-badab3ac8f47</v>
      </c>
    </row>
    <row r="736" spans="1:5" x14ac:dyDescent="0.25">
      <c r="A736" s="1">
        <v>306</v>
      </c>
      <c r="B736" s="1" t="s">
        <v>5</v>
      </c>
      <c r="C736" s="1">
        <f>_xlfn.XLOOKUP(draft_drafters[[#This Row],[Drafters]],drafters[FullName],drafters[PrimaryId])</f>
        <v>116</v>
      </c>
      <c r="D736" s="1" t="str">
        <f>_xlfn.XLOOKUP(draft_drafters[[#This Row],[Drafters]],drafters[FullName],drafters[Id])</f>
        <v>f84ec475-cba0-4525-a786-ccea39b90167</v>
      </c>
      <c r="E736" s="1" t="str">
        <f>_xlfn.XLOOKUP(draft_drafters[[#This Row],[EpisodeNumber]],mainfeed_drafts[EpisodeNumber],mainfeed_drafts[Id])</f>
        <v>a11830de-769b-459e-af87-808650614a87</v>
      </c>
    </row>
    <row r="737" spans="1:5" x14ac:dyDescent="0.25">
      <c r="A737" s="1">
        <v>306</v>
      </c>
      <c r="B737" s="1" t="s">
        <v>6</v>
      </c>
      <c r="C737" s="1">
        <f>_xlfn.XLOOKUP(draft_drafters[[#This Row],[Drafters]],drafters[FullName],drafters[PrimaryId])</f>
        <v>136</v>
      </c>
      <c r="D737" s="1" t="str">
        <f>_xlfn.XLOOKUP(draft_drafters[[#This Row],[Drafters]],drafters[FullName],drafters[Id])</f>
        <v>c1d4eec2-0cdf-4336-870c-12a4f0948fca</v>
      </c>
      <c r="E737" s="1" t="str">
        <f>_xlfn.XLOOKUP(draft_drafters[[#This Row],[EpisodeNumber]],mainfeed_drafts[EpisodeNumber],mainfeed_drafts[Id])</f>
        <v>a11830de-769b-459e-af87-808650614a87</v>
      </c>
    </row>
    <row r="738" spans="1:5" x14ac:dyDescent="0.25">
      <c r="A738" s="1">
        <v>307</v>
      </c>
      <c r="B738" s="1" t="s">
        <v>6</v>
      </c>
      <c r="C738" s="1">
        <f>_xlfn.XLOOKUP(draft_drafters[[#This Row],[Drafters]],drafters[FullName],drafters[PrimaryId])</f>
        <v>136</v>
      </c>
      <c r="D738" s="1" t="str">
        <f>_xlfn.XLOOKUP(draft_drafters[[#This Row],[Drafters]],drafters[FullName],drafters[Id])</f>
        <v>c1d4eec2-0cdf-4336-870c-12a4f0948fca</v>
      </c>
      <c r="E738" s="1" t="str">
        <f>_xlfn.XLOOKUP(draft_drafters[[#This Row],[EpisodeNumber]],mainfeed_drafts[EpisodeNumber],mainfeed_drafts[Id])</f>
        <v>8a631c4b-916b-4723-8bfa-c4ab2baa2617</v>
      </c>
    </row>
    <row r="739" spans="1:5" x14ac:dyDescent="0.25">
      <c r="A739" s="1">
        <v>307</v>
      </c>
      <c r="B739" s="1" t="s">
        <v>185</v>
      </c>
      <c r="C739" s="1">
        <f>_xlfn.XLOOKUP(draft_drafters[[#This Row],[Drafters]],drafters[FullName],drafters[PrimaryId])</f>
        <v>106</v>
      </c>
      <c r="D739" s="1" t="str">
        <f>_xlfn.XLOOKUP(draft_drafters[[#This Row],[Drafters]],drafters[FullName],drafters[Id])</f>
        <v>56f27ee2-7254-40fc-b00a-93717ca3d3fa</v>
      </c>
      <c r="E739" s="1" t="str">
        <f>_xlfn.XLOOKUP(draft_drafters[[#This Row],[EpisodeNumber]],mainfeed_drafts[EpisodeNumber],mainfeed_drafts[Id])</f>
        <v>8a631c4b-916b-4723-8bfa-c4ab2baa2617</v>
      </c>
    </row>
    <row r="740" spans="1:5" x14ac:dyDescent="0.25">
      <c r="A740" s="1">
        <v>307</v>
      </c>
      <c r="B740" s="1" t="s">
        <v>245</v>
      </c>
      <c r="C740" s="1">
        <f>_xlfn.XLOOKUP(draft_drafters[[#This Row],[Drafters]],drafters[FullName],drafters[PrimaryId])</f>
        <v>158</v>
      </c>
      <c r="D740" s="1" t="str">
        <f>_xlfn.XLOOKUP(draft_drafters[[#This Row],[Drafters]],drafters[FullName],drafters[Id])</f>
        <v>25ce3648-2aa4-4992-a379-003d561b81d4</v>
      </c>
      <c r="E740" s="1" t="str">
        <f>_xlfn.XLOOKUP(draft_drafters[[#This Row],[EpisodeNumber]],mainfeed_drafts[EpisodeNumber],mainfeed_drafts[Id])</f>
        <v>8a631c4b-916b-4723-8bfa-c4ab2baa2617</v>
      </c>
    </row>
    <row r="741" spans="1:5" x14ac:dyDescent="0.25">
      <c r="A741" s="1">
        <v>307</v>
      </c>
      <c r="B741" s="1" t="s">
        <v>534</v>
      </c>
      <c r="C741" s="1">
        <f>_xlfn.XLOOKUP(draft_drafters[[#This Row],[Drafters]],drafters[FullName],drafters[PrimaryId])</f>
        <v>230</v>
      </c>
      <c r="D741" s="1" t="str">
        <f>_xlfn.XLOOKUP(draft_drafters[[#This Row],[Drafters]],drafters[FullName],drafters[Id])</f>
        <v>b6ee4302-a4c3-41eb-a738-712398cfe71d</v>
      </c>
      <c r="E741" s="1" t="str">
        <f>_xlfn.XLOOKUP(draft_drafters[[#This Row],[EpisodeNumber]],mainfeed_drafts[EpisodeNumber],mainfeed_drafts[Id])</f>
        <v>8a631c4b-916b-4723-8bfa-c4ab2baa2617</v>
      </c>
    </row>
    <row r="742" spans="1:5" x14ac:dyDescent="0.25">
      <c r="A742" s="1">
        <v>308</v>
      </c>
      <c r="B742" s="1" t="s">
        <v>55</v>
      </c>
      <c r="C742" s="1">
        <f>_xlfn.XLOOKUP(draft_drafters[[#This Row],[Drafters]],drafters[FullName],drafters[PrimaryId])</f>
        <v>139</v>
      </c>
      <c r="D742" s="1" t="str">
        <f>_xlfn.XLOOKUP(draft_drafters[[#This Row],[Drafters]],drafters[FullName],drafters[Id])</f>
        <v>28620fb5-e293-4479-9210-c32fe45bd450</v>
      </c>
      <c r="E742" s="1" t="str">
        <f>_xlfn.XLOOKUP(draft_drafters[[#This Row],[EpisodeNumber]],mainfeed_drafts[EpisodeNumber],mainfeed_drafts[Id])</f>
        <v>450121bd-52cf-4602-93fb-ec0e45189ab6</v>
      </c>
    </row>
    <row r="743" spans="1:5" x14ac:dyDescent="0.25">
      <c r="A743" s="1">
        <v>308</v>
      </c>
      <c r="B743" s="1" t="s">
        <v>74</v>
      </c>
      <c r="C743" s="1">
        <f>_xlfn.XLOOKUP(draft_drafters[[#This Row],[Drafters]],drafters[FullName],drafters[PrimaryId])</f>
        <v>162</v>
      </c>
      <c r="D743" s="1" t="str">
        <f>_xlfn.XLOOKUP(draft_drafters[[#This Row],[Drafters]],drafters[FullName],drafters[Id])</f>
        <v>c8f2614b-396b-4403-baf3-988ef537ba7f</v>
      </c>
      <c r="E743" s="1" t="str">
        <f>_xlfn.XLOOKUP(draft_drafters[[#This Row],[EpisodeNumber]],mainfeed_drafts[EpisodeNumber],mainfeed_drafts[Id])</f>
        <v>450121bd-52cf-4602-93fb-ec0e45189ab6</v>
      </c>
    </row>
    <row r="744" spans="1:5" x14ac:dyDescent="0.25">
      <c r="A744" s="1">
        <v>309</v>
      </c>
      <c r="B744" s="1" t="s">
        <v>6</v>
      </c>
      <c r="C744" s="1">
        <f>_xlfn.XLOOKUP(draft_drafters[[#This Row],[Drafters]],drafters[FullName],drafters[PrimaryId])</f>
        <v>136</v>
      </c>
      <c r="D744" s="1" t="str">
        <f>_xlfn.XLOOKUP(draft_drafters[[#This Row],[Drafters]],drafters[FullName],drafters[Id])</f>
        <v>c1d4eec2-0cdf-4336-870c-12a4f0948fca</v>
      </c>
      <c r="E744" s="1" t="str">
        <f>_xlfn.XLOOKUP(draft_drafters[[#This Row],[EpisodeNumber]],mainfeed_drafts[EpisodeNumber],mainfeed_drafts[Id])</f>
        <v>e8249396-1a1a-4aa1-a062-45bf923a793b</v>
      </c>
    </row>
    <row r="745" spans="1:5" x14ac:dyDescent="0.25">
      <c r="A745" s="1">
        <v>309</v>
      </c>
      <c r="B745" s="1" t="s">
        <v>361</v>
      </c>
      <c r="C745" s="1">
        <f>_xlfn.XLOOKUP(draft_drafters[[#This Row],[Drafters]],drafters[FullName],drafters[PrimaryId])</f>
        <v>88</v>
      </c>
      <c r="D745" s="1" t="str">
        <f>_xlfn.XLOOKUP(draft_drafters[[#This Row],[Drafters]],drafters[FullName],drafters[Id])</f>
        <v>f1c4cacc-db52-4954-afa8-f0e14e61b8db</v>
      </c>
      <c r="E745" s="1" t="str">
        <f>_xlfn.XLOOKUP(draft_drafters[[#This Row],[EpisodeNumber]],mainfeed_drafts[EpisodeNumber],mainfeed_drafts[Id])</f>
        <v>e8249396-1a1a-4aa1-a062-45bf923a793b</v>
      </c>
    </row>
    <row r="746" spans="1:5" x14ac:dyDescent="0.25">
      <c r="A746" s="1">
        <v>309</v>
      </c>
      <c r="B746" s="1" t="s">
        <v>285</v>
      </c>
      <c r="C746" s="1">
        <f>_xlfn.XLOOKUP(draft_drafters[[#This Row],[Drafters]],drafters[FullName],drafters[PrimaryId])</f>
        <v>104</v>
      </c>
      <c r="D746" s="1" t="str">
        <f>_xlfn.XLOOKUP(draft_drafters[[#This Row],[Drafters]],drafters[FullName],drafters[Id])</f>
        <v>f0d9e370-4a3f-4382-9376-fa326b36fe43</v>
      </c>
      <c r="E746" s="1" t="str">
        <f>_xlfn.XLOOKUP(draft_drafters[[#This Row],[EpisodeNumber]],mainfeed_drafts[EpisodeNumber],mainfeed_drafts[Id])</f>
        <v>e8249396-1a1a-4aa1-a062-45bf923a793b</v>
      </c>
    </row>
    <row r="747" spans="1:5" x14ac:dyDescent="0.25">
      <c r="A747" s="1">
        <v>309</v>
      </c>
      <c r="B747" s="17" t="s">
        <v>156</v>
      </c>
      <c r="C747" s="1">
        <f>_xlfn.XLOOKUP(draft_drafters[[#This Row],[Drafters]],drafters[FullName],drafters[PrimaryId])</f>
        <v>179</v>
      </c>
      <c r="D747" s="1" t="str">
        <f>_xlfn.XLOOKUP(draft_drafters[[#This Row],[Drafters]],drafters[FullName],drafters[Id])</f>
        <v>48936fdb-8ffb-4838-912d-1056e380c836</v>
      </c>
      <c r="E747" s="1" t="str">
        <f>_xlfn.XLOOKUP(draft_drafters[[#This Row],[EpisodeNumber]],mainfeed_drafts[EpisodeNumber],mainfeed_drafts[Id])</f>
        <v>e8249396-1a1a-4aa1-a062-45bf923a793b</v>
      </c>
    </row>
    <row r="748" spans="1:5" x14ac:dyDescent="0.25">
      <c r="A748" s="1">
        <v>309</v>
      </c>
      <c r="B748" s="17" t="s">
        <v>106</v>
      </c>
      <c r="C748" s="1">
        <f>_xlfn.XLOOKUP(draft_drafters[[#This Row],[Drafters]],drafters[FullName],drafters[PrimaryId])</f>
        <v>142</v>
      </c>
      <c r="D748" s="1" t="str">
        <f>_xlfn.XLOOKUP(draft_drafters[[#This Row],[Drafters]],drafters[FullName],drafters[Id])</f>
        <v>997d2284-f252-4fbd-89d4-78a08c3466bc</v>
      </c>
      <c r="E748" s="1" t="str">
        <f>_xlfn.XLOOKUP(draft_drafters[[#This Row],[EpisodeNumber]],mainfeed_drafts[EpisodeNumber],mainfeed_drafts[Id])</f>
        <v>e8249396-1a1a-4aa1-a062-45bf923a793b</v>
      </c>
    </row>
    <row r="749" spans="1:5" x14ac:dyDescent="0.25">
      <c r="A749" s="1">
        <v>309</v>
      </c>
      <c r="B749" s="17" t="s">
        <v>76</v>
      </c>
      <c r="C749" s="1">
        <f>_xlfn.XLOOKUP(draft_drafters[[#This Row],[Drafters]],drafters[FullName],drafters[PrimaryId])</f>
        <v>45</v>
      </c>
      <c r="D749" s="1" t="str">
        <f>_xlfn.XLOOKUP(draft_drafters[[#This Row],[Drafters]],drafters[FullName],drafters[Id])</f>
        <v>0d0adff2-005c-4eac-91f0-33e127d743b0</v>
      </c>
      <c r="E749" s="1" t="str">
        <f>_xlfn.XLOOKUP(draft_drafters[[#This Row],[EpisodeNumber]],mainfeed_drafts[EpisodeNumber],mainfeed_drafts[Id])</f>
        <v>e8249396-1a1a-4aa1-a062-45bf923a793b</v>
      </c>
    </row>
    <row r="750" spans="1:5" x14ac:dyDescent="0.25">
      <c r="A750" s="1">
        <v>310</v>
      </c>
      <c r="B750" s="17" t="s">
        <v>14</v>
      </c>
      <c r="C750" s="1">
        <f>_xlfn.XLOOKUP(draft_drafters[[#This Row],[Drafters]],drafters[FullName],drafters[PrimaryId])</f>
        <v>30</v>
      </c>
      <c r="D750" s="1" t="str">
        <f>_xlfn.XLOOKUP(draft_drafters[[#This Row],[Drafters]],drafters[FullName],drafters[Id])</f>
        <v>5931091f-4c76-42d8-84dc-96bec9e3d597</v>
      </c>
      <c r="E750" s="1" t="str">
        <f>_xlfn.XLOOKUP(draft_drafters[[#This Row],[EpisodeNumber]],mainfeed_drafts[EpisodeNumber],mainfeed_drafts[Id])</f>
        <v>67039917-4e60-4d8c-8e59-c66238201d88</v>
      </c>
    </row>
    <row r="751" spans="1:5" x14ac:dyDescent="0.25">
      <c r="A751" s="1">
        <v>310</v>
      </c>
      <c r="B751" s="17" t="s">
        <v>6</v>
      </c>
      <c r="C751" s="1">
        <f>_xlfn.XLOOKUP(draft_drafters[[#This Row],[Drafters]],drafters[FullName],drafters[PrimaryId])</f>
        <v>136</v>
      </c>
      <c r="D751" s="1" t="str">
        <f>_xlfn.XLOOKUP(draft_drafters[[#This Row],[Drafters]],drafters[FullName],drafters[Id])</f>
        <v>c1d4eec2-0cdf-4336-870c-12a4f0948fca</v>
      </c>
      <c r="E751" s="1" t="str">
        <f>_xlfn.XLOOKUP(draft_drafters[[#This Row],[EpisodeNumber]],mainfeed_drafts[EpisodeNumber],mainfeed_drafts[Id])</f>
        <v>67039917-4e60-4d8c-8e59-c66238201d88</v>
      </c>
    </row>
    <row r="752" spans="1:5" x14ac:dyDescent="0.25">
      <c r="A752" s="1">
        <v>311</v>
      </c>
      <c r="B752" s="1" t="s">
        <v>60</v>
      </c>
      <c r="C752" s="1">
        <f>_xlfn.XLOOKUP(draft_drafters[[#This Row],[Drafters]],drafters[FullName],drafters[PrimaryId])</f>
        <v>113</v>
      </c>
      <c r="D752" s="1" t="str">
        <f>_xlfn.XLOOKUP(draft_drafters[[#This Row],[Drafters]],drafters[FullName],drafters[Id])</f>
        <v>17a61cb8-6c29-4ffd-9875-9f391c915884</v>
      </c>
      <c r="E752" s="1" t="str">
        <f>_xlfn.XLOOKUP(draft_drafters[[#This Row],[EpisodeNumber]],mainfeed_drafts[EpisodeNumber],mainfeed_drafts[Id])</f>
        <v>9b8bcd27-dd4d-4461-baff-cc3cd6941b4c</v>
      </c>
    </row>
    <row r="753" spans="1:5" x14ac:dyDescent="0.25">
      <c r="A753" s="1">
        <v>311</v>
      </c>
      <c r="B753" s="1" t="s">
        <v>83</v>
      </c>
      <c r="C753" s="1">
        <f>_xlfn.XLOOKUP(draft_drafters[[#This Row],[Drafters]],drafters[FullName],drafters[PrimaryId])</f>
        <v>141</v>
      </c>
      <c r="D753" s="1" t="str">
        <f>_xlfn.XLOOKUP(draft_drafters[[#This Row],[Drafters]],drafters[FullName],drafters[Id])</f>
        <v>32fcb99d-ca2a-4c2b-9b53-400d07492ef7</v>
      </c>
      <c r="E753" s="1" t="str">
        <f>_xlfn.XLOOKUP(draft_drafters[[#This Row],[EpisodeNumber]],mainfeed_drafts[EpisodeNumber],mainfeed_drafts[Id])</f>
        <v>9b8bcd27-dd4d-4461-baff-cc3cd6941b4c</v>
      </c>
    </row>
    <row r="754" spans="1:5" x14ac:dyDescent="0.25">
      <c r="B754" s="1" t="s">
        <v>6</v>
      </c>
      <c r="C754" s="1">
        <f>_xlfn.XLOOKUP(draft_drafters[[#This Row],[Drafters]],drafters[FullName],drafters[PrimaryId])</f>
        <v>136</v>
      </c>
      <c r="D754" s="1" t="str">
        <f>_xlfn.XLOOKUP(draft_drafters[[#This Row],[Drafters]],drafters[FullName],drafters[Id])</f>
        <v>c1d4eec2-0cdf-4336-870c-12a4f0948fca</v>
      </c>
      <c r="E754" s="1" t="s">
        <v>12731</v>
      </c>
    </row>
    <row r="755" spans="1:5" x14ac:dyDescent="0.25">
      <c r="B755" s="1" t="s">
        <v>6</v>
      </c>
      <c r="C755" s="1">
        <f>_xlfn.XLOOKUP(draft_drafters[[#This Row],[Drafters]],drafters[FullName],drafters[PrimaryId])</f>
        <v>136</v>
      </c>
      <c r="D755" s="1" t="str">
        <f>_xlfn.XLOOKUP(draft_drafters[[#This Row],[Drafters]],drafters[FullName],drafters[Id])</f>
        <v>c1d4eec2-0cdf-4336-870c-12a4f0948fca</v>
      </c>
      <c r="E755" s="1" t="s">
        <v>12732</v>
      </c>
    </row>
    <row r="756" spans="1:5" x14ac:dyDescent="0.25">
      <c r="B756" s="1" t="s">
        <v>6</v>
      </c>
      <c r="C756" s="1">
        <f>_xlfn.XLOOKUP(draft_drafters[[#This Row],[Drafters]],drafters[FullName],drafters[PrimaryId])</f>
        <v>136</v>
      </c>
      <c r="D756" s="1" t="str">
        <f>_xlfn.XLOOKUP(draft_drafters[[#This Row],[Drafters]],drafters[FullName],drafters[Id])</f>
        <v>c1d4eec2-0cdf-4336-870c-12a4f0948fca</v>
      </c>
      <c r="E756" s="1" t="s">
        <v>12733</v>
      </c>
    </row>
    <row r="757" spans="1:5" x14ac:dyDescent="0.25">
      <c r="B757" s="1" t="s">
        <v>6</v>
      </c>
      <c r="C757" s="1">
        <f>_xlfn.XLOOKUP(draft_drafters[[#This Row],[Drafters]],drafters[FullName],drafters[PrimaryId])</f>
        <v>136</v>
      </c>
      <c r="D757" s="1" t="str">
        <f>_xlfn.XLOOKUP(draft_drafters[[#This Row],[Drafters]],drafters[FullName],drafters[Id])</f>
        <v>c1d4eec2-0cdf-4336-870c-12a4f0948fca</v>
      </c>
      <c r="E757" s="1" t="s">
        <v>12734</v>
      </c>
    </row>
    <row r="758" spans="1:5" x14ac:dyDescent="0.25">
      <c r="B758" s="1" t="s">
        <v>6</v>
      </c>
      <c r="C758" s="1">
        <f>_xlfn.XLOOKUP(draft_drafters[[#This Row],[Drafters]],drafters[FullName],drafters[PrimaryId])</f>
        <v>136</v>
      </c>
      <c r="D758" s="1" t="str">
        <f>_xlfn.XLOOKUP(draft_drafters[[#This Row],[Drafters]],drafters[FullName],drafters[Id])</f>
        <v>c1d4eec2-0cdf-4336-870c-12a4f0948fca</v>
      </c>
      <c r="E758" s="1" t="s">
        <v>12735</v>
      </c>
    </row>
    <row r="759" spans="1:5" x14ac:dyDescent="0.25">
      <c r="B759" s="1" t="s">
        <v>6</v>
      </c>
      <c r="C759" s="1">
        <f>_xlfn.XLOOKUP(draft_drafters[[#This Row],[Drafters]],drafters[FullName],drafters[PrimaryId])</f>
        <v>136</v>
      </c>
      <c r="D759" s="1" t="str">
        <f>_xlfn.XLOOKUP(draft_drafters[[#This Row],[Drafters]],drafters[FullName],drafters[Id])</f>
        <v>c1d4eec2-0cdf-4336-870c-12a4f0948fca</v>
      </c>
      <c r="E759" s="1" t="s">
        <v>12736</v>
      </c>
    </row>
    <row r="760" spans="1:5" x14ac:dyDescent="0.25">
      <c r="B760" s="1" t="s">
        <v>6</v>
      </c>
      <c r="C760" s="1">
        <f>_xlfn.XLOOKUP(draft_drafters[[#This Row],[Drafters]],drafters[FullName],drafters[PrimaryId])</f>
        <v>136</v>
      </c>
      <c r="D760" s="1" t="str">
        <f>_xlfn.XLOOKUP(draft_drafters[[#This Row],[Drafters]],drafters[FullName],drafters[Id])</f>
        <v>c1d4eec2-0cdf-4336-870c-12a4f0948fca</v>
      </c>
      <c r="E760" s="1" t="s">
        <v>12737</v>
      </c>
    </row>
    <row r="761" spans="1:5" x14ac:dyDescent="0.25">
      <c r="B761" s="1" t="s">
        <v>6</v>
      </c>
      <c r="C761" s="1">
        <f>_xlfn.XLOOKUP(draft_drafters[[#This Row],[Drafters]],drafters[FullName],drafters[PrimaryId])</f>
        <v>136</v>
      </c>
      <c r="D761" s="1" t="str">
        <f>_xlfn.XLOOKUP(draft_drafters[[#This Row],[Drafters]],drafters[FullName],drafters[Id])</f>
        <v>c1d4eec2-0cdf-4336-870c-12a4f0948fca</v>
      </c>
      <c r="E761" s="1" t="s">
        <v>12738</v>
      </c>
    </row>
    <row r="762" spans="1:5" x14ac:dyDescent="0.25">
      <c r="B762" s="1" t="s">
        <v>6</v>
      </c>
      <c r="C762" s="1">
        <f>_xlfn.XLOOKUP(draft_drafters[[#This Row],[Drafters]],drafters[FullName],drafters[PrimaryId])</f>
        <v>136</v>
      </c>
      <c r="D762" s="1" t="str">
        <f>_xlfn.XLOOKUP(draft_drafters[[#This Row],[Drafters]],drafters[FullName],drafters[Id])</f>
        <v>c1d4eec2-0cdf-4336-870c-12a4f0948fca</v>
      </c>
      <c r="E762" s="1" t="s">
        <v>12739</v>
      </c>
    </row>
    <row r="763" spans="1:5" x14ac:dyDescent="0.25">
      <c r="B763" s="1" t="s">
        <v>6</v>
      </c>
      <c r="C763" s="1">
        <f>_xlfn.XLOOKUP(draft_drafters[[#This Row],[Drafters]],drafters[FullName],drafters[PrimaryId])</f>
        <v>136</v>
      </c>
      <c r="D763" s="1" t="str">
        <f>_xlfn.XLOOKUP(draft_drafters[[#This Row],[Drafters]],drafters[FullName],drafters[Id])</f>
        <v>c1d4eec2-0cdf-4336-870c-12a4f0948fca</v>
      </c>
      <c r="E763" s="1" t="s">
        <v>12740</v>
      </c>
    </row>
    <row r="764" spans="1:5" x14ac:dyDescent="0.25">
      <c r="B764" s="1" t="s">
        <v>6</v>
      </c>
      <c r="C764" s="1">
        <f>_xlfn.XLOOKUP(draft_drafters[[#This Row],[Drafters]],drafters[FullName],drafters[PrimaryId])</f>
        <v>136</v>
      </c>
      <c r="D764" s="1" t="str">
        <f>_xlfn.XLOOKUP(draft_drafters[[#This Row],[Drafters]],drafters[FullName],drafters[Id])</f>
        <v>c1d4eec2-0cdf-4336-870c-12a4f0948fca</v>
      </c>
      <c r="E764" s="1" t="s">
        <v>12741</v>
      </c>
    </row>
    <row r="765" spans="1:5" x14ac:dyDescent="0.25">
      <c r="B765" s="1" t="s">
        <v>6</v>
      </c>
      <c r="C765" s="1">
        <f>_xlfn.XLOOKUP(draft_drafters[[#This Row],[Drafters]],drafters[FullName],drafters[PrimaryId])</f>
        <v>136</v>
      </c>
      <c r="D765" s="1" t="str">
        <f>_xlfn.XLOOKUP(draft_drafters[[#This Row],[Drafters]],drafters[FullName],drafters[Id])</f>
        <v>c1d4eec2-0cdf-4336-870c-12a4f0948fca</v>
      </c>
      <c r="E765" s="1" t="s">
        <v>12742</v>
      </c>
    </row>
    <row r="766" spans="1:5" x14ac:dyDescent="0.25">
      <c r="B766" s="1" t="s">
        <v>6</v>
      </c>
      <c r="C766" s="1">
        <f>_xlfn.XLOOKUP(draft_drafters[[#This Row],[Drafters]],drafters[FullName],drafters[PrimaryId])</f>
        <v>136</v>
      </c>
      <c r="D766" s="1" t="str">
        <f>_xlfn.XLOOKUP(draft_drafters[[#This Row],[Drafters]],drafters[FullName],drafters[Id])</f>
        <v>c1d4eec2-0cdf-4336-870c-12a4f0948fca</v>
      </c>
      <c r="E766" s="1" t="s">
        <v>12743</v>
      </c>
    </row>
    <row r="767" spans="1:5" x14ac:dyDescent="0.25">
      <c r="B767" s="1" t="s">
        <v>6</v>
      </c>
      <c r="C767" s="1">
        <f>_xlfn.XLOOKUP(draft_drafters[[#This Row],[Drafters]],drafters[FullName],drafters[PrimaryId])</f>
        <v>136</v>
      </c>
      <c r="D767" s="1" t="str">
        <f>_xlfn.XLOOKUP(draft_drafters[[#This Row],[Drafters]],drafters[FullName],drafters[Id])</f>
        <v>c1d4eec2-0cdf-4336-870c-12a4f0948fca</v>
      </c>
      <c r="E767" s="1" t="s">
        <v>12744</v>
      </c>
    </row>
    <row r="768" spans="1:5" x14ac:dyDescent="0.25">
      <c r="B768" s="1" t="s">
        <v>6</v>
      </c>
      <c r="C768" s="1">
        <f>_xlfn.XLOOKUP(draft_drafters[[#This Row],[Drafters]],drafters[FullName],drafters[PrimaryId])</f>
        <v>136</v>
      </c>
      <c r="D768" s="1" t="str">
        <f>_xlfn.XLOOKUP(draft_drafters[[#This Row],[Drafters]],drafters[FullName],drafters[Id])</f>
        <v>c1d4eec2-0cdf-4336-870c-12a4f0948fca</v>
      </c>
      <c r="E768" s="1" t="s">
        <v>12745</v>
      </c>
    </row>
    <row r="769" spans="2:5" x14ac:dyDescent="0.25">
      <c r="B769" s="1" t="s">
        <v>6</v>
      </c>
      <c r="C769" s="1">
        <f>_xlfn.XLOOKUP(draft_drafters[[#This Row],[Drafters]],drafters[FullName],drafters[PrimaryId])</f>
        <v>136</v>
      </c>
      <c r="D769" s="1" t="str">
        <f>_xlfn.XLOOKUP(draft_drafters[[#This Row],[Drafters]],drafters[FullName],drafters[Id])</f>
        <v>c1d4eec2-0cdf-4336-870c-12a4f0948fca</v>
      </c>
      <c r="E769" s="1" t="s">
        <v>12746</v>
      </c>
    </row>
    <row r="770" spans="2:5" x14ac:dyDescent="0.25">
      <c r="B770" s="1" t="s">
        <v>6</v>
      </c>
      <c r="C770" s="1">
        <f>_xlfn.XLOOKUP(draft_drafters[[#This Row],[Drafters]],drafters[FullName],drafters[PrimaryId])</f>
        <v>136</v>
      </c>
      <c r="D770" s="1" t="str">
        <f>_xlfn.XLOOKUP(draft_drafters[[#This Row],[Drafters]],drafters[FullName],drafters[Id])</f>
        <v>c1d4eec2-0cdf-4336-870c-12a4f0948fca</v>
      </c>
      <c r="E770" s="1" t="s">
        <v>12747</v>
      </c>
    </row>
    <row r="771" spans="2:5" x14ac:dyDescent="0.25">
      <c r="B771" s="1" t="s">
        <v>6</v>
      </c>
      <c r="C771" s="1">
        <f>_xlfn.XLOOKUP(draft_drafters[[#This Row],[Drafters]],drafters[FullName],drafters[PrimaryId])</f>
        <v>136</v>
      </c>
      <c r="D771" s="1" t="str">
        <f>_xlfn.XLOOKUP(draft_drafters[[#This Row],[Drafters]],drafters[FullName],drafters[Id])</f>
        <v>c1d4eec2-0cdf-4336-870c-12a4f0948fca</v>
      </c>
      <c r="E771" s="1" t="s">
        <v>12748</v>
      </c>
    </row>
    <row r="772" spans="2:5" x14ac:dyDescent="0.25">
      <c r="B772" s="1" t="s">
        <v>6</v>
      </c>
      <c r="C772" s="1">
        <f>_xlfn.XLOOKUP(draft_drafters[[#This Row],[Drafters]],drafters[FullName],drafters[PrimaryId])</f>
        <v>136</v>
      </c>
      <c r="D772" s="1" t="str">
        <f>_xlfn.XLOOKUP(draft_drafters[[#This Row],[Drafters]],drafters[FullName],drafters[Id])</f>
        <v>c1d4eec2-0cdf-4336-870c-12a4f0948fca</v>
      </c>
      <c r="E772" s="1" t="s">
        <v>12749</v>
      </c>
    </row>
    <row r="773" spans="2:5" x14ac:dyDescent="0.25">
      <c r="B773" s="1" t="s">
        <v>6</v>
      </c>
      <c r="C773" s="1">
        <f>_xlfn.XLOOKUP(draft_drafters[[#This Row],[Drafters]],drafters[FullName],drafters[PrimaryId])</f>
        <v>136</v>
      </c>
      <c r="D773" s="1" t="str">
        <f>_xlfn.XLOOKUP(draft_drafters[[#This Row],[Drafters]],drafters[FullName],drafters[Id])</f>
        <v>c1d4eec2-0cdf-4336-870c-12a4f0948fca</v>
      </c>
      <c r="E773" s="1" t="s">
        <v>12750</v>
      </c>
    </row>
    <row r="774" spans="2:5" x14ac:dyDescent="0.25">
      <c r="B774" s="1" t="s">
        <v>6</v>
      </c>
      <c r="C774" s="1">
        <f>_xlfn.XLOOKUP(draft_drafters[[#This Row],[Drafters]],drafters[FullName],drafters[PrimaryId])</f>
        <v>136</v>
      </c>
      <c r="D774" s="1" t="str">
        <f>_xlfn.XLOOKUP(draft_drafters[[#This Row],[Drafters]],drafters[FullName],drafters[Id])</f>
        <v>c1d4eec2-0cdf-4336-870c-12a4f0948fca</v>
      </c>
      <c r="E774" s="1" t="s">
        <v>12751</v>
      </c>
    </row>
    <row r="775" spans="2:5" x14ac:dyDescent="0.25">
      <c r="B775" s="1" t="s">
        <v>6</v>
      </c>
      <c r="C775" s="1">
        <f>_xlfn.XLOOKUP(draft_drafters[[#This Row],[Drafters]],drafters[FullName],drafters[PrimaryId])</f>
        <v>136</v>
      </c>
      <c r="D775" s="1" t="str">
        <f>_xlfn.XLOOKUP(draft_drafters[[#This Row],[Drafters]],drafters[FullName],drafters[Id])</f>
        <v>c1d4eec2-0cdf-4336-870c-12a4f0948fca</v>
      </c>
      <c r="E775" s="1" t="s">
        <v>12752</v>
      </c>
    </row>
    <row r="776" spans="2:5" x14ac:dyDescent="0.25">
      <c r="B776" s="1" t="s">
        <v>6</v>
      </c>
      <c r="C776" s="1">
        <f>_xlfn.XLOOKUP(draft_drafters[[#This Row],[Drafters]],drafters[FullName],drafters[PrimaryId])</f>
        <v>136</v>
      </c>
      <c r="D776" s="1" t="str">
        <f>_xlfn.XLOOKUP(draft_drafters[[#This Row],[Drafters]],drafters[FullName],drafters[Id])</f>
        <v>c1d4eec2-0cdf-4336-870c-12a4f0948fca</v>
      </c>
      <c r="E776" s="1" t="s">
        <v>12753</v>
      </c>
    </row>
    <row r="777" spans="2:5" x14ac:dyDescent="0.25">
      <c r="B777" s="1" t="s">
        <v>6</v>
      </c>
      <c r="C777" s="1">
        <f>_xlfn.XLOOKUP(draft_drafters[[#This Row],[Drafters]],drafters[FullName],drafters[PrimaryId])</f>
        <v>136</v>
      </c>
      <c r="D777" s="1" t="str">
        <f>_xlfn.XLOOKUP(draft_drafters[[#This Row],[Drafters]],drafters[FullName],drafters[Id])</f>
        <v>c1d4eec2-0cdf-4336-870c-12a4f0948fca</v>
      </c>
      <c r="E777" s="1" t="s">
        <v>12754</v>
      </c>
    </row>
    <row r="778" spans="2:5" x14ac:dyDescent="0.25">
      <c r="B778" s="1" t="s">
        <v>6</v>
      </c>
      <c r="C778" s="1">
        <f>_xlfn.XLOOKUP(draft_drafters[[#This Row],[Drafters]],drafters[FullName],drafters[PrimaryId])</f>
        <v>136</v>
      </c>
      <c r="D778" s="1" t="str">
        <f>_xlfn.XLOOKUP(draft_drafters[[#This Row],[Drafters]],drafters[FullName],drafters[Id])</f>
        <v>c1d4eec2-0cdf-4336-870c-12a4f0948fca</v>
      </c>
      <c r="E778" s="1" t="s">
        <v>12755</v>
      </c>
    </row>
    <row r="779" spans="2:5" x14ac:dyDescent="0.25">
      <c r="B779" s="1" t="s">
        <v>6</v>
      </c>
      <c r="C779" s="1">
        <f>_xlfn.XLOOKUP(draft_drafters[[#This Row],[Drafters]],drafters[FullName],drafters[PrimaryId])</f>
        <v>136</v>
      </c>
      <c r="D779" s="1" t="str">
        <f>_xlfn.XLOOKUP(draft_drafters[[#This Row],[Drafters]],drafters[FullName],drafters[Id])</f>
        <v>c1d4eec2-0cdf-4336-870c-12a4f0948fca</v>
      </c>
      <c r="E779" s="1" t="s">
        <v>12756</v>
      </c>
    </row>
    <row r="780" spans="2:5" x14ac:dyDescent="0.25">
      <c r="B780" s="1" t="s">
        <v>6</v>
      </c>
      <c r="C780" s="1">
        <f>_xlfn.XLOOKUP(draft_drafters[[#This Row],[Drafters]],drafters[FullName],drafters[PrimaryId])</f>
        <v>136</v>
      </c>
      <c r="D780" s="1" t="str">
        <f>_xlfn.XLOOKUP(draft_drafters[[#This Row],[Drafters]],drafters[FullName],drafters[Id])</f>
        <v>c1d4eec2-0cdf-4336-870c-12a4f0948fca</v>
      </c>
      <c r="E780" s="1" t="s">
        <v>12757</v>
      </c>
    </row>
    <row r="781" spans="2:5" x14ac:dyDescent="0.25">
      <c r="B781" s="1" t="s">
        <v>6</v>
      </c>
      <c r="C781" s="1">
        <f>_xlfn.XLOOKUP(draft_drafters[[#This Row],[Drafters]],drafters[FullName],drafters[PrimaryId])</f>
        <v>136</v>
      </c>
      <c r="D781" s="1" t="str">
        <f>_xlfn.XLOOKUP(draft_drafters[[#This Row],[Drafters]],drafters[FullName],drafters[Id])</f>
        <v>c1d4eec2-0cdf-4336-870c-12a4f0948fca</v>
      </c>
      <c r="E781" s="1" t="s">
        <v>12758</v>
      </c>
    </row>
    <row r="782" spans="2:5" x14ac:dyDescent="0.25">
      <c r="B782" s="1" t="s">
        <v>6</v>
      </c>
      <c r="C782" s="1">
        <f>_xlfn.XLOOKUP(draft_drafters[[#This Row],[Drafters]],drafters[FullName],drafters[PrimaryId])</f>
        <v>136</v>
      </c>
      <c r="D782" s="1" t="str">
        <f>_xlfn.XLOOKUP(draft_drafters[[#This Row],[Drafters]],drafters[FullName],drafters[Id])</f>
        <v>c1d4eec2-0cdf-4336-870c-12a4f0948fca</v>
      </c>
      <c r="E782" s="1" t="s">
        <v>12759</v>
      </c>
    </row>
    <row r="783" spans="2:5" x14ac:dyDescent="0.25">
      <c r="B783" s="1" t="s">
        <v>6</v>
      </c>
      <c r="C783" s="1">
        <f>_xlfn.XLOOKUP(draft_drafters[[#This Row],[Drafters]],drafters[FullName],drafters[PrimaryId])</f>
        <v>136</v>
      </c>
      <c r="D783" s="1" t="str">
        <f>_xlfn.XLOOKUP(draft_drafters[[#This Row],[Drafters]],drafters[FullName],drafters[Id])</f>
        <v>c1d4eec2-0cdf-4336-870c-12a4f0948fca</v>
      </c>
      <c r="E783" s="1" t="s">
        <v>12760</v>
      </c>
    </row>
    <row r="784" spans="2:5" x14ac:dyDescent="0.25">
      <c r="B784" s="1" t="s">
        <v>6</v>
      </c>
      <c r="C784" s="1">
        <f>_xlfn.XLOOKUP(draft_drafters[[#This Row],[Drafters]],drafters[FullName],drafters[PrimaryId])</f>
        <v>136</v>
      </c>
      <c r="D784" s="1" t="str">
        <f>_xlfn.XLOOKUP(draft_drafters[[#This Row],[Drafters]],drafters[FullName],drafters[Id])</f>
        <v>c1d4eec2-0cdf-4336-870c-12a4f0948fca</v>
      </c>
      <c r="E784" s="1" t="s">
        <v>12761</v>
      </c>
    </row>
    <row r="785" spans="2:5" x14ac:dyDescent="0.25">
      <c r="B785" s="1" t="s">
        <v>6</v>
      </c>
      <c r="C785" s="1">
        <f>_xlfn.XLOOKUP(draft_drafters[[#This Row],[Drafters]],drafters[FullName],drafters[PrimaryId])</f>
        <v>136</v>
      </c>
      <c r="D785" s="1" t="str">
        <f>_xlfn.XLOOKUP(draft_drafters[[#This Row],[Drafters]],drafters[FullName],drafters[Id])</f>
        <v>c1d4eec2-0cdf-4336-870c-12a4f0948fca</v>
      </c>
      <c r="E785" s="1" t="s">
        <v>12762</v>
      </c>
    </row>
    <row r="786" spans="2:5" x14ac:dyDescent="0.25">
      <c r="B786" s="1" t="s">
        <v>6</v>
      </c>
      <c r="C786" s="1">
        <f>_xlfn.XLOOKUP(draft_drafters[[#This Row],[Drafters]],drafters[FullName],drafters[PrimaryId])</f>
        <v>136</v>
      </c>
      <c r="D786" s="1" t="str">
        <f>_xlfn.XLOOKUP(draft_drafters[[#This Row],[Drafters]],drafters[FullName],drafters[Id])</f>
        <v>c1d4eec2-0cdf-4336-870c-12a4f0948fca</v>
      </c>
      <c r="E786" s="1" t="s">
        <v>12763</v>
      </c>
    </row>
    <row r="787" spans="2:5" x14ac:dyDescent="0.25">
      <c r="B787" s="1" t="s">
        <v>6</v>
      </c>
      <c r="C787" s="1">
        <f>_xlfn.XLOOKUP(draft_drafters[[#This Row],[Drafters]],drafters[FullName],drafters[PrimaryId])</f>
        <v>136</v>
      </c>
      <c r="D787" s="1" t="str">
        <f>_xlfn.XLOOKUP(draft_drafters[[#This Row],[Drafters]],drafters[FullName],drafters[Id])</f>
        <v>c1d4eec2-0cdf-4336-870c-12a4f0948fca</v>
      </c>
      <c r="E787" s="1" t="s">
        <v>12764</v>
      </c>
    </row>
    <row r="788" spans="2:5" x14ac:dyDescent="0.25">
      <c r="B788" s="1" t="s">
        <v>6</v>
      </c>
      <c r="C788" s="1">
        <f>_xlfn.XLOOKUP(draft_drafters[[#This Row],[Drafters]],drafters[FullName],drafters[PrimaryId])</f>
        <v>136</v>
      </c>
      <c r="D788" s="1" t="str">
        <f>_xlfn.XLOOKUP(draft_drafters[[#This Row],[Drafters]],drafters[FullName],drafters[Id])</f>
        <v>c1d4eec2-0cdf-4336-870c-12a4f0948fca</v>
      </c>
      <c r="E788" s="1" t="s">
        <v>12765</v>
      </c>
    </row>
    <row r="789" spans="2:5" x14ac:dyDescent="0.25">
      <c r="B789" s="1" t="s">
        <v>6</v>
      </c>
      <c r="C789" s="1">
        <f>_xlfn.XLOOKUP(draft_drafters[[#This Row],[Drafters]],drafters[FullName],drafters[PrimaryId])</f>
        <v>136</v>
      </c>
      <c r="D789" s="1" t="str">
        <f>_xlfn.XLOOKUP(draft_drafters[[#This Row],[Drafters]],drafters[FullName],drafters[Id])</f>
        <v>c1d4eec2-0cdf-4336-870c-12a4f0948fca</v>
      </c>
      <c r="E789" s="1" t="s">
        <v>12766</v>
      </c>
    </row>
    <row r="790" spans="2:5" x14ac:dyDescent="0.25">
      <c r="B790" s="1" t="s">
        <v>6</v>
      </c>
      <c r="C790" s="1">
        <f>_xlfn.XLOOKUP(draft_drafters[[#This Row],[Drafters]],drafters[FullName],drafters[PrimaryId])</f>
        <v>136</v>
      </c>
      <c r="D790" s="1" t="str">
        <f>_xlfn.XLOOKUP(draft_drafters[[#This Row],[Drafters]],drafters[FullName],drafters[Id])</f>
        <v>c1d4eec2-0cdf-4336-870c-12a4f0948fca</v>
      </c>
      <c r="E790" s="1" t="s">
        <v>12767</v>
      </c>
    </row>
    <row r="791" spans="2:5" x14ac:dyDescent="0.25">
      <c r="B791" s="1" t="s">
        <v>6</v>
      </c>
      <c r="C791" s="1">
        <f>_xlfn.XLOOKUP(draft_drafters[[#This Row],[Drafters]],drafters[FullName],drafters[PrimaryId])</f>
        <v>136</v>
      </c>
      <c r="D791" s="1" t="str">
        <f>_xlfn.XLOOKUP(draft_drafters[[#This Row],[Drafters]],drafters[FullName],drafters[Id])</f>
        <v>c1d4eec2-0cdf-4336-870c-12a4f0948fca</v>
      </c>
      <c r="E791" s="1" t="s">
        <v>12768</v>
      </c>
    </row>
    <row r="792" spans="2:5" x14ac:dyDescent="0.25">
      <c r="B792" s="1" t="s">
        <v>6</v>
      </c>
      <c r="C792" s="1">
        <f>_xlfn.XLOOKUP(draft_drafters[[#This Row],[Drafters]],drafters[FullName],drafters[PrimaryId])</f>
        <v>136</v>
      </c>
      <c r="D792" s="1" t="str">
        <f>_xlfn.XLOOKUP(draft_drafters[[#This Row],[Drafters]],drafters[FullName],drafters[Id])</f>
        <v>c1d4eec2-0cdf-4336-870c-12a4f0948fca</v>
      </c>
      <c r="E792" s="1" t="s">
        <v>12769</v>
      </c>
    </row>
    <row r="793" spans="2:5" x14ac:dyDescent="0.25">
      <c r="B793" s="1" t="s">
        <v>6</v>
      </c>
      <c r="C793" s="1">
        <f>_xlfn.XLOOKUP(draft_drafters[[#This Row],[Drafters]],drafters[FullName],drafters[PrimaryId])</f>
        <v>136</v>
      </c>
      <c r="D793" s="1" t="str">
        <f>_xlfn.XLOOKUP(draft_drafters[[#This Row],[Drafters]],drafters[FullName],drafters[Id])</f>
        <v>c1d4eec2-0cdf-4336-870c-12a4f0948fca</v>
      </c>
      <c r="E793" s="1" t="s">
        <v>12770</v>
      </c>
    </row>
    <row r="794" spans="2:5" x14ac:dyDescent="0.25">
      <c r="B794" s="1" t="s">
        <v>6</v>
      </c>
      <c r="C794" s="1">
        <f>_xlfn.XLOOKUP(draft_drafters[[#This Row],[Drafters]],drafters[FullName],drafters[PrimaryId])</f>
        <v>136</v>
      </c>
      <c r="D794" s="1" t="str">
        <f>_xlfn.XLOOKUP(draft_drafters[[#This Row],[Drafters]],drafters[FullName],drafters[Id])</f>
        <v>c1d4eec2-0cdf-4336-870c-12a4f0948fca</v>
      </c>
      <c r="E794" s="1" t="s">
        <v>12771</v>
      </c>
    </row>
    <row r="795" spans="2:5" x14ac:dyDescent="0.25">
      <c r="B795" s="1" t="s">
        <v>6</v>
      </c>
      <c r="C795" s="1">
        <f>_xlfn.XLOOKUP(draft_drafters[[#This Row],[Drafters]],drafters[FullName],drafters[PrimaryId])</f>
        <v>136</v>
      </c>
      <c r="D795" s="1" t="str">
        <f>_xlfn.XLOOKUP(draft_drafters[[#This Row],[Drafters]],drafters[FullName],drafters[Id])</f>
        <v>c1d4eec2-0cdf-4336-870c-12a4f0948fca</v>
      </c>
      <c r="E795" s="1" t="s">
        <v>12772</v>
      </c>
    </row>
    <row r="796" spans="2:5" x14ac:dyDescent="0.25">
      <c r="B796" s="1" t="s">
        <v>6</v>
      </c>
      <c r="C796" s="1">
        <f>_xlfn.XLOOKUP(draft_drafters[[#This Row],[Drafters]],drafters[FullName],drafters[PrimaryId])</f>
        <v>136</v>
      </c>
      <c r="D796" s="1" t="str">
        <f>_xlfn.XLOOKUP(draft_drafters[[#This Row],[Drafters]],drafters[FullName],drafters[Id])</f>
        <v>c1d4eec2-0cdf-4336-870c-12a4f0948fca</v>
      </c>
      <c r="E796" s="1" t="s">
        <v>12773</v>
      </c>
    </row>
    <row r="797" spans="2:5" x14ac:dyDescent="0.25">
      <c r="B797" s="1" t="s">
        <v>6</v>
      </c>
      <c r="C797" s="1">
        <f>_xlfn.XLOOKUP(draft_drafters[[#This Row],[Drafters]],drafters[FullName],drafters[PrimaryId])</f>
        <v>136</v>
      </c>
      <c r="D797" s="1" t="str">
        <f>_xlfn.XLOOKUP(draft_drafters[[#This Row],[Drafters]],drafters[FullName],drafters[Id])</f>
        <v>c1d4eec2-0cdf-4336-870c-12a4f0948fca</v>
      </c>
      <c r="E797" s="1" t="s">
        <v>12774</v>
      </c>
    </row>
    <row r="798" spans="2:5" x14ac:dyDescent="0.25">
      <c r="B798" s="1" t="s">
        <v>6</v>
      </c>
      <c r="C798" s="1">
        <f>_xlfn.XLOOKUP(draft_drafters[[#This Row],[Drafters]],drafters[FullName],drafters[PrimaryId])</f>
        <v>136</v>
      </c>
      <c r="D798" s="1" t="str">
        <f>_xlfn.XLOOKUP(draft_drafters[[#This Row],[Drafters]],drafters[FullName],drafters[Id])</f>
        <v>c1d4eec2-0cdf-4336-870c-12a4f0948fca</v>
      </c>
      <c r="E798" s="1" t="s">
        <v>12775</v>
      </c>
    </row>
    <row r="799" spans="2:5" x14ac:dyDescent="0.25">
      <c r="B799" s="1" t="s">
        <v>6</v>
      </c>
      <c r="C799" s="1">
        <f>_xlfn.XLOOKUP(draft_drafters[[#This Row],[Drafters]],drafters[FullName],drafters[PrimaryId])</f>
        <v>136</v>
      </c>
      <c r="D799" s="1" t="str">
        <f>_xlfn.XLOOKUP(draft_drafters[[#This Row],[Drafters]],drafters[FullName],drafters[Id])</f>
        <v>c1d4eec2-0cdf-4336-870c-12a4f0948fca</v>
      </c>
      <c r="E799" s="1" t="s">
        <v>12776</v>
      </c>
    </row>
    <row r="800" spans="2:5" x14ac:dyDescent="0.25">
      <c r="B800" s="1" t="s">
        <v>6</v>
      </c>
      <c r="C800" s="1">
        <f>_xlfn.XLOOKUP(draft_drafters[[#This Row],[Drafters]],drafters[FullName],drafters[PrimaryId])</f>
        <v>136</v>
      </c>
      <c r="D800" s="1" t="str">
        <f>_xlfn.XLOOKUP(draft_drafters[[#This Row],[Drafters]],drafters[FullName],drafters[Id])</f>
        <v>c1d4eec2-0cdf-4336-870c-12a4f0948fca</v>
      </c>
      <c r="E800" s="1" t="s">
        <v>12777</v>
      </c>
    </row>
    <row r="801" spans="2:5" x14ac:dyDescent="0.25">
      <c r="B801" s="1" t="s">
        <v>6</v>
      </c>
      <c r="C801" s="1">
        <f>_xlfn.XLOOKUP(draft_drafters[[#This Row],[Drafters]],drafters[FullName],drafters[PrimaryId])</f>
        <v>136</v>
      </c>
      <c r="D801" s="1" t="str">
        <f>_xlfn.XLOOKUP(draft_drafters[[#This Row],[Drafters]],drafters[FullName],drafters[Id])</f>
        <v>c1d4eec2-0cdf-4336-870c-12a4f0948fca</v>
      </c>
      <c r="E801" s="1" t="s">
        <v>12778</v>
      </c>
    </row>
    <row r="802" spans="2:5" x14ac:dyDescent="0.25">
      <c r="B802" s="1" t="s">
        <v>6</v>
      </c>
      <c r="C802" s="1">
        <f>_xlfn.XLOOKUP(draft_drafters[[#This Row],[Drafters]],drafters[FullName],drafters[PrimaryId])</f>
        <v>136</v>
      </c>
      <c r="D802" s="1" t="str">
        <f>_xlfn.XLOOKUP(draft_drafters[[#This Row],[Drafters]],drafters[FullName],drafters[Id])</f>
        <v>c1d4eec2-0cdf-4336-870c-12a4f0948fca</v>
      </c>
      <c r="E802" s="1" t="s">
        <v>12779</v>
      </c>
    </row>
    <row r="803" spans="2:5" x14ac:dyDescent="0.25">
      <c r="B803" s="1" t="s">
        <v>6</v>
      </c>
      <c r="C803" s="1">
        <f>_xlfn.XLOOKUP(draft_drafters[[#This Row],[Drafters]],drafters[FullName],drafters[PrimaryId])</f>
        <v>136</v>
      </c>
      <c r="D803" s="1" t="str">
        <f>_xlfn.XLOOKUP(draft_drafters[[#This Row],[Drafters]],drafters[FullName],drafters[Id])</f>
        <v>c1d4eec2-0cdf-4336-870c-12a4f0948fca</v>
      </c>
      <c r="E803" s="1" t="s">
        <v>12780</v>
      </c>
    </row>
    <row r="804" spans="2:5" x14ac:dyDescent="0.25">
      <c r="B804" s="1" t="s">
        <v>6</v>
      </c>
      <c r="C804" s="1">
        <f>_xlfn.XLOOKUP(draft_drafters[[#This Row],[Drafters]],drafters[FullName],drafters[PrimaryId])</f>
        <v>136</v>
      </c>
      <c r="D804" s="1" t="str">
        <f>_xlfn.XLOOKUP(draft_drafters[[#This Row],[Drafters]],drafters[FullName],drafters[Id])</f>
        <v>c1d4eec2-0cdf-4336-870c-12a4f0948fca</v>
      </c>
      <c r="E804" s="1" t="s">
        <v>12781</v>
      </c>
    </row>
    <row r="805" spans="2:5" x14ac:dyDescent="0.25">
      <c r="B805" s="1" t="s">
        <v>6</v>
      </c>
      <c r="C805" s="1">
        <f>_xlfn.XLOOKUP(draft_drafters[[#This Row],[Drafters]],drafters[FullName],drafters[PrimaryId])</f>
        <v>136</v>
      </c>
      <c r="D805" s="1" t="str">
        <f>_xlfn.XLOOKUP(draft_drafters[[#This Row],[Drafters]],drafters[FullName],drafters[Id])</f>
        <v>c1d4eec2-0cdf-4336-870c-12a4f0948fca</v>
      </c>
      <c r="E805" s="1" t="s">
        <v>12782</v>
      </c>
    </row>
    <row r="806" spans="2:5" x14ac:dyDescent="0.25">
      <c r="B806" s="1" t="s">
        <v>6</v>
      </c>
      <c r="C806" s="1">
        <f>_xlfn.XLOOKUP(draft_drafters[[#This Row],[Drafters]],drafters[FullName],drafters[PrimaryId])</f>
        <v>136</v>
      </c>
      <c r="D806" s="1" t="str">
        <f>_xlfn.XLOOKUP(draft_drafters[[#This Row],[Drafters]],drafters[FullName],drafters[Id])</f>
        <v>c1d4eec2-0cdf-4336-870c-12a4f0948fca</v>
      </c>
      <c r="E806" s="1" t="s">
        <v>12783</v>
      </c>
    </row>
    <row r="807" spans="2:5" x14ac:dyDescent="0.25">
      <c r="B807" s="1" t="s">
        <v>6</v>
      </c>
      <c r="C807" s="1">
        <f>_xlfn.XLOOKUP(draft_drafters[[#This Row],[Drafters]],drafters[FullName],drafters[PrimaryId])</f>
        <v>136</v>
      </c>
      <c r="D807" s="1" t="str">
        <f>_xlfn.XLOOKUP(draft_drafters[[#This Row],[Drafters]],drafters[FullName],drafters[Id])</f>
        <v>c1d4eec2-0cdf-4336-870c-12a4f0948fca</v>
      </c>
      <c r="E807" s="1" t="s">
        <v>12784</v>
      </c>
    </row>
    <row r="808" spans="2:5" x14ac:dyDescent="0.25">
      <c r="B808" s="1" t="s">
        <v>5</v>
      </c>
      <c r="C808" s="1">
        <f>_xlfn.XLOOKUP(draft_drafters[[#This Row],[Drafters]],drafters[FullName],drafters[PrimaryId])</f>
        <v>116</v>
      </c>
      <c r="D808" s="1" t="str">
        <f>_xlfn.XLOOKUP(draft_drafters[[#This Row],[Drafters]],drafters[FullName],drafters[Id])</f>
        <v>f84ec475-cba0-4525-a786-ccea39b90167</v>
      </c>
      <c r="E808" s="1" t="s">
        <v>12731</v>
      </c>
    </row>
    <row r="809" spans="2:5" x14ac:dyDescent="0.25">
      <c r="B809" s="1" t="s">
        <v>5</v>
      </c>
      <c r="C809" s="1">
        <f>_xlfn.XLOOKUP(draft_drafters[[#This Row],[Drafters]],drafters[FullName],drafters[PrimaryId])</f>
        <v>116</v>
      </c>
      <c r="D809" s="1" t="str">
        <f>_xlfn.XLOOKUP(draft_drafters[[#This Row],[Drafters]],drafters[FullName],drafters[Id])</f>
        <v>f84ec475-cba0-4525-a786-ccea39b90167</v>
      </c>
      <c r="E809" s="1" t="s">
        <v>12732</v>
      </c>
    </row>
    <row r="810" spans="2:5" x14ac:dyDescent="0.25">
      <c r="B810" s="1" t="s">
        <v>5</v>
      </c>
      <c r="C810" s="1">
        <f>_xlfn.XLOOKUP(draft_drafters[[#This Row],[Drafters]],drafters[FullName],drafters[PrimaryId])</f>
        <v>116</v>
      </c>
      <c r="D810" s="1" t="str">
        <f>_xlfn.XLOOKUP(draft_drafters[[#This Row],[Drafters]],drafters[FullName],drafters[Id])</f>
        <v>f84ec475-cba0-4525-a786-ccea39b90167</v>
      </c>
      <c r="E810" s="1" t="s">
        <v>12733</v>
      </c>
    </row>
    <row r="811" spans="2:5" x14ac:dyDescent="0.25">
      <c r="B811" s="1" t="s">
        <v>5</v>
      </c>
      <c r="C811" s="1">
        <f>_xlfn.XLOOKUP(draft_drafters[[#This Row],[Drafters]],drafters[FullName],drafters[PrimaryId])</f>
        <v>116</v>
      </c>
      <c r="D811" s="1" t="str">
        <f>_xlfn.XLOOKUP(draft_drafters[[#This Row],[Drafters]],drafters[FullName],drafters[Id])</f>
        <v>f84ec475-cba0-4525-a786-ccea39b90167</v>
      </c>
      <c r="E811" s="1" t="s">
        <v>12734</v>
      </c>
    </row>
    <row r="812" spans="2:5" x14ac:dyDescent="0.25">
      <c r="B812" s="1" t="s">
        <v>5</v>
      </c>
      <c r="C812" s="1">
        <f>_xlfn.XLOOKUP(draft_drafters[[#This Row],[Drafters]],drafters[FullName],drafters[PrimaryId])</f>
        <v>116</v>
      </c>
      <c r="D812" s="1" t="str">
        <f>_xlfn.XLOOKUP(draft_drafters[[#This Row],[Drafters]],drafters[FullName],drafters[Id])</f>
        <v>f84ec475-cba0-4525-a786-ccea39b90167</v>
      </c>
      <c r="E812" s="1" t="s">
        <v>12735</v>
      </c>
    </row>
    <row r="813" spans="2:5" x14ac:dyDescent="0.25">
      <c r="B813" s="1" t="s">
        <v>5</v>
      </c>
      <c r="C813" s="1">
        <f>_xlfn.XLOOKUP(draft_drafters[[#This Row],[Drafters]],drafters[FullName],drafters[PrimaryId])</f>
        <v>116</v>
      </c>
      <c r="D813" s="1" t="str">
        <f>_xlfn.XLOOKUP(draft_drafters[[#This Row],[Drafters]],drafters[FullName],drafters[Id])</f>
        <v>f84ec475-cba0-4525-a786-ccea39b90167</v>
      </c>
      <c r="E813" s="1" t="s">
        <v>12736</v>
      </c>
    </row>
    <row r="814" spans="2:5" x14ac:dyDescent="0.25">
      <c r="B814" s="1" t="s">
        <v>5</v>
      </c>
      <c r="C814" s="1">
        <f>_xlfn.XLOOKUP(draft_drafters[[#This Row],[Drafters]],drafters[FullName],drafters[PrimaryId])</f>
        <v>116</v>
      </c>
      <c r="D814" s="1" t="str">
        <f>_xlfn.XLOOKUP(draft_drafters[[#This Row],[Drafters]],drafters[FullName],drafters[Id])</f>
        <v>f84ec475-cba0-4525-a786-ccea39b90167</v>
      </c>
      <c r="E814" s="1" t="s">
        <v>12737</v>
      </c>
    </row>
    <row r="815" spans="2:5" x14ac:dyDescent="0.25">
      <c r="B815" s="1" t="s">
        <v>5</v>
      </c>
      <c r="C815" s="1">
        <f>_xlfn.XLOOKUP(draft_drafters[[#This Row],[Drafters]],drafters[FullName],drafters[PrimaryId])</f>
        <v>116</v>
      </c>
      <c r="D815" s="1" t="str">
        <f>_xlfn.XLOOKUP(draft_drafters[[#This Row],[Drafters]],drafters[FullName],drafters[Id])</f>
        <v>f84ec475-cba0-4525-a786-ccea39b90167</v>
      </c>
      <c r="E815" s="1" t="s">
        <v>12738</v>
      </c>
    </row>
    <row r="816" spans="2:5" x14ac:dyDescent="0.25">
      <c r="B816" s="1" t="s">
        <v>5</v>
      </c>
      <c r="C816" s="1">
        <f>_xlfn.XLOOKUP(draft_drafters[[#This Row],[Drafters]],drafters[FullName],drafters[PrimaryId])</f>
        <v>116</v>
      </c>
      <c r="D816" s="1" t="str">
        <f>_xlfn.XLOOKUP(draft_drafters[[#This Row],[Drafters]],drafters[FullName],drafters[Id])</f>
        <v>f84ec475-cba0-4525-a786-ccea39b90167</v>
      </c>
      <c r="E816" s="1" t="s">
        <v>12739</v>
      </c>
    </row>
    <row r="817" spans="2:5" x14ac:dyDescent="0.25">
      <c r="B817" s="1" t="s">
        <v>5</v>
      </c>
      <c r="C817" s="1">
        <f>_xlfn.XLOOKUP(draft_drafters[[#This Row],[Drafters]],drafters[FullName],drafters[PrimaryId])</f>
        <v>116</v>
      </c>
      <c r="D817" s="1" t="str">
        <f>_xlfn.XLOOKUP(draft_drafters[[#This Row],[Drafters]],drafters[FullName],drafters[Id])</f>
        <v>f84ec475-cba0-4525-a786-ccea39b90167</v>
      </c>
      <c r="E817" s="1" t="s">
        <v>12740</v>
      </c>
    </row>
    <row r="818" spans="2:5" x14ac:dyDescent="0.25">
      <c r="B818" s="1" t="s">
        <v>5</v>
      </c>
      <c r="C818" s="1">
        <f>_xlfn.XLOOKUP(draft_drafters[[#This Row],[Drafters]],drafters[FullName],drafters[PrimaryId])</f>
        <v>116</v>
      </c>
      <c r="D818" s="1" t="str">
        <f>_xlfn.XLOOKUP(draft_drafters[[#This Row],[Drafters]],drafters[FullName],drafters[Id])</f>
        <v>f84ec475-cba0-4525-a786-ccea39b90167</v>
      </c>
      <c r="E818" s="1" t="s">
        <v>12741</v>
      </c>
    </row>
    <row r="819" spans="2:5" x14ac:dyDescent="0.25">
      <c r="B819" s="1" t="s">
        <v>5</v>
      </c>
      <c r="C819" s="1">
        <f>_xlfn.XLOOKUP(draft_drafters[[#This Row],[Drafters]],drafters[FullName],drafters[PrimaryId])</f>
        <v>116</v>
      </c>
      <c r="D819" s="1" t="str">
        <f>_xlfn.XLOOKUP(draft_drafters[[#This Row],[Drafters]],drafters[FullName],drafters[Id])</f>
        <v>f84ec475-cba0-4525-a786-ccea39b90167</v>
      </c>
      <c r="E819" s="1" t="s">
        <v>12742</v>
      </c>
    </row>
    <row r="820" spans="2:5" x14ac:dyDescent="0.25">
      <c r="B820" s="1" t="s">
        <v>5</v>
      </c>
      <c r="C820" s="1">
        <f>_xlfn.XLOOKUP(draft_drafters[[#This Row],[Drafters]],drafters[FullName],drafters[PrimaryId])</f>
        <v>116</v>
      </c>
      <c r="D820" s="1" t="str">
        <f>_xlfn.XLOOKUP(draft_drafters[[#This Row],[Drafters]],drafters[FullName],drafters[Id])</f>
        <v>f84ec475-cba0-4525-a786-ccea39b90167</v>
      </c>
      <c r="E820" s="1" t="s">
        <v>12743</v>
      </c>
    </row>
    <row r="821" spans="2:5" x14ac:dyDescent="0.25">
      <c r="B821" s="1" t="s">
        <v>5</v>
      </c>
      <c r="C821" s="1">
        <f>_xlfn.XLOOKUP(draft_drafters[[#This Row],[Drafters]],drafters[FullName],drafters[PrimaryId])</f>
        <v>116</v>
      </c>
      <c r="D821" s="1" t="str">
        <f>_xlfn.XLOOKUP(draft_drafters[[#This Row],[Drafters]],drafters[FullName],drafters[Id])</f>
        <v>f84ec475-cba0-4525-a786-ccea39b90167</v>
      </c>
      <c r="E821" s="1" t="s">
        <v>12744</v>
      </c>
    </row>
    <row r="822" spans="2:5" x14ac:dyDescent="0.25">
      <c r="B822" s="1" t="s">
        <v>5</v>
      </c>
      <c r="C822" s="1">
        <f>_xlfn.XLOOKUP(draft_drafters[[#This Row],[Drafters]],drafters[FullName],drafters[PrimaryId])</f>
        <v>116</v>
      </c>
      <c r="D822" s="1" t="str">
        <f>_xlfn.XLOOKUP(draft_drafters[[#This Row],[Drafters]],drafters[FullName],drafters[Id])</f>
        <v>f84ec475-cba0-4525-a786-ccea39b90167</v>
      </c>
      <c r="E822" s="1" t="s">
        <v>12745</v>
      </c>
    </row>
    <row r="823" spans="2:5" x14ac:dyDescent="0.25">
      <c r="B823" s="1" t="s">
        <v>5</v>
      </c>
      <c r="C823" s="1">
        <f>_xlfn.XLOOKUP(draft_drafters[[#This Row],[Drafters]],drafters[FullName],drafters[PrimaryId])</f>
        <v>116</v>
      </c>
      <c r="D823" s="1" t="str">
        <f>_xlfn.XLOOKUP(draft_drafters[[#This Row],[Drafters]],drafters[FullName],drafters[Id])</f>
        <v>f84ec475-cba0-4525-a786-ccea39b90167</v>
      </c>
      <c r="E823" s="1" t="s">
        <v>12746</v>
      </c>
    </row>
    <row r="824" spans="2:5" x14ac:dyDescent="0.25">
      <c r="B824" s="1" t="s">
        <v>5</v>
      </c>
      <c r="C824" s="1">
        <f>_xlfn.XLOOKUP(draft_drafters[[#This Row],[Drafters]],drafters[FullName],drafters[PrimaryId])</f>
        <v>116</v>
      </c>
      <c r="D824" s="1" t="str">
        <f>_xlfn.XLOOKUP(draft_drafters[[#This Row],[Drafters]],drafters[FullName],drafters[Id])</f>
        <v>f84ec475-cba0-4525-a786-ccea39b90167</v>
      </c>
      <c r="E824" s="1" t="s">
        <v>12747</v>
      </c>
    </row>
    <row r="825" spans="2:5" x14ac:dyDescent="0.25">
      <c r="B825" s="1" t="s">
        <v>5</v>
      </c>
      <c r="C825" s="1">
        <f>_xlfn.XLOOKUP(draft_drafters[[#This Row],[Drafters]],drafters[FullName],drafters[PrimaryId])</f>
        <v>116</v>
      </c>
      <c r="D825" s="1" t="str">
        <f>_xlfn.XLOOKUP(draft_drafters[[#This Row],[Drafters]],drafters[FullName],drafters[Id])</f>
        <v>f84ec475-cba0-4525-a786-ccea39b90167</v>
      </c>
      <c r="E825" s="1" t="s">
        <v>12748</v>
      </c>
    </row>
    <row r="826" spans="2:5" x14ac:dyDescent="0.25">
      <c r="B826" s="1" t="s">
        <v>5</v>
      </c>
      <c r="C826" s="1">
        <f>_xlfn.XLOOKUP(draft_drafters[[#This Row],[Drafters]],drafters[FullName],drafters[PrimaryId])</f>
        <v>116</v>
      </c>
      <c r="D826" s="1" t="str">
        <f>_xlfn.XLOOKUP(draft_drafters[[#This Row],[Drafters]],drafters[FullName],drafters[Id])</f>
        <v>f84ec475-cba0-4525-a786-ccea39b90167</v>
      </c>
      <c r="E826" s="1" t="s">
        <v>12749</v>
      </c>
    </row>
    <row r="827" spans="2:5" x14ac:dyDescent="0.25">
      <c r="B827" s="1" t="s">
        <v>5</v>
      </c>
      <c r="C827" s="1">
        <f>_xlfn.XLOOKUP(draft_drafters[[#This Row],[Drafters]],drafters[FullName],drafters[PrimaryId])</f>
        <v>116</v>
      </c>
      <c r="D827" s="1" t="str">
        <f>_xlfn.XLOOKUP(draft_drafters[[#This Row],[Drafters]],drafters[FullName],drafters[Id])</f>
        <v>f84ec475-cba0-4525-a786-ccea39b90167</v>
      </c>
      <c r="E827" s="1" t="s">
        <v>12750</v>
      </c>
    </row>
    <row r="828" spans="2:5" x14ac:dyDescent="0.25">
      <c r="B828" s="1" t="s">
        <v>5</v>
      </c>
      <c r="C828" s="1">
        <f>_xlfn.XLOOKUP(draft_drafters[[#This Row],[Drafters]],drafters[FullName],drafters[PrimaryId])</f>
        <v>116</v>
      </c>
      <c r="D828" s="1" t="str">
        <f>_xlfn.XLOOKUP(draft_drafters[[#This Row],[Drafters]],drafters[FullName],drafters[Id])</f>
        <v>f84ec475-cba0-4525-a786-ccea39b90167</v>
      </c>
      <c r="E828" s="1" t="s">
        <v>12751</v>
      </c>
    </row>
    <row r="829" spans="2:5" x14ac:dyDescent="0.25">
      <c r="B829" s="1" t="s">
        <v>5</v>
      </c>
      <c r="C829" s="1">
        <f>_xlfn.XLOOKUP(draft_drafters[[#This Row],[Drafters]],drafters[FullName],drafters[PrimaryId])</f>
        <v>116</v>
      </c>
      <c r="D829" s="1" t="str">
        <f>_xlfn.XLOOKUP(draft_drafters[[#This Row],[Drafters]],drafters[FullName],drafters[Id])</f>
        <v>f84ec475-cba0-4525-a786-ccea39b90167</v>
      </c>
      <c r="E829" s="1" t="s">
        <v>12752</v>
      </c>
    </row>
    <row r="830" spans="2:5" x14ac:dyDescent="0.25">
      <c r="B830" s="1" t="s">
        <v>5</v>
      </c>
      <c r="C830" s="1">
        <f>_xlfn.XLOOKUP(draft_drafters[[#This Row],[Drafters]],drafters[FullName],drafters[PrimaryId])</f>
        <v>116</v>
      </c>
      <c r="D830" s="1" t="str">
        <f>_xlfn.XLOOKUP(draft_drafters[[#This Row],[Drafters]],drafters[FullName],drafters[Id])</f>
        <v>f84ec475-cba0-4525-a786-ccea39b90167</v>
      </c>
      <c r="E830" s="1" t="s">
        <v>12753</v>
      </c>
    </row>
    <row r="831" spans="2:5" x14ac:dyDescent="0.25">
      <c r="B831" s="1" t="s">
        <v>5</v>
      </c>
      <c r="C831" s="1">
        <f>_xlfn.XLOOKUP(draft_drafters[[#This Row],[Drafters]],drafters[FullName],drafters[PrimaryId])</f>
        <v>116</v>
      </c>
      <c r="D831" s="1" t="str">
        <f>_xlfn.XLOOKUP(draft_drafters[[#This Row],[Drafters]],drafters[FullName],drafters[Id])</f>
        <v>f84ec475-cba0-4525-a786-ccea39b90167</v>
      </c>
      <c r="E831" s="1" t="s">
        <v>12754</v>
      </c>
    </row>
    <row r="832" spans="2:5" x14ac:dyDescent="0.25">
      <c r="B832" s="1" t="s">
        <v>5</v>
      </c>
      <c r="C832" s="1">
        <f>_xlfn.XLOOKUP(draft_drafters[[#This Row],[Drafters]],drafters[FullName],drafters[PrimaryId])</f>
        <v>116</v>
      </c>
      <c r="D832" s="1" t="str">
        <f>_xlfn.XLOOKUP(draft_drafters[[#This Row],[Drafters]],drafters[FullName],drafters[Id])</f>
        <v>f84ec475-cba0-4525-a786-ccea39b90167</v>
      </c>
      <c r="E832" s="1" t="s">
        <v>12755</v>
      </c>
    </row>
    <row r="833" spans="2:5" x14ac:dyDescent="0.25">
      <c r="B833" s="1" t="s">
        <v>5</v>
      </c>
      <c r="C833" s="1">
        <f>_xlfn.XLOOKUP(draft_drafters[[#This Row],[Drafters]],drafters[FullName],drafters[PrimaryId])</f>
        <v>116</v>
      </c>
      <c r="D833" s="1" t="str">
        <f>_xlfn.XLOOKUP(draft_drafters[[#This Row],[Drafters]],drafters[FullName],drafters[Id])</f>
        <v>f84ec475-cba0-4525-a786-ccea39b90167</v>
      </c>
      <c r="E833" s="1" t="s">
        <v>12756</v>
      </c>
    </row>
    <row r="834" spans="2:5" x14ac:dyDescent="0.25">
      <c r="B834" s="1" t="s">
        <v>5</v>
      </c>
      <c r="C834" s="1">
        <f>_xlfn.XLOOKUP(draft_drafters[[#This Row],[Drafters]],drafters[FullName],drafters[PrimaryId])</f>
        <v>116</v>
      </c>
      <c r="D834" s="1" t="str">
        <f>_xlfn.XLOOKUP(draft_drafters[[#This Row],[Drafters]],drafters[FullName],drafters[Id])</f>
        <v>f84ec475-cba0-4525-a786-ccea39b90167</v>
      </c>
      <c r="E834" s="1" t="s">
        <v>12757</v>
      </c>
    </row>
    <row r="835" spans="2:5" x14ac:dyDescent="0.25">
      <c r="B835" s="1" t="s">
        <v>5</v>
      </c>
      <c r="C835" s="1">
        <f>_xlfn.XLOOKUP(draft_drafters[[#This Row],[Drafters]],drafters[FullName],drafters[PrimaryId])</f>
        <v>116</v>
      </c>
      <c r="D835" s="1" t="str">
        <f>_xlfn.XLOOKUP(draft_drafters[[#This Row],[Drafters]],drafters[FullName],drafters[Id])</f>
        <v>f84ec475-cba0-4525-a786-ccea39b90167</v>
      </c>
      <c r="E835" s="1" t="s">
        <v>12758</v>
      </c>
    </row>
    <row r="836" spans="2:5" x14ac:dyDescent="0.25">
      <c r="B836" s="1" t="s">
        <v>5</v>
      </c>
      <c r="C836" s="1">
        <f>_xlfn.XLOOKUP(draft_drafters[[#This Row],[Drafters]],drafters[FullName],drafters[PrimaryId])</f>
        <v>116</v>
      </c>
      <c r="D836" s="1" t="str">
        <f>_xlfn.XLOOKUP(draft_drafters[[#This Row],[Drafters]],drafters[FullName],drafters[Id])</f>
        <v>f84ec475-cba0-4525-a786-ccea39b90167</v>
      </c>
      <c r="E836" s="1" t="s">
        <v>12759</v>
      </c>
    </row>
    <row r="837" spans="2:5" x14ac:dyDescent="0.25">
      <c r="B837" s="1" t="s">
        <v>5</v>
      </c>
      <c r="C837" s="1">
        <f>_xlfn.XLOOKUP(draft_drafters[[#This Row],[Drafters]],drafters[FullName],drafters[PrimaryId])</f>
        <v>116</v>
      </c>
      <c r="D837" s="1" t="str">
        <f>_xlfn.XLOOKUP(draft_drafters[[#This Row],[Drafters]],drafters[FullName],drafters[Id])</f>
        <v>f84ec475-cba0-4525-a786-ccea39b90167</v>
      </c>
      <c r="E837" s="1" t="s">
        <v>12760</v>
      </c>
    </row>
    <row r="838" spans="2:5" x14ac:dyDescent="0.25">
      <c r="B838" s="1" t="s">
        <v>5</v>
      </c>
      <c r="C838" s="1">
        <f>_xlfn.XLOOKUP(draft_drafters[[#This Row],[Drafters]],drafters[FullName],drafters[PrimaryId])</f>
        <v>116</v>
      </c>
      <c r="D838" s="1" t="str">
        <f>_xlfn.XLOOKUP(draft_drafters[[#This Row],[Drafters]],drafters[FullName],drafters[Id])</f>
        <v>f84ec475-cba0-4525-a786-ccea39b90167</v>
      </c>
      <c r="E838" s="1" t="s">
        <v>12761</v>
      </c>
    </row>
    <row r="839" spans="2:5" x14ac:dyDescent="0.25">
      <c r="B839" s="1" t="s">
        <v>5</v>
      </c>
      <c r="C839" s="1">
        <f>_xlfn.XLOOKUP(draft_drafters[[#This Row],[Drafters]],drafters[FullName],drafters[PrimaryId])</f>
        <v>116</v>
      </c>
      <c r="D839" s="1" t="str">
        <f>_xlfn.XLOOKUP(draft_drafters[[#This Row],[Drafters]],drafters[FullName],drafters[Id])</f>
        <v>f84ec475-cba0-4525-a786-ccea39b90167</v>
      </c>
      <c r="E839" s="1" t="s">
        <v>12762</v>
      </c>
    </row>
    <row r="840" spans="2:5" x14ac:dyDescent="0.25">
      <c r="B840" s="1" t="s">
        <v>5</v>
      </c>
      <c r="C840" s="1">
        <f>_xlfn.XLOOKUP(draft_drafters[[#This Row],[Drafters]],drafters[FullName],drafters[PrimaryId])</f>
        <v>116</v>
      </c>
      <c r="D840" s="1" t="str">
        <f>_xlfn.XLOOKUP(draft_drafters[[#This Row],[Drafters]],drafters[FullName],drafters[Id])</f>
        <v>f84ec475-cba0-4525-a786-ccea39b90167</v>
      </c>
      <c r="E840" s="1" t="s">
        <v>12763</v>
      </c>
    </row>
    <row r="841" spans="2:5" x14ac:dyDescent="0.25">
      <c r="B841" s="1" t="s">
        <v>5</v>
      </c>
      <c r="C841" s="1">
        <f>_xlfn.XLOOKUP(draft_drafters[[#This Row],[Drafters]],drafters[FullName],drafters[PrimaryId])</f>
        <v>116</v>
      </c>
      <c r="D841" s="1" t="str">
        <f>_xlfn.XLOOKUP(draft_drafters[[#This Row],[Drafters]],drafters[FullName],drafters[Id])</f>
        <v>f84ec475-cba0-4525-a786-ccea39b90167</v>
      </c>
      <c r="E841" s="1" t="s">
        <v>12764</v>
      </c>
    </row>
    <row r="842" spans="2:5" x14ac:dyDescent="0.25">
      <c r="B842" s="1" t="s">
        <v>5</v>
      </c>
      <c r="C842" s="1">
        <f>_xlfn.XLOOKUP(draft_drafters[[#This Row],[Drafters]],drafters[FullName],drafters[PrimaryId])</f>
        <v>116</v>
      </c>
      <c r="D842" s="1" t="str">
        <f>_xlfn.XLOOKUP(draft_drafters[[#This Row],[Drafters]],drafters[FullName],drafters[Id])</f>
        <v>f84ec475-cba0-4525-a786-ccea39b90167</v>
      </c>
      <c r="E842" s="1" t="s">
        <v>12765</v>
      </c>
    </row>
    <row r="843" spans="2:5" x14ac:dyDescent="0.25">
      <c r="B843" s="1" t="s">
        <v>5</v>
      </c>
      <c r="C843" s="1">
        <f>_xlfn.XLOOKUP(draft_drafters[[#This Row],[Drafters]],drafters[FullName],drafters[PrimaryId])</f>
        <v>116</v>
      </c>
      <c r="D843" s="1" t="str">
        <f>_xlfn.XLOOKUP(draft_drafters[[#This Row],[Drafters]],drafters[FullName],drafters[Id])</f>
        <v>f84ec475-cba0-4525-a786-ccea39b90167</v>
      </c>
      <c r="E843" s="1" t="s">
        <v>12766</v>
      </c>
    </row>
    <row r="844" spans="2:5" x14ac:dyDescent="0.25">
      <c r="B844" s="1" t="s">
        <v>5</v>
      </c>
      <c r="C844" s="1">
        <f>_xlfn.XLOOKUP(draft_drafters[[#This Row],[Drafters]],drafters[FullName],drafters[PrimaryId])</f>
        <v>116</v>
      </c>
      <c r="D844" s="1" t="str">
        <f>_xlfn.XLOOKUP(draft_drafters[[#This Row],[Drafters]],drafters[FullName],drafters[Id])</f>
        <v>f84ec475-cba0-4525-a786-ccea39b90167</v>
      </c>
      <c r="E844" s="1" t="s">
        <v>12767</v>
      </c>
    </row>
    <row r="845" spans="2:5" x14ac:dyDescent="0.25">
      <c r="B845" s="1" t="s">
        <v>5</v>
      </c>
      <c r="C845" s="1">
        <f>_xlfn.XLOOKUP(draft_drafters[[#This Row],[Drafters]],drafters[FullName],drafters[PrimaryId])</f>
        <v>116</v>
      </c>
      <c r="D845" s="1" t="str">
        <f>_xlfn.XLOOKUP(draft_drafters[[#This Row],[Drafters]],drafters[FullName],drafters[Id])</f>
        <v>f84ec475-cba0-4525-a786-ccea39b90167</v>
      </c>
      <c r="E845" s="1" t="s">
        <v>12768</v>
      </c>
    </row>
    <row r="846" spans="2:5" x14ac:dyDescent="0.25">
      <c r="B846" s="1" t="s">
        <v>5</v>
      </c>
      <c r="C846" s="1">
        <f>_xlfn.XLOOKUP(draft_drafters[[#This Row],[Drafters]],drafters[FullName],drafters[PrimaryId])</f>
        <v>116</v>
      </c>
      <c r="D846" s="1" t="str">
        <f>_xlfn.XLOOKUP(draft_drafters[[#This Row],[Drafters]],drafters[FullName],drafters[Id])</f>
        <v>f84ec475-cba0-4525-a786-ccea39b90167</v>
      </c>
      <c r="E846" s="1" t="s">
        <v>12769</v>
      </c>
    </row>
    <row r="847" spans="2:5" x14ac:dyDescent="0.25">
      <c r="B847" s="1" t="s">
        <v>5</v>
      </c>
      <c r="C847" s="1">
        <f>_xlfn.XLOOKUP(draft_drafters[[#This Row],[Drafters]],drafters[FullName],drafters[PrimaryId])</f>
        <v>116</v>
      </c>
      <c r="D847" s="1" t="str">
        <f>_xlfn.XLOOKUP(draft_drafters[[#This Row],[Drafters]],drafters[FullName],drafters[Id])</f>
        <v>f84ec475-cba0-4525-a786-ccea39b90167</v>
      </c>
      <c r="E847" s="1" t="s">
        <v>12770</v>
      </c>
    </row>
    <row r="848" spans="2:5" x14ac:dyDescent="0.25">
      <c r="B848" s="1" t="s">
        <v>5</v>
      </c>
      <c r="C848" s="1">
        <f>_xlfn.XLOOKUP(draft_drafters[[#This Row],[Drafters]],drafters[FullName],drafters[PrimaryId])</f>
        <v>116</v>
      </c>
      <c r="D848" s="1" t="str">
        <f>_xlfn.XLOOKUP(draft_drafters[[#This Row],[Drafters]],drafters[FullName],drafters[Id])</f>
        <v>f84ec475-cba0-4525-a786-ccea39b90167</v>
      </c>
      <c r="E848" s="1" t="s">
        <v>12771</v>
      </c>
    </row>
    <row r="849" spans="2:5" x14ac:dyDescent="0.25">
      <c r="B849" s="1" t="s">
        <v>5</v>
      </c>
      <c r="C849" s="1">
        <f>_xlfn.XLOOKUP(draft_drafters[[#This Row],[Drafters]],drafters[FullName],drafters[PrimaryId])</f>
        <v>116</v>
      </c>
      <c r="D849" s="1" t="str">
        <f>_xlfn.XLOOKUP(draft_drafters[[#This Row],[Drafters]],drafters[FullName],drafters[Id])</f>
        <v>f84ec475-cba0-4525-a786-ccea39b90167</v>
      </c>
      <c r="E849" s="1" t="s">
        <v>12772</v>
      </c>
    </row>
    <row r="850" spans="2:5" x14ac:dyDescent="0.25">
      <c r="B850" s="1" t="s">
        <v>5</v>
      </c>
      <c r="C850" s="1">
        <f>_xlfn.XLOOKUP(draft_drafters[[#This Row],[Drafters]],drafters[FullName],drafters[PrimaryId])</f>
        <v>116</v>
      </c>
      <c r="D850" s="1" t="str">
        <f>_xlfn.XLOOKUP(draft_drafters[[#This Row],[Drafters]],drafters[FullName],drafters[Id])</f>
        <v>f84ec475-cba0-4525-a786-ccea39b90167</v>
      </c>
      <c r="E850" s="1" t="s">
        <v>12773</v>
      </c>
    </row>
    <row r="851" spans="2:5" x14ac:dyDescent="0.25">
      <c r="B851" s="1" t="s">
        <v>5</v>
      </c>
      <c r="C851" s="1">
        <f>_xlfn.XLOOKUP(draft_drafters[[#This Row],[Drafters]],drafters[FullName],drafters[PrimaryId])</f>
        <v>116</v>
      </c>
      <c r="D851" s="1" t="str">
        <f>_xlfn.XLOOKUP(draft_drafters[[#This Row],[Drafters]],drafters[FullName],drafters[Id])</f>
        <v>f84ec475-cba0-4525-a786-ccea39b90167</v>
      </c>
      <c r="E851" s="1" t="s">
        <v>12774</v>
      </c>
    </row>
    <row r="852" spans="2:5" x14ac:dyDescent="0.25">
      <c r="B852" s="1" t="s">
        <v>5</v>
      </c>
      <c r="C852" s="1">
        <f>_xlfn.XLOOKUP(draft_drafters[[#This Row],[Drafters]],drafters[FullName],drafters[PrimaryId])</f>
        <v>116</v>
      </c>
      <c r="D852" s="1" t="str">
        <f>_xlfn.XLOOKUP(draft_drafters[[#This Row],[Drafters]],drafters[FullName],drafters[Id])</f>
        <v>f84ec475-cba0-4525-a786-ccea39b90167</v>
      </c>
      <c r="E852" s="1" t="s">
        <v>12775</v>
      </c>
    </row>
    <row r="853" spans="2:5" x14ac:dyDescent="0.25">
      <c r="B853" s="1" t="s">
        <v>5</v>
      </c>
      <c r="C853" s="1">
        <f>_xlfn.XLOOKUP(draft_drafters[[#This Row],[Drafters]],drafters[FullName],drafters[PrimaryId])</f>
        <v>116</v>
      </c>
      <c r="D853" s="1" t="str">
        <f>_xlfn.XLOOKUP(draft_drafters[[#This Row],[Drafters]],drafters[FullName],drafters[Id])</f>
        <v>f84ec475-cba0-4525-a786-ccea39b90167</v>
      </c>
      <c r="E853" s="1" t="s">
        <v>12776</v>
      </c>
    </row>
    <row r="854" spans="2:5" x14ac:dyDescent="0.25">
      <c r="B854" s="1" t="s">
        <v>5</v>
      </c>
      <c r="C854" s="1">
        <f>_xlfn.XLOOKUP(draft_drafters[[#This Row],[Drafters]],drafters[FullName],drafters[PrimaryId])</f>
        <v>116</v>
      </c>
      <c r="D854" s="1" t="str">
        <f>_xlfn.XLOOKUP(draft_drafters[[#This Row],[Drafters]],drafters[FullName],drafters[Id])</f>
        <v>f84ec475-cba0-4525-a786-ccea39b90167</v>
      </c>
      <c r="E854" s="1" t="s">
        <v>12777</v>
      </c>
    </row>
    <row r="855" spans="2:5" x14ac:dyDescent="0.25">
      <c r="B855" s="1" t="s">
        <v>5</v>
      </c>
      <c r="C855" s="1">
        <f>_xlfn.XLOOKUP(draft_drafters[[#This Row],[Drafters]],drafters[FullName],drafters[PrimaryId])</f>
        <v>116</v>
      </c>
      <c r="D855" s="1" t="str">
        <f>_xlfn.XLOOKUP(draft_drafters[[#This Row],[Drafters]],drafters[FullName],drafters[Id])</f>
        <v>f84ec475-cba0-4525-a786-ccea39b90167</v>
      </c>
      <c r="E855" s="1" t="s">
        <v>12778</v>
      </c>
    </row>
    <row r="856" spans="2:5" x14ac:dyDescent="0.25">
      <c r="B856" s="1" t="s">
        <v>5</v>
      </c>
      <c r="C856" s="1">
        <f>_xlfn.XLOOKUP(draft_drafters[[#This Row],[Drafters]],drafters[FullName],drafters[PrimaryId])</f>
        <v>116</v>
      </c>
      <c r="D856" s="1" t="str">
        <f>_xlfn.XLOOKUP(draft_drafters[[#This Row],[Drafters]],drafters[FullName],drafters[Id])</f>
        <v>f84ec475-cba0-4525-a786-ccea39b90167</v>
      </c>
      <c r="E856" s="1" t="s">
        <v>12779</v>
      </c>
    </row>
    <row r="857" spans="2:5" x14ac:dyDescent="0.25">
      <c r="B857" s="1" t="s">
        <v>5</v>
      </c>
      <c r="C857" s="1">
        <f>_xlfn.XLOOKUP(draft_drafters[[#This Row],[Drafters]],drafters[FullName],drafters[PrimaryId])</f>
        <v>116</v>
      </c>
      <c r="D857" s="1" t="str">
        <f>_xlfn.XLOOKUP(draft_drafters[[#This Row],[Drafters]],drafters[FullName],drafters[Id])</f>
        <v>f84ec475-cba0-4525-a786-ccea39b90167</v>
      </c>
      <c r="E857" s="1" t="s">
        <v>12780</v>
      </c>
    </row>
    <row r="858" spans="2:5" x14ac:dyDescent="0.25">
      <c r="B858" s="1" t="s">
        <v>5</v>
      </c>
      <c r="C858" s="1">
        <f>_xlfn.XLOOKUP(draft_drafters[[#This Row],[Drafters]],drafters[FullName],drafters[PrimaryId])</f>
        <v>116</v>
      </c>
      <c r="D858" s="1" t="str">
        <f>_xlfn.XLOOKUP(draft_drafters[[#This Row],[Drafters]],drafters[FullName],drafters[Id])</f>
        <v>f84ec475-cba0-4525-a786-ccea39b90167</v>
      </c>
      <c r="E858" s="1" t="s">
        <v>12781</v>
      </c>
    </row>
    <row r="859" spans="2:5" x14ac:dyDescent="0.25">
      <c r="B859" s="1" t="s">
        <v>5</v>
      </c>
      <c r="C859" s="1">
        <f>_xlfn.XLOOKUP(draft_drafters[[#This Row],[Drafters]],drafters[FullName],drafters[PrimaryId])</f>
        <v>116</v>
      </c>
      <c r="D859" s="1" t="str">
        <f>_xlfn.XLOOKUP(draft_drafters[[#This Row],[Drafters]],drafters[FullName],drafters[Id])</f>
        <v>f84ec475-cba0-4525-a786-ccea39b90167</v>
      </c>
      <c r="E859" s="1" t="s">
        <v>12782</v>
      </c>
    </row>
    <row r="860" spans="2:5" x14ac:dyDescent="0.25">
      <c r="B860" s="1" t="s">
        <v>5</v>
      </c>
      <c r="C860" s="1">
        <f>_xlfn.XLOOKUP(draft_drafters[[#This Row],[Drafters]],drafters[FullName],drafters[PrimaryId])</f>
        <v>116</v>
      </c>
      <c r="D860" s="1" t="str">
        <f>_xlfn.XLOOKUP(draft_drafters[[#This Row],[Drafters]],drafters[FullName],drafters[Id])</f>
        <v>f84ec475-cba0-4525-a786-ccea39b90167</v>
      </c>
      <c r="E860" s="1" t="s">
        <v>12783</v>
      </c>
    </row>
    <row r="861" spans="2:5" x14ac:dyDescent="0.25">
      <c r="B861" s="1" t="s">
        <v>3</v>
      </c>
      <c r="C861" s="1">
        <f>_xlfn.XLOOKUP(draft_drafters[[#This Row],[Drafters]],drafters[FullName],drafters[PrimaryId])</f>
        <v>74</v>
      </c>
      <c r="D861" s="1" t="str">
        <f>_xlfn.XLOOKUP(draft_drafters[[#This Row],[Drafters]],drafters[FullName],drafters[Id])</f>
        <v>dde00453-0852-41eb-b978-80a39ef83ad0</v>
      </c>
      <c r="E861" s="1" t="s">
        <v>12784</v>
      </c>
    </row>
    <row r="862" spans="2:5" x14ac:dyDescent="0.25">
      <c r="B862" s="1" t="s">
        <v>6</v>
      </c>
      <c r="C862" s="1">
        <f>_xlfn.XLOOKUP(draft_drafters[[#This Row],[Drafters]],drafters[FullName],drafters[PrimaryId])</f>
        <v>136</v>
      </c>
      <c r="D862" s="1" t="str">
        <f>_xlfn.XLOOKUP(draft_drafters[[#This Row],[Drafters]],drafters[FullName],drafters[Id])</f>
        <v>c1d4eec2-0cdf-4336-870c-12a4f0948fca</v>
      </c>
      <c r="E862" s="1" t="s">
        <v>12785</v>
      </c>
    </row>
    <row r="863" spans="2:5" x14ac:dyDescent="0.25">
      <c r="B863" s="1" t="s">
        <v>5</v>
      </c>
      <c r="C863" s="1">
        <f>_xlfn.XLOOKUP(draft_drafters[[#This Row],[Drafters]],drafters[FullName],drafters[PrimaryId])</f>
        <v>116</v>
      </c>
      <c r="D863" s="1" t="str">
        <f>_xlfn.XLOOKUP(draft_drafters[[#This Row],[Drafters]],drafters[FullName],drafters[Id])</f>
        <v>f84ec475-cba0-4525-a786-ccea39b90167</v>
      </c>
      <c r="E863" s="1" t="s">
        <v>12785</v>
      </c>
    </row>
    <row r="864" spans="2:5" x14ac:dyDescent="0.25">
      <c r="B864" s="1" t="s">
        <v>14</v>
      </c>
      <c r="C864" s="1">
        <f>_xlfn.XLOOKUP(draft_drafters[[#This Row],[Drafters]],drafters[FullName],drafters[PrimaryId])</f>
        <v>30</v>
      </c>
      <c r="D864" s="1" t="str">
        <f>_xlfn.XLOOKUP(draft_drafters[[#This Row],[Drafters]],drafters[FullName],drafters[Id])</f>
        <v>5931091f-4c76-42d8-84dc-96bec9e3d597</v>
      </c>
      <c r="E864" s="1" t="s">
        <v>12785</v>
      </c>
    </row>
    <row r="865" spans="2:5" x14ac:dyDescent="0.25">
      <c r="B865" s="1" t="s">
        <v>76</v>
      </c>
      <c r="C865" s="1">
        <f>_xlfn.XLOOKUP(draft_drafters[[#This Row],[Drafters]],drafters[FullName],drafters[PrimaryId])</f>
        <v>45</v>
      </c>
      <c r="D865" s="1" t="str">
        <f>_xlfn.XLOOKUP(draft_drafters[[#This Row],[Drafters]],drafters[FullName],drafters[Id])</f>
        <v>0d0adff2-005c-4eac-91f0-33e127d743b0</v>
      </c>
      <c r="E865" s="1" t="s">
        <v>12785</v>
      </c>
    </row>
    <row r="866" spans="2:5" x14ac:dyDescent="0.25">
      <c r="B866" s="1" t="s">
        <v>3</v>
      </c>
      <c r="C866" s="1">
        <f>_xlfn.XLOOKUP(draft_drafters[[#This Row],[Drafters]],drafters[FullName],drafters[PrimaryId])</f>
        <v>74</v>
      </c>
      <c r="D866" s="1" t="str">
        <f>_xlfn.XLOOKUP(draft_drafters[[#This Row],[Drafters]],drafters[FullName],drafters[Id])</f>
        <v>dde00453-0852-41eb-b978-80a39ef83ad0</v>
      </c>
      <c r="E866" s="1" t="s">
        <v>12785</v>
      </c>
    </row>
    <row r="867" spans="2:5" x14ac:dyDescent="0.25">
      <c r="B867" s="1" t="s">
        <v>27</v>
      </c>
      <c r="C867" s="1">
        <f>_xlfn.XLOOKUP(draft_drafters[[#This Row],[Drafters]],drafters[FullName],drafters[PrimaryId])</f>
        <v>199</v>
      </c>
      <c r="D867" s="1" t="str">
        <f>_xlfn.XLOOKUP(draft_drafters[[#This Row],[Drafters]],drafters[FullName],drafters[Id])</f>
        <v>76476f3e-5719-48ef-9b7c-6411b7b1a44c</v>
      </c>
      <c r="E867" s="1" t="s">
        <v>12785</v>
      </c>
    </row>
    <row r="868" spans="2:5" x14ac:dyDescent="0.25">
      <c r="B868" s="1" t="s">
        <v>6</v>
      </c>
      <c r="C868" s="1">
        <f>_xlfn.XLOOKUP(draft_drafters[[#This Row],[Drafters]],drafters[FullName],drafters[PrimaryId])</f>
        <v>136</v>
      </c>
      <c r="D868" s="1" t="str">
        <f>_xlfn.XLOOKUP(draft_drafters[[#This Row],[Drafters]],drafters[FullName],drafters[Id])</f>
        <v>c1d4eec2-0cdf-4336-870c-12a4f0948fca</v>
      </c>
      <c r="E868" s="1" t="s">
        <v>12786</v>
      </c>
    </row>
    <row r="869" spans="2:5" x14ac:dyDescent="0.25">
      <c r="B869" s="1" t="s">
        <v>5</v>
      </c>
      <c r="C869" s="1">
        <f>_xlfn.XLOOKUP(draft_drafters[[#This Row],[Drafters]],drafters[FullName],drafters[PrimaryId])</f>
        <v>116</v>
      </c>
      <c r="D869" s="1" t="str">
        <f>_xlfn.XLOOKUP(draft_drafters[[#This Row],[Drafters]],drafters[FullName],drafters[Id])</f>
        <v>f84ec475-cba0-4525-a786-ccea39b90167</v>
      </c>
      <c r="E869" s="1" t="s">
        <v>12786</v>
      </c>
    </row>
    <row r="870" spans="2:5" x14ac:dyDescent="0.25">
      <c r="B870" s="1" t="s">
        <v>14</v>
      </c>
      <c r="C870" s="1">
        <f>_xlfn.XLOOKUP(draft_drafters[[#This Row],[Drafters]],drafters[FullName],drafters[PrimaryId])</f>
        <v>30</v>
      </c>
      <c r="D870" s="1" t="str">
        <f>_xlfn.XLOOKUP(draft_drafters[[#This Row],[Drafters]],drafters[FullName],drafters[Id])</f>
        <v>5931091f-4c76-42d8-84dc-96bec9e3d597</v>
      </c>
      <c r="E870" s="1" t="s">
        <v>12786</v>
      </c>
    </row>
    <row r="871" spans="2:5" x14ac:dyDescent="0.25">
      <c r="B871" s="1" t="s">
        <v>76</v>
      </c>
      <c r="C871" s="1">
        <f>_xlfn.XLOOKUP(draft_drafters[[#This Row],[Drafters]],drafters[FullName],drafters[PrimaryId])</f>
        <v>45</v>
      </c>
      <c r="D871" s="1" t="str">
        <f>_xlfn.XLOOKUP(draft_drafters[[#This Row],[Drafters]],drafters[FullName],drafters[Id])</f>
        <v>0d0adff2-005c-4eac-91f0-33e127d743b0</v>
      </c>
      <c r="E871" s="1" t="s">
        <v>12786</v>
      </c>
    </row>
    <row r="872" spans="2:5" x14ac:dyDescent="0.25">
      <c r="B872" s="1" t="s">
        <v>3</v>
      </c>
      <c r="C872" s="1">
        <f>_xlfn.XLOOKUP(draft_drafters[[#This Row],[Drafters]],drafters[FullName],drafters[PrimaryId])</f>
        <v>74</v>
      </c>
      <c r="D872" s="1" t="str">
        <f>_xlfn.XLOOKUP(draft_drafters[[#This Row],[Drafters]],drafters[FullName],drafters[Id])</f>
        <v>dde00453-0852-41eb-b978-80a39ef83ad0</v>
      </c>
      <c r="E872" s="1" t="s">
        <v>12786</v>
      </c>
    </row>
    <row r="873" spans="2:5" x14ac:dyDescent="0.25">
      <c r="B873" s="1" t="s">
        <v>27</v>
      </c>
      <c r="C873" s="1">
        <f>_xlfn.XLOOKUP(draft_drafters[[#This Row],[Drafters]],drafters[FullName],drafters[PrimaryId])</f>
        <v>199</v>
      </c>
      <c r="D873" s="1" t="str">
        <f>_xlfn.XLOOKUP(draft_drafters[[#This Row],[Drafters]],drafters[FullName],drafters[Id])</f>
        <v>76476f3e-5719-48ef-9b7c-6411b7b1a44c</v>
      </c>
      <c r="E873" s="1" t="s">
        <v>12786</v>
      </c>
    </row>
    <row r="874" spans="2:5" x14ac:dyDescent="0.25">
      <c r="B874" s="1" t="s">
        <v>14</v>
      </c>
      <c r="C874" s="1">
        <f>_xlfn.XLOOKUP(draft_drafters[[#This Row],[Drafters]],drafters[FullName],drafters[PrimaryId])</f>
        <v>30</v>
      </c>
      <c r="D874" s="1" t="str">
        <f>_xlfn.XLOOKUP(draft_drafters[[#This Row],[Drafters]],drafters[FullName],drafters[Id])</f>
        <v>5931091f-4c76-42d8-84dc-96bec9e3d597</v>
      </c>
      <c r="E874" s="1" t="s">
        <v>12787</v>
      </c>
    </row>
    <row r="875" spans="2:5" x14ac:dyDescent="0.25">
      <c r="B875" s="1" t="s">
        <v>14</v>
      </c>
      <c r="C875" s="1">
        <f>_xlfn.XLOOKUP(draft_drafters[[#This Row],[Drafters]],drafters[FullName],drafters[PrimaryId])</f>
        <v>30</v>
      </c>
      <c r="D875" s="1" t="str">
        <f>_xlfn.XLOOKUP(draft_drafters[[#This Row],[Drafters]],drafters[FullName],drafters[Id])</f>
        <v>5931091f-4c76-42d8-84dc-96bec9e3d597</v>
      </c>
      <c r="E875" s="1" t="s">
        <v>12788</v>
      </c>
    </row>
    <row r="876" spans="2:5" x14ac:dyDescent="0.25">
      <c r="B876" s="1" t="s">
        <v>14</v>
      </c>
      <c r="C876" s="1">
        <f>_xlfn.XLOOKUP(draft_drafters[[#This Row],[Drafters]],drafters[FullName],drafters[PrimaryId])</f>
        <v>30</v>
      </c>
      <c r="D876" s="1" t="str">
        <f>_xlfn.XLOOKUP(draft_drafters[[#This Row],[Drafters]],drafters[FullName],drafters[Id])</f>
        <v>5931091f-4c76-42d8-84dc-96bec9e3d597</v>
      </c>
      <c r="E876" s="1" t="s">
        <v>12789</v>
      </c>
    </row>
    <row r="877" spans="2:5" x14ac:dyDescent="0.25">
      <c r="B877" s="1" t="s">
        <v>14</v>
      </c>
      <c r="C877" s="1">
        <f>_xlfn.XLOOKUP(draft_drafters[[#This Row],[Drafters]],drafters[FullName],drafters[PrimaryId])</f>
        <v>30</v>
      </c>
      <c r="D877" s="1" t="str">
        <f>_xlfn.XLOOKUP(draft_drafters[[#This Row],[Drafters]],drafters[FullName],drafters[Id])</f>
        <v>5931091f-4c76-42d8-84dc-96bec9e3d597</v>
      </c>
      <c r="E877" s="1" t="s">
        <v>12790</v>
      </c>
    </row>
    <row r="878" spans="2:5" x14ac:dyDescent="0.25">
      <c r="B878" s="1" t="s">
        <v>14</v>
      </c>
      <c r="C878" s="1">
        <f>_xlfn.XLOOKUP(draft_drafters[[#This Row],[Drafters]],drafters[FullName],drafters[PrimaryId])</f>
        <v>30</v>
      </c>
      <c r="D878" s="1" t="str">
        <f>_xlfn.XLOOKUP(draft_drafters[[#This Row],[Drafters]],drafters[FullName],drafters[Id])</f>
        <v>5931091f-4c76-42d8-84dc-96bec9e3d597</v>
      </c>
      <c r="E878" s="1" t="s">
        <v>12791</v>
      </c>
    </row>
    <row r="879" spans="2:5" x14ac:dyDescent="0.25">
      <c r="B879" s="1" t="s">
        <v>14</v>
      </c>
      <c r="C879" s="1">
        <f>_xlfn.XLOOKUP(draft_drafters[[#This Row],[Drafters]],drafters[FullName],drafters[PrimaryId])</f>
        <v>30</v>
      </c>
      <c r="D879" s="1" t="str">
        <f>_xlfn.XLOOKUP(draft_drafters[[#This Row],[Drafters]],drafters[FullName],drafters[Id])</f>
        <v>5931091f-4c76-42d8-84dc-96bec9e3d597</v>
      </c>
      <c r="E879" s="1" t="s">
        <v>12792</v>
      </c>
    </row>
    <row r="880" spans="2:5" x14ac:dyDescent="0.25">
      <c r="B880" s="1" t="s">
        <v>14</v>
      </c>
      <c r="C880" s="1">
        <f>_xlfn.XLOOKUP(draft_drafters[[#This Row],[Drafters]],drafters[FullName],drafters[PrimaryId])</f>
        <v>30</v>
      </c>
      <c r="D880" s="1" t="str">
        <f>_xlfn.XLOOKUP(draft_drafters[[#This Row],[Drafters]],drafters[FullName],drafters[Id])</f>
        <v>5931091f-4c76-42d8-84dc-96bec9e3d597</v>
      </c>
      <c r="E880" s="1" t="s">
        <v>12793</v>
      </c>
    </row>
    <row r="881" spans="2:5" x14ac:dyDescent="0.25">
      <c r="B881" s="1" t="s">
        <v>14</v>
      </c>
      <c r="C881" s="1">
        <f>_xlfn.XLOOKUP(draft_drafters[[#This Row],[Drafters]],drafters[FullName],drafters[PrimaryId])</f>
        <v>30</v>
      </c>
      <c r="D881" s="1" t="str">
        <f>_xlfn.XLOOKUP(draft_drafters[[#This Row],[Drafters]],drafters[FullName],drafters[Id])</f>
        <v>5931091f-4c76-42d8-84dc-96bec9e3d597</v>
      </c>
      <c r="E881" s="1" t="s">
        <v>12794</v>
      </c>
    </row>
    <row r="882" spans="2:5" x14ac:dyDescent="0.25">
      <c r="B882" s="1" t="s">
        <v>14</v>
      </c>
      <c r="C882" s="1">
        <f>_xlfn.XLOOKUP(draft_drafters[[#This Row],[Drafters]],drafters[FullName],drafters[PrimaryId])</f>
        <v>30</v>
      </c>
      <c r="D882" s="1" t="str">
        <f>_xlfn.XLOOKUP(draft_drafters[[#This Row],[Drafters]],drafters[FullName],drafters[Id])</f>
        <v>5931091f-4c76-42d8-84dc-96bec9e3d597</v>
      </c>
      <c r="E882" s="1" t="s">
        <v>12795</v>
      </c>
    </row>
    <row r="883" spans="2:5" x14ac:dyDescent="0.25">
      <c r="B883" s="1" t="s">
        <v>14</v>
      </c>
      <c r="C883" s="1">
        <f>_xlfn.XLOOKUP(draft_drafters[[#This Row],[Drafters]],drafters[FullName],drafters[PrimaryId])</f>
        <v>30</v>
      </c>
      <c r="D883" s="1" t="str">
        <f>_xlfn.XLOOKUP(draft_drafters[[#This Row],[Drafters]],drafters[FullName],drafters[Id])</f>
        <v>5931091f-4c76-42d8-84dc-96bec9e3d597</v>
      </c>
      <c r="E883" s="1" t="s">
        <v>12796</v>
      </c>
    </row>
    <row r="884" spans="2:5" x14ac:dyDescent="0.25">
      <c r="B884" s="1" t="s">
        <v>14</v>
      </c>
      <c r="C884" s="1">
        <f>_xlfn.XLOOKUP(draft_drafters[[#This Row],[Drafters]],drafters[FullName],drafters[PrimaryId])</f>
        <v>30</v>
      </c>
      <c r="D884" s="1" t="str">
        <f>_xlfn.XLOOKUP(draft_drafters[[#This Row],[Drafters]],drafters[FullName],drafters[Id])</f>
        <v>5931091f-4c76-42d8-84dc-96bec9e3d597</v>
      </c>
      <c r="E884" s="1" t="s">
        <v>12797</v>
      </c>
    </row>
    <row r="885" spans="2:5" x14ac:dyDescent="0.25">
      <c r="B885" s="1" t="s">
        <v>14</v>
      </c>
      <c r="C885" s="1">
        <f>_xlfn.XLOOKUP(draft_drafters[[#This Row],[Drafters]],drafters[FullName],drafters[PrimaryId])</f>
        <v>30</v>
      </c>
      <c r="D885" s="1" t="str">
        <f>_xlfn.XLOOKUP(draft_drafters[[#This Row],[Drafters]],drafters[FullName],drafters[Id])</f>
        <v>5931091f-4c76-42d8-84dc-96bec9e3d597</v>
      </c>
      <c r="E885" s="1" t="s">
        <v>12798</v>
      </c>
    </row>
    <row r="886" spans="2:5" x14ac:dyDescent="0.25">
      <c r="B886" s="1" t="s">
        <v>76</v>
      </c>
      <c r="C886" s="1">
        <f>_xlfn.XLOOKUP(draft_drafters[[#This Row],[Drafters]],drafters[FullName],drafters[PrimaryId])</f>
        <v>45</v>
      </c>
      <c r="D886" s="1" t="str">
        <f>_xlfn.XLOOKUP(draft_drafters[[#This Row],[Drafters]],drafters[FullName],drafters[Id])</f>
        <v>0d0adff2-005c-4eac-91f0-33e127d743b0</v>
      </c>
      <c r="E886" s="1" t="s">
        <v>12787</v>
      </c>
    </row>
    <row r="887" spans="2:5" x14ac:dyDescent="0.25">
      <c r="B887" s="1" t="s">
        <v>76</v>
      </c>
      <c r="C887" s="1">
        <f>_xlfn.XLOOKUP(draft_drafters[[#This Row],[Drafters]],drafters[FullName],drafters[PrimaryId])</f>
        <v>45</v>
      </c>
      <c r="D887" s="1" t="str">
        <f>_xlfn.XLOOKUP(draft_drafters[[#This Row],[Drafters]],drafters[FullName],drafters[Id])</f>
        <v>0d0adff2-005c-4eac-91f0-33e127d743b0</v>
      </c>
      <c r="E887" s="1" t="s">
        <v>12788</v>
      </c>
    </row>
    <row r="888" spans="2:5" x14ac:dyDescent="0.25">
      <c r="B888" s="1" t="s">
        <v>76</v>
      </c>
      <c r="C888" s="1">
        <f>_xlfn.XLOOKUP(draft_drafters[[#This Row],[Drafters]],drafters[FullName],drafters[PrimaryId])</f>
        <v>45</v>
      </c>
      <c r="D888" s="1" t="str">
        <f>_xlfn.XLOOKUP(draft_drafters[[#This Row],[Drafters]],drafters[FullName],drafters[Id])</f>
        <v>0d0adff2-005c-4eac-91f0-33e127d743b0</v>
      </c>
      <c r="E888" s="1" t="s">
        <v>12789</v>
      </c>
    </row>
    <row r="889" spans="2:5" x14ac:dyDescent="0.25">
      <c r="B889" s="1" t="s">
        <v>76</v>
      </c>
      <c r="C889" s="1">
        <f>_xlfn.XLOOKUP(draft_drafters[[#This Row],[Drafters]],drafters[FullName],drafters[PrimaryId])</f>
        <v>45</v>
      </c>
      <c r="D889" s="1" t="str">
        <f>_xlfn.XLOOKUP(draft_drafters[[#This Row],[Drafters]],drafters[FullName],drafters[Id])</f>
        <v>0d0adff2-005c-4eac-91f0-33e127d743b0</v>
      </c>
      <c r="E889" s="1" t="s">
        <v>12790</v>
      </c>
    </row>
    <row r="890" spans="2:5" x14ac:dyDescent="0.25">
      <c r="B890" s="1" t="s">
        <v>76</v>
      </c>
      <c r="C890" s="1">
        <f>_xlfn.XLOOKUP(draft_drafters[[#This Row],[Drafters]],drafters[FullName],drafters[PrimaryId])</f>
        <v>45</v>
      </c>
      <c r="D890" s="1" t="str">
        <f>_xlfn.XLOOKUP(draft_drafters[[#This Row],[Drafters]],drafters[FullName],drafters[Id])</f>
        <v>0d0adff2-005c-4eac-91f0-33e127d743b0</v>
      </c>
      <c r="E890" s="1" t="s">
        <v>12791</v>
      </c>
    </row>
    <row r="891" spans="2:5" x14ac:dyDescent="0.25">
      <c r="B891" s="1" t="s">
        <v>76</v>
      </c>
      <c r="C891" s="1">
        <f>_xlfn.XLOOKUP(draft_drafters[[#This Row],[Drafters]],drafters[FullName],drafters[PrimaryId])</f>
        <v>45</v>
      </c>
      <c r="D891" s="1" t="str">
        <f>_xlfn.XLOOKUP(draft_drafters[[#This Row],[Drafters]],drafters[FullName],drafters[Id])</f>
        <v>0d0adff2-005c-4eac-91f0-33e127d743b0</v>
      </c>
      <c r="E891" s="1" t="s">
        <v>12792</v>
      </c>
    </row>
    <row r="892" spans="2:5" x14ac:dyDescent="0.25">
      <c r="B892" s="1" t="s">
        <v>76</v>
      </c>
      <c r="C892" s="1">
        <f>_xlfn.XLOOKUP(draft_drafters[[#This Row],[Drafters]],drafters[FullName],drafters[PrimaryId])</f>
        <v>45</v>
      </c>
      <c r="D892" s="1" t="str">
        <f>_xlfn.XLOOKUP(draft_drafters[[#This Row],[Drafters]],drafters[FullName],drafters[Id])</f>
        <v>0d0adff2-005c-4eac-91f0-33e127d743b0</v>
      </c>
      <c r="E892" s="1" t="s">
        <v>12793</v>
      </c>
    </row>
    <row r="893" spans="2:5" x14ac:dyDescent="0.25">
      <c r="B893" s="1" t="s">
        <v>76</v>
      </c>
      <c r="C893" s="1">
        <f>_xlfn.XLOOKUP(draft_drafters[[#This Row],[Drafters]],drafters[FullName],drafters[PrimaryId])</f>
        <v>45</v>
      </c>
      <c r="D893" s="1" t="str">
        <f>_xlfn.XLOOKUP(draft_drafters[[#This Row],[Drafters]],drafters[FullName],drafters[Id])</f>
        <v>0d0adff2-005c-4eac-91f0-33e127d743b0</v>
      </c>
      <c r="E893" s="1" t="s">
        <v>12794</v>
      </c>
    </row>
    <row r="894" spans="2:5" x14ac:dyDescent="0.25">
      <c r="B894" s="1" t="s">
        <v>76</v>
      </c>
      <c r="C894" s="1">
        <f>_xlfn.XLOOKUP(draft_drafters[[#This Row],[Drafters]],drafters[FullName],drafters[PrimaryId])</f>
        <v>45</v>
      </c>
      <c r="D894" s="1" t="str">
        <f>_xlfn.XLOOKUP(draft_drafters[[#This Row],[Drafters]],drafters[FullName],drafters[Id])</f>
        <v>0d0adff2-005c-4eac-91f0-33e127d743b0</v>
      </c>
      <c r="E894" s="1" t="s">
        <v>12795</v>
      </c>
    </row>
    <row r="895" spans="2:5" x14ac:dyDescent="0.25">
      <c r="B895" s="1" t="s">
        <v>76</v>
      </c>
      <c r="C895" s="1">
        <f>_xlfn.XLOOKUP(draft_drafters[[#This Row],[Drafters]],drafters[FullName],drafters[PrimaryId])</f>
        <v>45</v>
      </c>
      <c r="D895" s="1" t="str">
        <f>_xlfn.XLOOKUP(draft_drafters[[#This Row],[Drafters]],drafters[FullName],drafters[Id])</f>
        <v>0d0adff2-005c-4eac-91f0-33e127d743b0</v>
      </c>
      <c r="E895" s="1" t="s">
        <v>12796</v>
      </c>
    </row>
    <row r="896" spans="2:5" x14ac:dyDescent="0.25">
      <c r="B896" s="1" t="s">
        <v>76</v>
      </c>
      <c r="C896" s="1">
        <f>_xlfn.XLOOKUP(draft_drafters[[#This Row],[Drafters]],drafters[FullName],drafters[PrimaryId])</f>
        <v>45</v>
      </c>
      <c r="D896" s="1" t="str">
        <f>_xlfn.XLOOKUP(draft_drafters[[#This Row],[Drafters]],drafters[FullName],drafters[Id])</f>
        <v>0d0adff2-005c-4eac-91f0-33e127d743b0</v>
      </c>
      <c r="E896" s="1" t="s">
        <v>12797</v>
      </c>
    </row>
    <row r="897" spans="2:5" x14ac:dyDescent="0.25">
      <c r="B897" s="1" t="s">
        <v>76</v>
      </c>
      <c r="C897" s="1">
        <f>_xlfn.XLOOKUP(draft_drafters[[#This Row],[Drafters]],drafters[FullName],drafters[PrimaryId])</f>
        <v>45</v>
      </c>
      <c r="D897" s="1" t="str">
        <f>_xlfn.XLOOKUP(draft_drafters[[#This Row],[Drafters]],drafters[FullName],drafters[Id])</f>
        <v>0d0adff2-005c-4eac-91f0-33e127d743b0</v>
      </c>
      <c r="E897" s="1" t="s">
        <v>12798</v>
      </c>
    </row>
  </sheetData>
  <hyperlinks>
    <hyperlink ref="B747" r:id="rId1" tooltip="Joanna Robinson" display="https://screendrafts.fandom.com/wiki/Joanna_Robinson" xr:uid="{7ADE192D-2ABA-42D4-9D8B-C1AF45273E36}"/>
    <hyperlink ref="B748" r:id="rId2" tooltip="Drew McWeeny" display="https://screendrafts.fandom.com/wiki/Drew_McWeeny" xr:uid="{36DD41E2-1A13-4753-A001-D8D6DD22F381}"/>
    <hyperlink ref="B749" r:id="rId3" tooltip="Bryan Cogman" display="https://screendrafts.fandom.com/wiki/Bryan_Cogman" xr:uid="{12C2D35C-AFF2-42DC-9341-3355EDBF13B8}"/>
    <hyperlink ref="B750" r:id="rId4" tooltip="Billy Ray Brewton" display="https://screendrafts.fandom.com/wiki/Billy_Ray_Brewton" xr:uid="{04E44235-9A2D-4375-B056-CEA305D67F95}"/>
    <hyperlink ref="B751" r:id="rId5" tooltip="Ryan Marker" display="https://screendrafts.fandom.com/wiki/Ryan_Marker" xr:uid="{6E993228-1795-4713-9AAB-850A6CC5711C}"/>
  </hyperlinks>
  <pageMargins left="0.7" right="0.7" top="0.75" bottom="0.75" header="0.3" footer="0.3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7CB2-5120-4CD8-BD3C-FE9E40A3F5A4}">
  <dimension ref="A1:E582"/>
  <sheetViews>
    <sheetView topLeftCell="A562" workbookViewId="0">
      <selection activeCell="B584" sqref="B584"/>
    </sheetView>
  </sheetViews>
  <sheetFormatPr defaultRowHeight="15" x14ac:dyDescent="0.25"/>
  <cols>
    <col min="1" max="1" width="17.7109375" style="1" bestFit="1" customWidth="1"/>
    <col min="2" max="2" width="38.7109375" style="1" bestFit="1" customWidth="1"/>
    <col min="3" max="3" width="16.5703125" style="1" bestFit="1" customWidth="1"/>
    <col min="4" max="4" width="17.42578125" style="1" bestFit="1" customWidth="1"/>
    <col min="5" max="5" width="38.140625" style="1" bestFit="1" customWidth="1"/>
    <col min="6" max="16384" width="9.140625" style="1"/>
  </cols>
  <sheetData>
    <row r="1" spans="1:5" x14ac:dyDescent="0.25">
      <c r="A1" s="1" t="s">
        <v>546</v>
      </c>
      <c r="B1" s="1" t="s">
        <v>1189</v>
      </c>
      <c r="C1" s="1" t="s">
        <v>12799</v>
      </c>
      <c r="D1" s="1" t="s">
        <v>12809</v>
      </c>
      <c r="E1" s="1" t="s">
        <v>12800</v>
      </c>
    </row>
    <row r="2" spans="1:5" x14ac:dyDescent="0.25">
      <c r="A2" s="1">
        <v>1</v>
      </c>
      <c r="B2" s="1" t="str">
        <f>_xlfn.XLOOKUP(drafts_hosts[[#This Row],[EpisodeNumber]],mainfeed_drafts[EpisodeNumber],mainfeed_drafts[Id])</f>
        <v>878eb446-72a0-4b08-aa9d-a165ae0ec6c1</v>
      </c>
      <c r="C2" s="1" t="s">
        <v>5</v>
      </c>
      <c r="D2" s="1">
        <f>_xlfn.XLOOKUP(drafts_hosts[[#This Row],[Host]],hosts[FullName],hosts[PrimaryId])</f>
        <v>9</v>
      </c>
      <c r="E2" s="1" t="str">
        <f>_xlfn.XLOOKUP(drafts_hosts[[#This Row],[Host]],hosts[FullName],hosts[Id])</f>
        <v>27038fdf-2c78-4f8d-978e-47d60ee254ac</v>
      </c>
    </row>
    <row r="3" spans="1:5" x14ac:dyDescent="0.25">
      <c r="A3" s="1">
        <v>1</v>
      </c>
      <c r="B3" s="1" t="str">
        <f>_xlfn.XLOOKUP(drafts_hosts[[#This Row],[EpisodeNumber]],mainfeed_drafts[EpisodeNumber],mainfeed_drafts[Id])</f>
        <v>878eb446-72a0-4b08-aa9d-a165ae0ec6c1</v>
      </c>
      <c r="C3" s="1" t="s">
        <v>6</v>
      </c>
      <c r="D3" s="1">
        <f>_xlfn.XLOOKUP(drafts_hosts[[#This Row],[Host]],hosts[FullName],hosts[PrimaryId])</f>
        <v>21</v>
      </c>
      <c r="E3" s="1" t="str">
        <f>_xlfn.XLOOKUP(drafts_hosts[[#This Row],[Host]],hosts[FullName],hosts[Id])</f>
        <v>c23b3a58-fcb9-469e-ae6c-71cc4b8081d6</v>
      </c>
    </row>
    <row r="4" spans="1:5" x14ac:dyDescent="0.25">
      <c r="A4" s="1">
        <v>2</v>
      </c>
      <c r="B4" s="1" t="str">
        <f>_xlfn.XLOOKUP(drafts_hosts[[#This Row],[EpisodeNumber]],mainfeed_drafts[EpisodeNumber],mainfeed_drafts[Id])</f>
        <v>ea8a8ef5-6372-4faf-a73f-eb0512abef2e</v>
      </c>
      <c r="C4" s="1" t="s">
        <v>5</v>
      </c>
      <c r="D4" s="1">
        <f>_xlfn.XLOOKUP(drafts_hosts[[#This Row],[Host]],hosts[FullName],hosts[PrimaryId])</f>
        <v>9</v>
      </c>
      <c r="E4" s="1" t="str">
        <f>_xlfn.XLOOKUP(drafts_hosts[[#This Row],[Host]],hosts[FullName],hosts[Id])</f>
        <v>27038fdf-2c78-4f8d-978e-47d60ee254ac</v>
      </c>
    </row>
    <row r="5" spans="1:5" x14ac:dyDescent="0.25">
      <c r="A5" s="1">
        <v>3</v>
      </c>
      <c r="B5" s="1" t="str">
        <f>_xlfn.XLOOKUP(drafts_hosts[[#This Row],[EpisodeNumber]],mainfeed_drafts[EpisodeNumber],mainfeed_drafts[Id])</f>
        <v>302b2148-cc0f-4e7e-8f3b-b2ef762dab74</v>
      </c>
      <c r="C5" s="1" t="s">
        <v>5</v>
      </c>
      <c r="D5" s="1">
        <f>_xlfn.XLOOKUP(drafts_hosts[[#This Row],[Host]],hosts[FullName],hosts[PrimaryId])</f>
        <v>9</v>
      </c>
      <c r="E5" s="1" t="str">
        <f>_xlfn.XLOOKUP(drafts_hosts[[#This Row],[Host]],hosts[FullName],hosts[Id])</f>
        <v>27038fdf-2c78-4f8d-978e-47d60ee254ac</v>
      </c>
    </row>
    <row r="6" spans="1:5" x14ac:dyDescent="0.25">
      <c r="A6" s="1">
        <v>3</v>
      </c>
      <c r="B6" s="1" t="str">
        <f>_xlfn.XLOOKUP(drafts_hosts[[#This Row],[EpisodeNumber]],mainfeed_drafts[EpisodeNumber],mainfeed_drafts[Id])</f>
        <v>302b2148-cc0f-4e7e-8f3b-b2ef762dab74</v>
      </c>
      <c r="C6" s="1" t="s">
        <v>6</v>
      </c>
      <c r="D6" s="1">
        <f>_xlfn.XLOOKUP(drafts_hosts[[#This Row],[Host]],hosts[FullName],hosts[PrimaryId])</f>
        <v>21</v>
      </c>
      <c r="E6" s="1" t="str">
        <f>_xlfn.XLOOKUP(drafts_hosts[[#This Row],[Host]],hosts[FullName],hosts[Id])</f>
        <v>c23b3a58-fcb9-469e-ae6c-71cc4b8081d6</v>
      </c>
    </row>
    <row r="7" spans="1:5" x14ac:dyDescent="0.25">
      <c r="A7" s="1">
        <v>4</v>
      </c>
      <c r="B7" s="1" t="str">
        <f>_xlfn.XLOOKUP(drafts_hosts[[#This Row],[EpisodeNumber]],mainfeed_drafts[EpisodeNumber],mainfeed_drafts[Id])</f>
        <v>5c9b1a87-8a97-49d6-b24a-eec66c9e45fb</v>
      </c>
      <c r="C7" s="1" t="s">
        <v>5</v>
      </c>
      <c r="D7" s="1">
        <f>_xlfn.XLOOKUP(drafts_hosts[[#This Row],[Host]],hosts[FullName],hosts[PrimaryId])</f>
        <v>9</v>
      </c>
      <c r="E7" s="1" t="str">
        <f>_xlfn.XLOOKUP(drafts_hosts[[#This Row],[Host]],hosts[FullName],hosts[Id])</f>
        <v>27038fdf-2c78-4f8d-978e-47d60ee254ac</v>
      </c>
    </row>
    <row r="8" spans="1:5" x14ac:dyDescent="0.25">
      <c r="A8" s="1">
        <v>4</v>
      </c>
      <c r="B8" s="1" t="str">
        <f>_xlfn.XLOOKUP(drafts_hosts[[#This Row],[EpisodeNumber]],mainfeed_drafts[EpisodeNumber],mainfeed_drafts[Id])</f>
        <v>5c9b1a87-8a97-49d6-b24a-eec66c9e45fb</v>
      </c>
      <c r="C8" s="1" t="s">
        <v>6</v>
      </c>
      <c r="D8" s="1">
        <f>_xlfn.XLOOKUP(drafts_hosts[[#This Row],[Host]],hosts[FullName],hosts[PrimaryId])</f>
        <v>21</v>
      </c>
      <c r="E8" s="1" t="str">
        <f>_xlfn.XLOOKUP(drafts_hosts[[#This Row],[Host]],hosts[FullName],hosts[Id])</f>
        <v>c23b3a58-fcb9-469e-ae6c-71cc4b8081d6</v>
      </c>
    </row>
    <row r="9" spans="1:5" x14ac:dyDescent="0.25">
      <c r="A9" s="1">
        <v>5</v>
      </c>
      <c r="B9" s="1" t="str">
        <f>_xlfn.XLOOKUP(drafts_hosts[[#This Row],[EpisodeNumber]],mainfeed_drafts[EpisodeNumber],mainfeed_drafts[Id])</f>
        <v>53ca0528-d400-4006-b085-bb611e964d43</v>
      </c>
      <c r="C9" s="1" t="s">
        <v>5</v>
      </c>
      <c r="D9" s="1">
        <f>_xlfn.XLOOKUP(drafts_hosts[[#This Row],[Host]],hosts[FullName],hosts[PrimaryId])</f>
        <v>9</v>
      </c>
      <c r="E9" s="1" t="str">
        <f>_xlfn.XLOOKUP(drafts_hosts[[#This Row],[Host]],hosts[FullName],hosts[Id])</f>
        <v>27038fdf-2c78-4f8d-978e-47d60ee254ac</v>
      </c>
    </row>
    <row r="10" spans="1:5" x14ac:dyDescent="0.25">
      <c r="A10" s="1">
        <v>5</v>
      </c>
      <c r="B10" s="1" t="str">
        <f>_xlfn.XLOOKUP(drafts_hosts[[#This Row],[EpisodeNumber]],mainfeed_drafts[EpisodeNumber],mainfeed_drafts[Id])</f>
        <v>53ca0528-d400-4006-b085-bb611e964d43</v>
      </c>
      <c r="C10" s="1" t="s">
        <v>6</v>
      </c>
      <c r="D10" s="1">
        <f>_xlfn.XLOOKUP(drafts_hosts[[#This Row],[Host]],hosts[FullName],hosts[PrimaryId])</f>
        <v>21</v>
      </c>
      <c r="E10" s="1" t="str">
        <f>_xlfn.XLOOKUP(drafts_hosts[[#This Row],[Host]],hosts[FullName],hosts[Id])</f>
        <v>c23b3a58-fcb9-469e-ae6c-71cc4b8081d6</v>
      </c>
    </row>
    <row r="11" spans="1:5" x14ac:dyDescent="0.25">
      <c r="A11" s="1">
        <v>6</v>
      </c>
      <c r="B11" s="1" t="str">
        <f>_xlfn.XLOOKUP(drafts_hosts[[#This Row],[EpisodeNumber]],mainfeed_drafts[EpisodeNumber],mainfeed_drafts[Id])</f>
        <v>9e7dece2-c9d3-4756-9126-1a9beeba7d4b</v>
      </c>
      <c r="C11" s="1" t="s">
        <v>5</v>
      </c>
      <c r="D11" s="1">
        <f>_xlfn.XLOOKUP(drafts_hosts[[#This Row],[Host]],hosts[FullName],hosts[PrimaryId])</f>
        <v>9</v>
      </c>
      <c r="E11" s="1" t="str">
        <f>_xlfn.XLOOKUP(drafts_hosts[[#This Row],[Host]],hosts[FullName],hosts[Id])</f>
        <v>27038fdf-2c78-4f8d-978e-47d60ee254ac</v>
      </c>
    </row>
    <row r="12" spans="1:5" x14ac:dyDescent="0.25">
      <c r="A12" s="1">
        <v>6</v>
      </c>
      <c r="B12" s="1" t="str">
        <f>_xlfn.XLOOKUP(drafts_hosts[[#This Row],[EpisodeNumber]],mainfeed_drafts[EpisodeNumber],mainfeed_drafts[Id])</f>
        <v>9e7dece2-c9d3-4756-9126-1a9beeba7d4b</v>
      </c>
      <c r="C12" s="1" t="s">
        <v>6</v>
      </c>
      <c r="D12" s="1">
        <f>_xlfn.XLOOKUP(drafts_hosts[[#This Row],[Host]],hosts[FullName],hosts[PrimaryId])</f>
        <v>21</v>
      </c>
      <c r="E12" s="1" t="str">
        <f>_xlfn.XLOOKUP(drafts_hosts[[#This Row],[Host]],hosts[FullName],hosts[Id])</f>
        <v>c23b3a58-fcb9-469e-ae6c-71cc4b8081d6</v>
      </c>
    </row>
    <row r="13" spans="1:5" x14ac:dyDescent="0.25">
      <c r="A13" s="1">
        <v>8</v>
      </c>
      <c r="B13" s="1" t="str">
        <f>_xlfn.XLOOKUP(drafts_hosts[[#This Row],[EpisodeNumber]],mainfeed_drafts[EpisodeNumber],mainfeed_drafts[Id])</f>
        <v>1bde2149-1f79-4e9d-b90c-150789c1a2c8</v>
      </c>
      <c r="C13" s="1" t="s">
        <v>5</v>
      </c>
      <c r="D13" s="1">
        <f>_xlfn.XLOOKUP(drafts_hosts[[#This Row],[Host]],hosts[FullName],hosts[PrimaryId])</f>
        <v>9</v>
      </c>
      <c r="E13" s="1" t="str">
        <f>_xlfn.XLOOKUP(drafts_hosts[[#This Row],[Host]],hosts[FullName],hosts[Id])</f>
        <v>27038fdf-2c78-4f8d-978e-47d60ee254ac</v>
      </c>
    </row>
    <row r="14" spans="1:5" x14ac:dyDescent="0.25">
      <c r="A14" s="1">
        <v>8</v>
      </c>
      <c r="B14" s="1" t="str">
        <f>_xlfn.XLOOKUP(drafts_hosts[[#This Row],[EpisodeNumber]],mainfeed_drafts[EpisodeNumber],mainfeed_drafts[Id])</f>
        <v>1bde2149-1f79-4e9d-b90c-150789c1a2c8</v>
      </c>
      <c r="C14" s="1" t="s">
        <v>6</v>
      </c>
      <c r="D14" s="1">
        <f>_xlfn.XLOOKUP(drafts_hosts[[#This Row],[Host]],hosts[FullName],hosts[PrimaryId])</f>
        <v>21</v>
      </c>
      <c r="E14" s="1" t="str">
        <f>_xlfn.XLOOKUP(drafts_hosts[[#This Row],[Host]],hosts[FullName],hosts[Id])</f>
        <v>c23b3a58-fcb9-469e-ae6c-71cc4b8081d6</v>
      </c>
    </row>
    <row r="15" spans="1:5" x14ac:dyDescent="0.25">
      <c r="A15" s="1">
        <v>9</v>
      </c>
      <c r="B15" s="1" t="str">
        <f>_xlfn.XLOOKUP(drafts_hosts[[#This Row],[EpisodeNumber]],mainfeed_drafts[EpisodeNumber],mainfeed_drafts[Id])</f>
        <v>18b37052-4535-4649-8fcd-4eacf8603385</v>
      </c>
      <c r="C15" s="1" t="s">
        <v>5</v>
      </c>
      <c r="D15" s="1">
        <f>_xlfn.XLOOKUP(drafts_hosts[[#This Row],[Host]],hosts[FullName],hosts[PrimaryId])</f>
        <v>9</v>
      </c>
      <c r="E15" s="1" t="str">
        <f>_xlfn.XLOOKUP(drafts_hosts[[#This Row],[Host]],hosts[FullName],hosts[Id])</f>
        <v>27038fdf-2c78-4f8d-978e-47d60ee254ac</v>
      </c>
    </row>
    <row r="16" spans="1:5" x14ac:dyDescent="0.25">
      <c r="A16" s="1">
        <v>9</v>
      </c>
      <c r="B16" s="1" t="str">
        <f>_xlfn.XLOOKUP(drafts_hosts[[#This Row],[EpisodeNumber]],mainfeed_drafts[EpisodeNumber],mainfeed_drafts[Id])</f>
        <v>18b37052-4535-4649-8fcd-4eacf8603385</v>
      </c>
      <c r="C16" s="1" t="s">
        <v>6</v>
      </c>
      <c r="D16" s="1">
        <f>_xlfn.XLOOKUP(drafts_hosts[[#This Row],[Host]],hosts[FullName],hosts[PrimaryId])</f>
        <v>21</v>
      </c>
      <c r="E16" s="1" t="str">
        <f>_xlfn.XLOOKUP(drafts_hosts[[#This Row],[Host]],hosts[FullName],hosts[Id])</f>
        <v>c23b3a58-fcb9-469e-ae6c-71cc4b8081d6</v>
      </c>
    </row>
    <row r="17" spans="1:5" x14ac:dyDescent="0.25">
      <c r="A17" s="1">
        <v>10</v>
      </c>
      <c r="B17" s="1" t="str">
        <f>_xlfn.XLOOKUP(drafts_hosts[[#This Row],[EpisodeNumber]],mainfeed_drafts[EpisodeNumber],mainfeed_drafts[Id])</f>
        <v>0e7390a6-cfe1-4564-b522-6494497000cc</v>
      </c>
      <c r="C17" s="1" t="s">
        <v>5</v>
      </c>
      <c r="D17" s="1">
        <f>_xlfn.XLOOKUP(drafts_hosts[[#This Row],[Host]],hosts[FullName],hosts[PrimaryId])</f>
        <v>9</v>
      </c>
      <c r="E17" s="1" t="str">
        <f>_xlfn.XLOOKUP(drafts_hosts[[#This Row],[Host]],hosts[FullName],hosts[Id])</f>
        <v>27038fdf-2c78-4f8d-978e-47d60ee254ac</v>
      </c>
    </row>
    <row r="18" spans="1:5" x14ac:dyDescent="0.25">
      <c r="A18" s="1">
        <v>10</v>
      </c>
      <c r="B18" s="1" t="str">
        <f>_xlfn.XLOOKUP(drafts_hosts[[#This Row],[EpisodeNumber]],mainfeed_drafts[EpisodeNumber],mainfeed_drafts[Id])</f>
        <v>0e7390a6-cfe1-4564-b522-6494497000cc</v>
      </c>
      <c r="C18" s="1" t="s">
        <v>6</v>
      </c>
      <c r="D18" s="1">
        <f>_xlfn.XLOOKUP(drafts_hosts[[#This Row],[Host]],hosts[FullName],hosts[PrimaryId])</f>
        <v>21</v>
      </c>
      <c r="E18" s="1" t="str">
        <f>_xlfn.XLOOKUP(drafts_hosts[[#This Row],[Host]],hosts[FullName],hosts[Id])</f>
        <v>c23b3a58-fcb9-469e-ae6c-71cc4b8081d6</v>
      </c>
    </row>
    <row r="19" spans="1:5" x14ac:dyDescent="0.25">
      <c r="A19" s="1">
        <v>11</v>
      </c>
      <c r="B19" s="1" t="str">
        <f>_xlfn.XLOOKUP(drafts_hosts[[#This Row],[EpisodeNumber]],mainfeed_drafts[EpisodeNumber],mainfeed_drafts[Id])</f>
        <v>e5be71cf-d991-41ac-996a-f88db567c5f2</v>
      </c>
      <c r="C19" s="1" t="s">
        <v>5</v>
      </c>
      <c r="D19" s="1">
        <f>_xlfn.XLOOKUP(drafts_hosts[[#This Row],[Host]],hosts[FullName],hosts[PrimaryId])</f>
        <v>9</v>
      </c>
      <c r="E19" s="1" t="str">
        <f>_xlfn.XLOOKUP(drafts_hosts[[#This Row],[Host]],hosts[FullName],hosts[Id])</f>
        <v>27038fdf-2c78-4f8d-978e-47d60ee254ac</v>
      </c>
    </row>
    <row r="20" spans="1:5" x14ac:dyDescent="0.25">
      <c r="A20" s="1">
        <v>11</v>
      </c>
      <c r="B20" s="1" t="str">
        <f>_xlfn.XLOOKUP(drafts_hosts[[#This Row],[EpisodeNumber]],mainfeed_drafts[EpisodeNumber],mainfeed_drafts[Id])</f>
        <v>e5be71cf-d991-41ac-996a-f88db567c5f2</v>
      </c>
      <c r="C20" s="1" t="s">
        <v>6</v>
      </c>
      <c r="D20" s="1">
        <f>_xlfn.XLOOKUP(drafts_hosts[[#This Row],[Host]],hosts[FullName],hosts[PrimaryId])</f>
        <v>21</v>
      </c>
      <c r="E20" s="1" t="str">
        <f>_xlfn.XLOOKUP(drafts_hosts[[#This Row],[Host]],hosts[FullName],hosts[Id])</f>
        <v>c23b3a58-fcb9-469e-ae6c-71cc4b8081d6</v>
      </c>
    </row>
    <row r="21" spans="1:5" x14ac:dyDescent="0.25">
      <c r="A21" s="1">
        <v>12</v>
      </c>
      <c r="B21" s="1" t="str">
        <f>_xlfn.XLOOKUP(drafts_hosts[[#This Row],[EpisodeNumber]],mainfeed_drafts[EpisodeNumber],mainfeed_drafts[Id])</f>
        <v>3588e7c1-42ed-4cee-b83e-9cf014309b10</v>
      </c>
      <c r="C21" s="1" t="s">
        <v>5</v>
      </c>
      <c r="D21" s="1">
        <f>_xlfn.XLOOKUP(drafts_hosts[[#This Row],[Host]],hosts[FullName],hosts[PrimaryId])</f>
        <v>9</v>
      </c>
      <c r="E21" s="1" t="str">
        <f>_xlfn.XLOOKUP(drafts_hosts[[#This Row],[Host]],hosts[FullName],hosts[Id])</f>
        <v>27038fdf-2c78-4f8d-978e-47d60ee254ac</v>
      </c>
    </row>
    <row r="22" spans="1:5" x14ac:dyDescent="0.25">
      <c r="A22" s="1">
        <v>12</v>
      </c>
      <c r="B22" s="1" t="str">
        <f>_xlfn.XLOOKUP(drafts_hosts[[#This Row],[EpisodeNumber]],mainfeed_drafts[EpisodeNumber],mainfeed_drafts[Id])</f>
        <v>3588e7c1-42ed-4cee-b83e-9cf014309b10</v>
      </c>
      <c r="C22" s="1" t="s">
        <v>6</v>
      </c>
      <c r="D22" s="1">
        <f>_xlfn.XLOOKUP(drafts_hosts[[#This Row],[Host]],hosts[FullName],hosts[PrimaryId])</f>
        <v>21</v>
      </c>
      <c r="E22" s="1" t="str">
        <f>_xlfn.XLOOKUP(drafts_hosts[[#This Row],[Host]],hosts[FullName],hosts[Id])</f>
        <v>c23b3a58-fcb9-469e-ae6c-71cc4b8081d6</v>
      </c>
    </row>
    <row r="23" spans="1:5" x14ac:dyDescent="0.25">
      <c r="A23" s="1">
        <v>15</v>
      </c>
      <c r="B23" s="1" t="str">
        <f>_xlfn.XLOOKUP(drafts_hosts[[#This Row],[EpisodeNumber]],mainfeed_drafts[EpisodeNumber],mainfeed_drafts[Id])</f>
        <v>fac8db87-2002-430e-8540-9e9d25df31aa</v>
      </c>
      <c r="C23" s="1" t="s">
        <v>5</v>
      </c>
      <c r="D23" s="1">
        <f>_xlfn.XLOOKUP(drafts_hosts[[#This Row],[Host]],hosts[FullName],hosts[PrimaryId])</f>
        <v>9</v>
      </c>
      <c r="E23" s="1" t="str">
        <f>_xlfn.XLOOKUP(drafts_hosts[[#This Row],[Host]],hosts[FullName],hosts[Id])</f>
        <v>27038fdf-2c78-4f8d-978e-47d60ee254ac</v>
      </c>
    </row>
    <row r="24" spans="1:5" x14ac:dyDescent="0.25">
      <c r="A24" s="1">
        <v>15</v>
      </c>
      <c r="B24" s="1" t="str">
        <f>_xlfn.XLOOKUP(drafts_hosts[[#This Row],[EpisodeNumber]],mainfeed_drafts[EpisodeNumber],mainfeed_drafts[Id])</f>
        <v>fac8db87-2002-430e-8540-9e9d25df31aa</v>
      </c>
      <c r="C24" s="1" t="s">
        <v>6</v>
      </c>
      <c r="D24" s="1">
        <f>_xlfn.XLOOKUP(drafts_hosts[[#This Row],[Host]],hosts[FullName],hosts[PrimaryId])</f>
        <v>21</v>
      </c>
      <c r="E24" s="1" t="str">
        <f>_xlfn.XLOOKUP(drafts_hosts[[#This Row],[Host]],hosts[FullName],hosts[Id])</f>
        <v>c23b3a58-fcb9-469e-ae6c-71cc4b8081d6</v>
      </c>
    </row>
    <row r="25" spans="1:5" x14ac:dyDescent="0.25">
      <c r="A25" s="1">
        <v>16</v>
      </c>
      <c r="B25" s="1" t="str">
        <f>_xlfn.XLOOKUP(drafts_hosts[[#This Row],[EpisodeNumber]],mainfeed_drafts[EpisodeNumber],mainfeed_drafts[Id])</f>
        <v>49ec3cfd-da6e-4f56-bd05-0ac67cfc4f34</v>
      </c>
      <c r="C25" s="1" t="s">
        <v>5</v>
      </c>
      <c r="D25" s="1">
        <f>_xlfn.XLOOKUP(drafts_hosts[[#This Row],[Host]],hosts[FullName],hosts[PrimaryId])</f>
        <v>9</v>
      </c>
      <c r="E25" s="1" t="str">
        <f>_xlfn.XLOOKUP(drafts_hosts[[#This Row],[Host]],hosts[FullName],hosts[Id])</f>
        <v>27038fdf-2c78-4f8d-978e-47d60ee254ac</v>
      </c>
    </row>
    <row r="26" spans="1:5" x14ac:dyDescent="0.25">
      <c r="A26" s="1">
        <v>16</v>
      </c>
      <c r="B26" s="1" t="str">
        <f>_xlfn.XLOOKUP(drafts_hosts[[#This Row],[EpisodeNumber]],mainfeed_drafts[EpisodeNumber],mainfeed_drafts[Id])</f>
        <v>49ec3cfd-da6e-4f56-bd05-0ac67cfc4f34</v>
      </c>
      <c r="C26" s="1" t="s">
        <v>6</v>
      </c>
      <c r="D26" s="1">
        <f>_xlfn.XLOOKUP(drafts_hosts[[#This Row],[Host]],hosts[FullName],hosts[PrimaryId])</f>
        <v>21</v>
      </c>
      <c r="E26" s="1" t="str">
        <f>_xlfn.XLOOKUP(drafts_hosts[[#This Row],[Host]],hosts[FullName],hosts[Id])</f>
        <v>c23b3a58-fcb9-469e-ae6c-71cc4b8081d6</v>
      </c>
    </row>
    <row r="27" spans="1:5" x14ac:dyDescent="0.25">
      <c r="A27" s="1">
        <v>17</v>
      </c>
      <c r="B27" s="1" t="str">
        <f>_xlfn.XLOOKUP(drafts_hosts[[#This Row],[EpisodeNumber]],mainfeed_drafts[EpisodeNumber],mainfeed_drafts[Id])</f>
        <v>3e787702-e24f-4a0d-b2b4-4ee9b284f102</v>
      </c>
      <c r="C27" s="1" t="s">
        <v>5</v>
      </c>
      <c r="D27" s="1">
        <f>_xlfn.XLOOKUP(drafts_hosts[[#This Row],[Host]],hosts[FullName],hosts[PrimaryId])</f>
        <v>9</v>
      </c>
      <c r="E27" s="1" t="str">
        <f>_xlfn.XLOOKUP(drafts_hosts[[#This Row],[Host]],hosts[FullName],hosts[Id])</f>
        <v>27038fdf-2c78-4f8d-978e-47d60ee254ac</v>
      </c>
    </row>
    <row r="28" spans="1:5" x14ac:dyDescent="0.25">
      <c r="A28" s="1">
        <v>17</v>
      </c>
      <c r="B28" s="1" t="str">
        <f>_xlfn.XLOOKUP(drafts_hosts[[#This Row],[EpisodeNumber]],mainfeed_drafts[EpisodeNumber],mainfeed_drafts[Id])</f>
        <v>3e787702-e24f-4a0d-b2b4-4ee9b284f102</v>
      </c>
      <c r="C28" s="1" t="s">
        <v>6</v>
      </c>
      <c r="D28" s="1">
        <f>_xlfn.XLOOKUP(drafts_hosts[[#This Row],[Host]],hosts[FullName],hosts[PrimaryId])</f>
        <v>21</v>
      </c>
      <c r="E28" s="1" t="str">
        <f>_xlfn.XLOOKUP(drafts_hosts[[#This Row],[Host]],hosts[FullName],hosts[Id])</f>
        <v>c23b3a58-fcb9-469e-ae6c-71cc4b8081d6</v>
      </c>
    </row>
    <row r="29" spans="1:5" x14ac:dyDescent="0.25">
      <c r="A29" s="1">
        <v>18</v>
      </c>
      <c r="B29" s="1" t="str">
        <f>_xlfn.XLOOKUP(drafts_hosts[[#This Row],[EpisodeNumber]],mainfeed_drafts[EpisodeNumber],mainfeed_drafts[Id])</f>
        <v>f4eff735-1f2c-46ed-aca5-d9c3b0d0de91</v>
      </c>
      <c r="C29" s="1" t="s">
        <v>5</v>
      </c>
      <c r="D29" s="1">
        <f>_xlfn.XLOOKUP(drafts_hosts[[#This Row],[Host]],hosts[FullName],hosts[PrimaryId])</f>
        <v>9</v>
      </c>
      <c r="E29" s="1" t="str">
        <f>_xlfn.XLOOKUP(drafts_hosts[[#This Row],[Host]],hosts[FullName],hosts[Id])</f>
        <v>27038fdf-2c78-4f8d-978e-47d60ee254ac</v>
      </c>
    </row>
    <row r="30" spans="1:5" x14ac:dyDescent="0.25">
      <c r="A30" s="1">
        <v>18</v>
      </c>
      <c r="B30" s="1" t="str">
        <f>_xlfn.XLOOKUP(drafts_hosts[[#This Row],[EpisodeNumber]],mainfeed_drafts[EpisodeNumber],mainfeed_drafts[Id])</f>
        <v>f4eff735-1f2c-46ed-aca5-d9c3b0d0de91</v>
      </c>
      <c r="C30" s="1" t="s">
        <v>6</v>
      </c>
      <c r="D30" s="1">
        <f>_xlfn.XLOOKUP(drafts_hosts[[#This Row],[Host]],hosts[FullName],hosts[PrimaryId])</f>
        <v>21</v>
      </c>
      <c r="E30" s="1" t="str">
        <f>_xlfn.XLOOKUP(drafts_hosts[[#This Row],[Host]],hosts[FullName],hosts[Id])</f>
        <v>c23b3a58-fcb9-469e-ae6c-71cc4b8081d6</v>
      </c>
    </row>
    <row r="31" spans="1:5" x14ac:dyDescent="0.25">
      <c r="A31" s="1">
        <v>20</v>
      </c>
      <c r="B31" s="1" t="str">
        <f>_xlfn.XLOOKUP(drafts_hosts[[#This Row],[EpisodeNumber]],mainfeed_drafts[EpisodeNumber],mainfeed_drafts[Id])</f>
        <v>7579285a-3b28-4f08-8acd-f2e70d4d547e</v>
      </c>
      <c r="C31" s="1" t="s">
        <v>5</v>
      </c>
      <c r="D31" s="1">
        <f>_xlfn.XLOOKUP(drafts_hosts[[#This Row],[Host]],hosts[FullName],hosts[PrimaryId])</f>
        <v>9</v>
      </c>
      <c r="E31" s="1" t="str">
        <f>_xlfn.XLOOKUP(drafts_hosts[[#This Row],[Host]],hosts[FullName],hosts[Id])</f>
        <v>27038fdf-2c78-4f8d-978e-47d60ee254ac</v>
      </c>
    </row>
    <row r="32" spans="1:5" x14ac:dyDescent="0.25">
      <c r="A32" s="1">
        <v>20</v>
      </c>
      <c r="B32" s="1" t="str">
        <f>_xlfn.XLOOKUP(drafts_hosts[[#This Row],[EpisodeNumber]],mainfeed_drafts[EpisodeNumber],mainfeed_drafts[Id])</f>
        <v>7579285a-3b28-4f08-8acd-f2e70d4d547e</v>
      </c>
      <c r="C32" s="1" t="s">
        <v>6</v>
      </c>
      <c r="D32" s="1">
        <f>_xlfn.XLOOKUP(drafts_hosts[[#This Row],[Host]],hosts[FullName],hosts[PrimaryId])</f>
        <v>21</v>
      </c>
      <c r="E32" s="1" t="str">
        <f>_xlfn.XLOOKUP(drafts_hosts[[#This Row],[Host]],hosts[FullName],hosts[Id])</f>
        <v>c23b3a58-fcb9-469e-ae6c-71cc4b8081d6</v>
      </c>
    </row>
    <row r="33" spans="1:5" x14ac:dyDescent="0.25">
      <c r="A33" s="1">
        <v>21</v>
      </c>
      <c r="B33" s="1" t="str">
        <f>_xlfn.XLOOKUP(drafts_hosts[[#This Row],[EpisodeNumber]],mainfeed_drafts[EpisodeNumber],mainfeed_drafts[Id])</f>
        <v>a469a0bb-b5e5-44cd-b6e1-5a6f5c48feb9</v>
      </c>
      <c r="C33" s="1" t="s">
        <v>5</v>
      </c>
      <c r="D33" s="1">
        <f>_xlfn.XLOOKUP(drafts_hosts[[#This Row],[Host]],hosts[FullName],hosts[PrimaryId])</f>
        <v>9</v>
      </c>
      <c r="E33" s="1" t="str">
        <f>_xlfn.XLOOKUP(drafts_hosts[[#This Row],[Host]],hosts[FullName],hosts[Id])</f>
        <v>27038fdf-2c78-4f8d-978e-47d60ee254ac</v>
      </c>
    </row>
    <row r="34" spans="1:5" x14ac:dyDescent="0.25">
      <c r="A34" s="1">
        <v>21</v>
      </c>
      <c r="B34" s="1" t="str">
        <f>_xlfn.XLOOKUP(drafts_hosts[[#This Row],[EpisodeNumber]],mainfeed_drafts[EpisodeNumber],mainfeed_drafts[Id])</f>
        <v>a469a0bb-b5e5-44cd-b6e1-5a6f5c48feb9</v>
      </c>
      <c r="C34" s="1" t="s">
        <v>6</v>
      </c>
      <c r="D34" s="1">
        <f>_xlfn.XLOOKUP(drafts_hosts[[#This Row],[Host]],hosts[FullName],hosts[PrimaryId])</f>
        <v>21</v>
      </c>
      <c r="E34" s="1" t="str">
        <f>_xlfn.XLOOKUP(drafts_hosts[[#This Row],[Host]],hosts[FullName],hosts[Id])</f>
        <v>c23b3a58-fcb9-469e-ae6c-71cc4b8081d6</v>
      </c>
    </row>
    <row r="35" spans="1:5" x14ac:dyDescent="0.25">
      <c r="A35" s="1">
        <v>24</v>
      </c>
      <c r="B35" s="1" t="str">
        <f>_xlfn.XLOOKUP(drafts_hosts[[#This Row],[EpisodeNumber]],mainfeed_drafts[EpisodeNumber],mainfeed_drafts[Id])</f>
        <v>07a15e33-ffca-4224-87e8-46073efec33a</v>
      </c>
      <c r="C35" s="1" t="s">
        <v>5</v>
      </c>
      <c r="D35" s="1">
        <f>_xlfn.XLOOKUP(drafts_hosts[[#This Row],[Host]],hosts[FullName],hosts[PrimaryId])</f>
        <v>9</v>
      </c>
      <c r="E35" s="1" t="str">
        <f>_xlfn.XLOOKUP(drafts_hosts[[#This Row],[Host]],hosts[FullName],hosts[Id])</f>
        <v>27038fdf-2c78-4f8d-978e-47d60ee254ac</v>
      </c>
    </row>
    <row r="36" spans="1:5" x14ac:dyDescent="0.25">
      <c r="A36" s="1">
        <v>25</v>
      </c>
      <c r="B36" s="1" t="str">
        <f>_xlfn.XLOOKUP(drafts_hosts[[#This Row],[EpisodeNumber]],mainfeed_drafts[EpisodeNumber],mainfeed_drafts[Id])</f>
        <v>5c1326ed-7fa1-4cd0-b336-a8a968c69b70</v>
      </c>
      <c r="C36" s="1" t="s">
        <v>5</v>
      </c>
      <c r="D36" s="1">
        <f>_xlfn.XLOOKUP(drafts_hosts[[#This Row],[Host]],hosts[FullName],hosts[PrimaryId])</f>
        <v>9</v>
      </c>
      <c r="E36" s="1" t="str">
        <f>_xlfn.XLOOKUP(drafts_hosts[[#This Row],[Host]],hosts[FullName],hosts[Id])</f>
        <v>27038fdf-2c78-4f8d-978e-47d60ee254ac</v>
      </c>
    </row>
    <row r="37" spans="1:5" x14ac:dyDescent="0.25">
      <c r="A37" s="1">
        <v>25</v>
      </c>
      <c r="B37" s="1" t="str">
        <f>_xlfn.XLOOKUP(drafts_hosts[[#This Row],[EpisodeNumber]],mainfeed_drafts[EpisodeNumber],mainfeed_drafts[Id])</f>
        <v>5c1326ed-7fa1-4cd0-b336-a8a968c69b70</v>
      </c>
      <c r="C37" s="1" t="s">
        <v>12801</v>
      </c>
      <c r="D37" s="1">
        <f>_xlfn.XLOOKUP(drafts_hosts[[#This Row],[Host]],hosts[FullName],hosts[PrimaryId])</f>
        <v>6</v>
      </c>
      <c r="E37" s="1" t="str">
        <f>_xlfn.XLOOKUP(drafts_hosts[[#This Row],[Host]],hosts[FullName],hosts[Id])</f>
        <v>1913c3df-8d88-426a-8878-ceef89d7d0b7</v>
      </c>
    </row>
    <row r="38" spans="1:5" x14ac:dyDescent="0.25">
      <c r="A38" s="1">
        <v>26</v>
      </c>
      <c r="B38" s="1" t="str">
        <f>_xlfn.XLOOKUP(drafts_hosts[[#This Row],[EpisodeNumber]],mainfeed_drafts[EpisodeNumber],mainfeed_drafts[Id])</f>
        <v>910e76dd-4f7c-449d-8769-a815ae6041a9</v>
      </c>
      <c r="C38" s="1" t="s">
        <v>5</v>
      </c>
      <c r="D38" s="1">
        <f>_xlfn.XLOOKUP(drafts_hosts[[#This Row],[Host]],hosts[FullName],hosts[PrimaryId])</f>
        <v>9</v>
      </c>
      <c r="E38" s="1" t="str">
        <f>_xlfn.XLOOKUP(drafts_hosts[[#This Row],[Host]],hosts[FullName],hosts[Id])</f>
        <v>27038fdf-2c78-4f8d-978e-47d60ee254ac</v>
      </c>
    </row>
    <row r="39" spans="1:5" x14ac:dyDescent="0.25">
      <c r="A39" s="1">
        <v>26</v>
      </c>
      <c r="B39" s="1" t="str">
        <f>_xlfn.XLOOKUP(drafts_hosts[[#This Row],[EpisodeNumber]],mainfeed_drafts[EpisodeNumber],mainfeed_drafts[Id])</f>
        <v>910e76dd-4f7c-449d-8769-a815ae6041a9</v>
      </c>
      <c r="C39" s="1" t="s">
        <v>6</v>
      </c>
      <c r="D39" s="1">
        <f>_xlfn.XLOOKUP(drafts_hosts[[#This Row],[Host]],hosts[FullName],hosts[PrimaryId])</f>
        <v>21</v>
      </c>
      <c r="E39" s="1" t="str">
        <f>_xlfn.XLOOKUP(drafts_hosts[[#This Row],[Host]],hosts[FullName],hosts[Id])</f>
        <v>c23b3a58-fcb9-469e-ae6c-71cc4b8081d6</v>
      </c>
    </row>
    <row r="40" spans="1:5" x14ac:dyDescent="0.25">
      <c r="A40" s="1">
        <v>27</v>
      </c>
      <c r="B40" s="1" t="str">
        <f>_xlfn.XLOOKUP(drafts_hosts[[#This Row],[EpisodeNumber]],mainfeed_drafts[EpisodeNumber],mainfeed_drafts[Id])</f>
        <v>43dc286a-6f65-4714-9259-ef910ad269a6</v>
      </c>
      <c r="C40" s="1" t="s">
        <v>5</v>
      </c>
      <c r="D40" s="1">
        <f>_xlfn.XLOOKUP(drafts_hosts[[#This Row],[Host]],hosts[FullName],hosts[PrimaryId])</f>
        <v>9</v>
      </c>
      <c r="E40" s="1" t="str">
        <f>_xlfn.XLOOKUP(drafts_hosts[[#This Row],[Host]],hosts[FullName],hosts[Id])</f>
        <v>27038fdf-2c78-4f8d-978e-47d60ee254ac</v>
      </c>
    </row>
    <row r="41" spans="1:5" x14ac:dyDescent="0.25">
      <c r="A41" s="1">
        <v>27</v>
      </c>
      <c r="B41" s="1" t="str">
        <f>_xlfn.XLOOKUP(drafts_hosts[[#This Row],[EpisodeNumber]],mainfeed_drafts[EpisodeNumber],mainfeed_drafts[Id])</f>
        <v>43dc286a-6f65-4714-9259-ef910ad269a6</v>
      </c>
      <c r="C41" s="1" t="s">
        <v>6</v>
      </c>
      <c r="D41" s="1">
        <f>_xlfn.XLOOKUP(drafts_hosts[[#This Row],[Host]],hosts[FullName],hosts[PrimaryId])</f>
        <v>21</v>
      </c>
      <c r="E41" s="1" t="str">
        <f>_xlfn.XLOOKUP(drafts_hosts[[#This Row],[Host]],hosts[FullName],hosts[Id])</f>
        <v>c23b3a58-fcb9-469e-ae6c-71cc4b8081d6</v>
      </c>
    </row>
    <row r="42" spans="1:5" x14ac:dyDescent="0.25">
      <c r="A42" s="1">
        <v>28</v>
      </c>
      <c r="B42" s="1" t="str">
        <f>_xlfn.XLOOKUP(drafts_hosts[[#This Row],[EpisodeNumber]],mainfeed_drafts[EpisodeNumber],mainfeed_drafts[Id])</f>
        <v>2d9e2836-39fb-47ed-9ab6-d40a08c4c1a8</v>
      </c>
      <c r="C42" s="1" t="s">
        <v>5</v>
      </c>
      <c r="D42" s="1">
        <f>_xlfn.XLOOKUP(drafts_hosts[[#This Row],[Host]],hosts[FullName],hosts[PrimaryId])</f>
        <v>9</v>
      </c>
      <c r="E42" s="1" t="str">
        <f>_xlfn.XLOOKUP(drafts_hosts[[#This Row],[Host]],hosts[FullName],hosts[Id])</f>
        <v>27038fdf-2c78-4f8d-978e-47d60ee254ac</v>
      </c>
    </row>
    <row r="43" spans="1:5" x14ac:dyDescent="0.25">
      <c r="A43" s="1">
        <v>28</v>
      </c>
      <c r="B43" s="1" t="str">
        <f>_xlfn.XLOOKUP(drafts_hosts[[#This Row],[EpisodeNumber]],mainfeed_drafts[EpisodeNumber],mainfeed_drafts[Id])</f>
        <v>2d9e2836-39fb-47ed-9ab6-d40a08c4c1a8</v>
      </c>
      <c r="C43" s="1" t="s">
        <v>6</v>
      </c>
      <c r="D43" s="1">
        <f>_xlfn.XLOOKUP(drafts_hosts[[#This Row],[Host]],hosts[FullName],hosts[PrimaryId])</f>
        <v>21</v>
      </c>
      <c r="E43" s="1" t="str">
        <f>_xlfn.XLOOKUP(drafts_hosts[[#This Row],[Host]],hosts[FullName],hosts[Id])</f>
        <v>c23b3a58-fcb9-469e-ae6c-71cc4b8081d6</v>
      </c>
    </row>
    <row r="44" spans="1:5" x14ac:dyDescent="0.25">
      <c r="A44" s="1">
        <v>29</v>
      </c>
      <c r="B44" s="1" t="str">
        <f>_xlfn.XLOOKUP(drafts_hosts[[#This Row],[EpisodeNumber]],mainfeed_drafts[EpisodeNumber],mainfeed_drafts[Id])</f>
        <v>9f2425ed-17fc-4746-b4a4-9073251b2f57</v>
      </c>
      <c r="C44" s="1" t="s">
        <v>5</v>
      </c>
      <c r="D44" s="1">
        <f>_xlfn.XLOOKUP(drafts_hosts[[#This Row],[Host]],hosts[FullName],hosts[PrimaryId])</f>
        <v>9</v>
      </c>
      <c r="E44" s="1" t="str">
        <f>_xlfn.XLOOKUP(drafts_hosts[[#This Row],[Host]],hosts[FullName],hosts[Id])</f>
        <v>27038fdf-2c78-4f8d-978e-47d60ee254ac</v>
      </c>
    </row>
    <row r="45" spans="1:5" x14ac:dyDescent="0.25">
      <c r="A45" s="1">
        <v>29</v>
      </c>
      <c r="B45" s="1" t="str">
        <f>_xlfn.XLOOKUP(drafts_hosts[[#This Row],[EpisodeNumber]],mainfeed_drafts[EpisodeNumber],mainfeed_drafts[Id])</f>
        <v>9f2425ed-17fc-4746-b4a4-9073251b2f57</v>
      </c>
      <c r="C45" s="1" t="s">
        <v>6</v>
      </c>
      <c r="D45" s="1">
        <f>_xlfn.XLOOKUP(drafts_hosts[[#This Row],[Host]],hosts[FullName],hosts[PrimaryId])</f>
        <v>21</v>
      </c>
      <c r="E45" s="1" t="str">
        <f>_xlfn.XLOOKUP(drafts_hosts[[#This Row],[Host]],hosts[FullName],hosts[Id])</f>
        <v>c23b3a58-fcb9-469e-ae6c-71cc4b8081d6</v>
      </c>
    </row>
    <row r="46" spans="1:5" x14ac:dyDescent="0.25">
      <c r="A46" s="1">
        <v>30</v>
      </c>
      <c r="B46" s="1" t="str">
        <f>_xlfn.XLOOKUP(drafts_hosts[[#This Row],[EpisodeNumber]],mainfeed_drafts[EpisodeNumber],mainfeed_drafts[Id])</f>
        <v>d7ab4637-8376-491f-8f1a-c8a3651405d1</v>
      </c>
      <c r="C46" s="1" t="s">
        <v>6</v>
      </c>
      <c r="D46" s="1">
        <f>_xlfn.XLOOKUP(drafts_hosts[[#This Row],[Host]],hosts[FullName],hosts[PrimaryId])</f>
        <v>21</v>
      </c>
      <c r="E46" s="1" t="str">
        <f>_xlfn.XLOOKUP(drafts_hosts[[#This Row],[Host]],hosts[FullName],hosts[Id])</f>
        <v>c23b3a58-fcb9-469e-ae6c-71cc4b8081d6</v>
      </c>
    </row>
    <row r="47" spans="1:5" x14ac:dyDescent="0.25">
      <c r="A47" s="1">
        <v>31</v>
      </c>
      <c r="B47" s="1" t="str">
        <f>_xlfn.XLOOKUP(drafts_hosts[[#This Row],[EpisodeNumber]],mainfeed_drafts[EpisodeNumber],mainfeed_drafts[Id])</f>
        <v>f88a3cde-d149-4e94-92ef-953dc03edbe3</v>
      </c>
      <c r="C47" s="1" t="s">
        <v>5</v>
      </c>
      <c r="D47" s="1">
        <f>_xlfn.XLOOKUP(drafts_hosts[[#This Row],[Host]],hosts[FullName],hosts[PrimaryId])</f>
        <v>9</v>
      </c>
      <c r="E47" s="1" t="str">
        <f>_xlfn.XLOOKUP(drafts_hosts[[#This Row],[Host]],hosts[FullName],hosts[Id])</f>
        <v>27038fdf-2c78-4f8d-978e-47d60ee254ac</v>
      </c>
    </row>
    <row r="48" spans="1:5" x14ac:dyDescent="0.25">
      <c r="A48" s="1">
        <v>31</v>
      </c>
      <c r="B48" s="1" t="str">
        <f>_xlfn.XLOOKUP(drafts_hosts[[#This Row],[EpisodeNumber]],mainfeed_drafts[EpisodeNumber],mainfeed_drafts[Id])</f>
        <v>f88a3cde-d149-4e94-92ef-953dc03edbe3</v>
      </c>
      <c r="C48" s="1" t="s">
        <v>6</v>
      </c>
      <c r="D48" s="1">
        <f>_xlfn.XLOOKUP(drafts_hosts[[#This Row],[Host]],hosts[FullName],hosts[PrimaryId])</f>
        <v>21</v>
      </c>
      <c r="E48" s="1" t="str">
        <f>_xlfn.XLOOKUP(drafts_hosts[[#This Row],[Host]],hosts[FullName],hosts[Id])</f>
        <v>c23b3a58-fcb9-469e-ae6c-71cc4b8081d6</v>
      </c>
    </row>
    <row r="49" spans="1:5" x14ac:dyDescent="0.25">
      <c r="A49" s="1">
        <v>32</v>
      </c>
      <c r="B49" s="1" t="str">
        <f>_xlfn.XLOOKUP(drafts_hosts[[#This Row],[EpisodeNumber]],mainfeed_drafts[EpisodeNumber],mainfeed_drafts[Id])</f>
        <v>84f92d8c-a6b2-4e94-ab3d-6b7b0fcc0a9e</v>
      </c>
      <c r="C49" s="1" t="s">
        <v>5</v>
      </c>
      <c r="D49" s="1">
        <f>_xlfn.XLOOKUP(drafts_hosts[[#This Row],[Host]],hosts[FullName],hosts[PrimaryId])</f>
        <v>9</v>
      </c>
      <c r="E49" s="1" t="str">
        <f>_xlfn.XLOOKUP(drafts_hosts[[#This Row],[Host]],hosts[FullName],hosts[Id])</f>
        <v>27038fdf-2c78-4f8d-978e-47d60ee254ac</v>
      </c>
    </row>
    <row r="50" spans="1:5" x14ac:dyDescent="0.25">
      <c r="A50" s="1">
        <v>32</v>
      </c>
      <c r="B50" s="1" t="str">
        <f>_xlfn.XLOOKUP(drafts_hosts[[#This Row],[EpisodeNumber]],mainfeed_drafts[EpisodeNumber],mainfeed_drafts[Id])</f>
        <v>84f92d8c-a6b2-4e94-ab3d-6b7b0fcc0a9e</v>
      </c>
      <c r="C50" s="1" t="s">
        <v>6</v>
      </c>
      <c r="D50" s="1">
        <f>_xlfn.XLOOKUP(drafts_hosts[[#This Row],[Host]],hosts[FullName],hosts[PrimaryId])</f>
        <v>21</v>
      </c>
      <c r="E50" s="1" t="str">
        <f>_xlfn.XLOOKUP(drafts_hosts[[#This Row],[Host]],hosts[FullName],hosts[Id])</f>
        <v>c23b3a58-fcb9-469e-ae6c-71cc4b8081d6</v>
      </c>
    </row>
    <row r="51" spans="1:5" x14ac:dyDescent="0.25">
      <c r="A51" s="1">
        <v>33</v>
      </c>
      <c r="B51" s="1" t="str">
        <f>_xlfn.XLOOKUP(drafts_hosts[[#This Row],[EpisodeNumber]],mainfeed_drafts[EpisodeNumber],mainfeed_drafts[Id])</f>
        <v>fe8d1f9c-c915-498a-8ce8-089383df55a5</v>
      </c>
      <c r="C51" s="1" t="s">
        <v>5</v>
      </c>
      <c r="D51" s="1">
        <f>_xlfn.XLOOKUP(drafts_hosts[[#This Row],[Host]],hosts[FullName],hosts[PrimaryId])</f>
        <v>9</v>
      </c>
      <c r="E51" s="1" t="str">
        <f>_xlfn.XLOOKUP(drafts_hosts[[#This Row],[Host]],hosts[FullName],hosts[Id])</f>
        <v>27038fdf-2c78-4f8d-978e-47d60ee254ac</v>
      </c>
    </row>
    <row r="52" spans="1:5" x14ac:dyDescent="0.25">
      <c r="A52" s="1">
        <v>33</v>
      </c>
      <c r="B52" s="1" t="str">
        <f>_xlfn.XLOOKUP(drafts_hosts[[#This Row],[EpisodeNumber]],mainfeed_drafts[EpisodeNumber],mainfeed_drafts[Id])</f>
        <v>fe8d1f9c-c915-498a-8ce8-089383df55a5</v>
      </c>
      <c r="C52" s="1" t="s">
        <v>6</v>
      </c>
      <c r="D52" s="1">
        <f>_xlfn.XLOOKUP(drafts_hosts[[#This Row],[Host]],hosts[FullName],hosts[PrimaryId])</f>
        <v>21</v>
      </c>
      <c r="E52" s="1" t="str">
        <f>_xlfn.XLOOKUP(drafts_hosts[[#This Row],[Host]],hosts[FullName],hosts[Id])</f>
        <v>c23b3a58-fcb9-469e-ae6c-71cc4b8081d6</v>
      </c>
    </row>
    <row r="53" spans="1:5" x14ac:dyDescent="0.25">
      <c r="A53" s="1">
        <v>34</v>
      </c>
      <c r="B53" s="1" t="str">
        <f>_xlfn.XLOOKUP(drafts_hosts[[#This Row],[EpisodeNumber]],mainfeed_drafts[EpisodeNumber],mainfeed_drafts[Id])</f>
        <v>c06430fd-2ba2-4a28-91b9-7896650899a6</v>
      </c>
      <c r="C53" s="1" t="s">
        <v>5</v>
      </c>
      <c r="D53" s="1">
        <f>_xlfn.XLOOKUP(drafts_hosts[[#This Row],[Host]],hosts[FullName],hosts[PrimaryId])</f>
        <v>9</v>
      </c>
      <c r="E53" s="1" t="str">
        <f>_xlfn.XLOOKUP(drafts_hosts[[#This Row],[Host]],hosts[FullName],hosts[Id])</f>
        <v>27038fdf-2c78-4f8d-978e-47d60ee254ac</v>
      </c>
    </row>
    <row r="54" spans="1:5" x14ac:dyDescent="0.25">
      <c r="A54" s="1">
        <v>34</v>
      </c>
      <c r="B54" s="1" t="str">
        <f>_xlfn.XLOOKUP(drafts_hosts[[#This Row],[EpisodeNumber]],mainfeed_drafts[EpisodeNumber],mainfeed_drafts[Id])</f>
        <v>c06430fd-2ba2-4a28-91b9-7896650899a6</v>
      </c>
      <c r="C54" s="1" t="s">
        <v>6</v>
      </c>
      <c r="D54" s="1">
        <f>_xlfn.XLOOKUP(drafts_hosts[[#This Row],[Host]],hosts[FullName],hosts[PrimaryId])</f>
        <v>21</v>
      </c>
      <c r="E54" s="1" t="str">
        <f>_xlfn.XLOOKUP(drafts_hosts[[#This Row],[Host]],hosts[FullName],hosts[Id])</f>
        <v>c23b3a58-fcb9-469e-ae6c-71cc4b8081d6</v>
      </c>
    </row>
    <row r="55" spans="1:5" x14ac:dyDescent="0.25">
      <c r="A55" s="1">
        <v>35</v>
      </c>
      <c r="B55" s="1" t="str">
        <f>_xlfn.XLOOKUP(drafts_hosts[[#This Row],[EpisodeNumber]],mainfeed_drafts[EpisodeNumber],mainfeed_drafts[Id])</f>
        <v>30340497-be6a-4b4c-8026-6274e4e1c8ff</v>
      </c>
      <c r="C55" s="1" t="s">
        <v>5</v>
      </c>
      <c r="D55" s="1">
        <f>_xlfn.XLOOKUP(drafts_hosts[[#This Row],[Host]],hosts[FullName],hosts[PrimaryId])</f>
        <v>9</v>
      </c>
      <c r="E55" s="1" t="str">
        <f>_xlfn.XLOOKUP(drafts_hosts[[#This Row],[Host]],hosts[FullName],hosts[Id])</f>
        <v>27038fdf-2c78-4f8d-978e-47d60ee254ac</v>
      </c>
    </row>
    <row r="56" spans="1:5" x14ac:dyDescent="0.25">
      <c r="A56" s="1">
        <v>35</v>
      </c>
      <c r="B56" s="1" t="str">
        <f>_xlfn.XLOOKUP(drafts_hosts[[#This Row],[EpisodeNumber]],mainfeed_drafts[EpisodeNumber],mainfeed_drafts[Id])</f>
        <v>30340497-be6a-4b4c-8026-6274e4e1c8ff</v>
      </c>
      <c r="C56" s="1" t="s">
        <v>6</v>
      </c>
      <c r="D56" s="1">
        <f>_xlfn.XLOOKUP(drafts_hosts[[#This Row],[Host]],hosts[FullName],hosts[PrimaryId])</f>
        <v>21</v>
      </c>
      <c r="E56" s="1" t="str">
        <f>_xlfn.XLOOKUP(drafts_hosts[[#This Row],[Host]],hosts[FullName],hosts[Id])</f>
        <v>c23b3a58-fcb9-469e-ae6c-71cc4b8081d6</v>
      </c>
    </row>
    <row r="57" spans="1:5" x14ac:dyDescent="0.25">
      <c r="A57" s="1">
        <v>36</v>
      </c>
      <c r="B57" s="1" t="str">
        <f>_xlfn.XLOOKUP(drafts_hosts[[#This Row],[EpisodeNumber]],mainfeed_drafts[EpisodeNumber],mainfeed_drafts[Id])</f>
        <v>fd794b27-df5c-4ea8-93e2-72e27d4e0756</v>
      </c>
      <c r="C57" s="1" t="s">
        <v>5</v>
      </c>
      <c r="D57" s="1">
        <f>_xlfn.XLOOKUP(drafts_hosts[[#This Row],[Host]],hosts[FullName],hosts[PrimaryId])</f>
        <v>9</v>
      </c>
      <c r="E57" s="1" t="str">
        <f>_xlfn.XLOOKUP(drafts_hosts[[#This Row],[Host]],hosts[FullName],hosts[Id])</f>
        <v>27038fdf-2c78-4f8d-978e-47d60ee254ac</v>
      </c>
    </row>
    <row r="58" spans="1:5" x14ac:dyDescent="0.25">
      <c r="A58" s="1">
        <v>36</v>
      </c>
      <c r="B58" s="1" t="str">
        <f>_xlfn.XLOOKUP(drafts_hosts[[#This Row],[EpisodeNumber]],mainfeed_drafts[EpisodeNumber],mainfeed_drafts[Id])</f>
        <v>fd794b27-df5c-4ea8-93e2-72e27d4e0756</v>
      </c>
      <c r="C58" s="1" t="s">
        <v>6</v>
      </c>
      <c r="D58" s="1">
        <f>_xlfn.XLOOKUP(drafts_hosts[[#This Row],[Host]],hosts[FullName],hosts[PrimaryId])</f>
        <v>21</v>
      </c>
      <c r="E58" s="1" t="str">
        <f>_xlfn.XLOOKUP(drafts_hosts[[#This Row],[Host]],hosts[FullName],hosts[Id])</f>
        <v>c23b3a58-fcb9-469e-ae6c-71cc4b8081d6</v>
      </c>
    </row>
    <row r="59" spans="1:5" x14ac:dyDescent="0.25">
      <c r="A59" s="1">
        <v>37</v>
      </c>
      <c r="B59" s="1" t="str">
        <f>_xlfn.XLOOKUP(drafts_hosts[[#This Row],[EpisodeNumber]],mainfeed_drafts[EpisodeNumber],mainfeed_drafts[Id])</f>
        <v>83bb9106-d6d0-446d-b344-8c597c0b5b09</v>
      </c>
      <c r="C59" s="1" t="s">
        <v>14</v>
      </c>
      <c r="D59" s="1">
        <f>_xlfn.XLOOKUP(drafts_hosts[[#This Row],[Host]],hosts[FullName],hosts[PrimaryId])</f>
        <v>5</v>
      </c>
      <c r="E59" s="1" t="str">
        <f>_xlfn.XLOOKUP(drafts_hosts[[#This Row],[Host]],hosts[FullName],hosts[Id])</f>
        <v>b7a2ac33-d4da-4554-a189-ca9091553fec</v>
      </c>
    </row>
    <row r="60" spans="1:5" x14ac:dyDescent="0.25">
      <c r="A60" s="1">
        <v>38</v>
      </c>
      <c r="B60" s="1" t="str">
        <f>_xlfn.XLOOKUP(drafts_hosts[[#This Row],[EpisodeNumber]],mainfeed_drafts[EpisodeNumber],mainfeed_drafts[Id])</f>
        <v>503706f4-7184-4dce-89ef-05c2ba9eaf6b</v>
      </c>
      <c r="C60" s="1" t="s">
        <v>5</v>
      </c>
      <c r="D60" s="1">
        <f>_xlfn.XLOOKUP(drafts_hosts[[#This Row],[Host]],hosts[FullName],hosts[PrimaryId])</f>
        <v>9</v>
      </c>
      <c r="E60" s="1" t="str">
        <f>_xlfn.XLOOKUP(drafts_hosts[[#This Row],[Host]],hosts[FullName],hosts[Id])</f>
        <v>27038fdf-2c78-4f8d-978e-47d60ee254ac</v>
      </c>
    </row>
    <row r="61" spans="1:5" x14ac:dyDescent="0.25">
      <c r="A61" s="1">
        <v>38</v>
      </c>
      <c r="B61" s="1" t="str">
        <f>_xlfn.XLOOKUP(drafts_hosts[[#This Row],[EpisodeNumber]],mainfeed_drafts[EpisodeNumber],mainfeed_drafts[Id])</f>
        <v>503706f4-7184-4dce-89ef-05c2ba9eaf6b</v>
      </c>
      <c r="C61" s="1" t="s">
        <v>6</v>
      </c>
      <c r="D61" s="1">
        <f>_xlfn.XLOOKUP(drafts_hosts[[#This Row],[Host]],hosts[FullName],hosts[PrimaryId])</f>
        <v>21</v>
      </c>
      <c r="E61" s="1" t="str">
        <f>_xlfn.XLOOKUP(drafts_hosts[[#This Row],[Host]],hosts[FullName],hosts[Id])</f>
        <v>c23b3a58-fcb9-469e-ae6c-71cc4b8081d6</v>
      </c>
    </row>
    <row r="62" spans="1:5" x14ac:dyDescent="0.25">
      <c r="A62" s="1">
        <v>40</v>
      </c>
      <c r="B62" s="1" t="str">
        <f>_xlfn.XLOOKUP(drafts_hosts[[#This Row],[EpisodeNumber]],mainfeed_drafts[EpisodeNumber],mainfeed_drafts[Id])</f>
        <v>74df5527-3e9e-4b83-bd6d-a0de06e7a476</v>
      </c>
      <c r="C62" s="1" t="s">
        <v>5</v>
      </c>
      <c r="D62" s="1">
        <f>_xlfn.XLOOKUP(drafts_hosts[[#This Row],[Host]],hosts[FullName],hosts[PrimaryId])</f>
        <v>9</v>
      </c>
      <c r="E62" s="1" t="str">
        <f>_xlfn.XLOOKUP(drafts_hosts[[#This Row],[Host]],hosts[FullName],hosts[Id])</f>
        <v>27038fdf-2c78-4f8d-978e-47d60ee254ac</v>
      </c>
    </row>
    <row r="63" spans="1:5" x14ac:dyDescent="0.25">
      <c r="A63" s="1">
        <v>40</v>
      </c>
      <c r="B63" s="1" t="str">
        <f>_xlfn.XLOOKUP(drafts_hosts[[#This Row],[EpisodeNumber]],mainfeed_drafts[EpisodeNumber],mainfeed_drafts[Id])</f>
        <v>74df5527-3e9e-4b83-bd6d-a0de06e7a476</v>
      </c>
      <c r="C63" s="1" t="s">
        <v>6</v>
      </c>
      <c r="D63" s="1">
        <f>_xlfn.XLOOKUP(drafts_hosts[[#This Row],[Host]],hosts[FullName],hosts[PrimaryId])</f>
        <v>21</v>
      </c>
      <c r="E63" s="1" t="str">
        <f>_xlfn.XLOOKUP(drafts_hosts[[#This Row],[Host]],hosts[FullName],hosts[Id])</f>
        <v>c23b3a58-fcb9-469e-ae6c-71cc4b8081d6</v>
      </c>
    </row>
    <row r="64" spans="1:5" x14ac:dyDescent="0.25">
      <c r="A64" s="1">
        <v>41</v>
      </c>
      <c r="B64" s="1" t="str">
        <f>_xlfn.XLOOKUP(drafts_hosts[[#This Row],[EpisodeNumber]],mainfeed_drafts[EpisodeNumber],mainfeed_drafts[Id])</f>
        <v>c0044d5c-39d0-4826-a9ff-ae6d4cd04ac1</v>
      </c>
      <c r="C64" s="1" t="s">
        <v>5</v>
      </c>
      <c r="D64" s="1">
        <f>_xlfn.XLOOKUP(drafts_hosts[[#This Row],[Host]],hosts[FullName],hosts[PrimaryId])</f>
        <v>9</v>
      </c>
      <c r="E64" s="1" t="str">
        <f>_xlfn.XLOOKUP(drafts_hosts[[#This Row],[Host]],hosts[FullName],hosts[Id])</f>
        <v>27038fdf-2c78-4f8d-978e-47d60ee254ac</v>
      </c>
    </row>
    <row r="65" spans="1:5" x14ac:dyDescent="0.25">
      <c r="A65" s="1">
        <v>41</v>
      </c>
      <c r="B65" s="1" t="str">
        <f>_xlfn.XLOOKUP(drafts_hosts[[#This Row],[EpisodeNumber]],mainfeed_drafts[EpisodeNumber],mainfeed_drafts[Id])</f>
        <v>c0044d5c-39d0-4826-a9ff-ae6d4cd04ac1</v>
      </c>
      <c r="C65" s="1" t="s">
        <v>6</v>
      </c>
      <c r="D65" s="1">
        <f>_xlfn.XLOOKUP(drafts_hosts[[#This Row],[Host]],hosts[FullName],hosts[PrimaryId])</f>
        <v>21</v>
      </c>
      <c r="E65" s="1" t="str">
        <f>_xlfn.XLOOKUP(drafts_hosts[[#This Row],[Host]],hosts[FullName],hosts[Id])</f>
        <v>c23b3a58-fcb9-469e-ae6c-71cc4b8081d6</v>
      </c>
    </row>
    <row r="66" spans="1:5" x14ac:dyDescent="0.25">
      <c r="A66" s="1">
        <v>42</v>
      </c>
      <c r="B66" s="1" t="str">
        <f>_xlfn.XLOOKUP(drafts_hosts[[#This Row],[EpisodeNumber]],mainfeed_drafts[EpisodeNumber],mainfeed_drafts[Id])</f>
        <v>6b3cb308-838d-4e13-952f-7d422278c069</v>
      </c>
      <c r="C66" s="1" t="s">
        <v>5</v>
      </c>
      <c r="D66" s="1">
        <f>_xlfn.XLOOKUP(drafts_hosts[[#This Row],[Host]],hosts[FullName],hosts[PrimaryId])</f>
        <v>9</v>
      </c>
      <c r="E66" s="1" t="str">
        <f>_xlfn.XLOOKUP(drafts_hosts[[#This Row],[Host]],hosts[FullName],hosts[Id])</f>
        <v>27038fdf-2c78-4f8d-978e-47d60ee254ac</v>
      </c>
    </row>
    <row r="67" spans="1:5" x14ac:dyDescent="0.25">
      <c r="A67" s="1">
        <v>43</v>
      </c>
      <c r="B67" s="1" t="str">
        <f>_xlfn.XLOOKUP(drafts_hosts[[#This Row],[EpisodeNumber]],mainfeed_drafts[EpisodeNumber],mainfeed_drafts[Id])</f>
        <v>249b6e36-93ac-4544-a09c-09e467efa20a</v>
      </c>
      <c r="C67" s="1" t="s">
        <v>5</v>
      </c>
      <c r="D67" s="1">
        <f>_xlfn.XLOOKUP(drafts_hosts[[#This Row],[Host]],hosts[FullName],hosts[PrimaryId])</f>
        <v>9</v>
      </c>
      <c r="E67" s="1" t="str">
        <f>_xlfn.XLOOKUP(drafts_hosts[[#This Row],[Host]],hosts[FullName],hosts[Id])</f>
        <v>27038fdf-2c78-4f8d-978e-47d60ee254ac</v>
      </c>
    </row>
    <row r="68" spans="1:5" x14ac:dyDescent="0.25">
      <c r="A68" s="1">
        <v>43</v>
      </c>
      <c r="B68" s="1" t="str">
        <f>_xlfn.XLOOKUP(drafts_hosts[[#This Row],[EpisodeNumber]],mainfeed_drafts[EpisodeNumber],mainfeed_drafts[Id])</f>
        <v>249b6e36-93ac-4544-a09c-09e467efa20a</v>
      </c>
      <c r="C68" s="1" t="s">
        <v>6</v>
      </c>
      <c r="D68" s="1">
        <f>_xlfn.XLOOKUP(drafts_hosts[[#This Row],[Host]],hosts[FullName],hosts[PrimaryId])</f>
        <v>21</v>
      </c>
      <c r="E68" s="1" t="str">
        <f>_xlfn.XLOOKUP(drafts_hosts[[#This Row],[Host]],hosts[FullName],hosts[Id])</f>
        <v>c23b3a58-fcb9-469e-ae6c-71cc4b8081d6</v>
      </c>
    </row>
    <row r="69" spans="1:5" x14ac:dyDescent="0.25">
      <c r="A69" s="1">
        <v>44</v>
      </c>
      <c r="B69" s="1" t="str">
        <f>_xlfn.XLOOKUP(drafts_hosts[[#This Row],[EpisodeNumber]],mainfeed_drafts[EpisodeNumber],mainfeed_drafts[Id])</f>
        <v>1ae73670-c26c-48e3-bcee-ed881a66cd9c</v>
      </c>
      <c r="C69" s="1" t="s">
        <v>5</v>
      </c>
      <c r="D69" s="1">
        <f>_xlfn.XLOOKUP(drafts_hosts[[#This Row],[Host]],hosts[FullName],hosts[PrimaryId])</f>
        <v>9</v>
      </c>
      <c r="E69" s="1" t="str">
        <f>_xlfn.XLOOKUP(drafts_hosts[[#This Row],[Host]],hosts[FullName],hosts[Id])</f>
        <v>27038fdf-2c78-4f8d-978e-47d60ee254ac</v>
      </c>
    </row>
    <row r="70" spans="1:5" x14ac:dyDescent="0.25">
      <c r="A70" s="1">
        <v>44</v>
      </c>
      <c r="B70" s="1" t="str">
        <f>_xlfn.XLOOKUP(drafts_hosts[[#This Row],[EpisodeNumber]],mainfeed_drafts[EpisodeNumber],mainfeed_drafts[Id])</f>
        <v>1ae73670-c26c-48e3-bcee-ed881a66cd9c</v>
      </c>
      <c r="C70" s="1" t="s">
        <v>6</v>
      </c>
      <c r="D70" s="1">
        <f>_xlfn.XLOOKUP(drafts_hosts[[#This Row],[Host]],hosts[FullName],hosts[PrimaryId])</f>
        <v>21</v>
      </c>
      <c r="E70" s="1" t="str">
        <f>_xlfn.XLOOKUP(drafts_hosts[[#This Row],[Host]],hosts[FullName],hosts[Id])</f>
        <v>c23b3a58-fcb9-469e-ae6c-71cc4b8081d6</v>
      </c>
    </row>
    <row r="71" spans="1:5" x14ac:dyDescent="0.25">
      <c r="A71" s="1">
        <v>45</v>
      </c>
      <c r="B71" s="1" t="str">
        <f>_xlfn.XLOOKUP(drafts_hosts[[#This Row],[EpisodeNumber]],mainfeed_drafts[EpisodeNumber],mainfeed_drafts[Id])</f>
        <v>3c09fb5c-8108-4b4c-9b08-77a836814ac6</v>
      </c>
      <c r="C71" s="1" t="s">
        <v>5</v>
      </c>
      <c r="D71" s="1">
        <f>_xlfn.XLOOKUP(drafts_hosts[[#This Row],[Host]],hosts[FullName],hosts[PrimaryId])</f>
        <v>9</v>
      </c>
      <c r="E71" s="1" t="str">
        <f>_xlfn.XLOOKUP(drafts_hosts[[#This Row],[Host]],hosts[FullName],hosts[Id])</f>
        <v>27038fdf-2c78-4f8d-978e-47d60ee254ac</v>
      </c>
    </row>
    <row r="72" spans="1:5" x14ac:dyDescent="0.25">
      <c r="A72" s="1">
        <v>45</v>
      </c>
      <c r="B72" s="1" t="str">
        <f>_xlfn.XLOOKUP(drafts_hosts[[#This Row],[EpisodeNumber]],mainfeed_drafts[EpisodeNumber],mainfeed_drafts[Id])</f>
        <v>3c09fb5c-8108-4b4c-9b08-77a836814ac6</v>
      </c>
      <c r="C72" s="1" t="s">
        <v>6</v>
      </c>
      <c r="D72" s="1">
        <f>_xlfn.XLOOKUP(drafts_hosts[[#This Row],[Host]],hosts[FullName],hosts[PrimaryId])</f>
        <v>21</v>
      </c>
      <c r="E72" s="1" t="str">
        <f>_xlfn.XLOOKUP(drafts_hosts[[#This Row],[Host]],hosts[FullName],hosts[Id])</f>
        <v>c23b3a58-fcb9-469e-ae6c-71cc4b8081d6</v>
      </c>
    </row>
    <row r="73" spans="1:5" x14ac:dyDescent="0.25">
      <c r="A73" s="1">
        <v>46</v>
      </c>
      <c r="B73" s="1" t="str">
        <f>_xlfn.XLOOKUP(drafts_hosts[[#This Row],[EpisodeNumber]],mainfeed_drafts[EpisodeNumber],mainfeed_drafts[Id])</f>
        <v>09df42df-0b32-4201-9725-526aee897927</v>
      </c>
      <c r="C73" s="1" t="s">
        <v>6</v>
      </c>
      <c r="D73" s="1">
        <f>_xlfn.XLOOKUP(drafts_hosts[[#This Row],[Host]],hosts[FullName],hosts[PrimaryId])</f>
        <v>21</v>
      </c>
      <c r="E73" s="1" t="str">
        <f>_xlfn.XLOOKUP(drafts_hosts[[#This Row],[Host]],hosts[FullName],hosts[Id])</f>
        <v>c23b3a58-fcb9-469e-ae6c-71cc4b8081d6</v>
      </c>
    </row>
    <row r="74" spans="1:5" x14ac:dyDescent="0.25">
      <c r="A74" s="1">
        <v>46</v>
      </c>
      <c r="B74" s="1" t="str">
        <f>_xlfn.XLOOKUP(drafts_hosts[[#This Row],[EpisodeNumber]],mainfeed_drafts[EpisodeNumber],mainfeed_drafts[Id])</f>
        <v>09df42df-0b32-4201-9725-526aee897927</v>
      </c>
      <c r="C74" s="1" t="s">
        <v>27</v>
      </c>
      <c r="D74" s="1">
        <f>_xlfn.XLOOKUP(drafts_hosts[[#This Row],[Host]],hosts[FullName],hosts[PrimaryId])</f>
        <v>15</v>
      </c>
      <c r="E74" s="1" t="str">
        <f>_xlfn.XLOOKUP(drafts_hosts[[#This Row],[Host]],hosts[FullName],hosts[Id])</f>
        <v>70681282-7a1e-4c53-a813-77416861bae1</v>
      </c>
    </row>
    <row r="75" spans="1:5" x14ac:dyDescent="0.25">
      <c r="A75" s="1">
        <v>47</v>
      </c>
      <c r="B75" s="1" t="str">
        <f>_xlfn.XLOOKUP(drafts_hosts[[#This Row],[EpisodeNumber]],mainfeed_drafts[EpisodeNumber],mainfeed_drafts[Id])</f>
        <v>85523722-f66d-4be0-97b5-38d144bdfb64</v>
      </c>
      <c r="C75" s="1" t="s">
        <v>5</v>
      </c>
      <c r="D75" s="1">
        <f>_xlfn.XLOOKUP(drafts_hosts[[#This Row],[Host]],hosts[FullName],hosts[PrimaryId])</f>
        <v>9</v>
      </c>
      <c r="E75" s="1" t="str">
        <f>_xlfn.XLOOKUP(drafts_hosts[[#This Row],[Host]],hosts[FullName],hosts[Id])</f>
        <v>27038fdf-2c78-4f8d-978e-47d60ee254ac</v>
      </c>
    </row>
    <row r="76" spans="1:5" x14ac:dyDescent="0.25">
      <c r="A76" s="1">
        <v>47</v>
      </c>
      <c r="B76" s="1" t="str">
        <f>_xlfn.XLOOKUP(drafts_hosts[[#This Row],[EpisodeNumber]],mainfeed_drafts[EpisodeNumber],mainfeed_drafts[Id])</f>
        <v>85523722-f66d-4be0-97b5-38d144bdfb64</v>
      </c>
      <c r="C76" s="1" t="s">
        <v>6</v>
      </c>
      <c r="D76" s="1">
        <f>_xlfn.XLOOKUP(drafts_hosts[[#This Row],[Host]],hosts[FullName],hosts[PrimaryId])</f>
        <v>21</v>
      </c>
      <c r="E76" s="1" t="str">
        <f>_xlfn.XLOOKUP(drafts_hosts[[#This Row],[Host]],hosts[FullName],hosts[Id])</f>
        <v>c23b3a58-fcb9-469e-ae6c-71cc4b8081d6</v>
      </c>
    </row>
    <row r="77" spans="1:5" x14ac:dyDescent="0.25">
      <c r="A77" s="1">
        <v>48</v>
      </c>
      <c r="B77" s="1" t="str">
        <f>_xlfn.XLOOKUP(drafts_hosts[[#This Row],[EpisodeNumber]],mainfeed_drafts[EpisodeNumber],mainfeed_drafts[Id])</f>
        <v>d6a42926-2d01-4af1-a136-d2250789c800</v>
      </c>
      <c r="C77" s="1" t="s">
        <v>5</v>
      </c>
      <c r="D77" s="1">
        <f>_xlfn.XLOOKUP(drafts_hosts[[#This Row],[Host]],hosts[FullName],hosts[PrimaryId])</f>
        <v>9</v>
      </c>
      <c r="E77" s="1" t="str">
        <f>_xlfn.XLOOKUP(drafts_hosts[[#This Row],[Host]],hosts[FullName],hosts[Id])</f>
        <v>27038fdf-2c78-4f8d-978e-47d60ee254ac</v>
      </c>
    </row>
    <row r="78" spans="1:5" x14ac:dyDescent="0.25">
      <c r="A78" s="1">
        <v>49</v>
      </c>
      <c r="B78" s="1" t="str">
        <f>_xlfn.XLOOKUP(drafts_hosts[[#This Row],[EpisodeNumber]],mainfeed_drafts[EpisodeNumber],mainfeed_drafts[Id])</f>
        <v>29139dcb-b4be-4319-b626-e03584d3537d</v>
      </c>
      <c r="C78" s="1" t="s">
        <v>5</v>
      </c>
      <c r="D78" s="1">
        <f>_xlfn.XLOOKUP(drafts_hosts[[#This Row],[Host]],hosts[FullName],hosts[PrimaryId])</f>
        <v>9</v>
      </c>
      <c r="E78" s="1" t="str">
        <f>_xlfn.XLOOKUP(drafts_hosts[[#This Row],[Host]],hosts[FullName],hosts[Id])</f>
        <v>27038fdf-2c78-4f8d-978e-47d60ee254ac</v>
      </c>
    </row>
    <row r="79" spans="1:5" x14ac:dyDescent="0.25">
      <c r="A79" s="1">
        <v>49</v>
      </c>
      <c r="B79" s="1" t="str">
        <f>_xlfn.XLOOKUP(drafts_hosts[[#This Row],[EpisodeNumber]],mainfeed_drafts[EpisodeNumber],mainfeed_drafts[Id])</f>
        <v>29139dcb-b4be-4319-b626-e03584d3537d</v>
      </c>
      <c r="C79" s="1" t="s">
        <v>14</v>
      </c>
      <c r="D79" s="1">
        <f>_xlfn.XLOOKUP(drafts_hosts[[#This Row],[Host]],hosts[FullName],hosts[PrimaryId])</f>
        <v>5</v>
      </c>
      <c r="E79" s="1" t="str">
        <f>_xlfn.XLOOKUP(drafts_hosts[[#This Row],[Host]],hosts[FullName],hosts[Id])</f>
        <v>b7a2ac33-d4da-4554-a189-ca9091553fec</v>
      </c>
    </row>
    <row r="80" spans="1:5" x14ac:dyDescent="0.25">
      <c r="A80" s="1">
        <v>50</v>
      </c>
      <c r="B80" s="1" t="str">
        <f>_xlfn.XLOOKUP(drafts_hosts[[#This Row],[EpisodeNumber]],mainfeed_drafts[EpisodeNumber],mainfeed_drafts[Id])</f>
        <v>60842e15-04d9-4808-b655-09175f439903</v>
      </c>
      <c r="C80" s="1" t="s">
        <v>6</v>
      </c>
      <c r="D80" s="1">
        <f>_xlfn.XLOOKUP(drafts_hosts[[#This Row],[Host]],hosts[FullName],hosts[PrimaryId])</f>
        <v>21</v>
      </c>
      <c r="E80" s="1" t="str">
        <f>_xlfn.XLOOKUP(drafts_hosts[[#This Row],[Host]],hosts[FullName],hosts[Id])</f>
        <v>c23b3a58-fcb9-469e-ae6c-71cc4b8081d6</v>
      </c>
    </row>
    <row r="81" spans="1:5" x14ac:dyDescent="0.25">
      <c r="A81" s="1">
        <v>50</v>
      </c>
      <c r="B81" s="1" t="str">
        <f>_xlfn.XLOOKUP(drafts_hosts[[#This Row],[EpisodeNumber]],mainfeed_drafts[EpisodeNumber],mainfeed_drafts[Id])</f>
        <v>60842e15-04d9-4808-b655-09175f439903</v>
      </c>
      <c r="C81" s="1" t="s">
        <v>66</v>
      </c>
      <c r="D81" s="1">
        <f>_xlfn.XLOOKUP(drafts_hosts[[#This Row],[Host]],hosts[FullName],hosts[PrimaryId])</f>
        <v>22</v>
      </c>
      <c r="E81" s="1" t="str">
        <f>_xlfn.XLOOKUP(drafts_hosts[[#This Row],[Host]],hosts[FullName],hosts[Id])</f>
        <v>93371181-338e-4a76-a485-365a7e12ed8c</v>
      </c>
    </row>
    <row r="82" spans="1:5" x14ac:dyDescent="0.25">
      <c r="A82" s="1">
        <v>51</v>
      </c>
      <c r="B82" s="1" t="str">
        <f>_xlfn.XLOOKUP(drafts_hosts[[#This Row],[EpisodeNumber]],mainfeed_drafts[EpisodeNumber],mainfeed_drafts[Id])</f>
        <v>a9074f10-3a23-4a59-a634-a0f64f1dd988</v>
      </c>
      <c r="C82" s="1" t="s">
        <v>5</v>
      </c>
      <c r="D82" s="1">
        <f>_xlfn.XLOOKUP(drafts_hosts[[#This Row],[Host]],hosts[FullName],hosts[PrimaryId])</f>
        <v>9</v>
      </c>
      <c r="E82" s="1" t="str">
        <f>_xlfn.XLOOKUP(drafts_hosts[[#This Row],[Host]],hosts[FullName],hosts[Id])</f>
        <v>27038fdf-2c78-4f8d-978e-47d60ee254ac</v>
      </c>
    </row>
    <row r="83" spans="1:5" x14ac:dyDescent="0.25">
      <c r="A83" s="1">
        <v>51</v>
      </c>
      <c r="B83" s="1" t="str">
        <f>_xlfn.XLOOKUP(drafts_hosts[[#This Row],[EpisodeNumber]],mainfeed_drafts[EpisodeNumber],mainfeed_drafts[Id])</f>
        <v>a9074f10-3a23-4a59-a634-a0f64f1dd988</v>
      </c>
      <c r="C83" s="1" t="s">
        <v>6</v>
      </c>
      <c r="D83" s="1">
        <f>_xlfn.XLOOKUP(drafts_hosts[[#This Row],[Host]],hosts[FullName],hosts[PrimaryId])</f>
        <v>21</v>
      </c>
      <c r="E83" s="1" t="str">
        <f>_xlfn.XLOOKUP(drafts_hosts[[#This Row],[Host]],hosts[FullName],hosts[Id])</f>
        <v>c23b3a58-fcb9-469e-ae6c-71cc4b8081d6</v>
      </c>
    </row>
    <row r="84" spans="1:5" x14ac:dyDescent="0.25">
      <c r="A84" s="1">
        <v>52</v>
      </c>
      <c r="B84" s="1" t="str">
        <f>_xlfn.XLOOKUP(drafts_hosts[[#This Row],[EpisodeNumber]],mainfeed_drafts[EpisodeNumber],mainfeed_drafts[Id])</f>
        <v>d28b3def-2d8a-4148-b663-6062bfdeeb23</v>
      </c>
      <c r="C84" s="1" t="s">
        <v>5</v>
      </c>
      <c r="D84" s="1">
        <f>_xlfn.XLOOKUP(drafts_hosts[[#This Row],[Host]],hosts[FullName],hosts[PrimaryId])</f>
        <v>9</v>
      </c>
      <c r="E84" s="1" t="str">
        <f>_xlfn.XLOOKUP(drafts_hosts[[#This Row],[Host]],hosts[FullName],hosts[Id])</f>
        <v>27038fdf-2c78-4f8d-978e-47d60ee254ac</v>
      </c>
    </row>
    <row r="85" spans="1:5" x14ac:dyDescent="0.25">
      <c r="A85" s="1">
        <v>52</v>
      </c>
      <c r="B85" s="1" t="str">
        <f>_xlfn.XLOOKUP(drafts_hosts[[#This Row],[EpisodeNumber]],mainfeed_drafts[EpisodeNumber],mainfeed_drafts[Id])</f>
        <v>d28b3def-2d8a-4148-b663-6062bfdeeb23</v>
      </c>
      <c r="C85" s="1" t="s">
        <v>6</v>
      </c>
      <c r="D85" s="1">
        <f>_xlfn.XLOOKUP(drafts_hosts[[#This Row],[Host]],hosts[FullName],hosts[PrimaryId])</f>
        <v>21</v>
      </c>
      <c r="E85" s="1" t="str">
        <f>_xlfn.XLOOKUP(drafts_hosts[[#This Row],[Host]],hosts[FullName],hosts[Id])</f>
        <v>c23b3a58-fcb9-469e-ae6c-71cc4b8081d6</v>
      </c>
    </row>
    <row r="86" spans="1:5" x14ac:dyDescent="0.25">
      <c r="A86" s="1">
        <v>53</v>
      </c>
      <c r="B86" s="1" t="str">
        <f>_xlfn.XLOOKUP(drafts_hosts[[#This Row],[EpisodeNumber]],mainfeed_drafts[EpisodeNumber],mainfeed_drafts[Id])</f>
        <v>10eeea71-24ef-4542-a47d-8bf190c3e939</v>
      </c>
      <c r="C86" s="1" t="s">
        <v>5</v>
      </c>
      <c r="D86" s="1">
        <f>_xlfn.XLOOKUP(drafts_hosts[[#This Row],[Host]],hosts[FullName],hosts[PrimaryId])</f>
        <v>9</v>
      </c>
      <c r="E86" s="1" t="str">
        <f>_xlfn.XLOOKUP(drafts_hosts[[#This Row],[Host]],hosts[FullName],hosts[Id])</f>
        <v>27038fdf-2c78-4f8d-978e-47d60ee254ac</v>
      </c>
    </row>
    <row r="87" spans="1:5" x14ac:dyDescent="0.25">
      <c r="A87" s="1">
        <v>53</v>
      </c>
      <c r="B87" s="1" t="str">
        <f>_xlfn.XLOOKUP(drafts_hosts[[#This Row],[EpisodeNumber]],mainfeed_drafts[EpisodeNumber],mainfeed_drafts[Id])</f>
        <v>10eeea71-24ef-4542-a47d-8bf190c3e939</v>
      </c>
      <c r="C87" s="1" t="s">
        <v>6</v>
      </c>
      <c r="D87" s="1">
        <f>_xlfn.XLOOKUP(drafts_hosts[[#This Row],[Host]],hosts[FullName],hosts[PrimaryId])</f>
        <v>21</v>
      </c>
      <c r="E87" s="1" t="str">
        <f>_xlfn.XLOOKUP(drafts_hosts[[#This Row],[Host]],hosts[FullName],hosts[Id])</f>
        <v>c23b3a58-fcb9-469e-ae6c-71cc4b8081d6</v>
      </c>
    </row>
    <row r="88" spans="1:5" x14ac:dyDescent="0.25">
      <c r="A88" s="1">
        <v>54</v>
      </c>
      <c r="B88" s="1" t="str">
        <f>_xlfn.XLOOKUP(drafts_hosts[[#This Row],[EpisodeNumber]],mainfeed_drafts[EpisodeNumber],mainfeed_drafts[Id])</f>
        <v>7012cec0-8ca3-4f3d-8900-4bc3c8a24aa1</v>
      </c>
      <c r="C88" s="1" t="s">
        <v>5</v>
      </c>
      <c r="D88" s="1">
        <f>_xlfn.XLOOKUP(drafts_hosts[[#This Row],[Host]],hosts[FullName],hosts[PrimaryId])</f>
        <v>9</v>
      </c>
      <c r="E88" s="1" t="str">
        <f>_xlfn.XLOOKUP(drafts_hosts[[#This Row],[Host]],hosts[FullName],hosts[Id])</f>
        <v>27038fdf-2c78-4f8d-978e-47d60ee254ac</v>
      </c>
    </row>
    <row r="89" spans="1:5" x14ac:dyDescent="0.25">
      <c r="A89" s="1">
        <v>54</v>
      </c>
      <c r="B89" s="1" t="str">
        <f>_xlfn.XLOOKUP(drafts_hosts[[#This Row],[EpisodeNumber]],mainfeed_drafts[EpisodeNumber],mainfeed_drafts[Id])</f>
        <v>7012cec0-8ca3-4f3d-8900-4bc3c8a24aa1</v>
      </c>
      <c r="C89" s="1" t="s">
        <v>14</v>
      </c>
      <c r="D89" s="1">
        <f>_xlfn.XLOOKUP(drafts_hosts[[#This Row],[Host]],hosts[FullName],hosts[PrimaryId])</f>
        <v>5</v>
      </c>
      <c r="E89" s="1" t="str">
        <f>_xlfn.XLOOKUP(drafts_hosts[[#This Row],[Host]],hosts[FullName],hosts[Id])</f>
        <v>b7a2ac33-d4da-4554-a189-ca9091553fec</v>
      </c>
    </row>
    <row r="90" spans="1:5" x14ac:dyDescent="0.25">
      <c r="A90" s="1">
        <v>55</v>
      </c>
      <c r="B90" s="1" t="str">
        <f>_xlfn.XLOOKUP(drafts_hosts[[#This Row],[EpisodeNumber]],mainfeed_drafts[EpisodeNumber],mainfeed_drafts[Id])</f>
        <v>8e616bc9-1d1c-49e4-9c68-d033faaa28d6</v>
      </c>
      <c r="C90" s="1" t="s">
        <v>5</v>
      </c>
      <c r="D90" s="1">
        <f>_xlfn.XLOOKUP(drafts_hosts[[#This Row],[Host]],hosts[FullName],hosts[PrimaryId])</f>
        <v>9</v>
      </c>
      <c r="E90" s="1" t="str">
        <f>_xlfn.XLOOKUP(drafts_hosts[[#This Row],[Host]],hosts[FullName],hosts[Id])</f>
        <v>27038fdf-2c78-4f8d-978e-47d60ee254ac</v>
      </c>
    </row>
    <row r="91" spans="1:5" x14ac:dyDescent="0.25">
      <c r="A91" s="1">
        <v>55</v>
      </c>
      <c r="B91" s="1" t="str">
        <f>_xlfn.XLOOKUP(drafts_hosts[[#This Row],[EpisodeNumber]],mainfeed_drafts[EpisodeNumber],mainfeed_drafts[Id])</f>
        <v>8e616bc9-1d1c-49e4-9c68-d033faaa28d6</v>
      </c>
      <c r="C91" s="1" t="s">
        <v>6</v>
      </c>
      <c r="D91" s="1">
        <f>_xlfn.XLOOKUP(drafts_hosts[[#This Row],[Host]],hosts[FullName],hosts[PrimaryId])</f>
        <v>21</v>
      </c>
      <c r="E91" s="1" t="str">
        <f>_xlfn.XLOOKUP(drafts_hosts[[#This Row],[Host]],hosts[FullName],hosts[Id])</f>
        <v>c23b3a58-fcb9-469e-ae6c-71cc4b8081d6</v>
      </c>
    </row>
    <row r="92" spans="1:5" x14ac:dyDescent="0.25">
      <c r="A92" s="1">
        <v>56</v>
      </c>
      <c r="B92" s="1" t="str">
        <f>_xlfn.XLOOKUP(drafts_hosts[[#This Row],[EpisodeNumber]],mainfeed_drafts[EpisodeNumber],mainfeed_drafts[Id])</f>
        <v>0b064375-dddb-425b-85e5-4d4db36cb3ff</v>
      </c>
      <c r="C92" s="1" t="s">
        <v>5</v>
      </c>
      <c r="D92" s="1">
        <f>_xlfn.XLOOKUP(drafts_hosts[[#This Row],[Host]],hosts[FullName],hosts[PrimaryId])</f>
        <v>9</v>
      </c>
      <c r="E92" s="1" t="str">
        <f>_xlfn.XLOOKUP(drafts_hosts[[#This Row],[Host]],hosts[FullName],hosts[Id])</f>
        <v>27038fdf-2c78-4f8d-978e-47d60ee254ac</v>
      </c>
    </row>
    <row r="93" spans="1:5" x14ac:dyDescent="0.25">
      <c r="A93" s="1">
        <v>56</v>
      </c>
      <c r="B93" s="1" t="str">
        <f>_xlfn.XLOOKUP(drafts_hosts[[#This Row],[EpisodeNumber]],mainfeed_drafts[EpisodeNumber],mainfeed_drafts[Id])</f>
        <v>0b064375-dddb-425b-85e5-4d4db36cb3ff</v>
      </c>
      <c r="C93" s="1" t="s">
        <v>6</v>
      </c>
      <c r="D93" s="1">
        <f>_xlfn.XLOOKUP(drafts_hosts[[#This Row],[Host]],hosts[FullName],hosts[PrimaryId])</f>
        <v>21</v>
      </c>
      <c r="E93" s="1" t="str">
        <f>_xlfn.XLOOKUP(drafts_hosts[[#This Row],[Host]],hosts[FullName],hosts[Id])</f>
        <v>c23b3a58-fcb9-469e-ae6c-71cc4b8081d6</v>
      </c>
    </row>
    <row r="94" spans="1:5" x14ac:dyDescent="0.25">
      <c r="A94" s="1">
        <v>58</v>
      </c>
      <c r="B94" s="1" t="str">
        <f>_xlfn.XLOOKUP(drafts_hosts[[#This Row],[EpisodeNumber]],mainfeed_drafts[EpisodeNumber],mainfeed_drafts[Id])</f>
        <v>53fddd02-54ca-478a-930c-f069b30cf9c9</v>
      </c>
      <c r="C94" s="1" t="s">
        <v>27</v>
      </c>
      <c r="D94" s="1">
        <f>_xlfn.XLOOKUP(drafts_hosts[[#This Row],[Host]],hosts[FullName],hosts[PrimaryId])</f>
        <v>15</v>
      </c>
      <c r="E94" s="1" t="str">
        <f>_xlfn.XLOOKUP(drafts_hosts[[#This Row],[Host]],hosts[FullName],hosts[Id])</f>
        <v>70681282-7a1e-4c53-a813-77416861bae1</v>
      </c>
    </row>
    <row r="95" spans="1:5" x14ac:dyDescent="0.25">
      <c r="A95" s="1">
        <v>59</v>
      </c>
      <c r="B95" s="1" t="str">
        <f>_xlfn.XLOOKUP(drafts_hosts[[#This Row],[EpisodeNumber]],mainfeed_drafts[EpisodeNumber],mainfeed_drafts[Id])</f>
        <v>19965126-7d2f-424c-90d1-c315f5080c99</v>
      </c>
      <c r="C95" s="1" t="s">
        <v>5</v>
      </c>
      <c r="D95" s="1">
        <f>_xlfn.XLOOKUP(drafts_hosts[[#This Row],[Host]],hosts[FullName],hosts[PrimaryId])</f>
        <v>9</v>
      </c>
      <c r="E95" s="1" t="str">
        <f>_xlfn.XLOOKUP(drafts_hosts[[#This Row],[Host]],hosts[FullName],hosts[Id])</f>
        <v>27038fdf-2c78-4f8d-978e-47d60ee254ac</v>
      </c>
    </row>
    <row r="96" spans="1:5" x14ac:dyDescent="0.25">
      <c r="A96" s="1">
        <v>59</v>
      </c>
      <c r="B96" s="1" t="str">
        <f>_xlfn.XLOOKUP(drafts_hosts[[#This Row],[EpisodeNumber]],mainfeed_drafts[EpisodeNumber],mainfeed_drafts[Id])</f>
        <v>19965126-7d2f-424c-90d1-c315f5080c99</v>
      </c>
      <c r="C96" s="1" t="s">
        <v>6</v>
      </c>
      <c r="D96" s="1">
        <f>_xlfn.XLOOKUP(drafts_hosts[[#This Row],[Host]],hosts[FullName],hosts[PrimaryId])</f>
        <v>21</v>
      </c>
      <c r="E96" s="1" t="str">
        <f>_xlfn.XLOOKUP(drafts_hosts[[#This Row],[Host]],hosts[FullName],hosts[Id])</f>
        <v>c23b3a58-fcb9-469e-ae6c-71cc4b8081d6</v>
      </c>
    </row>
    <row r="97" spans="1:5" x14ac:dyDescent="0.25">
      <c r="A97" s="1">
        <v>60</v>
      </c>
      <c r="B97" s="1" t="str">
        <f>_xlfn.XLOOKUP(drafts_hosts[[#This Row],[EpisodeNumber]],mainfeed_drafts[EpisodeNumber],mainfeed_drafts[Id])</f>
        <v>5a3ab606-4e9a-4990-9a24-237e731b4c20</v>
      </c>
      <c r="C97" s="1" t="s">
        <v>5</v>
      </c>
      <c r="D97" s="1">
        <f>_xlfn.XLOOKUP(drafts_hosts[[#This Row],[Host]],hosts[FullName],hosts[PrimaryId])</f>
        <v>9</v>
      </c>
      <c r="E97" s="1" t="str">
        <f>_xlfn.XLOOKUP(drafts_hosts[[#This Row],[Host]],hosts[FullName],hosts[Id])</f>
        <v>27038fdf-2c78-4f8d-978e-47d60ee254ac</v>
      </c>
    </row>
    <row r="98" spans="1:5" x14ac:dyDescent="0.25">
      <c r="A98" s="1">
        <v>60</v>
      </c>
      <c r="B98" s="1" t="str">
        <f>_xlfn.XLOOKUP(drafts_hosts[[#This Row],[EpisodeNumber]],mainfeed_drafts[EpisodeNumber],mainfeed_drafts[Id])</f>
        <v>5a3ab606-4e9a-4990-9a24-237e731b4c20</v>
      </c>
      <c r="C98" s="1" t="s">
        <v>74</v>
      </c>
      <c r="D98" s="1">
        <f>_xlfn.XLOOKUP(drafts_hosts[[#This Row],[Host]],hosts[FullName],hosts[PrimaryId])</f>
        <v>19</v>
      </c>
      <c r="E98" s="1" t="str">
        <f>_xlfn.XLOOKUP(drafts_hosts[[#This Row],[Host]],hosts[FullName],hosts[Id])</f>
        <v>a3d4e4e4-e0c4-43a0-acc7-6a9efa10d7f9</v>
      </c>
    </row>
    <row r="99" spans="1:5" x14ac:dyDescent="0.25">
      <c r="A99" s="1">
        <v>61</v>
      </c>
      <c r="B99" s="1" t="str">
        <f>_xlfn.XLOOKUP(drafts_hosts[[#This Row],[EpisodeNumber]],mainfeed_drafts[EpisodeNumber],mainfeed_drafts[Id])</f>
        <v>6214e864-de17-4b4b-a357-a7b461fe8658</v>
      </c>
      <c r="C99" s="1" t="s">
        <v>5</v>
      </c>
      <c r="D99" s="1">
        <f>_xlfn.XLOOKUP(drafts_hosts[[#This Row],[Host]],hosts[FullName],hosts[PrimaryId])</f>
        <v>9</v>
      </c>
      <c r="E99" s="1" t="str">
        <f>_xlfn.XLOOKUP(drafts_hosts[[#This Row],[Host]],hosts[FullName],hosts[Id])</f>
        <v>27038fdf-2c78-4f8d-978e-47d60ee254ac</v>
      </c>
    </row>
    <row r="100" spans="1:5" x14ac:dyDescent="0.25">
      <c r="A100" s="1">
        <v>61</v>
      </c>
      <c r="B100" s="1" t="str">
        <f>_xlfn.XLOOKUP(drafts_hosts[[#This Row],[EpisodeNumber]],mainfeed_drafts[EpisodeNumber],mainfeed_drafts[Id])</f>
        <v>6214e864-de17-4b4b-a357-a7b461fe8658</v>
      </c>
      <c r="C100" s="1" t="s">
        <v>6</v>
      </c>
      <c r="D100" s="1">
        <f>_xlfn.XLOOKUP(drafts_hosts[[#This Row],[Host]],hosts[FullName],hosts[PrimaryId])</f>
        <v>21</v>
      </c>
      <c r="E100" s="1" t="str">
        <f>_xlfn.XLOOKUP(drafts_hosts[[#This Row],[Host]],hosts[FullName],hosts[Id])</f>
        <v>c23b3a58-fcb9-469e-ae6c-71cc4b8081d6</v>
      </c>
    </row>
    <row r="101" spans="1:5" x14ac:dyDescent="0.25">
      <c r="A101" s="1">
        <v>62</v>
      </c>
      <c r="B101" s="1" t="str">
        <f>_xlfn.XLOOKUP(drafts_hosts[[#This Row],[EpisodeNumber]],mainfeed_drafts[EpisodeNumber],mainfeed_drafts[Id])</f>
        <v>f45ccefe-c158-4bd1-8803-31a229f78c10</v>
      </c>
      <c r="C101" s="1" t="s">
        <v>76</v>
      </c>
      <c r="D101" s="1">
        <f>_xlfn.XLOOKUP(drafts_hosts[[#This Row],[Host]],hosts[FullName],hosts[PrimaryId])</f>
        <v>7</v>
      </c>
      <c r="E101" s="1" t="str">
        <f>_xlfn.XLOOKUP(drafts_hosts[[#This Row],[Host]],hosts[FullName],hosts[Id])</f>
        <v>d01d6ec4-e750-4988-925b-0834eab7c166</v>
      </c>
    </row>
    <row r="102" spans="1:5" x14ac:dyDescent="0.25">
      <c r="A102" s="1">
        <v>62</v>
      </c>
      <c r="B102" s="1" t="str">
        <f>_xlfn.XLOOKUP(drafts_hosts[[#This Row],[EpisodeNumber]],mainfeed_drafts[EpisodeNumber],mainfeed_drafts[Id])</f>
        <v>f45ccefe-c158-4bd1-8803-31a229f78c10</v>
      </c>
      <c r="C102" s="1" t="s">
        <v>125</v>
      </c>
      <c r="D102" s="1">
        <f>_xlfn.XLOOKUP(drafts_hosts[[#This Row],[Host]],hosts[FullName],hosts[PrimaryId])</f>
        <v>1</v>
      </c>
      <c r="E102" s="1" t="str">
        <f>_xlfn.XLOOKUP(drafts_hosts[[#This Row],[Host]],hosts[FullName],hosts[Id])</f>
        <v>2fee6500-3318-49e9-9027-dc7d246c2fbf</v>
      </c>
    </row>
    <row r="103" spans="1:5" x14ac:dyDescent="0.25">
      <c r="A103" s="1">
        <v>63</v>
      </c>
      <c r="B103" s="1" t="str">
        <f>_xlfn.XLOOKUP(drafts_hosts[[#This Row],[EpisodeNumber]],mainfeed_drafts[EpisodeNumber],mainfeed_drafts[Id])</f>
        <v>6eec7b4d-06e0-4916-a091-da264eb57133</v>
      </c>
      <c r="C103" s="1" t="s">
        <v>27</v>
      </c>
      <c r="D103" s="1">
        <f>_xlfn.XLOOKUP(drafts_hosts[[#This Row],[Host]],hosts[FullName],hosts[PrimaryId])</f>
        <v>15</v>
      </c>
      <c r="E103" s="1" t="str">
        <f>_xlfn.XLOOKUP(drafts_hosts[[#This Row],[Host]],hosts[FullName],hosts[Id])</f>
        <v>70681282-7a1e-4c53-a813-77416861bae1</v>
      </c>
    </row>
    <row r="104" spans="1:5" x14ac:dyDescent="0.25">
      <c r="A104" s="1">
        <v>64</v>
      </c>
      <c r="B104" s="1" t="str">
        <f>_xlfn.XLOOKUP(drafts_hosts[[#This Row],[EpisodeNumber]],mainfeed_drafts[EpisodeNumber],mainfeed_drafts[Id])</f>
        <v>10aa256c-6a5f-4270-b825-660d2807d30a</v>
      </c>
      <c r="C104" s="1" t="s">
        <v>5</v>
      </c>
      <c r="D104" s="1">
        <f>_xlfn.XLOOKUP(drafts_hosts[[#This Row],[Host]],hosts[FullName],hosts[PrimaryId])</f>
        <v>9</v>
      </c>
      <c r="E104" s="1" t="str">
        <f>_xlfn.XLOOKUP(drafts_hosts[[#This Row],[Host]],hosts[FullName],hosts[Id])</f>
        <v>27038fdf-2c78-4f8d-978e-47d60ee254ac</v>
      </c>
    </row>
    <row r="105" spans="1:5" x14ac:dyDescent="0.25">
      <c r="A105" s="1">
        <v>64</v>
      </c>
      <c r="B105" s="1" t="str">
        <f>_xlfn.XLOOKUP(drafts_hosts[[#This Row],[EpisodeNumber]],mainfeed_drafts[EpisodeNumber],mainfeed_drafts[Id])</f>
        <v>10aa256c-6a5f-4270-b825-660d2807d30a</v>
      </c>
      <c r="C105" s="1" t="s">
        <v>6</v>
      </c>
      <c r="D105" s="1">
        <f>_xlfn.XLOOKUP(drafts_hosts[[#This Row],[Host]],hosts[FullName],hosts[PrimaryId])</f>
        <v>21</v>
      </c>
      <c r="E105" s="1" t="str">
        <f>_xlfn.XLOOKUP(drafts_hosts[[#This Row],[Host]],hosts[FullName],hosts[Id])</f>
        <v>c23b3a58-fcb9-469e-ae6c-71cc4b8081d6</v>
      </c>
    </row>
    <row r="106" spans="1:5" x14ac:dyDescent="0.25">
      <c r="A106" s="1">
        <v>65</v>
      </c>
      <c r="B106" s="1" t="str">
        <f>_xlfn.XLOOKUP(drafts_hosts[[#This Row],[EpisodeNumber]],mainfeed_drafts[EpisodeNumber],mainfeed_drafts[Id])</f>
        <v>e4b1f984-84e5-41ca-bea9-16d93fb97fdc</v>
      </c>
      <c r="C106" s="1" t="s">
        <v>5</v>
      </c>
      <c r="D106" s="1">
        <f>_xlfn.XLOOKUP(drafts_hosts[[#This Row],[Host]],hosts[FullName],hosts[PrimaryId])</f>
        <v>9</v>
      </c>
      <c r="E106" s="1" t="str">
        <f>_xlfn.XLOOKUP(drafts_hosts[[#This Row],[Host]],hosts[FullName],hosts[Id])</f>
        <v>27038fdf-2c78-4f8d-978e-47d60ee254ac</v>
      </c>
    </row>
    <row r="107" spans="1:5" x14ac:dyDescent="0.25">
      <c r="A107" s="1">
        <v>65</v>
      </c>
      <c r="B107" s="1" t="str">
        <f>_xlfn.XLOOKUP(drafts_hosts[[#This Row],[EpisodeNumber]],mainfeed_drafts[EpisodeNumber],mainfeed_drafts[Id])</f>
        <v>e4b1f984-84e5-41ca-bea9-16d93fb97fdc</v>
      </c>
      <c r="C107" s="1" t="s">
        <v>6</v>
      </c>
      <c r="D107" s="1">
        <f>_xlfn.XLOOKUP(drafts_hosts[[#This Row],[Host]],hosts[FullName],hosts[PrimaryId])</f>
        <v>21</v>
      </c>
      <c r="E107" s="1" t="str">
        <f>_xlfn.XLOOKUP(drafts_hosts[[#This Row],[Host]],hosts[FullName],hosts[Id])</f>
        <v>c23b3a58-fcb9-469e-ae6c-71cc4b8081d6</v>
      </c>
    </row>
    <row r="108" spans="1:5" x14ac:dyDescent="0.25">
      <c r="A108" s="1">
        <v>66</v>
      </c>
      <c r="B108" s="1" t="str">
        <f>_xlfn.XLOOKUP(drafts_hosts[[#This Row],[EpisodeNumber]],mainfeed_drafts[EpisodeNumber],mainfeed_drafts[Id])</f>
        <v>d9bd3ac3-0b83-4fd9-9d52-f12549d418c2</v>
      </c>
      <c r="C108" s="1" t="s">
        <v>5</v>
      </c>
      <c r="D108" s="1">
        <f>_xlfn.XLOOKUP(drafts_hosts[[#This Row],[Host]],hosts[FullName],hosts[PrimaryId])</f>
        <v>9</v>
      </c>
      <c r="E108" s="1" t="str">
        <f>_xlfn.XLOOKUP(drafts_hosts[[#This Row],[Host]],hosts[FullName],hosts[Id])</f>
        <v>27038fdf-2c78-4f8d-978e-47d60ee254ac</v>
      </c>
    </row>
    <row r="109" spans="1:5" x14ac:dyDescent="0.25">
      <c r="A109" s="1">
        <v>66</v>
      </c>
      <c r="B109" s="1" t="str">
        <f>_xlfn.XLOOKUP(drafts_hosts[[#This Row],[EpisodeNumber]],mainfeed_drafts[EpisodeNumber],mainfeed_drafts[Id])</f>
        <v>d9bd3ac3-0b83-4fd9-9d52-f12549d418c2</v>
      </c>
      <c r="C109" s="1" t="s">
        <v>6</v>
      </c>
      <c r="D109" s="1">
        <f>_xlfn.XLOOKUP(drafts_hosts[[#This Row],[Host]],hosts[FullName],hosts[PrimaryId])</f>
        <v>21</v>
      </c>
      <c r="E109" s="1" t="str">
        <f>_xlfn.XLOOKUP(drafts_hosts[[#This Row],[Host]],hosts[FullName],hosts[Id])</f>
        <v>c23b3a58-fcb9-469e-ae6c-71cc4b8081d6</v>
      </c>
    </row>
    <row r="110" spans="1:5" x14ac:dyDescent="0.25">
      <c r="A110" s="1">
        <v>67</v>
      </c>
      <c r="B110" s="1" t="str">
        <f>_xlfn.XLOOKUP(drafts_hosts[[#This Row],[EpisodeNumber]],mainfeed_drafts[EpisodeNumber],mainfeed_drafts[Id])</f>
        <v>98c98d68-702e-41cd-8fa4-c8e212a68546</v>
      </c>
      <c r="C110" s="1" t="s">
        <v>5</v>
      </c>
      <c r="D110" s="1">
        <f>_xlfn.XLOOKUP(drafts_hosts[[#This Row],[Host]],hosts[FullName],hosts[PrimaryId])</f>
        <v>9</v>
      </c>
      <c r="E110" s="1" t="str">
        <f>_xlfn.XLOOKUP(drafts_hosts[[#This Row],[Host]],hosts[FullName],hosts[Id])</f>
        <v>27038fdf-2c78-4f8d-978e-47d60ee254ac</v>
      </c>
    </row>
    <row r="111" spans="1:5" x14ac:dyDescent="0.25">
      <c r="A111" s="1">
        <v>67</v>
      </c>
      <c r="B111" s="1" t="str">
        <f>_xlfn.XLOOKUP(drafts_hosts[[#This Row],[EpisodeNumber]],mainfeed_drafts[EpisodeNumber],mainfeed_drafts[Id])</f>
        <v>98c98d68-702e-41cd-8fa4-c8e212a68546</v>
      </c>
      <c r="C111" s="1" t="s">
        <v>6</v>
      </c>
      <c r="D111" s="1">
        <f>_xlfn.XLOOKUP(drafts_hosts[[#This Row],[Host]],hosts[FullName],hosts[PrimaryId])</f>
        <v>21</v>
      </c>
      <c r="E111" s="1" t="str">
        <f>_xlfn.XLOOKUP(drafts_hosts[[#This Row],[Host]],hosts[FullName],hosts[Id])</f>
        <v>c23b3a58-fcb9-469e-ae6c-71cc4b8081d6</v>
      </c>
    </row>
    <row r="112" spans="1:5" x14ac:dyDescent="0.25">
      <c r="A112" s="1">
        <v>68</v>
      </c>
      <c r="B112" s="1" t="str">
        <f>_xlfn.XLOOKUP(drafts_hosts[[#This Row],[EpisodeNumber]],mainfeed_drafts[EpisodeNumber],mainfeed_drafts[Id])</f>
        <v>6921db42-e5a1-4f6b-9fd3-eea25d0ca633</v>
      </c>
      <c r="C112" s="1" t="s">
        <v>5</v>
      </c>
      <c r="D112" s="1">
        <f>_xlfn.XLOOKUP(drafts_hosts[[#This Row],[Host]],hosts[FullName],hosts[PrimaryId])</f>
        <v>9</v>
      </c>
      <c r="E112" s="1" t="str">
        <f>_xlfn.XLOOKUP(drafts_hosts[[#This Row],[Host]],hosts[FullName],hosts[Id])</f>
        <v>27038fdf-2c78-4f8d-978e-47d60ee254ac</v>
      </c>
    </row>
    <row r="113" spans="1:5" x14ac:dyDescent="0.25">
      <c r="A113" s="1">
        <v>69</v>
      </c>
      <c r="B113" s="1" t="str">
        <f>_xlfn.XLOOKUP(drafts_hosts[[#This Row],[EpisodeNumber]],mainfeed_drafts[EpisodeNumber],mainfeed_drafts[Id])</f>
        <v>1ccd634c-66e7-41ee-a07c-920a48b17423</v>
      </c>
      <c r="C113" s="1" t="s">
        <v>5</v>
      </c>
      <c r="D113" s="1">
        <f>_xlfn.XLOOKUP(drafts_hosts[[#This Row],[Host]],hosts[FullName],hosts[PrimaryId])</f>
        <v>9</v>
      </c>
      <c r="E113" s="1" t="str">
        <f>_xlfn.XLOOKUP(drafts_hosts[[#This Row],[Host]],hosts[FullName],hosts[Id])</f>
        <v>27038fdf-2c78-4f8d-978e-47d60ee254ac</v>
      </c>
    </row>
    <row r="114" spans="1:5" x14ac:dyDescent="0.25">
      <c r="A114" s="1">
        <v>70</v>
      </c>
      <c r="B114" s="1" t="str">
        <f>_xlfn.XLOOKUP(drafts_hosts[[#This Row],[EpisodeNumber]],mainfeed_drafts[EpisodeNumber],mainfeed_drafts[Id])</f>
        <v>f8d983c0-4d4f-4fa3-aa7b-42ab877bf01c</v>
      </c>
      <c r="C114" s="1" t="s">
        <v>6</v>
      </c>
      <c r="D114" s="1">
        <f>_xlfn.XLOOKUP(drafts_hosts[[#This Row],[Host]],hosts[FullName],hosts[PrimaryId])</f>
        <v>21</v>
      </c>
      <c r="E114" s="1" t="str">
        <f>_xlfn.XLOOKUP(drafts_hosts[[#This Row],[Host]],hosts[FullName],hosts[Id])</f>
        <v>c23b3a58-fcb9-469e-ae6c-71cc4b8081d6</v>
      </c>
    </row>
    <row r="115" spans="1:5" x14ac:dyDescent="0.25">
      <c r="A115" s="1">
        <v>71</v>
      </c>
      <c r="B115" s="1" t="str">
        <f>_xlfn.XLOOKUP(drafts_hosts[[#This Row],[EpisodeNumber]],mainfeed_drafts[EpisodeNumber],mainfeed_drafts[Id])</f>
        <v>850d1e28-39fb-46e2-b286-ccdcedb2399a</v>
      </c>
      <c r="C115" s="1" t="s">
        <v>5</v>
      </c>
      <c r="D115" s="1">
        <f>_xlfn.XLOOKUP(drafts_hosts[[#This Row],[Host]],hosts[FullName],hosts[PrimaryId])</f>
        <v>9</v>
      </c>
      <c r="E115" s="1" t="str">
        <f>_xlfn.XLOOKUP(drafts_hosts[[#This Row],[Host]],hosts[FullName],hosts[Id])</f>
        <v>27038fdf-2c78-4f8d-978e-47d60ee254ac</v>
      </c>
    </row>
    <row r="116" spans="1:5" x14ac:dyDescent="0.25">
      <c r="A116" s="1">
        <v>71</v>
      </c>
      <c r="B116" s="1" t="str">
        <f>_xlfn.XLOOKUP(drafts_hosts[[#This Row],[EpisodeNumber]],mainfeed_drafts[EpisodeNumber],mainfeed_drafts[Id])</f>
        <v>850d1e28-39fb-46e2-b286-ccdcedb2399a</v>
      </c>
      <c r="C116" s="1" t="s">
        <v>6</v>
      </c>
      <c r="D116" s="1">
        <f>_xlfn.XLOOKUP(drafts_hosts[[#This Row],[Host]],hosts[FullName],hosts[PrimaryId])</f>
        <v>21</v>
      </c>
      <c r="E116" s="1" t="str">
        <f>_xlfn.XLOOKUP(drafts_hosts[[#This Row],[Host]],hosts[FullName],hosts[Id])</f>
        <v>c23b3a58-fcb9-469e-ae6c-71cc4b8081d6</v>
      </c>
    </row>
    <row r="117" spans="1:5" x14ac:dyDescent="0.25">
      <c r="A117" s="1">
        <v>72</v>
      </c>
      <c r="B117" s="1" t="str">
        <f>_xlfn.XLOOKUP(drafts_hosts[[#This Row],[EpisodeNumber]],mainfeed_drafts[EpisodeNumber],mainfeed_drafts[Id])</f>
        <v>916cd2f3-b603-4d2b-94b8-5fc5f66ce9fe</v>
      </c>
      <c r="C117" s="1" t="s">
        <v>5</v>
      </c>
      <c r="D117" s="1">
        <f>_xlfn.XLOOKUP(drafts_hosts[[#This Row],[Host]],hosts[FullName],hosts[PrimaryId])</f>
        <v>9</v>
      </c>
      <c r="E117" s="1" t="str">
        <f>_xlfn.XLOOKUP(drafts_hosts[[#This Row],[Host]],hosts[FullName],hosts[Id])</f>
        <v>27038fdf-2c78-4f8d-978e-47d60ee254ac</v>
      </c>
    </row>
    <row r="118" spans="1:5" x14ac:dyDescent="0.25">
      <c r="A118" s="1">
        <v>72</v>
      </c>
      <c r="B118" s="1" t="str">
        <f>_xlfn.XLOOKUP(drafts_hosts[[#This Row],[EpisodeNumber]],mainfeed_drafts[EpisodeNumber],mainfeed_drafts[Id])</f>
        <v>916cd2f3-b603-4d2b-94b8-5fc5f66ce9fe</v>
      </c>
      <c r="C118" s="1" t="s">
        <v>6</v>
      </c>
      <c r="D118" s="1">
        <f>_xlfn.XLOOKUP(drafts_hosts[[#This Row],[Host]],hosts[FullName],hosts[PrimaryId])</f>
        <v>21</v>
      </c>
      <c r="E118" s="1" t="str">
        <f>_xlfn.XLOOKUP(drafts_hosts[[#This Row],[Host]],hosts[FullName],hosts[Id])</f>
        <v>c23b3a58-fcb9-469e-ae6c-71cc4b8081d6</v>
      </c>
    </row>
    <row r="119" spans="1:5" x14ac:dyDescent="0.25">
      <c r="A119" s="1">
        <v>73</v>
      </c>
      <c r="B119" s="1" t="str">
        <f>_xlfn.XLOOKUP(drafts_hosts[[#This Row],[EpisodeNumber]],mainfeed_drafts[EpisodeNumber],mainfeed_drafts[Id])</f>
        <v>9d5d0738-21f6-40f1-a51d-a8d913d8646f</v>
      </c>
      <c r="C119" s="1" t="s">
        <v>5</v>
      </c>
      <c r="D119" s="1">
        <f>_xlfn.XLOOKUP(drafts_hosts[[#This Row],[Host]],hosts[FullName],hosts[PrimaryId])</f>
        <v>9</v>
      </c>
      <c r="E119" s="1" t="str">
        <f>_xlfn.XLOOKUP(drafts_hosts[[#This Row],[Host]],hosts[FullName],hosts[Id])</f>
        <v>27038fdf-2c78-4f8d-978e-47d60ee254ac</v>
      </c>
    </row>
    <row r="120" spans="1:5" x14ac:dyDescent="0.25">
      <c r="A120" s="1">
        <v>73</v>
      </c>
      <c r="B120" s="1" t="str">
        <f>_xlfn.XLOOKUP(drafts_hosts[[#This Row],[EpisodeNumber]],mainfeed_drafts[EpisodeNumber],mainfeed_drafts[Id])</f>
        <v>9d5d0738-21f6-40f1-a51d-a8d913d8646f</v>
      </c>
      <c r="C120" s="1" t="s">
        <v>6</v>
      </c>
      <c r="D120" s="1">
        <f>_xlfn.XLOOKUP(drafts_hosts[[#This Row],[Host]],hosts[FullName],hosts[PrimaryId])</f>
        <v>21</v>
      </c>
      <c r="E120" s="1" t="str">
        <f>_xlfn.XLOOKUP(drafts_hosts[[#This Row],[Host]],hosts[FullName],hosts[Id])</f>
        <v>c23b3a58-fcb9-469e-ae6c-71cc4b8081d6</v>
      </c>
    </row>
    <row r="121" spans="1:5" x14ac:dyDescent="0.25">
      <c r="A121" s="1">
        <v>74</v>
      </c>
      <c r="B121" s="1" t="str">
        <f>_xlfn.XLOOKUP(drafts_hosts[[#This Row],[EpisodeNumber]],mainfeed_drafts[EpisodeNumber],mainfeed_drafts[Id])</f>
        <v>7d513d21-73f2-4db0-8c9d-44f44f02d90d</v>
      </c>
      <c r="C121" s="1" t="s">
        <v>5</v>
      </c>
      <c r="D121" s="1">
        <f>_xlfn.XLOOKUP(drafts_hosts[[#This Row],[Host]],hosts[FullName],hosts[PrimaryId])</f>
        <v>9</v>
      </c>
      <c r="E121" s="1" t="str">
        <f>_xlfn.XLOOKUP(drafts_hosts[[#This Row],[Host]],hosts[FullName],hosts[Id])</f>
        <v>27038fdf-2c78-4f8d-978e-47d60ee254ac</v>
      </c>
    </row>
    <row r="122" spans="1:5" x14ac:dyDescent="0.25">
      <c r="A122" s="1">
        <v>74</v>
      </c>
      <c r="B122" s="1" t="str">
        <f>_xlfn.XLOOKUP(drafts_hosts[[#This Row],[EpisodeNumber]],mainfeed_drafts[EpisodeNumber],mainfeed_drafts[Id])</f>
        <v>7d513d21-73f2-4db0-8c9d-44f44f02d90d</v>
      </c>
      <c r="C122" s="1" t="s">
        <v>6</v>
      </c>
      <c r="D122" s="1">
        <f>_xlfn.XLOOKUP(drafts_hosts[[#This Row],[Host]],hosts[FullName],hosts[PrimaryId])</f>
        <v>21</v>
      </c>
      <c r="E122" s="1" t="str">
        <f>_xlfn.XLOOKUP(drafts_hosts[[#This Row],[Host]],hosts[FullName],hosts[Id])</f>
        <v>c23b3a58-fcb9-469e-ae6c-71cc4b8081d6</v>
      </c>
    </row>
    <row r="123" spans="1:5" x14ac:dyDescent="0.25">
      <c r="A123" s="1">
        <v>75</v>
      </c>
      <c r="B123" s="1" t="str">
        <f>_xlfn.XLOOKUP(drafts_hosts[[#This Row],[EpisodeNumber]],mainfeed_drafts[EpisodeNumber],mainfeed_drafts[Id])</f>
        <v>b7f59742-f51f-4dd0-b08c-ac3091ad7802</v>
      </c>
      <c r="C123" s="1" t="s">
        <v>5</v>
      </c>
      <c r="D123" s="1">
        <f>_xlfn.XLOOKUP(drafts_hosts[[#This Row],[Host]],hosts[FullName],hosts[PrimaryId])</f>
        <v>9</v>
      </c>
      <c r="E123" s="1" t="str">
        <f>_xlfn.XLOOKUP(drafts_hosts[[#This Row],[Host]],hosts[FullName],hosts[Id])</f>
        <v>27038fdf-2c78-4f8d-978e-47d60ee254ac</v>
      </c>
    </row>
    <row r="124" spans="1:5" x14ac:dyDescent="0.25">
      <c r="A124" s="1">
        <v>75</v>
      </c>
      <c r="B124" s="1" t="str">
        <f>_xlfn.XLOOKUP(drafts_hosts[[#This Row],[EpisodeNumber]],mainfeed_drafts[EpisodeNumber],mainfeed_drafts[Id])</f>
        <v>b7f59742-f51f-4dd0-b08c-ac3091ad7802</v>
      </c>
      <c r="C124" s="1" t="s">
        <v>12802</v>
      </c>
      <c r="D124" s="1">
        <f>_xlfn.XLOOKUP(drafts_hosts[[#This Row],[Host]],hosts[FullName],hosts[PrimaryId])</f>
        <v>10</v>
      </c>
      <c r="E124" s="1" t="str">
        <f>_xlfn.XLOOKUP(drafts_hosts[[#This Row],[Host]],hosts[FullName],hosts[Id])</f>
        <v>2e276947-946d-4127-b257-b1f467977678</v>
      </c>
    </row>
    <row r="125" spans="1:5" x14ac:dyDescent="0.25">
      <c r="A125" s="1">
        <v>76</v>
      </c>
      <c r="B125" s="1" t="str">
        <f>_xlfn.XLOOKUP(drafts_hosts[[#This Row],[EpisodeNumber]],mainfeed_drafts[EpisodeNumber],mainfeed_drafts[Id])</f>
        <v>56d6fc65-4a4f-4a16-b746-b8ec56d6c837</v>
      </c>
      <c r="C125" s="1" t="s">
        <v>5</v>
      </c>
      <c r="D125" s="1">
        <f>_xlfn.XLOOKUP(drafts_hosts[[#This Row],[Host]],hosts[FullName],hosts[PrimaryId])</f>
        <v>9</v>
      </c>
      <c r="E125" s="1" t="str">
        <f>_xlfn.XLOOKUP(drafts_hosts[[#This Row],[Host]],hosts[FullName],hosts[Id])</f>
        <v>27038fdf-2c78-4f8d-978e-47d60ee254ac</v>
      </c>
    </row>
    <row r="126" spans="1:5" x14ac:dyDescent="0.25">
      <c r="A126" s="1">
        <v>76</v>
      </c>
      <c r="B126" s="1" t="str">
        <f>_xlfn.XLOOKUP(drafts_hosts[[#This Row],[EpisodeNumber]],mainfeed_drafts[EpisodeNumber],mainfeed_drafts[Id])</f>
        <v>56d6fc65-4a4f-4a16-b746-b8ec56d6c837</v>
      </c>
      <c r="C126" s="1" t="s">
        <v>6</v>
      </c>
      <c r="D126" s="1">
        <f>_xlfn.XLOOKUP(drafts_hosts[[#This Row],[Host]],hosts[FullName],hosts[PrimaryId])</f>
        <v>21</v>
      </c>
      <c r="E126" s="1" t="str">
        <f>_xlfn.XLOOKUP(drafts_hosts[[#This Row],[Host]],hosts[FullName],hosts[Id])</f>
        <v>c23b3a58-fcb9-469e-ae6c-71cc4b8081d6</v>
      </c>
    </row>
    <row r="127" spans="1:5" x14ac:dyDescent="0.25">
      <c r="A127" s="1">
        <v>77</v>
      </c>
      <c r="B127" s="1" t="str">
        <f>_xlfn.XLOOKUP(drafts_hosts[[#This Row],[EpisodeNumber]],mainfeed_drafts[EpisodeNumber],mainfeed_drafts[Id])</f>
        <v>c7b2f9fe-e314-461a-a7d6-f47a7dc1cc91</v>
      </c>
      <c r="C127" s="1" t="s">
        <v>5</v>
      </c>
      <c r="D127" s="1">
        <f>_xlfn.XLOOKUP(drafts_hosts[[#This Row],[Host]],hosts[FullName],hosts[PrimaryId])</f>
        <v>9</v>
      </c>
      <c r="E127" s="1" t="str">
        <f>_xlfn.XLOOKUP(drafts_hosts[[#This Row],[Host]],hosts[FullName],hosts[Id])</f>
        <v>27038fdf-2c78-4f8d-978e-47d60ee254ac</v>
      </c>
    </row>
    <row r="128" spans="1:5" x14ac:dyDescent="0.25">
      <c r="A128" s="1">
        <v>77</v>
      </c>
      <c r="B128" s="1" t="str">
        <f>_xlfn.XLOOKUP(drafts_hosts[[#This Row],[EpisodeNumber]],mainfeed_drafts[EpisodeNumber],mainfeed_drafts[Id])</f>
        <v>c7b2f9fe-e314-461a-a7d6-f47a7dc1cc91</v>
      </c>
      <c r="C128" s="1" t="s">
        <v>6</v>
      </c>
      <c r="D128" s="1">
        <f>_xlfn.XLOOKUP(drafts_hosts[[#This Row],[Host]],hosts[FullName],hosts[PrimaryId])</f>
        <v>21</v>
      </c>
      <c r="E128" s="1" t="str">
        <f>_xlfn.XLOOKUP(drafts_hosts[[#This Row],[Host]],hosts[FullName],hosts[Id])</f>
        <v>c23b3a58-fcb9-469e-ae6c-71cc4b8081d6</v>
      </c>
    </row>
    <row r="129" spans="1:5" x14ac:dyDescent="0.25">
      <c r="A129" s="1">
        <v>78</v>
      </c>
      <c r="B129" s="1" t="str">
        <f>_xlfn.XLOOKUP(drafts_hosts[[#This Row],[EpisodeNumber]],mainfeed_drafts[EpisodeNumber],mainfeed_drafts[Id])</f>
        <v>b2a8ab4c-494f-42cc-8531-8c2583ac4a67</v>
      </c>
      <c r="C129" s="1" t="s">
        <v>5</v>
      </c>
      <c r="D129" s="1">
        <f>_xlfn.XLOOKUP(drafts_hosts[[#This Row],[Host]],hosts[FullName],hosts[PrimaryId])</f>
        <v>9</v>
      </c>
      <c r="E129" s="1" t="str">
        <f>_xlfn.XLOOKUP(drafts_hosts[[#This Row],[Host]],hosts[FullName],hosts[Id])</f>
        <v>27038fdf-2c78-4f8d-978e-47d60ee254ac</v>
      </c>
    </row>
    <row r="130" spans="1:5" x14ac:dyDescent="0.25">
      <c r="A130" s="1">
        <v>78</v>
      </c>
      <c r="B130" s="1" t="str">
        <f>_xlfn.XLOOKUP(drafts_hosts[[#This Row],[EpisodeNumber]],mainfeed_drafts[EpisodeNumber],mainfeed_drafts[Id])</f>
        <v>b2a8ab4c-494f-42cc-8531-8c2583ac4a67</v>
      </c>
      <c r="C130" s="1" t="s">
        <v>6</v>
      </c>
      <c r="D130" s="1">
        <f>_xlfn.XLOOKUP(drafts_hosts[[#This Row],[Host]],hosts[FullName],hosts[PrimaryId])</f>
        <v>21</v>
      </c>
      <c r="E130" s="1" t="str">
        <f>_xlfn.XLOOKUP(drafts_hosts[[#This Row],[Host]],hosts[FullName],hosts[Id])</f>
        <v>c23b3a58-fcb9-469e-ae6c-71cc4b8081d6</v>
      </c>
    </row>
    <row r="131" spans="1:5" x14ac:dyDescent="0.25">
      <c r="A131" s="1">
        <v>79</v>
      </c>
      <c r="B131" s="1" t="str">
        <f>_xlfn.XLOOKUP(drafts_hosts[[#This Row],[EpisodeNumber]],mainfeed_drafts[EpisodeNumber],mainfeed_drafts[Id])</f>
        <v>54fb4fc9-4d9b-422a-8241-9644e740e59c</v>
      </c>
      <c r="C131" s="1" t="s">
        <v>5</v>
      </c>
      <c r="D131" s="1">
        <f>_xlfn.XLOOKUP(drafts_hosts[[#This Row],[Host]],hosts[FullName],hosts[PrimaryId])</f>
        <v>9</v>
      </c>
      <c r="E131" s="1" t="str">
        <f>_xlfn.XLOOKUP(drafts_hosts[[#This Row],[Host]],hosts[FullName],hosts[Id])</f>
        <v>27038fdf-2c78-4f8d-978e-47d60ee254ac</v>
      </c>
    </row>
    <row r="132" spans="1:5" x14ac:dyDescent="0.25">
      <c r="A132" s="1">
        <v>79</v>
      </c>
      <c r="B132" s="1" t="str">
        <f>_xlfn.XLOOKUP(drafts_hosts[[#This Row],[EpisodeNumber]],mainfeed_drafts[EpisodeNumber],mainfeed_drafts[Id])</f>
        <v>54fb4fc9-4d9b-422a-8241-9644e740e59c</v>
      </c>
      <c r="C132" s="1" t="s">
        <v>6</v>
      </c>
      <c r="D132" s="1">
        <f>_xlfn.XLOOKUP(drafts_hosts[[#This Row],[Host]],hosts[FullName],hosts[PrimaryId])</f>
        <v>21</v>
      </c>
      <c r="E132" s="1" t="str">
        <f>_xlfn.XLOOKUP(drafts_hosts[[#This Row],[Host]],hosts[FullName],hosts[Id])</f>
        <v>c23b3a58-fcb9-469e-ae6c-71cc4b8081d6</v>
      </c>
    </row>
    <row r="133" spans="1:5" x14ac:dyDescent="0.25">
      <c r="A133" s="1">
        <v>80</v>
      </c>
      <c r="B133" s="1" t="str">
        <f>_xlfn.XLOOKUP(drafts_hosts[[#This Row],[EpisodeNumber]],mainfeed_drafts[EpisodeNumber],mainfeed_drafts[Id])</f>
        <v>323e4bd2-a468-49b5-b4a5-0fbe17d50244</v>
      </c>
      <c r="C133" s="1" t="s">
        <v>5</v>
      </c>
      <c r="D133" s="1">
        <f>_xlfn.XLOOKUP(drafts_hosts[[#This Row],[Host]],hosts[FullName],hosts[PrimaryId])</f>
        <v>9</v>
      </c>
      <c r="E133" s="1" t="str">
        <f>_xlfn.XLOOKUP(drafts_hosts[[#This Row],[Host]],hosts[FullName],hosts[Id])</f>
        <v>27038fdf-2c78-4f8d-978e-47d60ee254ac</v>
      </c>
    </row>
    <row r="134" spans="1:5" x14ac:dyDescent="0.25">
      <c r="A134" s="1">
        <v>80</v>
      </c>
      <c r="B134" s="1" t="str">
        <f>_xlfn.XLOOKUP(drafts_hosts[[#This Row],[EpisodeNumber]],mainfeed_drafts[EpisodeNumber],mainfeed_drafts[Id])</f>
        <v>323e4bd2-a468-49b5-b4a5-0fbe17d50244</v>
      </c>
      <c r="C134" s="1" t="s">
        <v>6</v>
      </c>
      <c r="D134" s="1">
        <f>_xlfn.XLOOKUP(drafts_hosts[[#This Row],[Host]],hosts[FullName],hosts[PrimaryId])</f>
        <v>21</v>
      </c>
      <c r="E134" s="1" t="str">
        <f>_xlfn.XLOOKUP(drafts_hosts[[#This Row],[Host]],hosts[FullName],hosts[Id])</f>
        <v>c23b3a58-fcb9-469e-ae6c-71cc4b8081d6</v>
      </c>
    </row>
    <row r="135" spans="1:5" x14ac:dyDescent="0.25">
      <c r="A135" s="1">
        <v>81</v>
      </c>
      <c r="B135" s="1" t="str">
        <f>_xlfn.XLOOKUP(drafts_hosts[[#This Row],[EpisodeNumber]],mainfeed_drafts[EpisodeNumber],mainfeed_drafts[Id])</f>
        <v>dc8964c5-6650-438b-bdb3-24012b9c6ca1</v>
      </c>
      <c r="C135" s="1" t="s">
        <v>5</v>
      </c>
      <c r="D135" s="1">
        <f>_xlfn.XLOOKUP(drafts_hosts[[#This Row],[Host]],hosts[FullName],hosts[PrimaryId])</f>
        <v>9</v>
      </c>
      <c r="E135" s="1" t="str">
        <f>_xlfn.XLOOKUP(drafts_hosts[[#This Row],[Host]],hosts[FullName],hosts[Id])</f>
        <v>27038fdf-2c78-4f8d-978e-47d60ee254ac</v>
      </c>
    </row>
    <row r="136" spans="1:5" x14ac:dyDescent="0.25">
      <c r="A136" s="1">
        <v>81</v>
      </c>
      <c r="B136" s="1" t="str">
        <f>_xlfn.XLOOKUP(drafts_hosts[[#This Row],[EpisodeNumber]],mainfeed_drafts[EpisodeNumber],mainfeed_drafts[Id])</f>
        <v>dc8964c5-6650-438b-bdb3-24012b9c6ca1</v>
      </c>
      <c r="C136" s="1" t="s">
        <v>6</v>
      </c>
      <c r="D136" s="1">
        <f>_xlfn.XLOOKUP(drafts_hosts[[#This Row],[Host]],hosts[FullName],hosts[PrimaryId])</f>
        <v>21</v>
      </c>
      <c r="E136" s="1" t="str">
        <f>_xlfn.XLOOKUP(drafts_hosts[[#This Row],[Host]],hosts[FullName],hosts[Id])</f>
        <v>c23b3a58-fcb9-469e-ae6c-71cc4b8081d6</v>
      </c>
    </row>
    <row r="137" spans="1:5" x14ac:dyDescent="0.25">
      <c r="A137" s="1">
        <v>82</v>
      </c>
      <c r="B137" s="1" t="str">
        <f>_xlfn.XLOOKUP(drafts_hosts[[#This Row],[EpisodeNumber]],mainfeed_drafts[EpisodeNumber],mainfeed_drafts[Id])</f>
        <v>a422f5f7-7b4f-41cf-b825-e91299695fa0</v>
      </c>
      <c r="C137" s="1" t="s">
        <v>5</v>
      </c>
      <c r="D137" s="1">
        <f>_xlfn.XLOOKUP(drafts_hosts[[#This Row],[Host]],hosts[FullName],hosts[PrimaryId])</f>
        <v>9</v>
      </c>
      <c r="E137" s="1" t="str">
        <f>_xlfn.XLOOKUP(drafts_hosts[[#This Row],[Host]],hosts[FullName],hosts[Id])</f>
        <v>27038fdf-2c78-4f8d-978e-47d60ee254ac</v>
      </c>
    </row>
    <row r="138" spans="1:5" x14ac:dyDescent="0.25">
      <c r="A138" s="1">
        <v>82</v>
      </c>
      <c r="B138" s="1" t="str">
        <f>_xlfn.XLOOKUP(drafts_hosts[[#This Row],[EpisodeNumber]],mainfeed_drafts[EpisodeNumber],mainfeed_drafts[Id])</f>
        <v>a422f5f7-7b4f-41cf-b825-e91299695fa0</v>
      </c>
      <c r="C138" s="1" t="s">
        <v>74</v>
      </c>
      <c r="D138" s="1">
        <f>_xlfn.XLOOKUP(drafts_hosts[[#This Row],[Host]],hosts[FullName],hosts[PrimaryId])</f>
        <v>19</v>
      </c>
      <c r="E138" s="1" t="str">
        <f>_xlfn.XLOOKUP(drafts_hosts[[#This Row],[Host]],hosts[FullName],hosts[Id])</f>
        <v>a3d4e4e4-e0c4-43a0-acc7-6a9efa10d7f9</v>
      </c>
    </row>
    <row r="139" spans="1:5" x14ac:dyDescent="0.25">
      <c r="A139" s="1">
        <v>83</v>
      </c>
      <c r="B139" s="1" t="str">
        <f>_xlfn.XLOOKUP(drafts_hosts[[#This Row],[EpisodeNumber]],mainfeed_drafts[EpisodeNumber],mainfeed_drafts[Id])</f>
        <v>11be3620-da93-41ac-bf36-1ac52855a154</v>
      </c>
      <c r="C139" s="1" t="s">
        <v>5</v>
      </c>
      <c r="D139" s="1">
        <f>_xlfn.XLOOKUP(drafts_hosts[[#This Row],[Host]],hosts[FullName],hosts[PrimaryId])</f>
        <v>9</v>
      </c>
      <c r="E139" s="1" t="str">
        <f>_xlfn.XLOOKUP(drafts_hosts[[#This Row],[Host]],hosts[FullName],hosts[Id])</f>
        <v>27038fdf-2c78-4f8d-978e-47d60ee254ac</v>
      </c>
    </row>
    <row r="140" spans="1:5" x14ac:dyDescent="0.25">
      <c r="A140" s="1">
        <v>83</v>
      </c>
      <c r="B140" s="1" t="str">
        <f>_xlfn.XLOOKUP(drafts_hosts[[#This Row],[EpisodeNumber]],mainfeed_drafts[EpisodeNumber],mainfeed_drafts[Id])</f>
        <v>11be3620-da93-41ac-bf36-1ac52855a154</v>
      </c>
      <c r="C140" s="1" t="s">
        <v>6</v>
      </c>
      <c r="D140" s="1">
        <f>_xlfn.XLOOKUP(drafts_hosts[[#This Row],[Host]],hosts[FullName],hosts[PrimaryId])</f>
        <v>21</v>
      </c>
      <c r="E140" s="1" t="str">
        <f>_xlfn.XLOOKUP(drafts_hosts[[#This Row],[Host]],hosts[FullName],hosts[Id])</f>
        <v>c23b3a58-fcb9-469e-ae6c-71cc4b8081d6</v>
      </c>
    </row>
    <row r="141" spans="1:5" x14ac:dyDescent="0.25">
      <c r="A141" s="1">
        <v>84</v>
      </c>
      <c r="B141" s="1" t="str">
        <f>_xlfn.XLOOKUP(drafts_hosts[[#This Row],[EpisodeNumber]],mainfeed_drafts[EpisodeNumber],mainfeed_drafts[Id])</f>
        <v>50ea7a7b-798e-4ab3-8b45-2593e6a740b9</v>
      </c>
      <c r="C141" s="1" t="s">
        <v>76</v>
      </c>
      <c r="D141" s="1">
        <f>_xlfn.XLOOKUP(drafts_hosts[[#This Row],[Host]],hosts[FullName],hosts[PrimaryId])</f>
        <v>7</v>
      </c>
      <c r="E141" s="1" t="str">
        <f>_xlfn.XLOOKUP(drafts_hosts[[#This Row],[Host]],hosts[FullName],hosts[Id])</f>
        <v>d01d6ec4-e750-4988-925b-0834eab7c166</v>
      </c>
    </row>
    <row r="142" spans="1:5" x14ac:dyDescent="0.25">
      <c r="A142" s="1">
        <v>85</v>
      </c>
      <c r="B142" s="1" t="str">
        <f>_xlfn.XLOOKUP(drafts_hosts[[#This Row],[EpisodeNumber]],mainfeed_drafts[EpisodeNumber],mainfeed_drafts[Id])</f>
        <v>1a069714-7e86-49bc-8eee-2460a510fd1b</v>
      </c>
      <c r="C142" s="1" t="s">
        <v>5</v>
      </c>
      <c r="D142" s="1">
        <f>_xlfn.XLOOKUP(drafts_hosts[[#This Row],[Host]],hosts[FullName],hosts[PrimaryId])</f>
        <v>9</v>
      </c>
      <c r="E142" s="1" t="str">
        <f>_xlfn.XLOOKUP(drafts_hosts[[#This Row],[Host]],hosts[FullName],hosts[Id])</f>
        <v>27038fdf-2c78-4f8d-978e-47d60ee254ac</v>
      </c>
    </row>
    <row r="143" spans="1:5" x14ac:dyDescent="0.25">
      <c r="A143" s="1">
        <v>85</v>
      </c>
      <c r="B143" s="1" t="str">
        <f>_xlfn.XLOOKUP(drafts_hosts[[#This Row],[EpisodeNumber]],mainfeed_drafts[EpisodeNumber],mainfeed_drafts[Id])</f>
        <v>1a069714-7e86-49bc-8eee-2460a510fd1b</v>
      </c>
      <c r="C143" s="1" t="s">
        <v>3</v>
      </c>
      <c r="D143" s="1">
        <f>_xlfn.XLOOKUP(drafts_hosts[[#This Row],[Host]],hosts[FullName],hosts[PrimaryId])</f>
        <v>12</v>
      </c>
      <c r="E143" s="1" t="str">
        <f>_xlfn.XLOOKUP(drafts_hosts[[#This Row],[Host]],hosts[FullName],hosts[Id])</f>
        <v>5e8fa0ec-5263-4ffe-88c0-76250ba97d89</v>
      </c>
    </row>
    <row r="144" spans="1:5" x14ac:dyDescent="0.25">
      <c r="A144" s="1">
        <v>86</v>
      </c>
      <c r="B144" s="1" t="str">
        <f>_xlfn.XLOOKUP(drafts_hosts[[#This Row],[EpisodeNumber]],mainfeed_drafts[EpisodeNumber],mainfeed_drafts[Id])</f>
        <v>f6c55a58-801e-4e32-81e2-b98c4e4ba58b</v>
      </c>
      <c r="C144" s="1" t="s">
        <v>5</v>
      </c>
      <c r="D144" s="1">
        <f>_xlfn.XLOOKUP(drafts_hosts[[#This Row],[Host]],hosts[FullName],hosts[PrimaryId])</f>
        <v>9</v>
      </c>
      <c r="E144" s="1" t="str">
        <f>_xlfn.XLOOKUP(drafts_hosts[[#This Row],[Host]],hosts[FullName],hosts[Id])</f>
        <v>27038fdf-2c78-4f8d-978e-47d60ee254ac</v>
      </c>
    </row>
    <row r="145" spans="1:5" x14ac:dyDescent="0.25">
      <c r="A145" s="1">
        <v>86</v>
      </c>
      <c r="B145" s="1" t="str">
        <f>_xlfn.XLOOKUP(drafts_hosts[[#This Row],[EpisodeNumber]],mainfeed_drafts[EpisodeNumber],mainfeed_drafts[Id])</f>
        <v>f6c55a58-801e-4e32-81e2-b98c4e4ba58b</v>
      </c>
      <c r="C145" s="1" t="s">
        <v>6</v>
      </c>
      <c r="D145" s="1">
        <f>_xlfn.XLOOKUP(drafts_hosts[[#This Row],[Host]],hosts[FullName],hosts[PrimaryId])</f>
        <v>21</v>
      </c>
      <c r="E145" s="1" t="str">
        <f>_xlfn.XLOOKUP(drafts_hosts[[#This Row],[Host]],hosts[FullName],hosts[Id])</f>
        <v>c23b3a58-fcb9-469e-ae6c-71cc4b8081d6</v>
      </c>
    </row>
    <row r="146" spans="1:5" x14ac:dyDescent="0.25">
      <c r="A146" s="1">
        <v>87</v>
      </c>
      <c r="B146" s="1" t="str">
        <f>_xlfn.XLOOKUP(drafts_hosts[[#This Row],[EpisodeNumber]],mainfeed_drafts[EpisodeNumber],mainfeed_drafts[Id])</f>
        <v>144ae507-96d4-424b-a098-8bf38741e7ba</v>
      </c>
      <c r="C146" s="1" t="s">
        <v>5</v>
      </c>
      <c r="D146" s="1">
        <f>_xlfn.XLOOKUP(drafts_hosts[[#This Row],[Host]],hosts[FullName],hosts[PrimaryId])</f>
        <v>9</v>
      </c>
      <c r="E146" s="1" t="str">
        <f>_xlfn.XLOOKUP(drafts_hosts[[#This Row],[Host]],hosts[FullName],hosts[Id])</f>
        <v>27038fdf-2c78-4f8d-978e-47d60ee254ac</v>
      </c>
    </row>
    <row r="147" spans="1:5" x14ac:dyDescent="0.25">
      <c r="A147" s="1">
        <v>87</v>
      </c>
      <c r="B147" s="1" t="str">
        <f>_xlfn.XLOOKUP(drafts_hosts[[#This Row],[EpisodeNumber]],mainfeed_drafts[EpisodeNumber],mainfeed_drafts[Id])</f>
        <v>144ae507-96d4-424b-a098-8bf38741e7ba</v>
      </c>
      <c r="C147" s="1" t="s">
        <v>6</v>
      </c>
      <c r="D147" s="1">
        <f>_xlfn.XLOOKUP(drafts_hosts[[#This Row],[Host]],hosts[FullName],hosts[PrimaryId])</f>
        <v>21</v>
      </c>
      <c r="E147" s="1" t="str">
        <f>_xlfn.XLOOKUP(drafts_hosts[[#This Row],[Host]],hosts[FullName],hosts[Id])</f>
        <v>c23b3a58-fcb9-469e-ae6c-71cc4b8081d6</v>
      </c>
    </row>
    <row r="148" spans="1:5" x14ac:dyDescent="0.25">
      <c r="A148" s="1">
        <v>88</v>
      </c>
      <c r="B148" s="1" t="str">
        <f>_xlfn.XLOOKUP(drafts_hosts[[#This Row],[EpisodeNumber]],mainfeed_drafts[EpisodeNumber],mainfeed_drafts[Id])</f>
        <v>96dc67f2-011a-4ae6-ae2c-59f15336d97c</v>
      </c>
      <c r="C148" s="1" t="s">
        <v>5</v>
      </c>
      <c r="D148" s="1">
        <f>_xlfn.XLOOKUP(drafts_hosts[[#This Row],[Host]],hosts[FullName],hosts[PrimaryId])</f>
        <v>9</v>
      </c>
      <c r="E148" s="1" t="str">
        <f>_xlfn.XLOOKUP(drafts_hosts[[#This Row],[Host]],hosts[FullName],hosts[Id])</f>
        <v>27038fdf-2c78-4f8d-978e-47d60ee254ac</v>
      </c>
    </row>
    <row r="149" spans="1:5" x14ac:dyDescent="0.25">
      <c r="A149" s="1">
        <v>88</v>
      </c>
      <c r="B149" s="1" t="str">
        <f>_xlfn.XLOOKUP(drafts_hosts[[#This Row],[EpisodeNumber]],mainfeed_drafts[EpisodeNumber],mainfeed_drafts[Id])</f>
        <v>96dc67f2-011a-4ae6-ae2c-59f15336d97c</v>
      </c>
      <c r="C149" s="1" t="s">
        <v>6</v>
      </c>
      <c r="D149" s="1">
        <f>_xlfn.XLOOKUP(drafts_hosts[[#This Row],[Host]],hosts[FullName],hosts[PrimaryId])</f>
        <v>21</v>
      </c>
      <c r="E149" s="1" t="str">
        <f>_xlfn.XLOOKUP(drafts_hosts[[#This Row],[Host]],hosts[FullName],hosts[Id])</f>
        <v>c23b3a58-fcb9-469e-ae6c-71cc4b8081d6</v>
      </c>
    </row>
    <row r="150" spans="1:5" x14ac:dyDescent="0.25">
      <c r="A150" s="1">
        <v>89</v>
      </c>
      <c r="B150" s="1" t="str">
        <f>_xlfn.XLOOKUP(drafts_hosts[[#This Row],[EpisodeNumber]],mainfeed_drafts[EpisodeNumber],mainfeed_drafts[Id])</f>
        <v>fdab7eef-e486-4c11-bcff-a7f37874bab7</v>
      </c>
      <c r="C150" s="1" t="s">
        <v>5</v>
      </c>
      <c r="D150" s="1">
        <f>_xlfn.XLOOKUP(drafts_hosts[[#This Row],[Host]],hosts[FullName],hosts[PrimaryId])</f>
        <v>9</v>
      </c>
      <c r="E150" s="1" t="str">
        <f>_xlfn.XLOOKUP(drafts_hosts[[#This Row],[Host]],hosts[FullName],hosts[Id])</f>
        <v>27038fdf-2c78-4f8d-978e-47d60ee254ac</v>
      </c>
    </row>
    <row r="151" spans="1:5" x14ac:dyDescent="0.25">
      <c r="A151" s="1">
        <v>89</v>
      </c>
      <c r="B151" s="1" t="str">
        <f>_xlfn.XLOOKUP(drafts_hosts[[#This Row],[EpisodeNumber]],mainfeed_drafts[EpisodeNumber],mainfeed_drafts[Id])</f>
        <v>fdab7eef-e486-4c11-bcff-a7f37874bab7</v>
      </c>
      <c r="C151" s="1" t="s">
        <v>6</v>
      </c>
      <c r="D151" s="1">
        <f>_xlfn.XLOOKUP(drafts_hosts[[#This Row],[Host]],hosts[FullName],hosts[PrimaryId])</f>
        <v>21</v>
      </c>
      <c r="E151" s="1" t="str">
        <f>_xlfn.XLOOKUP(drafts_hosts[[#This Row],[Host]],hosts[FullName],hosts[Id])</f>
        <v>c23b3a58-fcb9-469e-ae6c-71cc4b8081d6</v>
      </c>
    </row>
    <row r="152" spans="1:5" x14ac:dyDescent="0.25">
      <c r="A152" s="1">
        <v>90</v>
      </c>
      <c r="B152" s="1" t="str">
        <f>_xlfn.XLOOKUP(drafts_hosts[[#This Row],[EpisodeNumber]],mainfeed_drafts[EpisodeNumber],mainfeed_drafts[Id])</f>
        <v>c30d08cb-6799-4c01-843f-357c6157be5b</v>
      </c>
      <c r="C152" s="1" t="s">
        <v>5</v>
      </c>
      <c r="D152" s="1">
        <f>_xlfn.XLOOKUP(drafts_hosts[[#This Row],[Host]],hosts[FullName],hosts[PrimaryId])</f>
        <v>9</v>
      </c>
      <c r="E152" s="1" t="str">
        <f>_xlfn.XLOOKUP(drafts_hosts[[#This Row],[Host]],hosts[FullName],hosts[Id])</f>
        <v>27038fdf-2c78-4f8d-978e-47d60ee254ac</v>
      </c>
    </row>
    <row r="153" spans="1:5" x14ac:dyDescent="0.25">
      <c r="A153" s="1">
        <v>90</v>
      </c>
      <c r="B153" s="1" t="str">
        <f>_xlfn.XLOOKUP(drafts_hosts[[#This Row],[EpisodeNumber]],mainfeed_drafts[EpisodeNumber],mainfeed_drafts[Id])</f>
        <v>c30d08cb-6799-4c01-843f-357c6157be5b</v>
      </c>
      <c r="C153" s="1" t="s">
        <v>6</v>
      </c>
      <c r="D153" s="1">
        <f>_xlfn.XLOOKUP(drafts_hosts[[#This Row],[Host]],hosts[FullName],hosts[PrimaryId])</f>
        <v>21</v>
      </c>
      <c r="E153" s="1" t="str">
        <f>_xlfn.XLOOKUP(drafts_hosts[[#This Row],[Host]],hosts[FullName],hosts[Id])</f>
        <v>c23b3a58-fcb9-469e-ae6c-71cc4b8081d6</v>
      </c>
    </row>
    <row r="154" spans="1:5" x14ac:dyDescent="0.25">
      <c r="A154" s="1">
        <v>91</v>
      </c>
      <c r="B154" s="1" t="str">
        <f>_xlfn.XLOOKUP(drafts_hosts[[#This Row],[EpisodeNumber]],mainfeed_drafts[EpisodeNumber],mainfeed_drafts[Id])</f>
        <v>80393bb3-d348-4476-b5db-decad580de5f</v>
      </c>
      <c r="C154" s="1" t="s">
        <v>5</v>
      </c>
      <c r="D154" s="1">
        <f>_xlfn.XLOOKUP(drafts_hosts[[#This Row],[Host]],hosts[FullName],hosts[PrimaryId])</f>
        <v>9</v>
      </c>
      <c r="E154" s="1" t="str">
        <f>_xlfn.XLOOKUP(drafts_hosts[[#This Row],[Host]],hosts[FullName],hosts[Id])</f>
        <v>27038fdf-2c78-4f8d-978e-47d60ee254ac</v>
      </c>
    </row>
    <row r="155" spans="1:5" x14ac:dyDescent="0.25">
      <c r="A155" s="1">
        <v>91</v>
      </c>
      <c r="B155" s="1" t="str">
        <f>_xlfn.XLOOKUP(drafts_hosts[[#This Row],[EpisodeNumber]],mainfeed_drafts[EpisodeNumber],mainfeed_drafts[Id])</f>
        <v>80393bb3-d348-4476-b5db-decad580de5f</v>
      </c>
      <c r="C155" s="1" t="s">
        <v>6</v>
      </c>
      <c r="D155" s="1">
        <f>_xlfn.XLOOKUP(drafts_hosts[[#This Row],[Host]],hosts[FullName],hosts[PrimaryId])</f>
        <v>21</v>
      </c>
      <c r="E155" s="1" t="str">
        <f>_xlfn.XLOOKUP(drafts_hosts[[#This Row],[Host]],hosts[FullName],hosts[Id])</f>
        <v>c23b3a58-fcb9-469e-ae6c-71cc4b8081d6</v>
      </c>
    </row>
    <row r="156" spans="1:5" x14ac:dyDescent="0.25">
      <c r="A156" s="1">
        <v>92</v>
      </c>
      <c r="B156" s="1" t="str">
        <f>_xlfn.XLOOKUP(drafts_hosts[[#This Row],[EpisodeNumber]],mainfeed_drafts[EpisodeNumber],mainfeed_drafts[Id])</f>
        <v>a0414bd9-b808-4b72-8f73-de2a6e0bf9dd</v>
      </c>
      <c r="C156" s="1" t="s">
        <v>5</v>
      </c>
      <c r="D156" s="1">
        <f>_xlfn.XLOOKUP(drafts_hosts[[#This Row],[Host]],hosts[FullName],hosts[PrimaryId])</f>
        <v>9</v>
      </c>
      <c r="E156" s="1" t="str">
        <f>_xlfn.XLOOKUP(drafts_hosts[[#This Row],[Host]],hosts[FullName],hosts[Id])</f>
        <v>27038fdf-2c78-4f8d-978e-47d60ee254ac</v>
      </c>
    </row>
    <row r="157" spans="1:5" x14ac:dyDescent="0.25">
      <c r="A157" s="1">
        <v>92</v>
      </c>
      <c r="B157" s="1" t="str">
        <f>_xlfn.XLOOKUP(drafts_hosts[[#This Row],[EpisodeNumber]],mainfeed_drafts[EpisodeNumber],mainfeed_drafts[Id])</f>
        <v>a0414bd9-b808-4b72-8f73-de2a6e0bf9dd</v>
      </c>
      <c r="C157" s="1" t="s">
        <v>76</v>
      </c>
      <c r="D157" s="1">
        <f>_xlfn.XLOOKUP(drafts_hosts[[#This Row],[Host]],hosts[FullName],hosts[PrimaryId])</f>
        <v>7</v>
      </c>
      <c r="E157" s="1" t="str">
        <f>_xlfn.XLOOKUP(drafts_hosts[[#This Row],[Host]],hosts[FullName],hosts[Id])</f>
        <v>d01d6ec4-e750-4988-925b-0834eab7c166</v>
      </c>
    </row>
    <row r="158" spans="1:5" x14ac:dyDescent="0.25">
      <c r="A158" s="1">
        <v>93</v>
      </c>
      <c r="B158" s="1" t="str">
        <f>_xlfn.XLOOKUP(drafts_hosts[[#This Row],[EpisodeNumber]],mainfeed_drafts[EpisodeNumber],mainfeed_drafts[Id])</f>
        <v>42cc56ac-a9ae-41bd-9745-68a2bf9362fb</v>
      </c>
      <c r="C158" s="1" t="s">
        <v>5</v>
      </c>
      <c r="D158" s="1">
        <f>_xlfn.XLOOKUP(drafts_hosts[[#This Row],[Host]],hosts[FullName],hosts[PrimaryId])</f>
        <v>9</v>
      </c>
      <c r="E158" s="1" t="str">
        <f>_xlfn.XLOOKUP(drafts_hosts[[#This Row],[Host]],hosts[FullName],hosts[Id])</f>
        <v>27038fdf-2c78-4f8d-978e-47d60ee254ac</v>
      </c>
    </row>
    <row r="159" spans="1:5" x14ac:dyDescent="0.25">
      <c r="A159" s="1">
        <v>93</v>
      </c>
      <c r="B159" s="1" t="str">
        <f>_xlfn.XLOOKUP(drafts_hosts[[#This Row],[EpisodeNumber]],mainfeed_drafts[EpisodeNumber],mainfeed_drafts[Id])</f>
        <v>42cc56ac-a9ae-41bd-9745-68a2bf9362fb</v>
      </c>
      <c r="C159" s="1" t="s">
        <v>6</v>
      </c>
      <c r="D159" s="1">
        <f>_xlfn.XLOOKUP(drafts_hosts[[#This Row],[Host]],hosts[FullName],hosts[PrimaryId])</f>
        <v>21</v>
      </c>
      <c r="E159" s="1" t="str">
        <f>_xlfn.XLOOKUP(drafts_hosts[[#This Row],[Host]],hosts[FullName],hosts[Id])</f>
        <v>c23b3a58-fcb9-469e-ae6c-71cc4b8081d6</v>
      </c>
    </row>
    <row r="160" spans="1:5" x14ac:dyDescent="0.25">
      <c r="A160" s="1">
        <v>94</v>
      </c>
      <c r="B160" s="1" t="str">
        <f>_xlfn.XLOOKUP(drafts_hosts[[#This Row],[EpisodeNumber]],mainfeed_drafts[EpisodeNumber],mainfeed_drafts[Id])</f>
        <v>cc8a3dd8-f1e4-4bf0-890f-afb463cbed84</v>
      </c>
      <c r="C160" s="1" t="s">
        <v>5</v>
      </c>
      <c r="D160" s="1">
        <f>_xlfn.XLOOKUP(drafts_hosts[[#This Row],[Host]],hosts[FullName],hosts[PrimaryId])</f>
        <v>9</v>
      </c>
      <c r="E160" s="1" t="str">
        <f>_xlfn.XLOOKUP(drafts_hosts[[#This Row],[Host]],hosts[FullName],hosts[Id])</f>
        <v>27038fdf-2c78-4f8d-978e-47d60ee254ac</v>
      </c>
    </row>
    <row r="161" spans="1:5" x14ac:dyDescent="0.25">
      <c r="A161" s="1">
        <v>94</v>
      </c>
      <c r="B161" s="1" t="str">
        <f>_xlfn.XLOOKUP(drafts_hosts[[#This Row],[EpisodeNumber]],mainfeed_drafts[EpisodeNumber],mainfeed_drafts[Id])</f>
        <v>cc8a3dd8-f1e4-4bf0-890f-afb463cbed84</v>
      </c>
      <c r="C161" s="1" t="s">
        <v>6</v>
      </c>
      <c r="D161" s="1">
        <f>_xlfn.XLOOKUP(drafts_hosts[[#This Row],[Host]],hosts[FullName],hosts[PrimaryId])</f>
        <v>21</v>
      </c>
      <c r="E161" s="1" t="str">
        <f>_xlfn.XLOOKUP(drafts_hosts[[#This Row],[Host]],hosts[FullName],hosts[Id])</f>
        <v>c23b3a58-fcb9-469e-ae6c-71cc4b8081d6</v>
      </c>
    </row>
    <row r="162" spans="1:5" x14ac:dyDescent="0.25">
      <c r="A162" s="1">
        <v>95</v>
      </c>
      <c r="B162" s="1" t="str">
        <f>_xlfn.XLOOKUP(drafts_hosts[[#This Row],[EpisodeNumber]],mainfeed_drafts[EpisodeNumber],mainfeed_drafts[Id])</f>
        <v>5befc72f-0d6e-4aea-addc-be50b6c1a02e</v>
      </c>
      <c r="C162" s="1" t="s">
        <v>5</v>
      </c>
      <c r="D162" s="1">
        <f>_xlfn.XLOOKUP(drafts_hosts[[#This Row],[Host]],hosts[FullName],hosts[PrimaryId])</f>
        <v>9</v>
      </c>
      <c r="E162" s="1" t="str">
        <f>_xlfn.XLOOKUP(drafts_hosts[[#This Row],[Host]],hosts[FullName],hosts[Id])</f>
        <v>27038fdf-2c78-4f8d-978e-47d60ee254ac</v>
      </c>
    </row>
    <row r="163" spans="1:5" x14ac:dyDescent="0.25">
      <c r="A163" s="1">
        <v>95</v>
      </c>
      <c r="B163" s="1" t="str">
        <f>_xlfn.XLOOKUP(drafts_hosts[[#This Row],[EpisodeNumber]],mainfeed_drafts[EpisodeNumber],mainfeed_drafts[Id])</f>
        <v>5befc72f-0d6e-4aea-addc-be50b6c1a02e</v>
      </c>
      <c r="C163" s="1" t="s">
        <v>6</v>
      </c>
      <c r="D163" s="1">
        <f>_xlfn.XLOOKUP(drafts_hosts[[#This Row],[Host]],hosts[FullName],hosts[PrimaryId])</f>
        <v>21</v>
      </c>
      <c r="E163" s="1" t="str">
        <f>_xlfn.XLOOKUP(drafts_hosts[[#This Row],[Host]],hosts[FullName],hosts[Id])</f>
        <v>c23b3a58-fcb9-469e-ae6c-71cc4b8081d6</v>
      </c>
    </row>
    <row r="164" spans="1:5" x14ac:dyDescent="0.25">
      <c r="A164" s="1">
        <v>96</v>
      </c>
      <c r="B164" s="1" t="str">
        <f>_xlfn.XLOOKUP(drafts_hosts[[#This Row],[EpisodeNumber]],mainfeed_drafts[EpisodeNumber],mainfeed_drafts[Id])</f>
        <v>ff363d88-a497-4362-804b-a2c9511d666f</v>
      </c>
      <c r="C164" s="1" t="s">
        <v>5</v>
      </c>
      <c r="D164" s="1">
        <f>_xlfn.XLOOKUP(drafts_hosts[[#This Row],[Host]],hosts[FullName],hosts[PrimaryId])</f>
        <v>9</v>
      </c>
      <c r="E164" s="1" t="str">
        <f>_xlfn.XLOOKUP(drafts_hosts[[#This Row],[Host]],hosts[FullName],hosts[Id])</f>
        <v>27038fdf-2c78-4f8d-978e-47d60ee254ac</v>
      </c>
    </row>
    <row r="165" spans="1:5" x14ac:dyDescent="0.25">
      <c r="A165" s="1">
        <v>96</v>
      </c>
      <c r="B165" s="1" t="str">
        <f>_xlfn.XLOOKUP(drafts_hosts[[#This Row],[EpisodeNumber]],mainfeed_drafts[EpisodeNumber],mainfeed_drafts[Id])</f>
        <v>ff363d88-a497-4362-804b-a2c9511d666f</v>
      </c>
      <c r="C165" s="1" t="s">
        <v>6</v>
      </c>
      <c r="D165" s="1">
        <f>_xlfn.XLOOKUP(drafts_hosts[[#This Row],[Host]],hosts[FullName],hosts[PrimaryId])</f>
        <v>21</v>
      </c>
      <c r="E165" s="1" t="str">
        <f>_xlfn.XLOOKUP(drafts_hosts[[#This Row],[Host]],hosts[FullName],hosts[Id])</f>
        <v>c23b3a58-fcb9-469e-ae6c-71cc4b8081d6</v>
      </c>
    </row>
    <row r="166" spans="1:5" x14ac:dyDescent="0.25">
      <c r="A166" s="1">
        <v>97</v>
      </c>
      <c r="B166" s="1" t="str">
        <f>_xlfn.XLOOKUP(drafts_hosts[[#This Row],[EpisodeNumber]],mainfeed_drafts[EpisodeNumber],mainfeed_drafts[Id])</f>
        <v>b7d6ff6f-2dd3-4363-adef-5bf2e8fe6256</v>
      </c>
      <c r="C166" s="1" t="s">
        <v>6</v>
      </c>
      <c r="D166" s="1">
        <f>_xlfn.XLOOKUP(drafts_hosts[[#This Row],[Host]],hosts[FullName],hosts[PrimaryId])</f>
        <v>21</v>
      </c>
      <c r="E166" s="1" t="str">
        <f>_xlfn.XLOOKUP(drafts_hosts[[#This Row],[Host]],hosts[FullName],hosts[Id])</f>
        <v>c23b3a58-fcb9-469e-ae6c-71cc4b8081d6</v>
      </c>
    </row>
    <row r="167" spans="1:5" x14ac:dyDescent="0.25">
      <c r="A167" s="1">
        <v>97</v>
      </c>
      <c r="B167" s="1" t="str">
        <f>_xlfn.XLOOKUP(drafts_hosts[[#This Row],[EpisodeNumber]],mainfeed_drafts[EpisodeNumber],mainfeed_drafts[Id])</f>
        <v>b7d6ff6f-2dd3-4363-adef-5bf2e8fe6256</v>
      </c>
      <c r="C167" s="1" t="s">
        <v>94</v>
      </c>
      <c r="D167" s="1">
        <f>_xlfn.XLOOKUP(drafts_hosts[[#This Row],[Host]],hosts[FullName],hosts[PrimaryId])</f>
        <v>23</v>
      </c>
      <c r="E167" s="1" t="str">
        <f>_xlfn.XLOOKUP(drafts_hosts[[#This Row],[Host]],hosts[FullName],hosts[Id])</f>
        <v>7980c516-ee2b-469c-bac0-997042753262</v>
      </c>
    </row>
    <row r="168" spans="1:5" x14ac:dyDescent="0.25">
      <c r="A168" s="1">
        <v>98</v>
      </c>
      <c r="B168" s="1" t="str">
        <f>_xlfn.XLOOKUP(drafts_hosts[[#This Row],[EpisodeNumber]],mainfeed_drafts[EpisodeNumber],mainfeed_drafts[Id])</f>
        <v>ac8f6ef4-3223-4226-b358-b6cd3a3b8e33</v>
      </c>
      <c r="C168" s="1" t="s">
        <v>5</v>
      </c>
      <c r="D168" s="1">
        <f>_xlfn.XLOOKUP(drafts_hosts[[#This Row],[Host]],hosts[FullName],hosts[PrimaryId])</f>
        <v>9</v>
      </c>
      <c r="E168" s="1" t="str">
        <f>_xlfn.XLOOKUP(drafts_hosts[[#This Row],[Host]],hosts[FullName],hosts[Id])</f>
        <v>27038fdf-2c78-4f8d-978e-47d60ee254ac</v>
      </c>
    </row>
    <row r="169" spans="1:5" x14ac:dyDescent="0.25">
      <c r="A169" s="1">
        <v>98</v>
      </c>
      <c r="B169" s="1" t="str">
        <f>_xlfn.XLOOKUP(drafts_hosts[[#This Row],[EpisodeNumber]],mainfeed_drafts[EpisodeNumber],mainfeed_drafts[Id])</f>
        <v>ac8f6ef4-3223-4226-b358-b6cd3a3b8e33</v>
      </c>
      <c r="C169" s="1" t="s">
        <v>6</v>
      </c>
      <c r="D169" s="1">
        <f>_xlfn.XLOOKUP(drafts_hosts[[#This Row],[Host]],hosts[FullName],hosts[PrimaryId])</f>
        <v>21</v>
      </c>
      <c r="E169" s="1" t="str">
        <f>_xlfn.XLOOKUP(drafts_hosts[[#This Row],[Host]],hosts[FullName],hosts[Id])</f>
        <v>c23b3a58-fcb9-469e-ae6c-71cc4b8081d6</v>
      </c>
    </row>
    <row r="170" spans="1:5" x14ac:dyDescent="0.25">
      <c r="A170" s="1">
        <v>99</v>
      </c>
      <c r="B170" s="1" t="str">
        <f>_xlfn.XLOOKUP(drafts_hosts[[#This Row],[EpisodeNumber]],mainfeed_drafts[EpisodeNumber],mainfeed_drafts[Id])</f>
        <v>0579ebca-89d5-4fd4-8158-34561a0adc27</v>
      </c>
      <c r="C170" s="1" t="s">
        <v>5</v>
      </c>
      <c r="D170" s="1">
        <f>_xlfn.XLOOKUP(drafts_hosts[[#This Row],[Host]],hosts[FullName],hosts[PrimaryId])</f>
        <v>9</v>
      </c>
      <c r="E170" s="1" t="str">
        <f>_xlfn.XLOOKUP(drafts_hosts[[#This Row],[Host]],hosts[FullName],hosts[Id])</f>
        <v>27038fdf-2c78-4f8d-978e-47d60ee254ac</v>
      </c>
    </row>
    <row r="171" spans="1:5" x14ac:dyDescent="0.25">
      <c r="A171" s="1">
        <v>99</v>
      </c>
      <c r="B171" s="1" t="str">
        <f>_xlfn.XLOOKUP(drafts_hosts[[#This Row],[EpisodeNumber]],mainfeed_drafts[EpisodeNumber],mainfeed_drafts[Id])</f>
        <v>0579ebca-89d5-4fd4-8158-34561a0adc27</v>
      </c>
      <c r="C171" s="1" t="s">
        <v>6</v>
      </c>
      <c r="D171" s="1">
        <f>_xlfn.XLOOKUP(drafts_hosts[[#This Row],[Host]],hosts[FullName],hosts[PrimaryId])</f>
        <v>21</v>
      </c>
      <c r="E171" s="1" t="str">
        <f>_xlfn.XLOOKUP(drafts_hosts[[#This Row],[Host]],hosts[FullName],hosts[Id])</f>
        <v>c23b3a58-fcb9-469e-ae6c-71cc4b8081d6</v>
      </c>
    </row>
    <row r="172" spans="1:5" x14ac:dyDescent="0.25">
      <c r="A172" s="1">
        <v>100</v>
      </c>
      <c r="B172" s="1" t="str">
        <f>_xlfn.XLOOKUP(drafts_hosts[[#This Row],[EpisodeNumber]],mainfeed_drafts[EpisodeNumber],mainfeed_drafts[Id])</f>
        <v>c5d06d78-f98b-4352-829c-7ac5510a1d3a</v>
      </c>
      <c r="C172" s="1" t="s">
        <v>5</v>
      </c>
      <c r="D172" s="1">
        <f>_xlfn.XLOOKUP(drafts_hosts[[#This Row],[Host]],hosts[FullName],hosts[PrimaryId])</f>
        <v>9</v>
      </c>
      <c r="E172" s="1" t="str">
        <f>_xlfn.XLOOKUP(drafts_hosts[[#This Row],[Host]],hosts[FullName],hosts[Id])</f>
        <v>27038fdf-2c78-4f8d-978e-47d60ee254ac</v>
      </c>
    </row>
    <row r="173" spans="1:5" x14ac:dyDescent="0.25">
      <c r="A173" s="1">
        <v>100</v>
      </c>
      <c r="B173" s="1" t="str">
        <f>_xlfn.XLOOKUP(drafts_hosts[[#This Row],[EpisodeNumber]],mainfeed_drafts[EpisodeNumber],mainfeed_drafts[Id])</f>
        <v>c5d06d78-f98b-4352-829c-7ac5510a1d3a</v>
      </c>
      <c r="C173" s="1" t="s">
        <v>6</v>
      </c>
      <c r="D173" s="1">
        <f>_xlfn.XLOOKUP(drafts_hosts[[#This Row],[Host]],hosts[FullName],hosts[PrimaryId])</f>
        <v>21</v>
      </c>
      <c r="E173" s="1" t="str">
        <f>_xlfn.XLOOKUP(drafts_hosts[[#This Row],[Host]],hosts[FullName],hosts[Id])</f>
        <v>c23b3a58-fcb9-469e-ae6c-71cc4b8081d6</v>
      </c>
    </row>
    <row r="174" spans="1:5" x14ac:dyDescent="0.25">
      <c r="A174" s="1">
        <v>101</v>
      </c>
      <c r="B174" s="1" t="str">
        <f>_xlfn.XLOOKUP(drafts_hosts[[#This Row],[EpisodeNumber]],mainfeed_drafts[EpisodeNumber],mainfeed_drafts[Id])</f>
        <v>a4bd3e53-80c8-4614-b5ff-06480eeed4fa</v>
      </c>
      <c r="C174" s="1" t="s">
        <v>5</v>
      </c>
      <c r="D174" s="1">
        <f>_xlfn.XLOOKUP(drafts_hosts[[#This Row],[Host]],hosts[FullName],hosts[PrimaryId])</f>
        <v>9</v>
      </c>
      <c r="E174" s="1" t="str">
        <f>_xlfn.XLOOKUP(drafts_hosts[[#This Row],[Host]],hosts[FullName],hosts[Id])</f>
        <v>27038fdf-2c78-4f8d-978e-47d60ee254ac</v>
      </c>
    </row>
    <row r="175" spans="1:5" x14ac:dyDescent="0.25">
      <c r="A175" s="1">
        <v>101</v>
      </c>
      <c r="B175" s="1" t="str">
        <f>_xlfn.XLOOKUP(drafts_hosts[[#This Row],[EpisodeNumber]],mainfeed_drafts[EpisodeNumber],mainfeed_drafts[Id])</f>
        <v>a4bd3e53-80c8-4614-b5ff-06480eeed4fa</v>
      </c>
      <c r="C175" s="1" t="s">
        <v>6</v>
      </c>
      <c r="D175" s="1">
        <f>_xlfn.XLOOKUP(drafts_hosts[[#This Row],[Host]],hosts[FullName],hosts[PrimaryId])</f>
        <v>21</v>
      </c>
      <c r="E175" s="1" t="str">
        <f>_xlfn.XLOOKUP(drafts_hosts[[#This Row],[Host]],hosts[FullName],hosts[Id])</f>
        <v>c23b3a58-fcb9-469e-ae6c-71cc4b8081d6</v>
      </c>
    </row>
    <row r="176" spans="1:5" x14ac:dyDescent="0.25">
      <c r="A176" s="1">
        <v>102</v>
      </c>
      <c r="B176" s="1" t="str">
        <f>_xlfn.XLOOKUP(drafts_hosts[[#This Row],[EpisodeNumber]],mainfeed_drafts[EpisodeNumber],mainfeed_drafts[Id])</f>
        <v>627ce97d-3895-42f5-ad4c-8d0a750f81aa</v>
      </c>
      <c r="C176" s="1" t="s">
        <v>5</v>
      </c>
      <c r="D176" s="1">
        <f>_xlfn.XLOOKUP(drafts_hosts[[#This Row],[Host]],hosts[FullName],hosts[PrimaryId])</f>
        <v>9</v>
      </c>
      <c r="E176" s="1" t="str">
        <f>_xlfn.XLOOKUP(drafts_hosts[[#This Row],[Host]],hosts[FullName],hosts[Id])</f>
        <v>27038fdf-2c78-4f8d-978e-47d60ee254ac</v>
      </c>
    </row>
    <row r="177" spans="1:5" x14ac:dyDescent="0.25">
      <c r="A177" s="1">
        <v>103</v>
      </c>
      <c r="B177" s="1" t="str">
        <f>_xlfn.XLOOKUP(drafts_hosts[[#This Row],[EpisodeNumber]],mainfeed_drafts[EpisodeNumber],mainfeed_drafts[Id])</f>
        <v>8f1ca106-4b3a-4f62-82df-a1a847053299</v>
      </c>
      <c r="C177" s="1" t="s">
        <v>5</v>
      </c>
      <c r="D177" s="1">
        <f>_xlfn.XLOOKUP(drafts_hosts[[#This Row],[Host]],hosts[FullName],hosts[PrimaryId])</f>
        <v>9</v>
      </c>
      <c r="E177" s="1" t="str">
        <f>_xlfn.XLOOKUP(drafts_hosts[[#This Row],[Host]],hosts[FullName],hosts[Id])</f>
        <v>27038fdf-2c78-4f8d-978e-47d60ee254ac</v>
      </c>
    </row>
    <row r="178" spans="1:5" x14ac:dyDescent="0.25">
      <c r="A178" s="1">
        <v>103</v>
      </c>
      <c r="B178" s="1" t="str">
        <f>_xlfn.XLOOKUP(drafts_hosts[[#This Row],[EpisodeNumber]],mainfeed_drafts[EpisodeNumber],mainfeed_drafts[Id])</f>
        <v>8f1ca106-4b3a-4f62-82df-a1a847053299</v>
      </c>
      <c r="C178" s="1" t="s">
        <v>6</v>
      </c>
      <c r="D178" s="1">
        <f>_xlfn.XLOOKUP(drafts_hosts[[#This Row],[Host]],hosts[FullName],hosts[PrimaryId])</f>
        <v>21</v>
      </c>
      <c r="E178" s="1" t="str">
        <f>_xlfn.XLOOKUP(drafts_hosts[[#This Row],[Host]],hosts[FullName],hosts[Id])</f>
        <v>c23b3a58-fcb9-469e-ae6c-71cc4b8081d6</v>
      </c>
    </row>
    <row r="179" spans="1:5" x14ac:dyDescent="0.25">
      <c r="A179" s="1">
        <v>104</v>
      </c>
      <c r="B179" s="1" t="str">
        <f>_xlfn.XLOOKUP(drafts_hosts[[#This Row],[EpisodeNumber]],mainfeed_drafts[EpisodeNumber],mainfeed_drafts[Id])</f>
        <v>caf63b0d-df86-4ce6-91cf-b71190ec6db0</v>
      </c>
      <c r="C179" s="1" t="s">
        <v>5</v>
      </c>
      <c r="D179" s="1">
        <f>_xlfn.XLOOKUP(drafts_hosts[[#This Row],[Host]],hosts[FullName],hosts[PrimaryId])</f>
        <v>9</v>
      </c>
      <c r="E179" s="1" t="str">
        <f>_xlfn.XLOOKUP(drafts_hosts[[#This Row],[Host]],hosts[FullName],hosts[Id])</f>
        <v>27038fdf-2c78-4f8d-978e-47d60ee254ac</v>
      </c>
    </row>
    <row r="180" spans="1:5" x14ac:dyDescent="0.25">
      <c r="A180" s="1">
        <v>104</v>
      </c>
      <c r="B180" s="1" t="str">
        <f>_xlfn.XLOOKUP(drafts_hosts[[#This Row],[EpisodeNumber]],mainfeed_drafts[EpisodeNumber],mainfeed_drafts[Id])</f>
        <v>caf63b0d-df86-4ce6-91cf-b71190ec6db0</v>
      </c>
      <c r="C180" s="1" t="s">
        <v>6</v>
      </c>
      <c r="D180" s="1">
        <f>_xlfn.XLOOKUP(drafts_hosts[[#This Row],[Host]],hosts[FullName],hosts[PrimaryId])</f>
        <v>21</v>
      </c>
      <c r="E180" s="1" t="str">
        <f>_xlfn.XLOOKUP(drafts_hosts[[#This Row],[Host]],hosts[FullName],hosts[Id])</f>
        <v>c23b3a58-fcb9-469e-ae6c-71cc4b8081d6</v>
      </c>
    </row>
    <row r="181" spans="1:5" x14ac:dyDescent="0.25">
      <c r="A181" s="1">
        <v>105</v>
      </c>
      <c r="B181" s="1" t="str">
        <f>_xlfn.XLOOKUP(drafts_hosts[[#This Row],[EpisodeNumber]],mainfeed_drafts[EpisodeNumber],mainfeed_drafts[Id])</f>
        <v>33ce92e4-4a86-4c67-b75d-79f6f1380867</v>
      </c>
      <c r="C181" s="1" t="s">
        <v>5</v>
      </c>
      <c r="D181" s="1">
        <f>_xlfn.XLOOKUP(drafts_hosts[[#This Row],[Host]],hosts[FullName],hosts[PrimaryId])</f>
        <v>9</v>
      </c>
      <c r="E181" s="1" t="str">
        <f>_xlfn.XLOOKUP(drafts_hosts[[#This Row],[Host]],hosts[FullName],hosts[Id])</f>
        <v>27038fdf-2c78-4f8d-978e-47d60ee254ac</v>
      </c>
    </row>
    <row r="182" spans="1:5" x14ac:dyDescent="0.25">
      <c r="A182" s="1">
        <v>105</v>
      </c>
      <c r="B182" s="1" t="str">
        <f>_xlfn.XLOOKUP(drafts_hosts[[#This Row],[EpisodeNumber]],mainfeed_drafts[EpisodeNumber],mainfeed_drafts[Id])</f>
        <v>33ce92e4-4a86-4c67-b75d-79f6f1380867</v>
      </c>
      <c r="C182" s="1" t="s">
        <v>6</v>
      </c>
      <c r="D182" s="1">
        <f>_xlfn.XLOOKUP(drafts_hosts[[#This Row],[Host]],hosts[FullName],hosts[PrimaryId])</f>
        <v>21</v>
      </c>
      <c r="E182" s="1" t="str">
        <f>_xlfn.XLOOKUP(drafts_hosts[[#This Row],[Host]],hosts[FullName],hosts[Id])</f>
        <v>c23b3a58-fcb9-469e-ae6c-71cc4b8081d6</v>
      </c>
    </row>
    <row r="183" spans="1:5" x14ac:dyDescent="0.25">
      <c r="A183" s="1">
        <v>106</v>
      </c>
      <c r="B183" s="1" t="str">
        <f>_xlfn.XLOOKUP(drafts_hosts[[#This Row],[EpisodeNumber]],mainfeed_drafts[EpisodeNumber],mainfeed_drafts[Id])</f>
        <v>c9ef9714-4e55-45a7-add3-b03b7b59179f</v>
      </c>
      <c r="C183" s="1" t="s">
        <v>5</v>
      </c>
      <c r="D183" s="1">
        <f>_xlfn.XLOOKUP(drafts_hosts[[#This Row],[Host]],hosts[FullName],hosts[PrimaryId])</f>
        <v>9</v>
      </c>
      <c r="E183" s="1" t="str">
        <f>_xlfn.XLOOKUP(drafts_hosts[[#This Row],[Host]],hosts[FullName],hosts[Id])</f>
        <v>27038fdf-2c78-4f8d-978e-47d60ee254ac</v>
      </c>
    </row>
    <row r="184" spans="1:5" x14ac:dyDescent="0.25">
      <c r="A184" s="1">
        <v>106</v>
      </c>
      <c r="B184" s="1" t="str">
        <f>_xlfn.XLOOKUP(drafts_hosts[[#This Row],[EpisodeNumber]],mainfeed_drafts[EpisodeNumber],mainfeed_drafts[Id])</f>
        <v>c9ef9714-4e55-45a7-add3-b03b7b59179f</v>
      </c>
      <c r="C184" s="1" t="s">
        <v>6</v>
      </c>
      <c r="D184" s="1">
        <f>_xlfn.XLOOKUP(drafts_hosts[[#This Row],[Host]],hosts[FullName],hosts[PrimaryId])</f>
        <v>21</v>
      </c>
      <c r="E184" s="1" t="str">
        <f>_xlfn.XLOOKUP(drafts_hosts[[#This Row],[Host]],hosts[FullName],hosts[Id])</f>
        <v>c23b3a58-fcb9-469e-ae6c-71cc4b8081d6</v>
      </c>
    </row>
    <row r="185" spans="1:5" x14ac:dyDescent="0.25">
      <c r="A185" s="1">
        <v>107</v>
      </c>
      <c r="B185" s="1" t="str">
        <f>_xlfn.XLOOKUP(drafts_hosts[[#This Row],[EpisodeNumber]],mainfeed_drafts[EpisodeNumber],mainfeed_drafts[Id])</f>
        <v>49a051d0-1af5-4601-96c9-73a6309781ad</v>
      </c>
      <c r="C185" s="1" t="s">
        <v>5</v>
      </c>
      <c r="D185" s="1">
        <f>_xlfn.XLOOKUP(drafts_hosts[[#This Row],[Host]],hosts[FullName],hosts[PrimaryId])</f>
        <v>9</v>
      </c>
      <c r="E185" s="1" t="str">
        <f>_xlfn.XLOOKUP(drafts_hosts[[#This Row],[Host]],hosts[FullName],hosts[Id])</f>
        <v>27038fdf-2c78-4f8d-978e-47d60ee254ac</v>
      </c>
    </row>
    <row r="186" spans="1:5" x14ac:dyDescent="0.25">
      <c r="A186" s="1">
        <v>107</v>
      </c>
      <c r="B186" s="1" t="str">
        <f>_xlfn.XLOOKUP(drafts_hosts[[#This Row],[EpisodeNumber]],mainfeed_drafts[EpisodeNumber],mainfeed_drafts[Id])</f>
        <v>49a051d0-1af5-4601-96c9-73a6309781ad</v>
      </c>
      <c r="C186" s="1" t="s">
        <v>6</v>
      </c>
      <c r="D186" s="1">
        <f>_xlfn.XLOOKUP(drafts_hosts[[#This Row],[Host]],hosts[FullName],hosts[PrimaryId])</f>
        <v>21</v>
      </c>
      <c r="E186" s="1" t="str">
        <f>_xlfn.XLOOKUP(drafts_hosts[[#This Row],[Host]],hosts[FullName],hosts[Id])</f>
        <v>c23b3a58-fcb9-469e-ae6c-71cc4b8081d6</v>
      </c>
    </row>
    <row r="187" spans="1:5" x14ac:dyDescent="0.25">
      <c r="A187" s="1">
        <v>108</v>
      </c>
      <c r="B187" s="1" t="str">
        <f>_xlfn.XLOOKUP(drafts_hosts[[#This Row],[EpisodeNumber]],mainfeed_drafts[EpisodeNumber],mainfeed_drafts[Id])</f>
        <v>9d907787-44de-4239-9a5a-b978486bc4b8</v>
      </c>
      <c r="C187" s="1" t="s">
        <v>5</v>
      </c>
      <c r="D187" s="1">
        <f>_xlfn.XLOOKUP(drafts_hosts[[#This Row],[Host]],hosts[FullName],hosts[PrimaryId])</f>
        <v>9</v>
      </c>
      <c r="E187" s="1" t="str">
        <f>_xlfn.XLOOKUP(drafts_hosts[[#This Row],[Host]],hosts[FullName],hosts[Id])</f>
        <v>27038fdf-2c78-4f8d-978e-47d60ee254ac</v>
      </c>
    </row>
    <row r="188" spans="1:5" x14ac:dyDescent="0.25">
      <c r="A188" s="1">
        <v>108</v>
      </c>
      <c r="B188" s="1" t="str">
        <f>_xlfn.XLOOKUP(drafts_hosts[[#This Row],[EpisodeNumber]],mainfeed_drafts[EpisodeNumber],mainfeed_drafts[Id])</f>
        <v>9d907787-44de-4239-9a5a-b978486bc4b8</v>
      </c>
      <c r="C188" s="1" t="s">
        <v>6</v>
      </c>
      <c r="D188" s="1">
        <f>_xlfn.XLOOKUP(drafts_hosts[[#This Row],[Host]],hosts[FullName],hosts[PrimaryId])</f>
        <v>21</v>
      </c>
      <c r="E188" s="1" t="str">
        <f>_xlfn.XLOOKUP(drafts_hosts[[#This Row],[Host]],hosts[FullName],hosts[Id])</f>
        <v>c23b3a58-fcb9-469e-ae6c-71cc4b8081d6</v>
      </c>
    </row>
    <row r="189" spans="1:5" x14ac:dyDescent="0.25">
      <c r="A189" s="1">
        <v>109</v>
      </c>
      <c r="B189" s="1" t="str">
        <f>_xlfn.XLOOKUP(drafts_hosts[[#This Row],[EpisodeNumber]],mainfeed_drafts[EpisodeNumber],mainfeed_drafts[Id])</f>
        <v>617a280b-ec34-4329-a405-83ea9a748c53</v>
      </c>
      <c r="C189" s="1" t="s">
        <v>5</v>
      </c>
      <c r="D189" s="1">
        <f>_xlfn.XLOOKUP(drafts_hosts[[#This Row],[Host]],hosts[FullName],hosts[PrimaryId])</f>
        <v>9</v>
      </c>
      <c r="E189" s="1" t="str">
        <f>_xlfn.XLOOKUP(drafts_hosts[[#This Row],[Host]],hosts[FullName],hosts[Id])</f>
        <v>27038fdf-2c78-4f8d-978e-47d60ee254ac</v>
      </c>
    </row>
    <row r="190" spans="1:5" x14ac:dyDescent="0.25">
      <c r="A190" s="1">
        <v>110</v>
      </c>
      <c r="B190" s="1" t="str">
        <f>_xlfn.XLOOKUP(drafts_hosts[[#This Row],[EpisodeNumber]],mainfeed_drafts[EpisodeNumber],mainfeed_drafts[Id])</f>
        <v>a7634dfd-371f-4b23-a358-a92e5bfa858f</v>
      </c>
      <c r="C190" s="1" t="s">
        <v>6</v>
      </c>
      <c r="D190" s="1">
        <f>_xlfn.XLOOKUP(drafts_hosts[[#This Row],[Host]],hosts[FullName],hosts[PrimaryId])</f>
        <v>21</v>
      </c>
      <c r="E190" s="1" t="str">
        <f>_xlfn.XLOOKUP(drafts_hosts[[#This Row],[Host]],hosts[FullName],hosts[Id])</f>
        <v>c23b3a58-fcb9-469e-ae6c-71cc4b8081d6</v>
      </c>
    </row>
    <row r="191" spans="1:5" x14ac:dyDescent="0.25">
      <c r="A191" s="1">
        <v>111</v>
      </c>
      <c r="B191" s="1" t="str">
        <f>_xlfn.XLOOKUP(drafts_hosts[[#This Row],[EpisodeNumber]],mainfeed_drafts[EpisodeNumber],mainfeed_drafts[Id])</f>
        <v>b1fddc5e-57fb-468c-a972-1bf05664b36b</v>
      </c>
      <c r="C191" s="1" t="s">
        <v>5</v>
      </c>
      <c r="D191" s="1">
        <f>_xlfn.XLOOKUP(drafts_hosts[[#This Row],[Host]],hosts[FullName],hosts[PrimaryId])</f>
        <v>9</v>
      </c>
      <c r="E191" s="1" t="str">
        <f>_xlfn.XLOOKUP(drafts_hosts[[#This Row],[Host]],hosts[FullName],hosts[Id])</f>
        <v>27038fdf-2c78-4f8d-978e-47d60ee254ac</v>
      </c>
    </row>
    <row r="192" spans="1:5" x14ac:dyDescent="0.25">
      <c r="A192" s="1">
        <v>111</v>
      </c>
      <c r="B192" s="1" t="str">
        <f>_xlfn.XLOOKUP(drafts_hosts[[#This Row],[EpisodeNumber]],mainfeed_drafts[EpisodeNumber],mainfeed_drafts[Id])</f>
        <v>b1fddc5e-57fb-468c-a972-1bf05664b36b</v>
      </c>
      <c r="C192" s="1" t="s">
        <v>14</v>
      </c>
      <c r="D192" s="1">
        <f>_xlfn.XLOOKUP(drafts_hosts[[#This Row],[Host]],hosts[FullName],hosts[PrimaryId])</f>
        <v>5</v>
      </c>
      <c r="E192" s="1" t="str">
        <f>_xlfn.XLOOKUP(drafts_hosts[[#This Row],[Host]],hosts[FullName],hosts[Id])</f>
        <v>b7a2ac33-d4da-4554-a189-ca9091553fec</v>
      </c>
    </row>
    <row r="193" spans="1:5" x14ac:dyDescent="0.25">
      <c r="A193" s="1">
        <v>112</v>
      </c>
      <c r="B193" s="1" t="str">
        <f>_xlfn.XLOOKUP(drafts_hosts[[#This Row],[EpisodeNumber]],mainfeed_drafts[EpisodeNumber],mainfeed_drafts[Id])</f>
        <v>e9466fe6-83c1-4e20-a875-a92d18092cf2</v>
      </c>
      <c r="C193" s="1" t="s">
        <v>5</v>
      </c>
      <c r="D193" s="1">
        <f>_xlfn.XLOOKUP(drafts_hosts[[#This Row],[Host]],hosts[FullName],hosts[PrimaryId])</f>
        <v>9</v>
      </c>
      <c r="E193" s="1" t="str">
        <f>_xlfn.XLOOKUP(drafts_hosts[[#This Row],[Host]],hosts[FullName],hosts[Id])</f>
        <v>27038fdf-2c78-4f8d-978e-47d60ee254ac</v>
      </c>
    </row>
    <row r="194" spans="1:5" x14ac:dyDescent="0.25">
      <c r="A194" s="1">
        <v>112</v>
      </c>
      <c r="B194" s="1" t="str">
        <f>_xlfn.XLOOKUP(drafts_hosts[[#This Row],[EpisodeNumber]],mainfeed_drafts[EpisodeNumber],mainfeed_drafts[Id])</f>
        <v>e9466fe6-83c1-4e20-a875-a92d18092cf2</v>
      </c>
      <c r="C194" s="1" t="s">
        <v>6</v>
      </c>
      <c r="D194" s="1">
        <f>_xlfn.XLOOKUP(drafts_hosts[[#This Row],[Host]],hosts[FullName],hosts[PrimaryId])</f>
        <v>21</v>
      </c>
      <c r="E194" s="1" t="str">
        <f>_xlfn.XLOOKUP(drafts_hosts[[#This Row],[Host]],hosts[FullName],hosts[Id])</f>
        <v>c23b3a58-fcb9-469e-ae6c-71cc4b8081d6</v>
      </c>
    </row>
    <row r="195" spans="1:5" x14ac:dyDescent="0.25">
      <c r="A195" s="1">
        <v>113</v>
      </c>
      <c r="B195" s="1" t="str">
        <f>_xlfn.XLOOKUP(drafts_hosts[[#This Row],[EpisodeNumber]],mainfeed_drafts[EpisodeNumber],mainfeed_drafts[Id])</f>
        <v>dada16ee-59cd-4d63-bc5d-47491aef571f</v>
      </c>
      <c r="C195" s="1" t="s">
        <v>5</v>
      </c>
      <c r="D195" s="1">
        <f>_xlfn.XLOOKUP(drafts_hosts[[#This Row],[Host]],hosts[FullName],hosts[PrimaryId])</f>
        <v>9</v>
      </c>
      <c r="E195" s="1" t="str">
        <f>_xlfn.XLOOKUP(drafts_hosts[[#This Row],[Host]],hosts[FullName],hosts[Id])</f>
        <v>27038fdf-2c78-4f8d-978e-47d60ee254ac</v>
      </c>
    </row>
    <row r="196" spans="1:5" x14ac:dyDescent="0.25">
      <c r="A196" s="1">
        <v>113</v>
      </c>
      <c r="B196" s="1" t="str">
        <f>_xlfn.XLOOKUP(drafts_hosts[[#This Row],[EpisodeNumber]],mainfeed_drafts[EpisodeNumber],mainfeed_drafts[Id])</f>
        <v>dada16ee-59cd-4d63-bc5d-47491aef571f</v>
      </c>
      <c r="C196" s="1" t="s">
        <v>6</v>
      </c>
      <c r="D196" s="1">
        <f>_xlfn.XLOOKUP(drafts_hosts[[#This Row],[Host]],hosts[FullName],hosts[PrimaryId])</f>
        <v>21</v>
      </c>
      <c r="E196" s="1" t="str">
        <f>_xlfn.XLOOKUP(drafts_hosts[[#This Row],[Host]],hosts[FullName],hosts[Id])</f>
        <v>c23b3a58-fcb9-469e-ae6c-71cc4b8081d6</v>
      </c>
    </row>
    <row r="197" spans="1:5" x14ac:dyDescent="0.25">
      <c r="A197" s="1">
        <v>114</v>
      </c>
      <c r="B197" s="1" t="str">
        <f>_xlfn.XLOOKUP(drafts_hosts[[#This Row],[EpisodeNumber]],mainfeed_drafts[EpisodeNumber],mainfeed_drafts[Id])</f>
        <v>5e2157bf-fdd5-4fe1-9cf1-0d92a3037178</v>
      </c>
      <c r="C197" s="1" t="s">
        <v>5</v>
      </c>
      <c r="D197" s="1">
        <f>_xlfn.XLOOKUP(drafts_hosts[[#This Row],[Host]],hosts[FullName],hosts[PrimaryId])</f>
        <v>9</v>
      </c>
      <c r="E197" s="1" t="str">
        <f>_xlfn.XLOOKUP(drafts_hosts[[#This Row],[Host]],hosts[FullName],hosts[Id])</f>
        <v>27038fdf-2c78-4f8d-978e-47d60ee254ac</v>
      </c>
    </row>
    <row r="198" spans="1:5" x14ac:dyDescent="0.25">
      <c r="A198" s="1">
        <v>114</v>
      </c>
      <c r="B198" s="1" t="str">
        <f>_xlfn.XLOOKUP(drafts_hosts[[#This Row],[EpisodeNumber]],mainfeed_drafts[EpisodeNumber],mainfeed_drafts[Id])</f>
        <v>5e2157bf-fdd5-4fe1-9cf1-0d92a3037178</v>
      </c>
      <c r="C198" s="1" t="s">
        <v>6</v>
      </c>
      <c r="D198" s="1">
        <f>_xlfn.XLOOKUP(drafts_hosts[[#This Row],[Host]],hosts[FullName],hosts[PrimaryId])</f>
        <v>21</v>
      </c>
      <c r="E198" s="1" t="str">
        <f>_xlfn.XLOOKUP(drafts_hosts[[#This Row],[Host]],hosts[FullName],hosts[Id])</f>
        <v>c23b3a58-fcb9-469e-ae6c-71cc4b8081d6</v>
      </c>
    </row>
    <row r="199" spans="1:5" x14ac:dyDescent="0.25">
      <c r="A199" s="1">
        <v>115</v>
      </c>
      <c r="B199" s="1" t="str">
        <f>_xlfn.XLOOKUP(drafts_hosts[[#This Row],[EpisodeNumber]],mainfeed_drafts[EpisodeNumber],mainfeed_drafts[Id])</f>
        <v>6af38676-d011-4ba9-830d-427b4278dcbc</v>
      </c>
      <c r="C199" s="1" t="s">
        <v>5</v>
      </c>
      <c r="D199" s="1">
        <f>_xlfn.XLOOKUP(drafts_hosts[[#This Row],[Host]],hosts[FullName],hosts[PrimaryId])</f>
        <v>9</v>
      </c>
      <c r="E199" s="1" t="str">
        <f>_xlfn.XLOOKUP(drafts_hosts[[#This Row],[Host]],hosts[FullName],hosts[Id])</f>
        <v>27038fdf-2c78-4f8d-978e-47d60ee254ac</v>
      </c>
    </row>
    <row r="200" spans="1:5" x14ac:dyDescent="0.25">
      <c r="A200" s="1">
        <v>115</v>
      </c>
      <c r="B200" s="1" t="str">
        <f>_xlfn.XLOOKUP(drafts_hosts[[#This Row],[EpisodeNumber]],mainfeed_drafts[EpisodeNumber],mainfeed_drafts[Id])</f>
        <v>6af38676-d011-4ba9-830d-427b4278dcbc</v>
      </c>
      <c r="C200" s="1" t="s">
        <v>6</v>
      </c>
      <c r="D200" s="1">
        <f>_xlfn.XLOOKUP(drafts_hosts[[#This Row],[Host]],hosts[FullName],hosts[PrimaryId])</f>
        <v>21</v>
      </c>
      <c r="E200" s="1" t="str">
        <f>_xlfn.XLOOKUP(drafts_hosts[[#This Row],[Host]],hosts[FullName],hosts[Id])</f>
        <v>c23b3a58-fcb9-469e-ae6c-71cc4b8081d6</v>
      </c>
    </row>
    <row r="201" spans="1:5" x14ac:dyDescent="0.25">
      <c r="A201" s="1">
        <v>116</v>
      </c>
      <c r="B201" s="1" t="str">
        <f>_xlfn.XLOOKUP(drafts_hosts[[#This Row],[EpisodeNumber]],mainfeed_drafts[EpisodeNumber],mainfeed_drafts[Id])</f>
        <v>8a437997-f5e0-4f89-a691-fd8457422337</v>
      </c>
      <c r="C201" s="1" t="s">
        <v>5</v>
      </c>
      <c r="D201" s="1">
        <f>_xlfn.XLOOKUP(drafts_hosts[[#This Row],[Host]],hosts[FullName],hosts[PrimaryId])</f>
        <v>9</v>
      </c>
      <c r="E201" s="1" t="str">
        <f>_xlfn.XLOOKUP(drafts_hosts[[#This Row],[Host]],hosts[FullName],hosts[Id])</f>
        <v>27038fdf-2c78-4f8d-978e-47d60ee254ac</v>
      </c>
    </row>
    <row r="202" spans="1:5" x14ac:dyDescent="0.25">
      <c r="A202" s="1">
        <v>116</v>
      </c>
      <c r="B202" s="1" t="str">
        <f>_xlfn.XLOOKUP(drafts_hosts[[#This Row],[EpisodeNumber]],mainfeed_drafts[EpisodeNumber],mainfeed_drafts[Id])</f>
        <v>8a437997-f5e0-4f89-a691-fd8457422337</v>
      </c>
      <c r="C202" s="1" t="s">
        <v>6</v>
      </c>
      <c r="D202" s="1">
        <f>_xlfn.XLOOKUP(drafts_hosts[[#This Row],[Host]],hosts[FullName],hosts[PrimaryId])</f>
        <v>21</v>
      </c>
      <c r="E202" s="1" t="str">
        <f>_xlfn.XLOOKUP(drafts_hosts[[#This Row],[Host]],hosts[FullName],hosts[Id])</f>
        <v>c23b3a58-fcb9-469e-ae6c-71cc4b8081d6</v>
      </c>
    </row>
    <row r="203" spans="1:5" x14ac:dyDescent="0.25">
      <c r="A203" s="1">
        <v>117</v>
      </c>
      <c r="B203" s="1" t="str">
        <f>_xlfn.XLOOKUP(drafts_hosts[[#This Row],[EpisodeNumber]],mainfeed_drafts[EpisodeNumber],mainfeed_drafts[Id])</f>
        <v>68e35ab4-4a07-4179-883f-6fe9ce3a0f1d</v>
      </c>
      <c r="C203" s="1" t="s">
        <v>5</v>
      </c>
      <c r="D203" s="1">
        <f>_xlfn.XLOOKUP(drafts_hosts[[#This Row],[Host]],hosts[FullName],hosts[PrimaryId])</f>
        <v>9</v>
      </c>
      <c r="E203" s="1" t="str">
        <f>_xlfn.XLOOKUP(drafts_hosts[[#This Row],[Host]],hosts[FullName],hosts[Id])</f>
        <v>27038fdf-2c78-4f8d-978e-47d60ee254ac</v>
      </c>
    </row>
    <row r="204" spans="1:5" x14ac:dyDescent="0.25">
      <c r="A204" s="1">
        <v>117</v>
      </c>
      <c r="B204" s="1" t="str">
        <f>_xlfn.XLOOKUP(drafts_hosts[[#This Row],[EpisodeNumber]],mainfeed_drafts[EpisodeNumber],mainfeed_drafts[Id])</f>
        <v>68e35ab4-4a07-4179-883f-6fe9ce3a0f1d</v>
      </c>
      <c r="C204" s="1" t="s">
        <v>6</v>
      </c>
      <c r="D204" s="1">
        <f>_xlfn.XLOOKUP(drafts_hosts[[#This Row],[Host]],hosts[FullName],hosts[PrimaryId])</f>
        <v>21</v>
      </c>
      <c r="E204" s="1" t="str">
        <f>_xlfn.XLOOKUP(drafts_hosts[[#This Row],[Host]],hosts[FullName],hosts[Id])</f>
        <v>c23b3a58-fcb9-469e-ae6c-71cc4b8081d6</v>
      </c>
    </row>
    <row r="205" spans="1:5" x14ac:dyDescent="0.25">
      <c r="A205" s="1">
        <v>118</v>
      </c>
      <c r="B205" s="1" t="str">
        <f>_xlfn.XLOOKUP(drafts_hosts[[#This Row],[EpisodeNumber]],mainfeed_drafts[EpisodeNumber],mainfeed_drafts[Id])</f>
        <v>88a1fdc5-1551-4354-83de-cbb45eed125c</v>
      </c>
      <c r="C205" s="1" t="s">
        <v>5</v>
      </c>
      <c r="D205" s="1">
        <f>_xlfn.XLOOKUP(drafts_hosts[[#This Row],[Host]],hosts[FullName],hosts[PrimaryId])</f>
        <v>9</v>
      </c>
      <c r="E205" s="1" t="str">
        <f>_xlfn.XLOOKUP(drafts_hosts[[#This Row],[Host]],hosts[FullName],hosts[Id])</f>
        <v>27038fdf-2c78-4f8d-978e-47d60ee254ac</v>
      </c>
    </row>
    <row r="206" spans="1:5" x14ac:dyDescent="0.25">
      <c r="A206" s="1">
        <v>118</v>
      </c>
      <c r="B206" s="1" t="str">
        <f>_xlfn.XLOOKUP(drafts_hosts[[#This Row],[EpisodeNumber]],mainfeed_drafts[EpisodeNumber],mainfeed_drafts[Id])</f>
        <v>88a1fdc5-1551-4354-83de-cbb45eed125c</v>
      </c>
      <c r="C206" s="1" t="s">
        <v>6</v>
      </c>
      <c r="D206" s="1">
        <f>_xlfn.XLOOKUP(drafts_hosts[[#This Row],[Host]],hosts[FullName],hosts[PrimaryId])</f>
        <v>21</v>
      </c>
      <c r="E206" s="1" t="str">
        <f>_xlfn.XLOOKUP(drafts_hosts[[#This Row],[Host]],hosts[FullName],hosts[Id])</f>
        <v>c23b3a58-fcb9-469e-ae6c-71cc4b8081d6</v>
      </c>
    </row>
    <row r="207" spans="1:5" x14ac:dyDescent="0.25">
      <c r="A207" s="1">
        <v>119</v>
      </c>
      <c r="B207" s="1" t="str">
        <f>_xlfn.XLOOKUP(drafts_hosts[[#This Row],[EpisodeNumber]],mainfeed_drafts[EpisodeNumber],mainfeed_drafts[Id])</f>
        <v>a91a6e7e-d2bc-44f8-bbc3-f4dc57127910</v>
      </c>
      <c r="C207" s="1" t="s">
        <v>5</v>
      </c>
      <c r="D207" s="1">
        <f>_xlfn.XLOOKUP(drafts_hosts[[#This Row],[Host]],hosts[FullName],hosts[PrimaryId])</f>
        <v>9</v>
      </c>
      <c r="E207" s="1" t="str">
        <f>_xlfn.XLOOKUP(drafts_hosts[[#This Row],[Host]],hosts[FullName],hosts[Id])</f>
        <v>27038fdf-2c78-4f8d-978e-47d60ee254ac</v>
      </c>
    </row>
    <row r="208" spans="1:5" x14ac:dyDescent="0.25">
      <c r="A208" s="1">
        <v>119</v>
      </c>
      <c r="B208" s="1" t="str">
        <f>_xlfn.XLOOKUP(drafts_hosts[[#This Row],[EpisodeNumber]],mainfeed_drafts[EpisodeNumber],mainfeed_drafts[Id])</f>
        <v>a91a6e7e-d2bc-44f8-bbc3-f4dc57127910</v>
      </c>
      <c r="C208" s="1" t="s">
        <v>6</v>
      </c>
      <c r="D208" s="1">
        <f>_xlfn.XLOOKUP(drafts_hosts[[#This Row],[Host]],hosts[FullName],hosts[PrimaryId])</f>
        <v>21</v>
      </c>
      <c r="E208" s="1" t="str">
        <f>_xlfn.XLOOKUP(drafts_hosts[[#This Row],[Host]],hosts[FullName],hosts[Id])</f>
        <v>c23b3a58-fcb9-469e-ae6c-71cc4b8081d6</v>
      </c>
    </row>
    <row r="209" spans="1:5" x14ac:dyDescent="0.25">
      <c r="A209" s="1">
        <v>120</v>
      </c>
      <c r="B209" s="1" t="str">
        <f>_xlfn.XLOOKUP(drafts_hosts[[#This Row],[EpisodeNumber]],mainfeed_drafts[EpisodeNumber],mainfeed_drafts[Id])</f>
        <v>dce54f7e-bddd-41b8-90eb-4c68d47f5f80</v>
      </c>
      <c r="C209" s="1" t="s">
        <v>5</v>
      </c>
      <c r="D209" s="1">
        <f>_xlfn.XLOOKUP(drafts_hosts[[#This Row],[Host]],hosts[FullName],hosts[PrimaryId])</f>
        <v>9</v>
      </c>
      <c r="E209" s="1" t="str">
        <f>_xlfn.XLOOKUP(drafts_hosts[[#This Row],[Host]],hosts[FullName],hosts[Id])</f>
        <v>27038fdf-2c78-4f8d-978e-47d60ee254ac</v>
      </c>
    </row>
    <row r="210" spans="1:5" x14ac:dyDescent="0.25">
      <c r="A210" s="1">
        <v>120</v>
      </c>
      <c r="B210" s="1" t="str">
        <f>_xlfn.XLOOKUP(drafts_hosts[[#This Row],[EpisodeNumber]],mainfeed_drafts[EpisodeNumber],mainfeed_drafts[Id])</f>
        <v>dce54f7e-bddd-41b8-90eb-4c68d47f5f80</v>
      </c>
      <c r="C210" s="1" t="s">
        <v>6</v>
      </c>
      <c r="D210" s="1">
        <f>_xlfn.XLOOKUP(drafts_hosts[[#This Row],[Host]],hosts[FullName],hosts[PrimaryId])</f>
        <v>21</v>
      </c>
      <c r="E210" s="1" t="str">
        <f>_xlfn.XLOOKUP(drafts_hosts[[#This Row],[Host]],hosts[FullName],hosts[Id])</f>
        <v>c23b3a58-fcb9-469e-ae6c-71cc4b8081d6</v>
      </c>
    </row>
    <row r="211" spans="1:5" x14ac:dyDescent="0.25">
      <c r="A211" s="1">
        <v>121</v>
      </c>
      <c r="B211" s="1" t="str">
        <f>_xlfn.XLOOKUP(drafts_hosts[[#This Row],[EpisodeNumber]],mainfeed_drafts[EpisodeNumber],mainfeed_drafts[Id])</f>
        <v>47aa102a-71e4-49c7-8d98-db0c0904dde3</v>
      </c>
      <c r="C211" s="1" t="s">
        <v>5</v>
      </c>
      <c r="D211" s="1">
        <f>_xlfn.XLOOKUP(drafts_hosts[[#This Row],[Host]],hosts[FullName],hosts[PrimaryId])</f>
        <v>9</v>
      </c>
      <c r="E211" s="1" t="str">
        <f>_xlfn.XLOOKUP(drafts_hosts[[#This Row],[Host]],hosts[FullName],hosts[Id])</f>
        <v>27038fdf-2c78-4f8d-978e-47d60ee254ac</v>
      </c>
    </row>
    <row r="212" spans="1:5" x14ac:dyDescent="0.25">
      <c r="A212" s="1">
        <v>121</v>
      </c>
      <c r="B212" s="1" t="str">
        <f>_xlfn.XLOOKUP(drafts_hosts[[#This Row],[EpisodeNumber]],mainfeed_drafts[EpisodeNumber],mainfeed_drafts[Id])</f>
        <v>47aa102a-71e4-49c7-8d98-db0c0904dde3</v>
      </c>
      <c r="C212" s="1" t="s">
        <v>6</v>
      </c>
      <c r="D212" s="1">
        <f>_xlfn.XLOOKUP(drafts_hosts[[#This Row],[Host]],hosts[FullName],hosts[PrimaryId])</f>
        <v>21</v>
      </c>
      <c r="E212" s="1" t="str">
        <f>_xlfn.XLOOKUP(drafts_hosts[[#This Row],[Host]],hosts[FullName],hosts[Id])</f>
        <v>c23b3a58-fcb9-469e-ae6c-71cc4b8081d6</v>
      </c>
    </row>
    <row r="213" spans="1:5" x14ac:dyDescent="0.25">
      <c r="A213" s="1">
        <v>122</v>
      </c>
      <c r="B213" s="1" t="str">
        <f>_xlfn.XLOOKUP(drafts_hosts[[#This Row],[EpisodeNumber]],mainfeed_drafts[EpisodeNumber],mainfeed_drafts[Id])</f>
        <v>451f5dd2-6d01-4a34-a05d-9c569a9a03de</v>
      </c>
      <c r="C213" s="1" t="s">
        <v>5</v>
      </c>
      <c r="D213" s="1">
        <f>_xlfn.XLOOKUP(drafts_hosts[[#This Row],[Host]],hosts[FullName],hosts[PrimaryId])</f>
        <v>9</v>
      </c>
      <c r="E213" s="1" t="str">
        <f>_xlfn.XLOOKUP(drafts_hosts[[#This Row],[Host]],hosts[FullName],hosts[Id])</f>
        <v>27038fdf-2c78-4f8d-978e-47d60ee254ac</v>
      </c>
    </row>
    <row r="214" spans="1:5" x14ac:dyDescent="0.25">
      <c r="A214" s="1">
        <v>122</v>
      </c>
      <c r="B214" s="1" t="str">
        <f>_xlfn.XLOOKUP(drafts_hosts[[#This Row],[EpisodeNumber]],mainfeed_drafts[EpisodeNumber],mainfeed_drafts[Id])</f>
        <v>451f5dd2-6d01-4a34-a05d-9c569a9a03de</v>
      </c>
      <c r="C214" s="1" t="s">
        <v>6</v>
      </c>
      <c r="D214" s="1">
        <f>_xlfn.XLOOKUP(drafts_hosts[[#This Row],[Host]],hosts[FullName],hosts[PrimaryId])</f>
        <v>21</v>
      </c>
      <c r="E214" s="1" t="str">
        <f>_xlfn.XLOOKUP(drafts_hosts[[#This Row],[Host]],hosts[FullName],hosts[Id])</f>
        <v>c23b3a58-fcb9-469e-ae6c-71cc4b8081d6</v>
      </c>
    </row>
    <row r="215" spans="1:5" x14ac:dyDescent="0.25">
      <c r="A215" s="1">
        <v>123</v>
      </c>
      <c r="B215" s="1" t="str">
        <f>_xlfn.XLOOKUP(drafts_hosts[[#This Row],[EpisodeNumber]],mainfeed_drafts[EpisodeNumber],mainfeed_drafts[Id])</f>
        <v>600b2796-0f03-4eca-84f0-a696a4da0729</v>
      </c>
      <c r="C215" s="1" t="s">
        <v>5</v>
      </c>
      <c r="D215" s="1">
        <f>_xlfn.XLOOKUP(drafts_hosts[[#This Row],[Host]],hosts[FullName],hosts[PrimaryId])</f>
        <v>9</v>
      </c>
      <c r="E215" s="1" t="str">
        <f>_xlfn.XLOOKUP(drafts_hosts[[#This Row],[Host]],hosts[FullName],hosts[Id])</f>
        <v>27038fdf-2c78-4f8d-978e-47d60ee254ac</v>
      </c>
    </row>
    <row r="216" spans="1:5" x14ac:dyDescent="0.25">
      <c r="A216" s="1">
        <v>123</v>
      </c>
      <c r="B216" s="1" t="str">
        <f>_xlfn.XLOOKUP(drafts_hosts[[#This Row],[EpisodeNumber]],mainfeed_drafts[EpisodeNumber],mainfeed_drafts[Id])</f>
        <v>600b2796-0f03-4eca-84f0-a696a4da0729</v>
      </c>
      <c r="C216" s="1" t="s">
        <v>6</v>
      </c>
      <c r="D216" s="1">
        <f>_xlfn.XLOOKUP(drafts_hosts[[#This Row],[Host]],hosts[FullName],hosts[PrimaryId])</f>
        <v>21</v>
      </c>
      <c r="E216" s="1" t="str">
        <f>_xlfn.XLOOKUP(drafts_hosts[[#This Row],[Host]],hosts[FullName],hosts[Id])</f>
        <v>c23b3a58-fcb9-469e-ae6c-71cc4b8081d6</v>
      </c>
    </row>
    <row r="217" spans="1:5" x14ac:dyDescent="0.25">
      <c r="A217" s="1">
        <v>124</v>
      </c>
      <c r="B217" s="1" t="str">
        <f>_xlfn.XLOOKUP(drafts_hosts[[#This Row],[EpisodeNumber]],mainfeed_drafts[EpisodeNumber],mainfeed_drafts[Id])</f>
        <v>8615b1eb-5e08-4018-be57-49dea1724315</v>
      </c>
      <c r="C217" s="1" t="s">
        <v>6</v>
      </c>
      <c r="D217" s="1">
        <f>_xlfn.XLOOKUP(drafts_hosts[[#This Row],[Host]],hosts[FullName],hosts[PrimaryId])</f>
        <v>21</v>
      </c>
      <c r="E217" s="1" t="str">
        <f>_xlfn.XLOOKUP(drafts_hosts[[#This Row],[Host]],hosts[FullName],hosts[Id])</f>
        <v>c23b3a58-fcb9-469e-ae6c-71cc4b8081d6</v>
      </c>
    </row>
    <row r="218" spans="1:5" x14ac:dyDescent="0.25">
      <c r="A218" s="1">
        <v>124</v>
      </c>
      <c r="B218" s="1" t="str">
        <f>_xlfn.XLOOKUP(drafts_hosts[[#This Row],[EpisodeNumber]],mainfeed_drafts[EpisodeNumber],mainfeed_drafts[Id])</f>
        <v>8615b1eb-5e08-4018-be57-49dea1724315</v>
      </c>
      <c r="C218" s="1" t="s">
        <v>12803</v>
      </c>
      <c r="D218" s="1">
        <f>_xlfn.XLOOKUP(drafts_hosts[[#This Row],[Host]],hosts[FullName],hosts[PrimaryId])</f>
        <v>13</v>
      </c>
      <c r="E218" s="1" t="str">
        <f>_xlfn.XLOOKUP(drafts_hosts[[#This Row],[Host]],hosts[FullName],hosts[Id])</f>
        <v>06c46c4f-dcf2-44c1-992e-7750351c170d</v>
      </c>
    </row>
    <row r="219" spans="1:5" x14ac:dyDescent="0.25">
      <c r="A219" s="1">
        <v>125</v>
      </c>
      <c r="B219" s="1" t="str">
        <f>_xlfn.XLOOKUP(drafts_hosts[[#This Row],[EpisodeNumber]],mainfeed_drafts[EpisodeNumber],mainfeed_drafts[Id])</f>
        <v>b345decb-a7e5-4d0b-ba7d-5f2c521f93a0</v>
      </c>
      <c r="C219" s="1" t="s">
        <v>5</v>
      </c>
      <c r="D219" s="1">
        <f>_xlfn.XLOOKUP(drafts_hosts[[#This Row],[Host]],hosts[FullName],hosts[PrimaryId])</f>
        <v>9</v>
      </c>
      <c r="E219" s="1" t="str">
        <f>_xlfn.XLOOKUP(drafts_hosts[[#This Row],[Host]],hosts[FullName],hosts[Id])</f>
        <v>27038fdf-2c78-4f8d-978e-47d60ee254ac</v>
      </c>
    </row>
    <row r="220" spans="1:5" x14ac:dyDescent="0.25">
      <c r="A220" s="1">
        <v>125</v>
      </c>
      <c r="B220" s="1" t="str">
        <f>_xlfn.XLOOKUP(drafts_hosts[[#This Row],[EpisodeNumber]],mainfeed_drafts[EpisodeNumber],mainfeed_drafts[Id])</f>
        <v>b345decb-a7e5-4d0b-ba7d-5f2c521f93a0</v>
      </c>
      <c r="C220" s="1" t="s">
        <v>6</v>
      </c>
      <c r="D220" s="1">
        <f>_xlfn.XLOOKUP(drafts_hosts[[#This Row],[Host]],hosts[FullName],hosts[PrimaryId])</f>
        <v>21</v>
      </c>
      <c r="E220" s="1" t="str">
        <f>_xlfn.XLOOKUP(drafts_hosts[[#This Row],[Host]],hosts[FullName],hosts[Id])</f>
        <v>c23b3a58-fcb9-469e-ae6c-71cc4b8081d6</v>
      </c>
    </row>
    <row r="221" spans="1:5" x14ac:dyDescent="0.25">
      <c r="A221" s="1">
        <v>126</v>
      </c>
      <c r="B221" s="1" t="str">
        <f>_xlfn.XLOOKUP(drafts_hosts[[#This Row],[EpisodeNumber]],mainfeed_drafts[EpisodeNumber],mainfeed_drafts[Id])</f>
        <v>0754606f-4e74-4655-b3e8-ff567481e294</v>
      </c>
      <c r="C221" s="1" t="s">
        <v>5</v>
      </c>
      <c r="D221" s="1">
        <f>_xlfn.XLOOKUP(drafts_hosts[[#This Row],[Host]],hosts[FullName],hosts[PrimaryId])</f>
        <v>9</v>
      </c>
      <c r="E221" s="1" t="str">
        <f>_xlfn.XLOOKUP(drafts_hosts[[#This Row],[Host]],hosts[FullName],hosts[Id])</f>
        <v>27038fdf-2c78-4f8d-978e-47d60ee254ac</v>
      </c>
    </row>
    <row r="222" spans="1:5" x14ac:dyDescent="0.25">
      <c r="A222" s="1">
        <v>127</v>
      </c>
      <c r="B222" s="1" t="str">
        <f>_xlfn.XLOOKUP(drafts_hosts[[#This Row],[EpisodeNumber]],mainfeed_drafts[EpisodeNumber],mainfeed_drafts[Id])</f>
        <v>6a26d062-d3c5-4436-bee6-b64603a6940a</v>
      </c>
      <c r="C222" s="1" t="s">
        <v>5</v>
      </c>
      <c r="D222" s="1">
        <f>_xlfn.XLOOKUP(drafts_hosts[[#This Row],[Host]],hosts[FullName],hosts[PrimaryId])</f>
        <v>9</v>
      </c>
      <c r="E222" s="1" t="str">
        <f>_xlfn.XLOOKUP(drafts_hosts[[#This Row],[Host]],hosts[FullName],hosts[Id])</f>
        <v>27038fdf-2c78-4f8d-978e-47d60ee254ac</v>
      </c>
    </row>
    <row r="223" spans="1:5" x14ac:dyDescent="0.25">
      <c r="A223" s="1">
        <v>127</v>
      </c>
      <c r="B223" s="1" t="str">
        <f>_xlfn.XLOOKUP(drafts_hosts[[#This Row],[EpisodeNumber]],mainfeed_drafts[EpisodeNumber],mainfeed_drafts[Id])</f>
        <v>6a26d062-d3c5-4436-bee6-b64603a6940a</v>
      </c>
      <c r="C223" s="1" t="s">
        <v>6</v>
      </c>
      <c r="D223" s="1">
        <f>_xlfn.XLOOKUP(drafts_hosts[[#This Row],[Host]],hosts[FullName],hosts[PrimaryId])</f>
        <v>21</v>
      </c>
      <c r="E223" s="1" t="str">
        <f>_xlfn.XLOOKUP(drafts_hosts[[#This Row],[Host]],hosts[FullName],hosts[Id])</f>
        <v>c23b3a58-fcb9-469e-ae6c-71cc4b8081d6</v>
      </c>
    </row>
    <row r="224" spans="1:5" x14ac:dyDescent="0.25">
      <c r="A224" s="1">
        <v>128</v>
      </c>
      <c r="B224" s="1" t="str">
        <f>_xlfn.XLOOKUP(drafts_hosts[[#This Row],[EpisodeNumber]],mainfeed_drafts[EpisodeNumber],mainfeed_drafts[Id])</f>
        <v>a11b7caf-c1ed-4353-9534-f546410b8bfc</v>
      </c>
      <c r="C224" s="1" t="s">
        <v>5</v>
      </c>
      <c r="D224" s="1">
        <f>_xlfn.XLOOKUP(drafts_hosts[[#This Row],[Host]],hosts[FullName],hosts[PrimaryId])</f>
        <v>9</v>
      </c>
      <c r="E224" s="1" t="str">
        <f>_xlfn.XLOOKUP(drafts_hosts[[#This Row],[Host]],hosts[FullName],hosts[Id])</f>
        <v>27038fdf-2c78-4f8d-978e-47d60ee254ac</v>
      </c>
    </row>
    <row r="225" spans="1:5" x14ac:dyDescent="0.25">
      <c r="A225" s="1">
        <v>129</v>
      </c>
      <c r="B225" s="1" t="str">
        <f>_xlfn.XLOOKUP(drafts_hosts[[#This Row],[EpisodeNumber]],mainfeed_drafts[EpisodeNumber],mainfeed_drafts[Id])</f>
        <v>e85554eb-016c-4011-b736-d8dde5be866e</v>
      </c>
      <c r="C225" s="1" t="s">
        <v>5</v>
      </c>
      <c r="D225" s="1">
        <f>_xlfn.XLOOKUP(drafts_hosts[[#This Row],[Host]],hosts[FullName],hosts[PrimaryId])</f>
        <v>9</v>
      </c>
      <c r="E225" s="1" t="str">
        <f>_xlfn.XLOOKUP(drafts_hosts[[#This Row],[Host]],hosts[FullName],hosts[Id])</f>
        <v>27038fdf-2c78-4f8d-978e-47d60ee254ac</v>
      </c>
    </row>
    <row r="226" spans="1:5" x14ac:dyDescent="0.25">
      <c r="A226" s="1">
        <v>129</v>
      </c>
      <c r="B226" s="1" t="str">
        <f>_xlfn.XLOOKUP(drafts_hosts[[#This Row],[EpisodeNumber]],mainfeed_drafts[EpisodeNumber],mainfeed_drafts[Id])</f>
        <v>e85554eb-016c-4011-b736-d8dde5be866e</v>
      </c>
      <c r="C226" s="1" t="s">
        <v>6</v>
      </c>
      <c r="D226" s="1">
        <f>_xlfn.XLOOKUP(drafts_hosts[[#This Row],[Host]],hosts[FullName],hosts[PrimaryId])</f>
        <v>21</v>
      </c>
      <c r="E226" s="1" t="str">
        <f>_xlfn.XLOOKUP(drafts_hosts[[#This Row],[Host]],hosts[FullName],hosts[Id])</f>
        <v>c23b3a58-fcb9-469e-ae6c-71cc4b8081d6</v>
      </c>
    </row>
    <row r="227" spans="1:5" x14ac:dyDescent="0.25">
      <c r="A227" s="1">
        <v>130</v>
      </c>
      <c r="B227" s="1" t="str">
        <f>_xlfn.XLOOKUP(drafts_hosts[[#This Row],[EpisodeNumber]],mainfeed_drafts[EpisodeNumber],mainfeed_drafts[Id])</f>
        <v>de0a36c2-4fae-404d-ad19-5d00f23e6989</v>
      </c>
      <c r="C227" s="1" t="s">
        <v>5</v>
      </c>
      <c r="D227" s="1">
        <f>_xlfn.XLOOKUP(drafts_hosts[[#This Row],[Host]],hosts[FullName],hosts[PrimaryId])</f>
        <v>9</v>
      </c>
      <c r="E227" s="1" t="str">
        <f>_xlfn.XLOOKUP(drafts_hosts[[#This Row],[Host]],hosts[FullName],hosts[Id])</f>
        <v>27038fdf-2c78-4f8d-978e-47d60ee254ac</v>
      </c>
    </row>
    <row r="228" spans="1:5" x14ac:dyDescent="0.25">
      <c r="A228" s="1">
        <v>130</v>
      </c>
      <c r="B228" s="1" t="str">
        <f>_xlfn.XLOOKUP(drafts_hosts[[#This Row],[EpisodeNumber]],mainfeed_drafts[EpisodeNumber],mainfeed_drafts[Id])</f>
        <v>de0a36c2-4fae-404d-ad19-5d00f23e6989</v>
      </c>
      <c r="C228" s="1" t="s">
        <v>6</v>
      </c>
      <c r="D228" s="1">
        <f>_xlfn.XLOOKUP(drafts_hosts[[#This Row],[Host]],hosts[FullName],hosts[PrimaryId])</f>
        <v>21</v>
      </c>
      <c r="E228" s="1" t="str">
        <f>_xlfn.XLOOKUP(drafts_hosts[[#This Row],[Host]],hosts[FullName],hosts[Id])</f>
        <v>c23b3a58-fcb9-469e-ae6c-71cc4b8081d6</v>
      </c>
    </row>
    <row r="229" spans="1:5" x14ac:dyDescent="0.25">
      <c r="A229" s="1">
        <v>131</v>
      </c>
      <c r="B229" s="1" t="str">
        <f>_xlfn.XLOOKUP(drafts_hosts[[#This Row],[EpisodeNumber]],mainfeed_drafts[EpisodeNumber],mainfeed_drafts[Id])</f>
        <v>af726a83-173b-4c09-9d45-e8253f9de0e9</v>
      </c>
      <c r="C229" s="1" t="s">
        <v>5</v>
      </c>
      <c r="D229" s="1">
        <f>_xlfn.XLOOKUP(drafts_hosts[[#This Row],[Host]],hosts[FullName],hosts[PrimaryId])</f>
        <v>9</v>
      </c>
      <c r="E229" s="1" t="str">
        <f>_xlfn.XLOOKUP(drafts_hosts[[#This Row],[Host]],hosts[FullName],hosts[Id])</f>
        <v>27038fdf-2c78-4f8d-978e-47d60ee254ac</v>
      </c>
    </row>
    <row r="230" spans="1:5" x14ac:dyDescent="0.25">
      <c r="A230" s="1">
        <v>131</v>
      </c>
      <c r="B230" s="1" t="str">
        <f>_xlfn.XLOOKUP(drafts_hosts[[#This Row],[EpisodeNumber]],mainfeed_drafts[EpisodeNumber],mainfeed_drafts[Id])</f>
        <v>af726a83-173b-4c09-9d45-e8253f9de0e9</v>
      </c>
      <c r="C230" s="1" t="s">
        <v>6</v>
      </c>
      <c r="D230" s="1">
        <f>_xlfn.XLOOKUP(drafts_hosts[[#This Row],[Host]],hosts[FullName],hosts[PrimaryId])</f>
        <v>21</v>
      </c>
      <c r="E230" s="1" t="str">
        <f>_xlfn.XLOOKUP(drafts_hosts[[#This Row],[Host]],hosts[FullName],hosts[Id])</f>
        <v>c23b3a58-fcb9-469e-ae6c-71cc4b8081d6</v>
      </c>
    </row>
    <row r="231" spans="1:5" x14ac:dyDescent="0.25">
      <c r="A231" s="1">
        <v>132</v>
      </c>
      <c r="B231" s="1" t="str">
        <f>_xlfn.XLOOKUP(drafts_hosts[[#This Row],[EpisodeNumber]],mainfeed_drafts[EpisodeNumber],mainfeed_drafts[Id])</f>
        <v>39eac0ae-a206-4fd4-beee-f9d6b257dfc0</v>
      </c>
      <c r="C231" s="1" t="s">
        <v>5</v>
      </c>
      <c r="D231" s="1">
        <f>_xlfn.XLOOKUP(drafts_hosts[[#This Row],[Host]],hosts[FullName],hosts[PrimaryId])</f>
        <v>9</v>
      </c>
      <c r="E231" s="1" t="str">
        <f>_xlfn.XLOOKUP(drafts_hosts[[#This Row],[Host]],hosts[FullName],hosts[Id])</f>
        <v>27038fdf-2c78-4f8d-978e-47d60ee254ac</v>
      </c>
    </row>
    <row r="232" spans="1:5" x14ac:dyDescent="0.25">
      <c r="A232" s="1">
        <v>132</v>
      </c>
      <c r="B232" s="1" t="str">
        <f>_xlfn.XLOOKUP(drafts_hosts[[#This Row],[EpisodeNumber]],mainfeed_drafts[EpisodeNumber],mainfeed_drafts[Id])</f>
        <v>39eac0ae-a206-4fd4-beee-f9d6b257dfc0</v>
      </c>
      <c r="C232" s="1" t="s">
        <v>6</v>
      </c>
      <c r="D232" s="1">
        <f>_xlfn.XLOOKUP(drafts_hosts[[#This Row],[Host]],hosts[FullName],hosts[PrimaryId])</f>
        <v>21</v>
      </c>
      <c r="E232" s="1" t="str">
        <f>_xlfn.XLOOKUP(drafts_hosts[[#This Row],[Host]],hosts[FullName],hosts[Id])</f>
        <v>c23b3a58-fcb9-469e-ae6c-71cc4b8081d6</v>
      </c>
    </row>
    <row r="233" spans="1:5" x14ac:dyDescent="0.25">
      <c r="A233" s="1">
        <v>133</v>
      </c>
      <c r="B233" s="1" t="str">
        <f>_xlfn.XLOOKUP(drafts_hosts[[#This Row],[EpisodeNumber]],mainfeed_drafts[EpisodeNumber],mainfeed_drafts[Id])</f>
        <v>eadc2778-07d3-45db-9e19-65b52a2e3234</v>
      </c>
      <c r="C233" s="1" t="s">
        <v>5</v>
      </c>
      <c r="D233" s="1">
        <f>_xlfn.XLOOKUP(drafts_hosts[[#This Row],[Host]],hosts[FullName],hosts[PrimaryId])</f>
        <v>9</v>
      </c>
      <c r="E233" s="1" t="str">
        <f>_xlfn.XLOOKUP(drafts_hosts[[#This Row],[Host]],hosts[FullName],hosts[Id])</f>
        <v>27038fdf-2c78-4f8d-978e-47d60ee254ac</v>
      </c>
    </row>
    <row r="234" spans="1:5" x14ac:dyDescent="0.25">
      <c r="A234" s="1">
        <v>133</v>
      </c>
      <c r="B234" s="1" t="str">
        <f>_xlfn.XLOOKUP(drafts_hosts[[#This Row],[EpisodeNumber]],mainfeed_drafts[EpisodeNumber],mainfeed_drafts[Id])</f>
        <v>eadc2778-07d3-45db-9e19-65b52a2e3234</v>
      </c>
      <c r="C234" s="1" t="s">
        <v>6</v>
      </c>
      <c r="D234" s="1">
        <f>_xlfn.XLOOKUP(drafts_hosts[[#This Row],[Host]],hosts[FullName],hosts[PrimaryId])</f>
        <v>21</v>
      </c>
      <c r="E234" s="1" t="str">
        <f>_xlfn.XLOOKUP(drafts_hosts[[#This Row],[Host]],hosts[FullName],hosts[Id])</f>
        <v>c23b3a58-fcb9-469e-ae6c-71cc4b8081d6</v>
      </c>
    </row>
    <row r="235" spans="1:5" x14ac:dyDescent="0.25">
      <c r="A235" s="1">
        <v>134</v>
      </c>
      <c r="B235" s="1" t="str">
        <f>_xlfn.XLOOKUP(drafts_hosts[[#This Row],[EpisodeNumber]],mainfeed_drafts[EpisodeNumber],mainfeed_drafts[Id])</f>
        <v>b1626d79-83a0-4ba6-8fad-e390820d072d</v>
      </c>
      <c r="C235" s="1" t="s">
        <v>5</v>
      </c>
      <c r="D235" s="1">
        <f>_xlfn.XLOOKUP(drafts_hosts[[#This Row],[Host]],hosts[FullName],hosts[PrimaryId])</f>
        <v>9</v>
      </c>
      <c r="E235" s="1" t="str">
        <f>_xlfn.XLOOKUP(drafts_hosts[[#This Row],[Host]],hosts[FullName],hosts[Id])</f>
        <v>27038fdf-2c78-4f8d-978e-47d60ee254ac</v>
      </c>
    </row>
    <row r="236" spans="1:5" x14ac:dyDescent="0.25">
      <c r="A236" s="1">
        <v>134</v>
      </c>
      <c r="B236" s="1" t="str">
        <f>_xlfn.XLOOKUP(drafts_hosts[[#This Row],[EpisodeNumber]],mainfeed_drafts[EpisodeNumber],mainfeed_drafts[Id])</f>
        <v>b1626d79-83a0-4ba6-8fad-e390820d072d</v>
      </c>
      <c r="C236" s="1" t="s">
        <v>6</v>
      </c>
      <c r="D236" s="1">
        <f>_xlfn.XLOOKUP(drafts_hosts[[#This Row],[Host]],hosts[FullName],hosts[PrimaryId])</f>
        <v>21</v>
      </c>
      <c r="E236" s="1" t="str">
        <f>_xlfn.XLOOKUP(drafts_hosts[[#This Row],[Host]],hosts[FullName],hosts[Id])</f>
        <v>c23b3a58-fcb9-469e-ae6c-71cc4b8081d6</v>
      </c>
    </row>
    <row r="237" spans="1:5" x14ac:dyDescent="0.25">
      <c r="A237" s="1">
        <v>135</v>
      </c>
      <c r="B237" s="1" t="str">
        <f>_xlfn.XLOOKUP(drafts_hosts[[#This Row],[EpisodeNumber]],mainfeed_drafts[EpisodeNumber],mainfeed_drafts[Id])</f>
        <v>d0113431-158d-4b47-8a85-c8d273dab112</v>
      </c>
      <c r="C237" s="1" t="s">
        <v>125</v>
      </c>
      <c r="D237" s="1">
        <f>_xlfn.XLOOKUP(drafts_hosts[[#This Row],[Host]],hosts[FullName],hosts[PrimaryId])</f>
        <v>1</v>
      </c>
      <c r="E237" s="1" t="str">
        <f>_xlfn.XLOOKUP(drafts_hosts[[#This Row],[Host]],hosts[FullName],hosts[Id])</f>
        <v>2fee6500-3318-49e9-9027-dc7d246c2fbf</v>
      </c>
    </row>
    <row r="238" spans="1:5" x14ac:dyDescent="0.25">
      <c r="A238" s="1">
        <v>135</v>
      </c>
      <c r="B238" s="1" t="str">
        <f>_xlfn.XLOOKUP(drafts_hosts[[#This Row],[EpisodeNumber]],mainfeed_drafts[EpisodeNumber],mainfeed_drafts[Id])</f>
        <v>d0113431-158d-4b47-8a85-c8d273dab112</v>
      </c>
      <c r="C238" s="1" t="s">
        <v>265</v>
      </c>
      <c r="D238" s="1">
        <f>_xlfn.XLOOKUP(drafts_hosts[[#This Row],[Host]],hosts[FullName],hosts[PrimaryId])</f>
        <v>2</v>
      </c>
      <c r="E238" s="1" t="str">
        <f>_xlfn.XLOOKUP(drafts_hosts[[#This Row],[Host]],hosts[FullName],hosts[Id])</f>
        <v>3f5e55d3-ef6d-446d-80f5-1cb8481af55f</v>
      </c>
    </row>
    <row r="239" spans="1:5" x14ac:dyDescent="0.25">
      <c r="A239" s="1">
        <v>136</v>
      </c>
      <c r="B239" s="1" t="str">
        <f>_xlfn.XLOOKUP(drafts_hosts[[#This Row],[EpisodeNumber]],mainfeed_drafts[EpisodeNumber],mainfeed_drafts[Id])</f>
        <v>b32b2777-584f-4b90-9af6-e3a327631c52</v>
      </c>
      <c r="C239" s="1" t="s">
        <v>5</v>
      </c>
      <c r="D239" s="1">
        <f>_xlfn.XLOOKUP(drafts_hosts[[#This Row],[Host]],hosts[FullName],hosts[PrimaryId])</f>
        <v>9</v>
      </c>
      <c r="E239" s="1" t="str">
        <f>_xlfn.XLOOKUP(drafts_hosts[[#This Row],[Host]],hosts[FullName],hosts[Id])</f>
        <v>27038fdf-2c78-4f8d-978e-47d60ee254ac</v>
      </c>
    </row>
    <row r="240" spans="1:5" x14ac:dyDescent="0.25">
      <c r="A240" s="1">
        <v>136</v>
      </c>
      <c r="B240" s="1" t="str">
        <f>_xlfn.XLOOKUP(drafts_hosts[[#This Row],[EpisodeNumber]],mainfeed_drafts[EpisodeNumber],mainfeed_drafts[Id])</f>
        <v>b32b2777-584f-4b90-9af6-e3a327631c52</v>
      </c>
      <c r="C240" s="1" t="s">
        <v>6</v>
      </c>
      <c r="D240" s="1">
        <f>_xlfn.XLOOKUP(drafts_hosts[[#This Row],[Host]],hosts[FullName],hosts[PrimaryId])</f>
        <v>21</v>
      </c>
      <c r="E240" s="1" t="str">
        <f>_xlfn.XLOOKUP(drafts_hosts[[#This Row],[Host]],hosts[FullName],hosts[Id])</f>
        <v>c23b3a58-fcb9-469e-ae6c-71cc4b8081d6</v>
      </c>
    </row>
    <row r="241" spans="1:5" x14ac:dyDescent="0.25">
      <c r="A241" s="1">
        <v>137</v>
      </c>
      <c r="B241" s="1" t="str">
        <f>_xlfn.XLOOKUP(drafts_hosts[[#This Row],[EpisodeNumber]],mainfeed_drafts[EpisodeNumber],mainfeed_drafts[Id])</f>
        <v>253b856d-459e-44da-afeb-a1b03ee53a43</v>
      </c>
      <c r="C241" s="1" t="s">
        <v>5</v>
      </c>
      <c r="D241" s="1">
        <f>_xlfn.XLOOKUP(drafts_hosts[[#This Row],[Host]],hosts[FullName],hosts[PrimaryId])</f>
        <v>9</v>
      </c>
      <c r="E241" s="1" t="str">
        <f>_xlfn.XLOOKUP(drafts_hosts[[#This Row],[Host]],hosts[FullName],hosts[Id])</f>
        <v>27038fdf-2c78-4f8d-978e-47d60ee254ac</v>
      </c>
    </row>
    <row r="242" spans="1:5" x14ac:dyDescent="0.25">
      <c r="A242" s="1">
        <v>137</v>
      </c>
      <c r="B242" s="1" t="str">
        <f>_xlfn.XLOOKUP(drafts_hosts[[#This Row],[EpisodeNumber]],mainfeed_drafts[EpisodeNumber],mainfeed_drafts[Id])</f>
        <v>253b856d-459e-44da-afeb-a1b03ee53a43</v>
      </c>
      <c r="C242" s="1" t="s">
        <v>6</v>
      </c>
      <c r="D242" s="1">
        <f>_xlfn.XLOOKUP(drafts_hosts[[#This Row],[Host]],hosts[FullName],hosts[PrimaryId])</f>
        <v>21</v>
      </c>
      <c r="E242" s="1" t="str">
        <f>_xlfn.XLOOKUP(drafts_hosts[[#This Row],[Host]],hosts[FullName],hosts[Id])</f>
        <v>c23b3a58-fcb9-469e-ae6c-71cc4b8081d6</v>
      </c>
    </row>
    <row r="243" spans="1:5" x14ac:dyDescent="0.25">
      <c r="A243" s="1">
        <v>138</v>
      </c>
      <c r="B243" s="1" t="str">
        <f>_xlfn.XLOOKUP(drafts_hosts[[#This Row],[EpisodeNumber]],mainfeed_drafts[EpisodeNumber],mainfeed_drafts[Id])</f>
        <v>aec7bb37-72ec-4a6e-9cb5-387978576fe7</v>
      </c>
      <c r="C243" s="1" t="s">
        <v>5</v>
      </c>
      <c r="D243" s="1">
        <f>_xlfn.XLOOKUP(drafts_hosts[[#This Row],[Host]],hosts[FullName],hosts[PrimaryId])</f>
        <v>9</v>
      </c>
      <c r="E243" s="1" t="str">
        <f>_xlfn.XLOOKUP(drafts_hosts[[#This Row],[Host]],hosts[FullName],hosts[Id])</f>
        <v>27038fdf-2c78-4f8d-978e-47d60ee254ac</v>
      </c>
    </row>
    <row r="244" spans="1:5" x14ac:dyDescent="0.25">
      <c r="A244" s="1">
        <v>138</v>
      </c>
      <c r="B244" s="1" t="str">
        <f>_xlfn.XLOOKUP(drafts_hosts[[#This Row],[EpisodeNumber]],mainfeed_drafts[EpisodeNumber],mainfeed_drafts[Id])</f>
        <v>aec7bb37-72ec-4a6e-9cb5-387978576fe7</v>
      </c>
      <c r="C244" s="1" t="s">
        <v>6</v>
      </c>
      <c r="D244" s="1">
        <f>_xlfn.XLOOKUP(drafts_hosts[[#This Row],[Host]],hosts[FullName],hosts[PrimaryId])</f>
        <v>21</v>
      </c>
      <c r="E244" s="1" t="str">
        <f>_xlfn.XLOOKUP(drafts_hosts[[#This Row],[Host]],hosts[FullName],hosts[Id])</f>
        <v>c23b3a58-fcb9-469e-ae6c-71cc4b8081d6</v>
      </c>
    </row>
    <row r="245" spans="1:5" x14ac:dyDescent="0.25">
      <c r="A245" s="1">
        <v>139</v>
      </c>
      <c r="B245" s="1" t="str">
        <f>_xlfn.XLOOKUP(drafts_hosts[[#This Row],[EpisodeNumber]],mainfeed_drafts[EpisodeNumber],mainfeed_drafts[Id])</f>
        <v>b05fb914-d305-4307-90fd-5d7fe6b471ce</v>
      </c>
      <c r="C245" s="1" t="s">
        <v>5</v>
      </c>
      <c r="D245" s="1">
        <f>_xlfn.XLOOKUP(drafts_hosts[[#This Row],[Host]],hosts[FullName],hosts[PrimaryId])</f>
        <v>9</v>
      </c>
      <c r="E245" s="1" t="str">
        <f>_xlfn.XLOOKUP(drafts_hosts[[#This Row],[Host]],hosts[FullName],hosts[Id])</f>
        <v>27038fdf-2c78-4f8d-978e-47d60ee254ac</v>
      </c>
    </row>
    <row r="246" spans="1:5" x14ac:dyDescent="0.25">
      <c r="A246" s="1">
        <v>139</v>
      </c>
      <c r="B246" s="1" t="str">
        <f>_xlfn.XLOOKUP(drafts_hosts[[#This Row],[EpisodeNumber]],mainfeed_drafts[EpisodeNumber],mainfeed_drafts[Id])</f>
        <v>b05fb914-d305-4307-90fd-5d7fe6b471ce</v>
      </c>
      <c r="C246" s="1" t="s">
        <v>6</v>
      </c>
      <c r="D246" s="1">
        <f>_xlfn.XLOOKUP(drafts_hosts[[#This Row],[Host]],hosts[FullName],hosts[PrimaryId])</f>
        <v>21</v>
      </c>
      <c r="E246" s="1" t="str">
        <f>_xlfn.XLOOKUP(drafts_hosts[[#This Row],[Host]],hosts[FullName],hosts[Id])</f>
        <v>c23b3a58-fcb9-469e-ae6c-71cc4b8081d6</v>
      </c>
    </row>
    <row r="247" spans="1:5" x14ac:dyDescent="0.25">
      <c r="A247" s="1">
        <v>140</v>
      </c>
      <c r="B247" s="1" t="str">
        <f>_xlfn.XLOOKUP(drafts_hosts[[#This Row],[EpisodeNumber]],mainfeed_drafts[EpisodeNumber],mainfeed_drafts[Id])</f>
        <v>2f0b45bf-e1f4-45cb-944e-fccee2d0dcdb</v>
      </c>
      <c r="C247" s="1" t="s">
        <v>5</v>
      </c>
      <c r="D247" s="1">
        <f>_xlfn.XLOOKUP(drafts_hosts[[#This Row],[Host]],hosts[FullName],hosts[PrimaryId])</f>
        <v>9</v>
      </c>
      <c r="E247" s="1" t="str">
        <f>_xlfn.XLOOKUP(drafts_hosts[[#This Row],[Host]],hosts[FullName],hosts[Id])</f>
        <v>27038fdf-2c78-4f8d-978e-47d60ee254ac</v>
      </c>
    </row>
    <row r="248" spans="1:5" x14ac:dyDescent="0.25">
      <c r="A248" s="1">
        <v>140</v>
      </c>
      <c r="B248" s="1" t="str">
        <f>_xlfn.XLOOKUP(drafts_hosts[[#This Row],[EpisodeNumber]],mainfeed_drafts[EpisodeNumber],mainfeed_drafts[Id])</f>
        <v>2f0b45bf-e1f4-45cb-944e-fccee2d0dcdb</v>
      </c>
      <c r="C248" s="1" t="s">
        <v>6</v>
      </c>
      <c r="D248" s="1">
        <f>_xlfn.XLOOKUP(drafts_hosts[[#This Row],[Host]],hosts[FullName],hosts[PrimaryId])</f>
        <v>21</v>
      </c>
      <c r="E248" s="1" t="str">
        <f>_xlfn.XLOOKUP(drafts_hosts[[#This Row],[Host]],hosts[FullName],hosts[Id])</f>
        <v>c23b3a58-fcb9-469e-ae6c-71cc4b8081d6</v>
      </c>
    </row>
    <row r="249" spans="1:5" x14ac:dyDescent="0.25">
      <c r="A249" s="1">
        <v>141</v>
      </c>
      <c r="B249" s="1" t="str">
        <f>_xlfn.XLOOKUP(drafts_hosts[[#This Row],[EpisodeNumber]],mainfeed_drafts[EpisodeNumber],mainfeed_drafts[Id])</f>
        <v>50f9b683-a1cc-4737-8a78-8dbadacb2db5</v>
      </c>
      <c r="C249" s="1" t="s">
        <v>5</v>
      </c>
      <c r="D249" s="1">
        <f>_xlfn.XLOOKUP(drafts_hosts[[#This Row],[Host]],hosts[FullName],hosts[PrimaryId])</f>
        <v>9</v>
      </c>
      <c r="E249" s="1" t="str">
        <f>_xlfn.XLOOKUP(drafts_hosts[[#This Row],[Host]],hosts[FullName],hosts[Id])</f>
        <v>27038fdf-2c78-4f8d-978e-47d60ee254ac</v>
      </c>
    </row>
    <row r="250" spans="1:5" x14ac:dyDescent="0.25">
      <c r="A250" s="1">
        <v>141</v>
      </c>
      <c r="B250" s="1" t="str">
        <f>_xlfn.XLOOKUP(drafts_hosts[[#This Row],[EpisodeNumber]],mainfeed_drafts[EpisodeNumber],mainfeed_drafts[Id])</f>
        <v>50f9b683-a1cc-4737-8a78-8dbadacb2db5</v>
      </c>
      <c r="C250" s="1" t="s">
        <v>6</v>
      </c>
      <c r="D250" s="1">
        <f>_xlfn.XLOOKUP(drafts_hosts[[#This Row],[Host]],hosts[FullName],hosts[PrimaryId])</f>
        <v>21</v>
      </c>
      <c r="E250" s="1" t="str">
        <f>_xlfn.XLOOKUP(drafts_hosts[[#This Row],[Host]],hosts[FullName],hosts[Id])</f>
        <v>c23b3a58-fcb9-469e-ae6c-71cc4b8081d6</v>
      </c>
    </row>
    <row r="251" spans="1:5" x14ac:dyDescent="0.25">
      <c r="A251" s="1">
        <v>142</v>
      </c>
      <c r="B251" s="1" t="str">
        <f>_xlfn.XLOOKUP(drafts_hosts[[#This Row],[EpisodeNumber]],mainfeed_drafts[EpisodeNumber],mainfeed_drafts[Id])</f>
        <v>56416e2b-bae6-469a-b6eb-4fe5909ae1c8</v>
      </c>
      <c r="C251" s="1" t="s">
        <v>5</v>
      </c>
      <c r="D251" s="1">
        <f>_xlfn.XLOOKUP(drafts_hosts[[#This Row],[Host]],hosts[FullName],hosts[PrimaryId])</f>
        <v>9</v>
      </c>
      <c r="E251" s="1" t="str">
        <f>_xlfn.XLOOKUP(drafts_hosts[[#This Row],[Host]],hosts[FullName],hosts[Id])</f>
        <v>27038fdf-2c78-4f8d-978e-47d60ee254ac</v>
      </c>
    </row>
    <row r="252" spans="1:5" x14ac:dyDescent="0.25">
      <c r="A252" s="1">
        <v>142</v>
      </c>
      <c r="B252" s="1" t="str">
        <f>_xlfn.XLOOKUP(drafts_hosts[[#This Row],[EpisodeNumber]],mainfeed_drafts[EpisodeNumber],mainfeed_drafts[Id])</f>
        <v>56416e2b-bae6-469a-b6eb-4fe5909ae1c8</v>
      </c>
      <c r="C252" s="1" t="s">
        <v>6</v>
      </c>
      <c r="D252" s="1">
        <f>_xlfn.XLOOKUP(drafts_hosts[[#This Row],[Host]],hosts[FullName],hosts[PrimaryId])</f>
        <v>21</v>
      </c>
      <c r="E252" s="1" t="str">
        <f>_xlfn.XLOOKUP(drafts_hosts[[#This Row],[Host]],hosts[FullName],hosts[Id])</f>
        <v>c23b3a58-fcb9-469e-ae6c-71cc4b8081d6</v>
      </c>
    </row>
    <row r="253" spans="1:5" x14ac:dyDescent="0.25">
      <c r="A253" s="1">
        <v>143</v>
      </c>
      <c r="B253" s="1" t="str">
        <f>_xlfn.XLOOKUP(drafts_hosts[[#This Row],[EpisodeNumber]],mainfeed_drafts[EpisodeNumber],mainfeed_drafts[Id])</f>
        <v>c669c00a-0ad1-4ea7-8011-ec7ce1cc3ef5</v>
      </c>
      <c r="C253" s="1" t="s">
        <v>5</v>
      </c>
      <c r="D253" s="1">
        <f>_xlfn.XLOOKUP(drafts_hosts[[#This Row],[Host]],hosts[FullName],hosts[PrimaryId])</f>
        <v>9</v>
      </c>
      <c r="E253" s="1" t="str">
        <f>_xlfn.XLOOKUP(drafts_hosts[[#This Row],[Host]],hosts[FullName],hosts[Id])</f>
        <v>27038fdf-2c78-4f8d-978e-47d60ee254ac</v>
      </c>
    </row>
    <row r="254" spans="1:5" x14ac:dyDescent="0.25">
      <c r="A254" s="1">
        <v>143</v>
      </c>
      <c r="B254" s="1" t="str">
        <f>_xlfn.XLOOKUP(drafts_hosts[[#This Row],[EpisodeNumber]],mainfeed_drafts[EpisodeNumber],mainfeed_drafts[Id])</f>
        <v>c669c00a-0ad1-4ea7-8011-ec7ce1cc3ef5</v>
      </c>
      <c r="C254" s="1" t="s">
        <v>6</v>
      </c>
      <c r="D254" s="1">
        <f>_xlfn.XLOOKUP(drafts_hosts[[#This Row],[Host]],hosts[FullName],hosts[PrimaryId])</f>
        <v>21</v>
      </c>
      <c r="E254" s="1" t="str">
        <f>_xlfn.XLOOKUP(drafts_hosts[[#This Row],[Host]],hosts[FullName],hosts[Id])</f>
        <v>c23b3a58-fcb9-469e-ae6c-71cc4b8081d6</v>
      </c>
    </row>
    <row r="255" spans="1:5" x14ac:dyDescent="0.25">
      <c r="A255" s="1">
        <v>144</v>
      </c>
      <c r="B255" s="1" t="str">
        <f>_xlfn.XLOOKUP(drafts_hosts[[#This Row],[EpisodeNumber]],mainfeed_drafts[EpisodeNumber],mainfeed_drafts[Id])</f>
        <v>efb7cf0f-e8ff-49c1-80ee-8392a7bb83ea</v>
      </c>
      <c r="C255" s="1" t="s">
        <v>5</v>
      </c>
      <c r="D255" s="1">
        <f>_xlfn.XLOOKUP(drafts_hosts[[#This Row],[Host]],hosts[FullName],hosts[PrimaryId])</f>
        <v>9</v>
      </c>
      <c r="E255" s="1" t="str">
        <f>_xlfn.XLOOKUP(drafts_hosts[[#This Row],[Host]],hosts[FullName],hosts[Id])</f>
        <v>27038fdf-2c78-4f8d-978e-47d60ee254ac</v>
      </c>
    </row>
    <row r="256" spans="1:5" x14ac:dyDescent="0.25">
      <c r="A256" s="1">
        <v>145</v>
      </c>
      <c r="B256" s="1" t="str">
        <f>_xlfn.XLOOKUP(drafts_hosts[[#This Row],[EpisodeNumber]],mainfeed_drafts[EpisodeNumber],mainfeed_drafts[Id])</f>
        <v>bf9d9ebf-a513-480b-85b7-94c448b1b689</v>
      </c>
      <c r="C256" s="1" t="s">
        <v>5</v>
      </c>
      <c r="D256" s="1">
        <f>_xlfn.XLOOKUP(drafts_hosts[[#This Row],[Host]],hosts[FullName],hosts[PrimaryId])</f>
        <v>9</v>
      </c>
      <c r="E256" s="1" t="str">
        <f>_xlfn.XLOOKUP(drafts_hosts[[#This Row],[Host]],hosts[FullName],hosts[Id])</f>
        <v>27038fdf-2c78-4f8d-978e-47d60ee254ac</v>
      </c>
    </row>
    <row r="257" spans="1:5" x14ac:dyDescent="0.25">
      <c r="A257" s="1">
        <v>145</v>
      </c>
      <c r="B257" s="1" t="str">
        <f>_xlfn.XLOOKUP(drafts_hosts[[#This Row],[EpisodeNumber]],mainfeed_drafts[EpisodeNumber],mainfeed_drafts[Id])</f>
        <v>bf9d9ebf-a513-480b-85b7-94c448b1b689</v>
      </c>
      <c r="C257" s="1" t="s">
        <v>156</v>
      </c>
      <c r="D257" s="1">
        <f>_xlfn.XLOOKUP(drafts_hosts[[#This Row],[Host]],hosts[FullName],hosts[PrimaryId])</f>
        <v>16</v>
      </c>
      <c r="E257" s="1" t="str">
        <f>_xlfn.XLOOKUP(drafts_hosts[[#This Row],[Host]],hosts[FullName],hosts[Id])</f>
        <v>56c13080-3f26-41e5-bbc1-a62f859aeee9</v>
      </c>
    </row>
    <row r="258" spans="1:5" x14ac:dyDescent="0.25">
      <c r="A258" s="1">
        <v>146</v>
      </c>
      <c r="B258" s="1" t="str">
        <f>_xlfn.XLOOKUP(drafts_hosts[[#This Row],[EpisodeNumber]],mainfeed_drafts[EpisodeNumber],mainfeed_drafts[Id])</f>
        <v>783cd350-251b-40d2-a82a-1e19530e3ac4</v>
      </c>
      <c r="C258" s="1" t="s">
        <v>5</v>
      </c>
      <c r="D258" s="1">
        <f>_xlfn.XLOOKUP(drafts_hosts[[#This Row],[Host]],hosts[FullName],hosts[PrimaryId])</f>
        <v>9</v>
      </c>
      <c r="E258" s="1" t="str">
        <f>_xlfn.XLOOKUP(drafts_hosts[[#This Row],[Host]],hosts[FullName],hosts[Id])</f>
        <v>27038fdf-2c78-4f8d-978e-47d60ee254ac</v>
      </c>
    </row>
    <row r="259" spans="1:5" x14ac:dyDescent="0.25">
      <c r="A259" s="1">
        <v>146</v>
      </c>
      <c r="B259" s="1" t="str">
        <f>_xlfn.XLOOKUP(drafts_hosts[[#This Row],[EpisodeNumber]],mainfeed_drafts[EpisodeNumber],mainfeed_drafts[Id])</f>
        <v>783cd350-251b-40d2-a82a-1e19530e3ac4</v>
      </c>
      <c r="C259" s="1" t="s">
        <v>6</v>
      </c>
      <c r="D259" s="1">
        <f>_xlfn.XLOOKUP(drafts_hosts[[#This Row],[Host]],hosts[FullName],hosts[PrimaryId])</f>
        <v>21</v>
      </c>
      <c r="E259" s="1" t="str">
        <f>_xlfn.XLOOKUP(drafts_hosts[[#This Row],[Host]],hosts[FullName],hosts[Id])</f>
        <v>c23b3a58-fcb9-469e-ae6c-71cc4b8081d6</v>
      </c>
    </row>
    <row r="260" spans="1:5" x14ac:dyDescent="0.25">
      <c r="A260" s="1">
        <v>147</v>
      </c>
      <c r="B260" s="1" t="str">
        <f>_xlfn.XLOOKUP(drafts_hosts[[#This Row],[EpisodeNumber]],mainfeed_drafts[EpisodeNumber],mainfeed_drafts[Id])</f>
        <v>faab1d5b-7e9a-41ac-a0fc-aa7f3a5f7fc2</v>
      </c>
      <c r="C260" s="1" t="s">
        <v>5</v>
      </c>
      <c r="D260" s="1">
        <f>_xlfn.XLOOKUP(drafts_hosts[[#This Row],[Host]],hosts[FullName],hosts[PrimaryId])</f>
        <v>9</v>
      </c>
      <c r="E260" s="1" t="str">
        <f>_xlfn.XLOOKUP(drafts_hosts[[#This Row],[Host]],hosts[FullName],hosts[Id])</f>
        <v>27038fdf-2c78-4f8d-978e-47d60ee254ac</v>
      </c>
    </row>
    <row r="261" spans="1:5" x14ac:dyDescent="0.25">
      <c r="A261" s="1">
        <v>147</v>
      </c>
      <c r="B261" s="1" t="str">
        <f>_xlfn.XLOOKUP(drafts_hosts[[#This Row],[EpisodeNumber]],mainfeed_drafts[EpisodeNumber],mainfeed_drafts[Id])</f>
        <v>faab1d5b-7e9a-41ac-a0fc-aa7f3a5f7fc2</v>
      </c>
      <c r="C261" s="1" t="s">
        <v>6</v>
      </c>
      <c r="D261" s="1">
        <f>_xlfn.XLOOKUP(drafts_hosts[[#This Row],[Host]],hosts[FullName],hosts[PrimaryId])</f>
        <v>21</v>
      </c>
      <c r="E261" s="1" t="str">
        <f>_xlfn.XLOOKUP(drafts_hosts[[#This Row],[Host]],hosts[FullName],hosts[Id])</f>
        <v>c23b3a58-fcb9-469e-ae6c-71cc4b8081d6</v>
      </c>
    </row>
    <row r="262" spans="1:5" x14ac:dyDescent="0.25">
      <c r="A262" s="1">
        <v>148</v>
      </c>
      <c r="B262" s="1" t="str">
        <f>_xlfn.XLOOKUP(drafts_hosts[[#This Row],[EpisodeNumber]],mainfeed_drafts[EpisodeNumber],mainfeed_drafts[Id])</f>
        <v>697fbe03-80e3-4abb-a833-6ae90ec62ec2</v>
      </c>
      <c r="C262" s="1" t="s">
        <v>5</v>
      </c>
      <c r="D262" s="1">
        <f>_xlfn.XLOOKUP(drafts_hosts[[#This Row],[Host]],hosts[FullName],hosts[PrimaryId])</f>
        <v>9</v>
      </c>
      <c r="E262" s="1" t="str">
        <f>_xlfn.XLOOKUP(drafts_hosts[[#This Row],[Host]],hosts[FullName],hosts[Id])</f>
        <v>27038fdf-2c78-4f8d-978e-47d60ee254ac</v>
      </c>
    </row>
    <row r="263" spans="1:5" x14ac:dyDescent="0.25">
      <c r="A263" s="1">
        <v>148</v>
      </c>
      <c r="B263" s="1" t="str">
        <f>_xlfn.XLOOKUP(drafts_hosts[[#This Row],[EpisodeNumber]],mainfeed_drafts[EpisodeNumber],mainfeed_drafts[Id])</f>
        <v>697fbe03-80e3-4abb-a833-6ae90ec62ec2</v>
      </c>
      <c r="C263" s="1" t="s">
        <v>6</v>
      </c>
      <c r="D263" s="1">
        <f>_xlfn.XLOOKUP(drafts_hosts[[#This Row],[Host]],hosts[FullName],hosts[PrimaryId])</f>
        <v>21</v>
      </c>
      <c r="E263" s="1" t="str">
        <f>_xlfn.XLOOKUP(drafts_hosts[[#This Row],[Host]],hosts[FullName],hosts[Id])</f>
        <v>c23b3a58-fcb9-469e-ae6c-71cc4b8081d6</v>
      </c>
    </row>
    <row r="264" spans="1:5" x14ac:dyDescent="0.25">
      <c r="A264" s="1">
        <v>149</v>
      </c>
      <c r="B264" s="1" t="str">
        <f>_xlfn.XLOOKUP(drafts_hosts[[#This Row],[EpisodeNumber]],mainfeed_drafts[EpisodeNumber],mainfeed_drafts[Id])</f>
        <v>2d2d935b-6173-430e-9fbd-2a4e8645b823</v>
      </c>
      <c r="C264" s="1" t="s">
        <v>5</v>
      </c>
      <c r="D264" s="1">
        <f>_xlfn.XLOOKUP(drafts_hosts[[#This Row],[Host]],hosts[FullName],hosts[PrimaryId])</f>
        <v>9</v>
      </c>
      <c r="E264" s="1" t="str">
        <f>_xlfn.XLOOKUP(drafts_hosts[[#This Row],[Host]],hosts[FullName],hosts[Id])</f>
        <v>27038fdf-2c78-4f8d-978e-47d60ee254ac</v>
      </c>
    </row>
    <row r="265" spans="1:5" x14ac:dyDescent="0.25">
      <c r="A265" s="1">
        <v>149</v>
      </c>
      <c r="B265" s="1" t="str">
        <f>_xlfn.XLOOKUP(drafts_hosts[[#This Row],[EpisodeNumber]],mainfeed_drafts[EpisodeNumber],mainfeed_drafts[Id])</f>
        <v>2d2d935b-6173-430e-9fbd-2a4e8645b823</v>
      </c>
      <c r="C265" s="1" t="s">
        <v>6</v>
      </c>
      <c r="D265" s="1">
        <f>_xlfn.XLOOKUP(drafts_hosts[[#This Row],[Host]],hosts[FullName],hosts[PrimaryId])</f>
        <v>21</v>
      </c>
      <c r="E265" s="1" t="str">
        <f>_xlfn.XLOOKUP(drafts_hosts[[#This Row],[Host]],hosts[FullName],hosts[Id])</f>
        <v>c23b3a58-fcb9-469e-ae6c-71cc4b8081d6</v>
      </c>
    </row>
    <row r="266" spans="1:5" x14ac:dyDescent="0.25">
      <c r="A266" s="1">
        <v>150</v>
      </c>
      <c r="B266" s="1" t="str">
        <f>_xlfn.XLOOKUP(drafts_hosts[[#This Row],[EpisodeNumber]],mainfeed_drafts[EpisodeNumber],mainfeed_drafts[Id])</f>
        <v>77c28491-cb2f-4f02-8731-a2dbcd344918</v>
      </c>
      <c r="C266" s="1" t="s">
        <v>5</v>
      </c>
      <c r="D266" s="1">
        <f>_xlfn.XLOOKUP(drafts_hosts[[#This Row],[Host]],hosts[FullName],hosts[PrimaryId])</f>
        <v>9</v>
      </c>
      <c r="E266" s="1" t="str">
        <f>_xlfn.XLOOKUP(drafts_hosts[[#This Row],[Host]],hosts[FullName],hosts[Id])</f>
        <v>27038fdf-2c78-4f8d-978e-47d60ee254ac</v>
      </c>
    </row>
    <row r="267" spans="1:5" x14ac:dyDescent="0.25">
      <c r="A267" s="1">
        <v>150</v>
      </c>
      <c r="B267" s="1" t="str">
        <f>_xlfn.XLOOKUP(drafts_hosts[[#This Row],[EpisodeNumber]],mainfeed_drafts[EpisodeNumber],mainfeed_drafts[Id])</f>
        <v>77c28491-cb2f-4f02-8731-a2dbcd344918</v>
      </c>
      <c r="C267" s="1" t="s">
        <v>6</v>
      </c>
      <c r="D267" s="1">
        <f>_xlfn.XLOOKUP(drafts_hosts[[#This Row],[Host]],hosts[FullName],hosts[PrimaryId])</f>
        <v>21</v>
      </c>
      <c r="E267" s="1" t="str">
        <f>_xlfn.XLOOKUP(drafts_hosts[[#This Row],[Host]],hosts[FullName],hosts[Id])</f>
        <v>c23b3a58-fcb9-469e-ae6c-71cc4b8081d6</v>
      </c>
    </row>
    <row r="268" spans="1:5" x14ac:dyDescent="0.25">
      <c r="A268" s="1">
        <v>151</v>
      </c>
      <c r="B268" s="1" t="str">
        <f>_xlfn.XLOOKUP(drafts_hosts[[#This Row],[EpisodeNumber]],mainfeed_drafts[EpisodeNumber],mainfeed_drafts[Id])</f>
        <v>bed16451-5501-4af8-9497-770383430bb5</v>
      </c>
      <c r="C268" s="1" t="s">
        <v>5</v>
      </c>
      <c r="D268" s="1">
        <f>_xlfn.XLOOKUP(drafts_hosts[[#This Row],[Host]],hosts[FullName],hosts[PrimaryId])</f>
        <v>9</v>
      </c>
      <c r="E268" s="1" t="str">
        <f>_xlfn.XLOOKUP(drafts_hosts[[#This Row],[Host]],hosts[FullName],hosts[Id])</f>
        <v>27038fdf-2c78-4f8d-978e-47d60ee254ac</v>
      </c>
    </row>
    <row r="269" spans="1:5" x14ac:dyDescent="0.25">
      <c r="A269" s="1">
        <v>151</v>
      </c>
      <c r="B269" s="1" t="str">
        <f>_xlfn.XLOOKUP(drafts_hosts[[#This Row],[EpisodeNumber]],mainfeed_drafts[EpisodeNumber],mainfeed_drafts[Id])</f>
        <v>bed16451-5501-4af8-9497-770383430bb5</v>
      </c>
      <c r="C269" s="1" t="s">
        <v>6</v>
      </c>
      <c r="D269" s="1">
        <f>_xlfn.XLOOKUP(drafts_hosts[[#This Row],[Host]],hosts[FullName],hosts[PrimaryId])</f>
        <v>21</v>
      </c>
      <c r="E269" s="1" t="str">
        <f>_xlfn.XLOOKUP(drafts_hosts[[#This Row],[Host]],hosts[FullName],hosts[Id])</f>
        <v>c23b3a58-fcb9-469e-ae6c-71cc4b8081d6</v>
      </c>
    </row>
    <row r="270" spans="1:5" x14ac:dyDescent="0.25">
      <c r="A270" s="1">
        <v>152</v>
      </c>
      <c r="B270" s="1" t="str">
        <f>_xlfn.XLOOKUP(drafts_hosts[[#This Row],[EpisodeNumber]],mainfeed_drafts[EpisodeNumber],mainfeed_drafts[Id])</f>
        <v>e1647c90-8118-4c32-8ace-3af5f395be35</v>
      </c>
      <c r="C270" s="1" t="s">
        <v>5</v>
      </c>
      <c r="D270" s="1">
        <f>_xlfn.XLOOKUP(drafts_hosts[[#This Row],[Host]],hosts[FullName],hosts[PrimaryId])</f>
        <v>9</v>
      </c>
      <c r="E270" s="1" t="str">
        <f>_xlfn.XLOOKUP(drafts_hosts[[#This Row],[Host]],hosts[FullName],hosts[Id])</f>
        <v>27038fdf-2c78-4f8d-978e-47d60ee254ac</v>
      </c>
    </row>
    <row r="271" spans="1:5" x14ac:dyDescent="0.25">
      <c r="A271" s="1">
        <v>152</v>
      </c>
      <c r="B271" s="1" t="str">
        <f>_xlfn.XLOOKUP(drafts_hosts[[#This Row],[EpisodeNumber]],mainfeed_drafts[EpisodeNumber],mainfeed_drafts[Id])</f>
        <v>e1647c90-8118-4c32-8ace-3af5f395be35</v>
      </c>
      <c r="C271" s="1" t="s">
        <v>76</v>
      </c>
      <c r="D271" s="1">
        <f>_xlfn.XLOOKUP(drafts_hosts[[#This Row],[Host]],hosts[FullName],hosts[PrimaryId])</f>
        <v>7</v>
      </c>
      <c r="E271" s="1" t="str">
        <f>_xlfn.XLOOKUP(drafts_hosts[[#This Row],[Host]],hosts[FullName],hosts[Id])</f>
        <v>d01d6ec4-e750-4988-925b-0834eab7c166</v>
      </c>
    </row>
    <row r="272" spans="1:5" x14ac:dyDescent="0.25">
      <c r="A272" s="1">
        <v>153</v>
      </c>
      <c r="B272" s="1" t="str">
        <f>_xlfn.XLOOKUP(drafts_hosts[[#This Row],[EpisodeNumber]],mainfeed_drafts[EpisodeNumber],mainfeed_drafts[Id])</f>
        <v>91a4ffcf-2c95-4563-90f1-2769f72c575c</v>
      </c>
      <c r="C272" s="1" t="s">
        <v>5</v>
      </c>
      <c r="D272" s="1">
        <f>_xlfn.XLOOKUP(drafts_hosts[[#This Row],[Host]],hosts[FullName],hosts[PrimaryId])</f>
        <v>9</v>
      </c>
      <c r="E272" s="1" t="str">
        <f>_xlfn.XLOOKUP(drafts_hosts[[#This Row],[Host]],hosts[FullName],hosts[Id])</f>
        <v>27038fdf-2c78-4f8d-978e-47d60ee254ac</v>
      </c>
    </row>
    <row r="273" spans="1:5" x14ac:dyDescent="0.25">
      <c r="A273" s="1">
        <v>153</v>
      </c>
      <c r="B273" s="1" t="str">
        <f>_xlfn.XLOOKUP(drafts_hosts[[#This Row],[EpisodeNumber]],mainfeed_drafts[EpisodeNumber],mainfeed_drafts[Id])</f>
        <v>91a4ffcf-2c95-4563-90f1-2769f72c575c</v>
      </c>
      <c r="C273" s="1" t="s">
        <v>6</v>
      </c>
      <c r="D273" s="1">
        <f>_xlfn.XLOOKUP(drafts_hosts[[#This Row],[Host]],hosts[FullName],hosts[PrimaryId])</f>
        <v>21</v>
      </c>
      <c r="E273" s="1" t="str">
        <f>_xlfn.XLOOKUP(drafts_hosts[[#This Row],[Host]],hosts[FullName],hosts[Id])</f>
        <v>c23b3a58-fcb9-469e-ae6c-71cc4b8081d6</v>
      </c>
    </row>
    <row r="274" spans="1:5" x14ac:dyDescent="0.25">
      <c r="A274" s="1">
        <v>154</v>
      </c>
      <c r="B274" s="1" t="str">
        <f>_xlfn.XLOOKUP(drafts_hosts[[#This Row],[EpisodeNumber]],mainfeed_drafts[EpisodeNumber],mainfeed_drafts[Id])</f>
        <v>d6b22e85-139b-40ee-a152-d0ae2f3ce226</v>
      </c>
      <c r="C274" s="1" t="s">
        <v>5</v>
      </c>
      <c r="D274" s="1">
        <f>_xlfn.XLOOKUP(drafts_hosts[[#This Row],[Host]],hosts[FullName],hosts[PrimaryId])</f>
        <v>9</v>
      </c>
      <c r="E274" s="1" t="str">
        <f>_xlfn.XLOOKUP(drafts_hosts[[#This Row],[Host]],hosts[FullName],hosts[Id])</f>
        <v>27038fdf-2c78-4f8d-978e-47d60ee254ac</v>
      </c>
    </row>
    <row r="275" spans="1:5" x14ac:dyDescent="0.25">
      <c r="A275" s="1">
        <v>154</v>
      </c>
      <c r="B275" s="1" t="str">
        <f>_xlfn.XLOOKUP(drafts_hosts[[#This Row],[EpisodeNumber]],mainfeed_drafts[EpisodeNumber],mainfeed_drafts[Id])</f>
        <v>d6b22e85-139b-40ee-a152-d0ae2f3ce226</v>
      </c>
      <c r="C275" s="1" t="s">
        <v>6</v>
      </c>
      <c r="D275" s="1">
        <f>_xlfn.XLOOKUP(drafts_hosts[[#This Row],[Host]],hosts[FullName],hosts[PrimaryId])</f>
        <v>21</v>
      </c>
      <c r="E275" s="1" t="str">
        <f>_xlfn.XLOOKUP(drafts_hosts[[#This Row],[Host]],hosts[FullName],hosts[Id])</f>
        <v>c23b3a58-fcb9-469e-ae6c-71cc4b8081d6</v>
      </c>
    </row>
    <row r="276" spans="1:5" x14ac:dyDescent="0.25">
      <c r="A276" s="1">
        <v>155</v>
      </c>
      <c r="B276" s="1" t="str">
        <f>_xlfn.XLOOKUP(drafts_hosts[[#This Row],[EpisodeNumber]],mainfeed_drafts[EpisodeNumber],mainfeed_drafts[Id])</f>
        <v>9cb66ce6-348c-4be8-ab7d-ad3bf2ee101a</v>
      </c>
      <c r="C276" s="1" t="s">
        <v>5</v>
      </c>
      <c r="D276" s="1">
        <f>_xlfn.XLOOKUP(drafts_hosts[[#This Row],[Host]],hosts[FullName],hosts[PrimaryId])</f>
        <v>9</v>
      </c>
      <c r="E276" s="1" t="str">
        <f>_xlfn.XLOOKUP(drafts_hosts[[#This Row],[Host]],hosts[FullName],hosts[Id])</f>
        <v>27038fdf-2c78-4f8d-978e-47d60ee254ac</v>
      </c>
    </row>
    <row r="277" spans="1:5" x14ac:dyDescent="0.25">
      <c r="A277" s="1">
        <v>155</v>
      </c>
      <c r="B277" s="1" t="str">
        <f>_xlfn.XLOOKUP(drafts_hosts[[#This Row],[EpisodeNumber]],mainfeed_drafts[EpisodeNumber],mainfeed_drafts[Id])</f>
        <v>9cb66ce6-348c-4be8-ab7d-ad3bf2ee101a</v>
      </c>
      <c r="C277" s="1" t="s">
        <v>6</v>
      </c>
      <c r="D277" s="1">
        <f>_xlfn.XLOOKUP(drafts_hosts[[#This Row],[Host]],hosts[FullName],hosts[PrimaryId])</f>
        <v>21</v>
      </c>
      <c r="E277" s="1" t="str">
        <f>_xlfn.XLOOKUP(drafts_hosts[[#This Row],[Host]],hosts[FullName],hosts[Id])</f>
        <v>c23b3a58-fcb9-469e-ae6c-71cc4b8081d6</v>
      </c>
    </row>
    <row r="278" spans="1:5" x14ac:dyDescent="0.25">
      <c r="A278" s="1">
        <v>156</v>
      </c>
      <c r="B278" s="1" t="str">
        <f>_xlfn.XLOOKUP(drafts_hosts[[#This Row],[EpisodeNumber]],mainfeed_drafts[EpisodeNumber],mainfeed_drafts[Id])</f>
        <v>d8f91d3d-d590-4bec-9db0-9acbc6718888</v>
      </c>
      <c r="C278" s="1" t="s">
        <v>5</v>
      </c>
      <c r="D278" s="1">
        <f>_xlfn.XLOOKUP(drafts_hosts[[#This Row],[Host]],hosts[FullName],hosts[PrimaryId])</f>
        <v>9</v>
      </c>
      <c r="E278" s="1" t="str">
        <f>_xlfn.XLOOKUP(drafts_hosts[[#This Row],[Host]],hosts[FullName],hosts[Id])</f>
        <v>27038fdf-2c78-4f8d-978e-47d60ee254ac</v>
      </c>
    </row>
    <row r="279" spans="1:5" x14ac:dyDescent="0.25">
      <c r="A279" s="1">
        <v>156</v>
      </c>
      <c r="B279" s="1" t="str">
        <f>_xlfn.XLOOKUP(drafts_hosts[[#This Row],[EpisodeNumber]],mainfeed_drafts[EpisodeNumber],mainfeed_drafts[Id])</f>
        <v>d8f91d3d-d590-4bec-9db0-9acbc6718888</v>
      </c>
      <c r="C279" s="1" t="s">
        <v>6</v>
      </c>
      <c r="D279" s="1">
        <f>_xlfn.XLOOKUP(drafts_hosts[[#This Row],[Host]],hosts[FullName],hosts[PrimaryId])</f>
        <v>21</v>
      </c>
      <c r="E279" s="1" t="str">
        <f>_xlfn.XLOOKUP(drafts_hosts[[#This Row],[Host]],hosts[FullName],hosts[Id])</f>
        <v>c23b3a58-fcb9-469e-ae6c-71cc4b8081d6</v>
      </c>
    </row>
    <row r="280" spans="1:5" x14ac:dyDescent="0.25">
      <c r="A280" s="1">
        <v>157</v>
      </c>
      <c r="B280" s="1" t="str">
        <f>_xlfn.XLOOKUP(drafts_hosts[[#This Row],[EpisodeNumber]],mainfeed_drafts[EpisodeNumber],mainfeed_drafts[Id])</f>
        <v>f3f8f799-d395-4e53-97f2-7514d0daf536</v>
      </c>
      <c r="C280" s="1" t="s">
        <v>5</v>
      </c>
      <c r="D280" s="1">
        <f>_xlfn.XLOOKUP(drafts_hosts[[#This Row],[Host]],hosts[FullName],hosts[PrimaryId])</f>
        <v>9</v>
      </c>
      <c r="E280" s="1" t="str">
        <f>_xlfn.XLOOKUP(drafts_hosts[[#This Row],[Host]],hosts[FullName],hosts[Id])</f>
        <v>27038fdf-2c78-4f8d-978e-47d60ee254ac</v>
      </c>
    </row>
    <row r="281" spans="1:5" x14ac:dyDescent="0.25">
      <c r="A281" s="1">
        <v>157</v>
      </c>
      <c r="B281" s="1" t="str">
        <f>_xlfn.XLOOKUP(drafts_hosts[[#This Row],[EpisodeNumber]],mainfeed_drafts[EpisodeNumber],mainfeed_drafts[Id])</f>
        <v>f3f8f799-d395-4e53-97f2-7514d0daf536</v>
      </c>
      <c r="C281" s="1" t="s">
        <v>6</v>
      </c>
      <c r="D281" s="1">
        <f>_xlfn.XLOOKUP(drafts_hosts[[#This Row],[Host]],hosts[FullName],hosts[PrimaryId])</f>
        <v>21</v>
      </c>
      <c r="E281" s="1" t="str">
        <f>_xlfn.XLOOKUP(drafts_hosts[[#This Row],[Host]],hosts[FullName],hosts[Id])</f>
        <v>c23b3a58-fcb9-469e-ae6c-71cc4b8081d6</v>
      </c>
    </row>
    <row r="282" spans="1:5" x14ac:dyDescent="0.25">
      <c r="A282" s="1">
        <v>158</v>
      </c>
      <c r="B282" s="1" t="str">
        <f>_xlfn.XLOOKUP(drafts_hosts[[#This Row],[EpisodeNumber]],mainfeed_drafts[EpisodeNumber],mainfeed_drafts[Id])</f>
        <v>26b1018c-10cc-444a-996c-d7a50fceb2f8</v>
      </c>
      <c r="C282" s="1" t="s">
        <v>5</v>
      </c>
      <c r="D282" s="1">
        <f>_xlfn.XLOOKUP(drafts_hosts[[#This Row],[Host]],hosts[FullName],hosts[PrimaryId])</f>
        <v>9</v>
      </c>
      <c r="E282" s="1" t="str">
        <f>_xlfn.XLOOKUP(drafts_hosts[[#This Row],[Host]],hosts[FullName],hosts[Id])</f>
        <v>27038fdf-2c78-4f8d-978e-47d60ee254ac</v>
      </c>
    </row>
    <row r="283" spans="1:5" x14ac:dyDescent="0.25">
      <c r="A283" s="1">
        <v>158</v>
      </c>
      <c r="B283" s="1" t="str">
        <f>_xlfn.XLOOKUP(drafts_hosts[[#This Row],[EpisodeNumber]],mainfeed_drafts[EpisodeNumber],mainfeed_drafts[Id])</f>
        <v>26b1018c-10cc-444a-996c-d7a50fceb2f8</v>
      </c>
      <c r="C283" s="1" t="s">
        <v>14</v>
      </c>
      <c r="D283" s="1">
        <f>_xlfn.XLOOKUP(drafts_hosts[[#This Row],[Host]],hosts[FullName],hosts[PrimaryId])</f>
        <v>5</v>
      </c>
      <c r="E283" s="1" t="str">
        <f>_xlfn.XLOOKUP(drafts_hosts[[#This Row],[Host]],hosts[FullName],hosts[Id])</f>
        <v>b7a2ac33-d4da-4554-a189-ca9091553fec</v>
      </c>
    </row>
    <row r="284" spans="1:5" x14ac:dyDescent="0.25">
      <c r="A284" s="1">
        <v>159</v>
      </c>
      <c r="B284" s="1" t="str">
        <f>_xlfn.XLOOKUP(drafts_hosts[[#This Row],[EpisodeNumber]],mainfeed_drafts[EpisodeNumber],mainfeed_drafts[Id])</f>
        <v>4a518229-113a-4f2f-a687-1678c1b8bab2</v>
      </c>
      <c r="C284" s="1" t="s">
        <v>5</v>
      </c>
      <c r="D284" s="1">
        <f>_xlfn.XLOOKUP(drafts_hosts[[#This Row],[Host]],hosts[FullName],hosts[PrimaryId])</f>
        <v>9</v>
      </c>
      <c r="E284" s="1" t="str">
        <f>_xlfn.XLOOKUP(drafts_hosts[[#This Row],[Host]],hosts[FullName],hosts[Id])</f>
        <v>27038fdf-2c78-4f8d-978e-47d60ee254ac</v>
      </c>
    </row>
    <row r="285" spans="1:5" x14ac:dyDescent="0.25">
      <c r="A285" s="1">
        <v>159</v>
      </c>
      <c r="B285" s="1" t="str">
        <f>_xlfn.XLOOKUP(drafts_hosts[[#This Row],[EpisodeNumber]],mainfeed_drafts[EpisodeNumber],mainfeed_drafts[Id])</f>
        <v>4a518229-113a-4f2f-a687-1678c1b8bab2</v>
      </c>
      <c r="C285" s="1" t="s">
        <v>6</v>
      </c>
      <c r="D285" s="1">
        <f>_xlfn.XLOOKUP(drafts_hosts[[#This Row],[Host]],hosts[FullName],hosts[PrimaryId])</f>
        <v>21</v>
      </c>
      <c r="E285" s="1" t="str">
        <f>_xlfn.XLOOKUP(drafts_hosts[[#This Row],[Host]],hosts[FullName],hosts[Id])</f>
        <v>c23b3a58-fcb9-469e-ae6c-71cc4b8081d6</v>
      </c>
    </row>
    <row r="286" spans="1:5" x14ac:dyDescent="0.25">
      <c r="A286" s="1">
        <v>160</v>
      </c>
      <c r="B286" s="1" t="str">
        <f>_xlfn.XLOOKUP(drafts_hosts[[#This Row],[EpisodeNumber]],mainfeed_drafts[EpisodeNumber],mainfeed_drafts[Id])</f>
        <v>c48d94a8-10d6-4a98-8b0e-cfb9f0be67ff</v>
      </c>
      <c r="C286" s="1" t="s">
        <v>5</v>
      </c>
      <c r="D286" s="1">
        <f>_xlfn.XLOOKUP(drafts_hosts[[#This Row],[Host]],hosts[FullName],hosts[PrimaryId])</f>
        <v>9</v>
      </c>
      <c r="E286" s="1" t="str">
        <f>_xlfn.XLOOKUP(drafts_hosts[[#This Row],[Host]],hosts[FullName],hosts[Id])</f>
        <v>27038fdf-2c78-4f8d-978e-47d60ee254ac</v>
      </c>
    </row>
    <row r="287" spans="1:5" x14ac:dyDescent="0.25">
      <c r="A287" s="1">
        <v>160</v>
      </c>
      <c r="B287" s="1" t="str">
        <f>_xlfn.XLOOKUP(drafts_hosts[[#This Row],[EpisodeNumber]],mainfeed_drafts[EpisodeNumber],mainfeed_drafts[Id])</f>
        <v>c48d94a8-10d6-4a98-8b0e-cfb9f0be67ff</v>
      </c>
      <c r="C287" s="1" t="s">
        <v>55</v>
      </c>
      <c r="D287" s="1">
        <f>_xlfn.XLOOKUP(drafts_hosts[[#This Row],[Host]],hosts[FullName],hosts[PrimaryId])</f>
        <v>11</v>
      </c>
      <c r="E287" s="1" t="str">
        <f>_xlfn.XLOOKUP(drafts_hosts[[#This Row],[Host]],hosts[FullName],hosts[Id])</f>
        <v>e8dd9d13-d53e-4793-9446-5b57bfd711ed</v>
      </c>
    </row>
    <row r="288" spans="1:5" x14ac:dyDescent="0.25">
      <c r="A288" s="1">
        <v>161</v>
      </c>
      <c r="B288" s="1" t="str">
        <f>_xlfn.XLOOKUP(drafts_hosts[[#This Row],[EpisodeNumber]],mainfeed_drafts[EpisodeNumber],mainfeed_drafts[Id])</f>
        <v>22052206-bc08-4dc7-aba7-a10bf5b5f7ce</v>
      </c>
      <c r="C288" s="1" t="s">
        <v>5</v>
      </c>
      <c r="D288" s="1">
        <f>_xlfn.XLOOKUP(drafts_hosts[[#This Row],[Host]],hosts[FullName],hosts[PrimaryId])</f>
        <v>9</v>
      </c>
      <c r="E288" s="1" t="str">
        <f>_xlfn.XLOOKUP(drafts_hosts[[#This Row],[Host]],hosts[FullName],hosts[Id])</f>
        <v>27038fdf-2c78-4f8d-978e-47d60ee254ac</v>
      </c>
    </row>
    <row r="289" spans="1:5" x14ac:dyDescent="0.25">
      <c r="A289" s="1">
        <v>161</v>
      </c>
      <c r="B289" s="1" t="str">
        <f>_xlfn.XLOOKUP(drafts_hosts[[#This Row],[EpisodeNumber]],mainfeed_drafts[EpisodeNumber],mainfeed_drafts[Id])</f>
        <v>22052206-bc08-4dc7-aba7-a10bf5b5f7ce</v>
      </c>
      <c r="C289" s="1" t="s">
        <v>6</v>
      </c>
      <c r="D289" s="1">
        <f>_xlfn.XLOOKUP(drafts_hosts[[#This Row],[Host]],hosts[FullName],hosts[PrimaryId])</f>
        <v>21</v>
      </c>
      <c r="E289" s="1" t="str">
        <f>_xlfn.XLOOKUP(drafts_hosts[[#This Row],[Host]],hosts[FullName],hosts[Id])</f>
        <v>c23b3a58-fcb9-469e-ae6c-71cc4b8081d6</v>
      </c>
    </row>
    <row r="290" spans="1:5" x14ac:dyDescent="0.25">
      <c r="A290" s="1">
        <v>162</v>
      </c>
      <c r="B290" s="1" t="str">
        <f>_xlfn.XLOOKUP(drafts_hosts[[#This Row],[EpisodeNumber]],mainfeed_drafts[EpisodeNumber],mainfeed_drafts[Id])</f>
        <v>e21637af-828a-4793-9ae0-1ebb8122c11f</v>
      </c>
      <c r="C290" s="1" t="s">
        <v>5</v>
      </c>
      <c r="D290" s="1">
        <f>_xlfn.XLOOKUP(drafts_hosts[[#This Row],[Host]],hosts[FullName],hosts[PrimaryId])</f>
        <v>9</v>
      </c>
      <c r="E290" s="1" t="str">
        <f>_xlfn.XLOOKUP(drafts_hosts[[#This Row],[Host]],hosts[FullName],hosts[Id])</f>
        <v>27038fdf-2c78-4f8d-978e-47d60ee254ac</v>
      </c>
    </row>
    <row r="291" spans="1:5" x14ac:dyDescent="0.25">
      <c r="A291" s="1">
        <v>162</v>
      </c>
      <c r="B291" s="1" t="str">
        <f>_xlfn.XLOOKUP(drafts_hosts[[#This Row],[EpisodeNumber]],mainfeed_drafts[EpisodeNumber],mainfeed_drafts[Id])</f>
        <v>e21637af-828a-4793-9ae0-1ebb8122c11f</v>
      </c>
      <c r="C291" s="1" t="s">
        <v>6</v>
      </c>
      <c r="D291" s="1">
        <f>_xlfn.XLOOKUP(drafts_hosts[[#This Row],[Host]],hosts[FullName],hosts[PrimaryId])</f>
        <v>21</v>
      </c>
      <c r="E291" s="1" t="str">
        <f>_xlfn.XLOOKUP(drafts_hosts[[#This Row],[Host]],hosts[FullName],hosts[Id])</f>
        <v>c23b3a58-fcb9-469e-ae6c-71cc4b8081d6</v>
      </c>
    </row>
    <row r="292" spans="1:5" x14ac:dyDescent="0.25">
      <c r="A292" s="1">
        <v>163</v>
      </c>
      <c r="B292" s="1" t="str">
        <f>_xlfn.XLOOKUP(drafts_hosts[[#This Row],[EpisodeNumber]],mainfeed_drafts[EpisodeNumber],mainfeed_drafts[Id])</f>
        <v>23dc7540-0b19-42f0-9471-479332a585a5</v>
      </c>
      <c r="C292" s="1" t="s">
        <v>5</v>
      </c>
      <c r="D292" s="1">
        <f>_xlfn.XLOOKUP(drafts_hosts[[#This Row],[Host]],hosts[FullName],hosts[PrimaryId])</f>
        <v>9</v>
      </c>
      <c r="E292" s="1" t="str">
        <f>_xlfn.XLOOKUP(drafts_hosts[[#This Row],[Host]],hosts[FullName],hosts[Id])</f>
        <v>27038fdf-2c78-4f8d-978e-47d60ee254ac</v>
      </c>
    </row>
    <row r="293" spans="1:5" x14ac:dyDescent="0.25">
      <c r="A293" s="1">
        <v>163</v>
      </c>
      <c r="B293" s="1" t="str">
        <f>_xlfn.XLOOKUP(drafts_hosts[[#This Row],[EpisodeNumber]],mainfeed_drafts[EpisodeNumber],mainfeed_drafts[Id])</f>
        <v>23dc7540-0b19-42f0-9471-479332a585a5</v>
      </c>
      <c r="C293" s="1" t="s">
        <v>76</v>
      </c>
      <c r="D293" s="1">
        <f>_xlfn.XLOOKUP(drafts_hosts[[#This Row],[Host]],hosts[FullName],hosts[PrimaryId])</f>
        <v>7</v>
      </c>
      <c r="E293" s="1" t="str">
        <f>_xlfn.XLOOKUP(drafts_hosts[[#This Row],[Host]],hosts[FullName],hosts[Id])</f>
        <v>d01d6ec4-e750-4988-925b-0834eab7c166</v>
      </c>
    </row>
    <row r="294" spans="1:5" x14ac:dyDescent="0.25">
      <c r="A294" s="1">
        <v>164</v>
      </c>
      <c r="B294" s="1" t="str">
        <f>_xlfn.XLOOKUP(drafts_hosts[[#This Row],[EpisodeNumber]],mainfeed_drafts[EpisodeNumber],mainfeed_drafts[Id])</f>
        <v>d36f97b6-d6a0-4741-b06e-bccfbfdb621e</v>
      </c>
      <c r="C294" s="1" t="s">
        <v>14</v>
      </c>
      <c r="D294" s="1">
        <f>_xlfn.XLOOKUP(drafts_hosts[[#This Row],[Host]],hosts[FullName],hosts[PrimaryId])</f>
        <v>5</v>
      </c>
      <c r="E294" s="1" t="str">
        <f>_xlfn.XLOOKUP(drafts_hosts[[#This Row],[Host]],hosts[FullName],hosts[Id])</f>
        <v>b7a2ac33-d4da-4554-a189-ca9091553fec</v>
      </c>
    </row>
    <row r="295" spans="1:5" x14ac:dyDescent="0.25">
      <c r="A295" s="1">
        <v>165</v>
      </c>
      <c r="B295" s="1" t="str">
        <f>_xlfn.XLOOKUP(drafts_hosts[[#This Row],[EpisodeNumber]],mainfeed_drafts[EpisodeNumber],mainfeed_drafts[Id])</f>
        <v>df598849-e608-45e2-a21f-5f64272a783c</v>
      </c>
      <c r="C295" s="1" t="s">
        <v>5</v>
      </c>
      <c r="D295" s="1">
        <f>_xlfn.XLOOKUP(drafts_hosts[[#This Row],[Host]],hosts[FullName],hosts[PrimaryId])</f>
        <v>9</v>
      </c>
      <c r="E295" s="1" t="str">
        <f>_xlfn.XLOOKUP(drafts_hosts[[#This Row],[Host]],hosts[FullName],hosts[Id])</f>
        <v>27038fdf-2c78-4f8d-978e-47d60ee254ac</v>
      </c>
    </row>
    <row r="296" spans="1:5" x14ac:dyDescent="0.25">
      <c r="A296" s="1">
        <v>166</v>
      </c>
      <c r="B296" s="1" t="str">
        <f>_xlfn.XLOOKUP(drafts_hosts[[#This Row],[EpisodeNumber]],mainfeed_drafts[EpisodeNumber],mainfeed_drafts[Id])</f>
        <v>fe602d29-5351-41ff-9ee4-589051c13728</v>
      </c>
      <c r="C296" s="1" t="s">
        <v>5</v>
      </c>
      <c r="D296" s="1">
        <f>_xlfn.XLOOKUP(drafts_hosts[[#This Row],[Host]],hosts[FullName],hosts[PrimaryId])</f>
        <v>9</v>
      </c>
      <c r="E296" s="1" t="str">
        <f>_xlfn.XLOOKUP(drafts_hosts[[#This Row],[Host]],hosts[FullName],hosts[Id])</f>
        <v>27038fdf-2c78-4f8d-978e-47d60ee254ac</v>
      </c>
    </row>
    <row r="297" spans="1:5" x14ac:dyDescent="0.25">
      <c r="A297" s="1">
        <v>166</v>
      </c>
      <c r="B297" s="1" t="str">
        <f>_xlfn.XLOOKUP(drafts_hosts[[#This Row],[EpisodeNumber]],mainfeed_drafts[EpisodeNumber],mainfeed_drafts[Id])</f>
        <v>fe602d29-5351-41ff-9ee4-589051c13728</v>
      </c>
      <c r="C297" s="1" t="s">
        <v>6</v>
      </c>
      <c r="D297" s="1">
        <f>_xlfn.XLOOKUP(drafts_hosts[[#This Row],[Host]],hosts[FullName],hosts[PrimaryId])</f>
        <v>21</v>
      </c>
      <c r="E297" s="1" t="str">
        <f>_xlfn.XLOOKUP(drafts_hosts[[#This Row],[Host]],hosts[FullName],hosts[Id])</f>
        <v>c23b3a58-fcb9-469e-ae6c-71cc4b8081d6</v>
      </c>
    </row>
    <row r="298" spans="1:5" x14ac:dyDescent="0.25">
      <c r="A298" s="1">
        <v>167</v>
      </c>
      <c r="B298" s="1" t="str">
        <f>_xlfn.XLOOKUP(drafts_hosts[[#This Row],[EpisodeNumber]],mainfeed_drafts[EpisodeNumber],mainfeed_drafts[Id])</f>
        <v>0baf1697-4f58-476e-8c6e-fed56dd63109</v>
      </c>
      <c r="C298" s="1" t="s">
        <v>5</v>
      </c>
      <c r="D298" s="1">
        <f>_xlfn.XLOOKUP(drafts_hosts[[#This Row],[Host]],hosts[FullName],hosts[PrimaryId])</f>
        <v>9</v>
      </c>
      <c r="E298" s="1" t="str">
        <f>_xlfn.XLOOKUP(drafts_hosts[[#This Row],[Host]],hosts[FullName],hosts[Id])</f>
        <v>27038fdf-2c78-4f8d-978e-47d60ee254ac</v>
      </c>
    </row>
    <row r="299" spans="1:5" x14ac:dyDescent="0.25">
      <c r="A299" s="1">
        <v>168</v>
      </c>
      <c r="B299" s="1" t="str">
        <f>_xlfn.XLOOKUP(drafts_hosts[[#This Row],[EpisodeNumber]],mainfeed_drafts[EpisodeNumber],mainfeed_drafts[Id])</f>
        <v>4e8b675c-a2d6-4611-a6ce-850710482afb</v>
      </c>
      <c r="C299" s="1" t="s">
        <v>5</v>
      </c>
      <c r="D299" s="1">
        <f>_xlfn.XLOOKUP(drafts_hosts[[#This Row],[Host]],hosts[FullName],hosts[PrimaryId])</f>
        <v>9</v>
      </c>
      <c r="E299" s="1" t="str">
        <f>_xlfn.XLOOKUP(drafts_hosts[[#This Row],[Host]],hosts[FullName],hosts[Id])</f>
        <v>27038fdf-2c78-4f8d-978e-47d60ee254ac</v>
      </c>
    </row>
    <row r="300" spans="1:5" x14ac:dyDescent="0.25">
      <c r="A300" s="1">
        <v>168</v>
      </c>
      <c r="B300" s="1" t="str">
        <f>_xlfn.XLOOKUP(drafts_hosts[[#This Row],[EpisodeNumber]],mainfeed_drafts[EpisodeNumber],mainfeed_drafts[Id])</f>
        <v>4e8b675c-a2d6-4611-a6ce-850710482afb</v>
      </c>
      <c r="C300" s="1" t="s">
        <v>185</v>
      </c>
      <c r="D300" s="1">
        <f>_xlfn.XLOOKUP(drafts_hosts[[#This Row],[Host]],hosts[FullName],hosts[PrimaryId])</f>
        <v>20</v>
      </c>
      <c r="E300" s="1" t="str">
        <f>_xlfn.XLOOKUP(drafts_hosts[[#This Row],[Host]],hosts[FullName],hosts[Id])</f>
        <v>b2eed5a0-f5ce-4049-9ba0-777af73f5054</v>
      </c>
    </row>
    <row r="301" spans="1:5" x14ac:dyDescent="0.25">
      <c r="A301" s="1">
        <v>169</v>
      </c>
      <c r="B301" s="1" t="str">
        <f>_xlfn.XLOOKUP(drafts_hosts[[#This Row],[EpisodeNumber]],mainfeed_drafts[EpisodeNumber],mainfeed_drafts[Id])</f>
        <v>8c757241-8b40-4e21-8335-e66507ab3849</v>
      </c>
      <c r="C301" s="1" t="s">
        <v>5</v>
      </c>
      <c r="D301" s="1">
        <f>_xlfn.XLOOKUP(drafts_hosts[[#This Row],[Host]],hosts[FullName],hosts[PrimaryId])</f>
        <v>9</v>
      </c>
      <c r="E301" s="1" t="str">
        <f>_xlfn.XLOOKUP(drafts_hosts[[#This Row],[Host]],hosts[FullName],hosts[Id])</f>
        <v>27038fdf-2c78-4f8d-978e-47d60ee254ac</v>
      </c>
    </row>
    <row r="302" spans="1:5" x14ac:dyDescent="0.25">
      <c r="A302" s="1">
        <v>169</v>
      </c>
      <c r="B302" s="1" t="str">
        <f>_xlfn.XLOOKUP(drafts_hosts[[#This Row],[EpisodeNumber]],mainfeed_drafts[EpisodeNumber],mainfeed_drafts[Id])</f>
        <v>8c757241-8b40-4e21-8335-e66507ab3849</v>
      </c>
      <c r="C302" s="1" t="s">
        <v>6</v>
      </c>
      <c r="D302" s="1">
        <f>_xlfn.XLOOKUP(drafts_hosts[[#This Row],[Host]],hosts[FullName],hosts[PrimaryId])</f>
        <v>21</v>
      </c>
      <c r="E302" s="1" t="str">
        <f>_xlfn.XLOOKUP(drafts_hosts[[#This Row],[Host]],hosts[FullName],hosts[Id])</f>
        <v>c23b3a58-fcb9-469e-ae6c-71cc4b8081d6</v>
      </c>
    </row>
    <row r="303" spans="1:5" x14ac:dyDescent="0.25">
      <c r="A303" s="1">
        <v>170</v>
      </c>
      <c r="B303" s="1" t="str">
        <f>_xlfn.XLOOKUP(drafts_hosts[[#This Row],[EpisodeNumber]],mainfeed_drafts[EpisodeNumber],mainfeed_drafts[Id])</f>
        <v>677c1b04-67be-4e08-b35a-8e92105e77fe</v>
      </c>
      <c r="C303" s="1" t="s">
        <v>5</v>
      </c>
      <c r="D303" s="1">
        <f>_xlfn.XLOOKUP(drafts_hosts[[#This Row],[Host]],hosts[FullName],hosts[PrimaryId])</f>
        <v>9</v>
      </c>
      <c r="E303" s="1" t="str">
        <f>_xlfn.XLOOKUP(drafts_hosts[[#This Row],[Host]],hosts[FullName],hosts[Id])</f>
        <v>27038fdf-2c78-4f8d-978e-47d60ee254ac</v>
      </c>
    </row>
    <row r="304" spans="1:5" x14ac:dyDescent="0.25">
      <c r="A304" s="1">
        <v>170</v>
      </c>
      <c r="B304" s="1" t="str">
        <f>_xlfn.XLOOKUP(drafts_hosts[[#This Row],[EpisodeNumber]],mainfeed_drafts[EpisodeNumber],mainfeed_drafts[Id])</f>
        <v>677c1b04-67be-4e08-b35a-8e92105e77fe</v>
      </c>
      <c r="C304" s="1" t="s">
        <v>6</v>
      </c>
      <c r="D304" s="1">
        <f>_xlfn.XLOOKUP(drafts_hosts[[#This Row],[Host]],hosts[FullName],hosts[PrimaryId])</f>
        <v>21</v>
      </c>
      <c r="E304" s="1" t="str">
        <f>_xlfn.XLOOKUP(drafts_hosts[[#This Row],[Host]],hosts[FullName],hosts[Id])</f>
        <v>c23b3a58-fcb9-469e-ae6c-71cc4b8081d6</v>
      </c>
    </row>
    <row r="305" spans="1:5" x14ac:dyDescent="0.25">
      <c r="A305" s="1">
        <v>171</v>
      </c>
      <c r="B305" s="1" t="str">
        <f>_xlfn.XLOOKUP(drafts_hosts[[#This Row],[EpisodeNumber]],mainfeed_drafts[EpisodeNumber],mainfeed_drafts[Id])</f>
        <v>c3deb2bf-e222-4850-a561-903b9e0affc2</v>
      </c>
      <c r="C305" s="1" t="s">
        <v>5</v>
      </c>
      <c r="D305" s="1">
        <f>_xlfn.XLOOKUP(drafts_hosts[[#This Row],[Host]],hosts[FullName],hosts[PrimaryId])</f>
        <v>9</v>
      </c>
      <c r="E305" s="1" t="str">
        <f>_xlfn.XLOOKUP(drafts_hosts[[#This Row],[Host]],hosts[FullName],hosts[Id])</f>
        <v>27038fdf-2c78-4f8d-978e-47d60ee254ac</v>
      </c>
    </row>
    <row r="306" spans="1:5" x14ac:dyDescent="0.25">
      <c r="A306" s="1">
        <v>171</v>
      </c>
      <c r="B306" s="1" t="str">
        <f>_xlfn.XLOOKUP(drafts_hosts[[#This Row],[EpisodeNumber]],mainfeed_drafts[EpisodeNumber],mainfeed_drafts[Id])</f>
        <v>c3deb2bf-e222-4850-a561-903b9e0affc2</v>
      </c>
      <c r="C306" s="1" t="s">
        <v>236</v>
      </c>
      <c r="D306" s="1">
        <f>_xlfn.XLOOKUP(drafts_hosts[[#This Row],[Host]],hosts[FullName],hosts[PrimaryId])</f>
        <v>24</v>
      </c>
      <c r="E306" s="1" t="str">
        <f>_xlfn.XLOOKUP(drafts_hosts[[#This Row],[Host]],hosts[FullName],hosts[Id])</f>
        <v>0608ad09-8cb7-44ff-87f4-c3d12696fc02</v>
      </c>
    </row>
    <row r="307" spans="1:5" x14ac:dyDescent="0.25">
      <c r="A307" s="1">
        <v>172</v>
      </c>
      <c r="B307" s="1" t="str">
        <f>_xlfn.XLOOKUP(drafts_hosts[[#This Row],[EpisodeNumber]],mainfeed_drafts[EpisodeNumber],mainfeed_drafts[Id])</f>
        <v>4a7db6e5-4876-4d77-8ceb-145405bfdfe6</v>
      </c>
      <c r="C307" s="1" t="s">
        <v>5</v>
      </c>
      <c r="D307" s="1">
        <f>_xlfn.XLOOKUP(drafts_hosts[[#This Row],[Host]],hosts[FullName],hosts[PrimaryId])</f>
        <v>9</v>
      </c>
      <c r="E307" s="1" t="str">
        <f>_xlfn.XLOOKUP(drafts_hosts[[#This Row],[Host]],hosts[FullName],hosts[Id])</f>
        <v>27038fdf-2c78-4f8d-978e-47d60ee254ac</v>
      </c>
    </row>
    <row r="308" spans="1:5" x14ac:dyDescent="0.25">
      <c r="A308" s="1">
        <v>172</v>
      </c>
      <c r="B308" s="1" t="str">
        <f>_xlfn.XLOOKUP(drafts_hosts[[#This Row],[EpisodeNumber]],mainfeed_drafts[EpisodeNumber],mainfeed_drafts[Id])</f>
        <v>4a7db6e5-4876-4d77-8ceb-145405bfdfe6</v>
      </c>
      <c r="C308" s="1" t="s">
        <v>6</v>
      </c>
      <c r="D308" s="1">
        <f>_xlfn.XLOOKUP(drafts_hosts[[#This Row],[Host]],hosts[FullName],hosts[PrimaryId])</f>
        <v>21</v>
      </c>
      <c r="E308" s="1" t="str">
        <f>_xlfn.XLOOKUP(drafts_hosts[[#This Row],[Host]],hosts[FullName],hosts[Id])</f>
        <v>c23b3a58-fcb9-469e-ae6c-71cc4b8081d6</v>
      </c>
    </row>
    <row r="309" spans="1:5" x14ac:dyDescent="0.25">
      <c r="A309" s="1">
        <v>173</v>
      </c>
      <c r="B309" s="1" t="str">
        <f>_xlfn.XLOOKUP(drafts_hosts[[#This Row],[EpisodeNumber]],mainfeed_drafts[EpisodeNumber],mainfeed_drafts[Id])</f>
        <v>69951fdc-89e4-4d4f-90e1-a37afb8db8d7</v>
      </c>
      <c r="C309" s="1" t="s">
        <v>5</v>
      </c>
      <c r="D309" s="1">
        <f>_xlfn.XLOOKUP(drafts_hosts[[#This Row],[Host]],hosts[FullName],hosts[PrimaryId])</f>
        <v>9</v>
      </c>
      <c r="E309" s="1" t="str">
        <f>_xlfn.XLOOKUP(drafts_hosts[[#This Row],[Host]],hosts[FullName],hosts[Id])</f>
        <v>27038fdf-2c78-4f8d-978e-47d60ee254ac</v>
      </c>
    </row>
    <row r="310" spans="1:5" x14ac:dyDescent="0.25">
      <c r="A310" s="1">
        <v>173</v>
      </c>
      <c r="B310" s="1" t="str">
        <f>_xlfn.XLOOKUP(drafts_hosts[[#This Row],[EpisodeNumber]],mainfeed_drafts[EpisodeNumber],mainfeed_drafts[Id])</f>
        <v>69951fdc-89e4-4d4f-90e1-a37afb8db8d7</v>
      </c>
      <c r="C310" s="1" t="s">
        <v>6</v>
      </c>
      <c r="D310" s="1">
        <f>_xlfn.XLOOKUP(drafts_hosts[[#This Row],[Host]],hosts[FullName],hosts[PrimaryId])</f>
        <v>21</v>
      </c>
      <c r="E310" s="1" t="str">
        <f>_xlfn.XLOOKUP(drafts_hosts[[#This Row],[Host]],hosts[FullName],hosts[Id])</f>
        <v>c23b3a58-fcb9-469e-ae6c-71cc4b8081d6</v>
      </c>
    </row>
    <row r="311" spans="1:5" x14ac:dyDescent="0.25">
      <c r="A311" s="1">
        <v>174</v>
      </c>
      <c r="B311" s="1" t="str">
        <f>_xlfn.XLOOKUP(drafts_hosts[[#This Row],[EpisodeNumber]],mainfeed_drafts[EpisodeNumber],mainfeed_drafts[Id])</f>
        <v>323f3d10-46aa-4b02-b415-b2c78ffedc35</v>
      </c>
      <c r="C311" s="1" t="s">
        <v>5</v>
      </c>
      <c r="D311" s="1">
        <f>_xlfn.XLOOKUP(drafts_hosts[[#This Row],[Host]],hosts[FullName],hosts[PrimaryId])</f>
        <v>9</v>
      </c>
      <c r="E311" s="1" t="str">
        <f>_xlfn.XLOOKUP(drafts_hosts[[#This Row],[Host]],hosts[FullName],hosts[Id])</f>
        <v>27038fdf-2c78-4f8d-978e-47d60ee254ac</v>
      </c>
    </row>
    <row r="312" spans="1:5" x14ac:dyDescent="0.25">
      <c r="A312" s="1">
        <v>174</v>
      </c>
      <c r="B312" s="1" t="str">
        <f>_xlfn.XLOOKUP(drafts_hosts[[#This Row],[EpisodeNumber]],mainfeed_drafts[EpisodeNumber],mainfeed_drafts[Id])</f>
        <v>323f3d10-46aa-4b02-b415-b2c78ffedc35</v>
      </c>
      <c r="C312" s="1" t="s">
        <v>3</v>
      </c>
      <c r="D312" s="1">
        <f>_xlfn.XLOOKUP(drafts_hosts[[#This Row],[Host]],hosts[FullName],hosts[PrimaryId])</f>
        <v>12</v>
      </c>
      <c r="E312" s="1" t="str">
        <f>_xlfn.XLOOKUP(drafts_hosts[[#This Row],[Host]],hosts[FullName],hosts[Id])</f>
        <v>5e8fa0ec-5263-4ffe-88c0-76250ba97d89</v>
      </c>
    </row>
    <row r="313" spans="1:5" x14ac:dyDescent="0.25">
      <c r="A313" s="1">
        <v>175</v>
      </c>
      <c r="B313" s="1" t="str">
        <f>_xlfn.XLOOKUP(drafts_hosts[[#This Row],[EpisodeNumber]],mainfeed_drafts[EpisodeNumber],mainfeed_drafts[Id])</f>
        <v>a99a2240-6c8a-4ebf-8b02-78ba9d57178a</v>
      </c>
      <c r="C313" s="1" t="s">
        <v>5</v>
      </c>
      <c r="D313" s="1">
        <f>_xlfn.XLOOKUP(drafts_hosts[[#This Row],[Host]],hosts[FullName],hosts[PrimaryId])</f>
        <v>9</v>
      </c>
      <c r="E313" s="1" t="str">
        <f>_xlfn.XLOOKUP(drafts_hosts[[#This Row],[Host]],hosts[FullName],hosts[Id])</f>
        <v>27038fdf-2c78-4f8d-978e-47d60ee254ac</v>
      </c>
    </row>
    <row r="314" spans="1:5" x14ac:dyDescent="0.25">
      <c r="A314" s="1">
        <v>175</v>
      </c>
      <c r="B314" s="1" t="str">
        <f>_xlfn.XLOOKUP(drafts_hosts[[#This Row],[EpisodeNumber]],mainfeed_drafts[EpisodeNumber],mainfeed_drafts[Id])</f>
        <v>a99a2240-6c8a-4ebf-8b02-78ba9d57178a</v>
      </c>
      <c r="C314" s="1" t="s">
        <v>6</v>
      </c>
      <c r="D314" s="1">
        <f>_xlfn.XLOOKUP(drafts_hosts[[#This Row],[Host]],hosts[FullName],hosts[PrimaryId])</f>
        <v>21</v>
      </c>
      <c r="E314" s="1" t="str">
        <f>_xlfn.XLOOKUP(drafts_hosts[[#This Row],[Host]],hosts[FullName],hosts[Id])</f>
        <v>c23b3a58-fcb9-469e-ae6c-71cc4b8081d6</v>
      </c>
    </row>
    <row r="315" spans="1:5" x14ac:dyDescent="0.25">
      <c r="A315" s="1">
        <v>176</v>
      </c>
      <c r="B315" s="1" t="str">
        <f>_xlfn.XLOOKUP(drafts_hosts[[#This Row],[EpisodeNumber]],mainfeed_drafts[EpisodeNumber],mainfeed_drafts[Id])</f>
        <v>5738014a-5108-4f0b-8598-c50c37a324cd</v>
      </c>
      <c r="C315" s="1" t="s">
        <v>5</v>
      </c>
      <c r="D315" s="1">
        <f>_xlfn.XLOOKUP(drafts_hosts[[#This Row],[Host]],hosts[FullName],hosts[PrimaryId])</f>
        <v>9</v>
      </c>
      <c r="E315" s="1" t="str">
        <f>_xlfn.XLOOKUP(drafts_hosts[[#This Row],[Host]],hosts[FullName],hosts[Id])</f>
        <v>27038fdf-2c78-4f8d-978e-47d60ee254ac</v>
      </c>
    </row>
    <row r="316" spans="1:5" x14ac:dyDescent="0.25">
      <c r="A316" s="1">
        <v>176</v>
      </c>
      <c r="B316" s="1" t="str">
        <f>_xlfn.XLOOKUP(drafts_hosts[[#This Row],[EpisodeNumber]],mainfeed_drafts[EpisodeNumber],mainfeed_drafts[Id])</f>
        <v>5738014a-5108-4f0b-8598-c50c37a324cd</v>
      </c>
      <c r="C316" s="1" t="s">
        <v>316</v>
      </c>
      <c r="D316" s="1">
        <f>_xlfn.XLOOKUP(drafts_hosts[[#This Row],[Host]],hosts[FullName],hosts[PrimaryId])</f>
        <v>4</v>
      </c>
      <c r="E316" s="1" t="str">
        <f>_xlfn.XLOOKUP(drafts_hosts[[#This Row],[Host]],hosts[FullName],hosts[Id])</f>
        <v>f8a2d711-686f-468b-ba4a-fe1c8f778a84</v>
      </c>
    </row>
    <row r="317" spans="1:5" x14ac:dyDescent="0.25">
      <c r="A317" s="1">
        <v>177</v>
      </c>
      <c r="B317" s="1" t="str">
        <f>_xlfn.XLOOKUP(drafts_hosts[[#This Row],[EpisodeNumber]],mainfeed_drafts[EpisodeNumber],mainfeed_drafts[Id])</f>
        <v>63388810-2643-41d2-9a69-1c93651bf3e4</v>
      </c>
      <c r="C317" s="1" t="s">
        <v>5</v>
      </c>
      <c r="D317" s="1">
        <f>_xlfn.XLOOKUP(drafts_hosts[[#This Row],[Host]],hosts[FullName],hosts[PrimaryId])</f>
        <v>9</v>
      </c>
      <c r="E317" s="1" t="str">
        <f>_xlfn.XLOOKUP(drafts_hosts[[#This Row],[Host]],hosts[FullName],hosts[Id])</f>
        <v>27038fdf-2c78-4f8d-978e-47d60ee254ac</v>
      </c>
    </row>
    <row r="318" spans="1:5" x14ac:dyDescent="0.25">
      <c r="A318" s="1">
        <v>177</v>
      </c>
      <c r="B318" s="1" t="str">
        <f>_xlfn.XLOOKUP(drafts_hosts[[#This Row],[EpisodeNumber]],mainfeed_drafts[EpisodeNumber],mainfeed_drafts[Id])</f>
        <v>63388810-2643-41d2-9a69-1c93651bf3e4</v>
      </c>
      <c r="C318" s="1" t="s">
        <v>97</v>
      </c>
      <c r="D318" s="1">
        <f>_xlfn.XLOOKUP(drafts_hosts[[#This Row],[Host]],hosts[FullName],hosts[PrimaryId])</f>
        <v>3</v>
      </c>
      <c r="E318" s="1" t="str">
        <f>_xlfn.XLOOKUP(drafts_hosts[[#This Row],[Host]],hosts[FullName],hosts[Id])</f>
        <v>1a7c3d1f-8cb0-4bdc-9f16-116f815cc804</v>
      </c>
    </row>
    <row r="319" spans="1:5" x14ac:dyDescent="0.25">
      <c r="A319" s="1">
        <v>178</v>
      </c>
      <c r="B319" s="1" t="str">
        <f>_xlfn.XLOOKUP(drafts_hosts[[#This Row],[EpisodeNumber]],mainfeed_drafts[EpisodeNumber],mainfeed_drafts[Id])</f>
        <v>defa306e-1bd4-440a-9ff5-1d9af35cbe9d</v>
      </c>
      <c r="C319" s="1" t="s">
        <v>5</v>
      </c>
      <c r="D319" s="1">
        <f>_xlfn.XLOOKUP(drafts_hosts[[#This Row],[Host]],hosts[FullName],hosts[PrimaryId])</f>
        <v>9</v>
      </c>
      <c r="E319" s="1" t="str">
        <f>_xlfn.XLOOKUP(drafts_hosts[[#This Row],[Host]],hosts[FullName],hosts[Id])</f>
        <v>27038fdf-2c78-4f8d-978e-47d60ee254ac</v>
      </c>
    </row>
    <row r="320" spans="1:5" x14ac:dyDescent="0.25">
      <c r="A320" s="1">
        <v>178</v>
      </c>
      <c r="B320" s="1" t="str">
        <f>_xlfn.XLOOKUP(drafts_hosts[[#This Row],[EpisodeNumber]],mainfeed_drafts[EpisodeNumber],mainfeed_drafts[Id])</f>
        <v>defa306e-1bd4-440a-9ff5-1d9af35cbe9d</v>
      </c>
      <c r="C320" s="1" t="s">
        <v>6</v>
      </c>
      <c r="D320" s="1">
        <f>_xlfn.XLOOKUP(drafts_hosts[[#This Row],[Host]],hosts[FullName],hosts[PrimaryId])</f>
        <v>21</v>
      </c>
      <c r="E320" s="1" t="str">
        <f>_xlfn.XLOOKUP(drafts_hosts[[#This Row],[Host]],hosts[FullName],hosts[Id])</f>
        <v>c23b3a58-fcb9-469e-ae6c-71cc4b8081d6</v>
      </c>
    </row>
    <row r="321" spans="1:5" x14ac:dyDescent="0.25">
      <c r="A321" s="1">
        <v>179</v>
      </c>
      <c r="B321" s="1" t="str">
        <f>_xlfn.XLOOKUP(drafts_hosts[[#This Row],[EpisodeNumber]],mainfeed_drafts[EpisodeNumber],mainfeed_drafts[Id])</f>
        <v>c7321f65-ffc3-431e-88cb-339b7a79b841</v>
      </c>
      <c r="C321" s="1" t="s">
        <v>5</v>
      </c>
      <c r="D321" s="1">
        <f>_xlfn.XLOOKUP(drafts_hosts[[#This Row],[Host]],hosts[FullName],hosts[PrimaryId])</f>
        <v>9</v>
      </c>
      <c r="E321" s="1" t="str">
        <f>_xlfn.XLOOKUP(drafts_hosts[[#This Row],[Host]],hosts[FullName],hosts[Id])</f>
        <v>27038fdf-2c78-4f8d-978e-47d60ee254ac</v>
      </c>
    </row>
    <row r="322" spans="1:5" x14ac:dyDescent="0.25">
      <c r="A322" s="1">
        <v>179</v>
      </c>
      <c r="B322" s="1" t="str">
        <f>_xlfn.XLOOKUP(drafts_hosts[[#This Row],[EpisodeNumber]],mainfeed_drafts[EpisodeNumber],mainfeed_drafts[Id])</f>
        <v>c7321f65-ffc3-431e-88cb-339b7a79b841</v>
      </c>
      <c r="C322" s="1" t="s">
        <v>6</v>
      </c>
      <c r="D322" s="1">
        <f>_xlfn.XLOOKUP(drafts_hosts[[#This Row],[Host]],hosts[FullName],hosts[PrimaryId])</f>
        <v>21</v>
      </c>
      <c r="E322" s="1" t="str">
        <f>_xlfn.XLOOKUP(drafts_hosts[[#This Row],[Host]],hosts[FullName],hosts[Id])</f>
        <v>c23b3a58-fcb9-469e-ae6c-71cc4b8081d6</v>
      </c>
    </row>
    <row r="323" spans="1:5" x14ac:dyDescent="0.25">
      <c r="A323" s="1">
        <v>180</v>
      </c>
      <c r="B323" s="1" t="str">
        <f>_xlfn.XLOOKUP(drafts_hosts[[#This Row],[EpisodeNumber]],mainfeed_drafts[EpisodeNumber],mainfeed_drafts[Id])</f>
        <v>c25dd6a1-0ee3-4334-833c-7952bcfb78fe</v>
      </c>
      <c r="C323" s="1" t="s">
        <v>5</v>
      </c>
      <c r="D323" s="1">
        <f>_xlfn.XLOOKUP(drafts_hosts[[#This Row],[Host]],hosts[FullName],hosts[PrimaryId])</f>
        <v>9</v>
      </c>
      <c r="E323" s="1" t="str">
        <f>_xlfn.XLOOKUP(drafts_hosts[[#This Row],[Host]],hosts[FullName],hosts[Id])</f>
        <v>27038fdf-2c78-4f8d-978e-47d60ee254ac</v>
      </c>
    </row>
    <row r="324" spans="1:5" x14ac:dyDescent="0.25">
      <c r="A324" s="1">
        <v>180</v>
      </c>
      <c r="B324" s="1" t="str">
        <f>_xlfn.XLOOKUP(drafts_hosts[[#This Row],[EpisodeNumber]],mainfeed_drafts[EpisodeNumber],mainfeed_drafts[Id])</f>
        <v>c25dd6a1-0ee3-4334-833c-7952bcfb78fe</v>
      </c>
      <c r="C324" s="1" t="s">
        <v>6</v>
      </c>
      <c r="D324" s="1">
        <f>_xlfn.XLOOKUP(drafts_hosts[[#This Row],[Host]],hosts[FullName],hosts[PrimaryId])</f>
        <v>21</v>
      </c>
      <c r="E324" s="1" t="str">
        <f>_xlfn.XLOOKUP(drafts_hosts[[#This Row],[Host]],hosts[FullName],hosts[Id])</f>
        <v>c23b3a58-fcb9-469e-ae6c-71cc4b8081d6</v>
      </c>
    </row>
    <row r="325" spans="1:5" x14ac:dyDescent="0.25">
      <c r="A325" s="1">
        <v>181</v>
      </c>
      <c r="B325" s="1" t="str">
        <f>_xlfn.XLOOKUP(drafts_hosts[[#This Row],[EpisodeNumber]],mainfeed_drafts[EpisodeNumber],mainfeed_drafts[Id])</f>
        <v>85efd689-b8d0-48d7-a7c9-39f1814d38ee</v>
      </c>
      <c r="C325" s="1" t="s">
        <v>5</v>
      </c>
      <c r="D325" s="1">
        <f>_xlfn.XLOOKUP(drafts_hosts[[#This Row],[Host]],hosts[FullName],hosts[PrimaryId])</f>
        <v>9</v>
      </c>
      <c r="E325" s="1" t="str">
        <f>_xlfn.XLOOKUP(drafts_hosts[[#This Row],[Host]],hosts[FullName],hosts[Id])</f>
        <v>27038fdf-2c78-4f8d-978e-47d60ee254ac</v>
      </c>
    </row>
    <row r="326" spans="1:5" x14ac:dyDescent="0.25">
      <c r="A326" s="1">
        <v>181</v>
      </c>
      <c r="B326" s="1" t="str">
        <f>_xlfn.XLOOKUP(drafts_hosts[[#This Row],[EpisodeNumber]],mainfeed_drafts[EpisodeNumber],mainfeed_drafts[Id])</f>
        <v>85efd689-b8d0-48d7-a7c9-39f1814d38ee</v>
      </c>
      <c r="C326" s="1" t="s">
        <v>6</v>
      </c>
      <c r="D326" s="1">
        <f>_xlfn.XLOOKUP(drafts_hosts[[#This Row],[Host]],hosts[FullName],hosts[PrimaryId])</f>
        <v>21</v>
      </c>
      <c r="E326" s="1" t="str">
        <f>_xlfn.XLOOKUP(drafts_hosts[[#This Row],[Host]],hosts[FullName],hosts[Id])</f>
        <v>c23b3a58-fcb9-469e-ae6c-71cc4b8081d6</v>
      </c>
    </row>
    <row r="327" spans="1:5" x14ac:dyDescent="0.25">
      <c r="A327" s="1">
        <v>182</v>
      </c>
      <c r="B327" s="1" t="str">
        <f>_xlfn.XLOOKUP(drafts_hosts[[#This Row],[EpisodeNumber]],mainfeed_drafts[EpisodeNumber],mainfeed_drafts[Id])</f>
        <v>72eba291-b6fe-4e1c-aa0d-faa5384b467b</v>
      </c>
      <c r="C327" s="1" t="s">
        <v>5</v>
      </c>
      <c r="D327" s="1">
        <f>_xlfn.XLOOKUP(drafts_hosts[[#This Row],[Host]],hosts[FullName],hosts[PrimaryId])</f>
        <v>9</v>
      </c>
      <c r="E327" s="1" t="str">
        <f>_xlfn.XLOOKUP(drafts_hosts[[#This Row],[Host]],hosts[FullName],hosts[Id])</f>
        <v>27038fdf-2c78-4f8d-978e-47d60ee254ac</v>
      </c>
    </row>
    <row r="328" spans="1:5" x14ac:dyDescent="0.25">
      <c r="A328" s="1">
        <v>182</v>
      </c>
      <c r="B328" s="1" t="str">
        <f>_xlfn.XLOOKUP(drafts_hosts[[#This Row],[EpisodeNumber]],mainfeed_drafts[EpisodeNumber],mainfeed_drafts[Id])</f>
        <v>72eba291-b6fe-4e1c-aa0d-faa5384b467b</v>
      </c>
      <c r="C328" s="1" t="s">
        <v>6</v>
      </c>
      <c r="D328" s="1">
        <f>_xlfn.XLOOKUP(drafts_hosts[[#This Row],[Host]],hosts[FullName],hosts[PrimaryId])</f>
        <v>21</v>
      </c>
      <c r="E328" s="1" t="str">
        <f>_xlfn.XLOOKUP(drafts_hosts[[#This Row],[Host]],hosts[FullName],hosts[Id])</f>
        <v>c23b3a58-fcb9-469e-ae6c-71cc4b8081d6</v>
      </c>
    </row>
    <row r="329" spans="1:5" x14ac:dyDescent="0.25">
      <c r="A329" s="1">
        <v>183</v>
      </c>
      <c r="B329" s="1" t="str">
        <f>_xlfn.XLOOKUP(drafts_hosts[[#This Row],[EpisodeNumber]],mainfeed_drafts[EpisodeNumber],mainfeed_drafts[Id])</f>
        <v>6f6ebb18-1b60-4027-bc68-3d4403b05e2f</v>
      </c>
      <c r="C329" s="1" t="s">
        <v>5</v>
      </c>
      <c r="D329" s="1">
        <f>_xlfn.XLOOKUP(drafts_hosts[[#This Row],[Host]],hosts[FullName],hosts[PrimaryId])</f>
        <v>9</v>
      </c>
      <c r="E329" s="1" t="str">
        <f>_xlfn.XLOOKUP(drafts_hosts[[#This Row],[Host]],hosts[FullName],hosts[Id])</f>
        <v>27038fdf-2c78-4f8d-978e-47d60ee254ac</v>
      </c>
    </row>
    <row r="330" spans="1:5" x14ac:dyDescent="0.25">
      <c r="A330" s="1">
        <v>183</v>
      </c>
      <c r="B330" s="1" t="str">
        <f>_xlfn.XLOOKUP(drafts_hosts[[#This Row],[EpisodeNumber]],mainfeed_drafts[EpisodeNumber],mainfeed_drafts[Id])</f>
        <v>6f6ebb18-1b60-4027-bc68-3d4403b05e2f</v>
      </c>
      <c r="C330" s="1" t="s">
        <v>190</v>
      </c>
      <c r="D330" s="1">
        <f>_xlfn.XLOOKUP(drafts_hosts[[#This Row],[Host]],hosts[FullName],hosts[PrimaryId])</f>
        <v>8</v>
      </c>
      <c r="E330" s="1" t="str">
        <f>_xlfn.XLOOKUP(drafts_hosts[[#This Row],[Host]],hosts[FullName],hosts[Id])</f>
        <v>741f99bb-d949-4525-8f59-a07da0042aa3</v>
      </c>
    </row>
    <row r="331" spans="1:5" x14ac:dyDescent="0.25">
      <c r="A331" s="1">
        <v>184</v>
      </c>
      <c r="B331" s="1" t="str">
        <f>_xlfn.XLOOKUP(drafts_hosts[[#This Row],[EpisodeNumber]],mainfeed_drafts[EpisodeNumber],mainfeed_drafts[Id])</f>
        <v>63627fba-b871-4640-88df-4edde83984e6</v>
      </c>
      <c r="C331" s="1" t="s">
        <v>5</v>
      </c>
      <c r="D331" s="1">
        <f>_xlfn.XLOOKUP(drafts_hosts[[#This Row],[Host]],hosts[FullName],hosts[PrimaryId])</f>
        <v>9</v>
      </c>
      <c r="E331" s="1" t="str">
        <f>_xlfn.XLOOKUP(drafts_hosts[[#This Row],[Host]],hosts[FullName],hosts[Id])</f>
        <v>27038fdf-2c78-4f8d-978e-47d60ee254ac</v>
      </c>
    </row>
    <row r="332" spans="1:5" x14ac:dyDescent="0.25">
      <c r="A332" s="1">
        <v>184</v>
      </c>
      <c r="B332" s="1" t="str">
        <f>_xlfn.XLOOKUP(drafts_hosts[[#This Row],[EpisodeNumber]],mainfeed_drafts[EpisodeNumber],mainfeed_drafts[Id])</f>
        <v>63627fba-b871-4640-88df-4edde83984e6</v>
      </c>
      <c r="C332" s="1" t="s">
        <v>6</v>
      </c>
      <c r="D332" s="1">
        <f>_xlfn.XLOOKUP(drafts_hosts[[#This Row],[Host]],hosts[FullName],hosts[PrimaryId])</f>
        <v>21</v>
      </c>
      <c r="E332" s="1" t="str">
        <f>_xlfn.XLOOKUP(drafts_hosts[[#This Row],[Host]],hosts[FullName],hosts[Id])</f>
        <v>c23b3a58-fcb9-469e-ae6c-71cc4b8081d6</v>
      </c>
    </row>
    <row r="333" spans="1:5" x14ac:dyDescent="0.25">
      <c r="A333" s="1">
        <v>185</v>
      </c>
      <c r="B333" s="1" t="str">
        <f>_xlfn.XLOOKUP(drafts_hosts[[#This Row],[EpisodeNumber]],mainfeed_drafts[EpisodeNumber],mainfeed_drafts[Id])</f>
        <v>8a3d1569-fde9-45a8-96e9-414343cd9204</v>
      </c>
      <c r="C333" s="1" t="s">
        <v>5</v>
      </c>
      <c r="D333" s="1">
        <f>_xlfn.XLOOKUP(drafts_hosts[[#This Row],[Host]],hosts[FullName],hosts[PrimaryId])</f>
        <v>9</v>
      </c>
      <c r="E333" s="1" t="str">
        <f>_xlfn.XLOOKUP(drafts_hosts[[#This Row],[Host]],hosts[FullName],hosts[Id])</f>
        <v>27038fdf-2c78-4f8d-978e-47d60ee254ac</v>
      </c>
    </row>
    <row r="334" spans="1:5" x14ac:dyDescent="0.25">
      <c r="A334" s="1">
        <v>185</v>
      </c>
      <c r="B334" s="1" t="str">
        <f>_xlfn.XLOOKUP(drafts_hosts[[#This Row],[EpisodeNumber]],mainfeed_drafts[EpisodeNumber],mainfeed_drafts[Id])</f>
        <v>8a3d1569-fde9-45a8-96e9-414343cd9204</v>
      </c>
      <c r="C334" s="1" t="s">
        <v>6</v>
      </c>
      <c r="D334" s="1">
        <f>_xlfn.XLOOKUP(drafts_hosts[[#This Row],[Host]],hosts[FullName],hosts[PrimaryId])</f>
        <v>21</v>
      </c>
      <c r="E334" s="1" t="str">
        <f>_xlfn.XLOOKUP(drafts_hosts[[#This Row],[Host]],hosts[FullName],hosts[Id])</f>
        <v>c23b3a58-fcb9-469e-ae6c-71cc4b8081d6</v>
      </c>
    </row>
    <row r="335" spans="1:5" x14ac:dyDescent="0.25">
      <c r="A335" s="1">
        <v>186</v>
      </c>
      <c r="B335" s="1" t="str">
        <f>_xlfn.XLOOKUP(drafts_hosts[[#This Row],[EpisodeNumber]],mainfeed_drafts[EpisodeNumber],mainfeed_drafts[Id])</f>
        <v>ec526468-89f5-4b7c-bd21-ecce07853220</v>
      </c>
      <c r="C335" s="1" t="s">
        <v>6</v>
      </c>
      <c r="D335" s="1">
        <f>_xlfn.XLOOKUP(drafts_hosts[[#This Row],[Host]],hosts[FullName],hosts[PrimaryId])</f>
        <v>21</v>
      </c>
      <c r="E335" s="1" t="str">
        <f>_xlfn.XLOOKUP(drafts_hosts[[#This Row],[Host]],hosts[FullName],hosts[Id])</f>
        <v>c23b3a58-fcb9-469e-ae6c-71cc4b8081d6</v>
      </c>
    </row>
    <row r="336" spans="1:5" x14ac:dyDescent="0.25">
      <c r="A336" s="1">
        <v>186</v>
      </c>
      <c r="B336" s="1" t="str">
        <f>_xlfn.XLOOKUP(drafts_hosts[[#This Row],[EpisodeNumber]],mainfeed_drafts[EpisodeNumber],mainfeed_drafts[Id])</f>
        <v>ec526468-89f5-4b7c-bd21-ecce07853220</v>
      </c>
      <c r="C336" s="1" t="s">
        <v>76</v>
      </c>
      <c r="D336" s="1">
        <f>_xlfn.XLOOKUP(drafts_hosts[[#This Row],[Host]],hosts[FullName],hosts[PrimaryId])</f>
        <v>7</v>
      </c>
      <c r="E336" s="1" t="str">
        <f>_xlfn.XLOOKUP(drafts_hosts[[#This Row],[Host]],hosts[FullName],hosts[Id])</f>
        <v>d01d6ec4-e750-4988-925b-0834eab7c166</v>
      </c>
    </row>
    <row r="337" spans="1:5" x14ac:dyDescent="0.25">
      <c r="A337" s="1">
        <v>187</v>
      </c>
      <c r="B337" s="1" t="str">
        <f>_xlfn.XLOOKUP(drafts_hosts[[#This Row],[EpisodeNumber]],mainfeed_drafts[EpisodeNumber],mainfeed_drafts[Id])</f>
        <v>3eacfbe9-0089-48bd-90cb-a8ce1bb72f16</v>
      </c>
      <c r="C337" s="1" t="s">
        <v>5</v>
      </c>
      <c r="D337" s="1">
        <f>_xlfn.XLOOKUP(drafts_hosts[[#This Row],[Host]],hosts[FullName],hosts[PrimaryId])</f>
        <v>9</v>
      </c>
      <c r="E337" s="1" t="str">
        <f>_xlfn.XLOOKUP(drafts_hosts[[#This Row],[Host]],hosts[FullName],hosts[Id])</f>
        <v>27038fdf-2c78-4f8d-978e-47d60ee254ac</v>
      </c>
    </row>
    <row r="338" spans="1:5" x14ac:dyDescent="0.25">
      <c r="A338" s="1">
        <v>187</v>
      </c>
      <c r="B338" s="1" t="str">
        <f>_xlfn.XLOOKUP(drafts_hosts[[#This Row],[EpisodeNumber]],mainfeed_drafts[EpisodeNumber],mainfeed_drafts[Id])</f>
        <v>3eacfbe9-0089-48bd-90cb-a8ce1bb72f16</v>
      </c>
      <c r="C338" s="1" t="s">
        <v>6</v>
      </c>
      <c r="D338" s="1">
        <f>_xlfn.XLOOKUP(drafts_hosts[[#This Row],[Host]],hosts[FullName],hosts[PrimaryId])</f>
        <v>21</v>
      </c>
      <c r="E338" s="1" t="str">
        <f>_xlfn.XLOOKUP(drafts_hosts[[#This Row],[Host]],hosts[FullName],hosts[Id])</f>
        <v>c23b3a58-fcb9-469e-ae6c-71cc4b8081d6</v>
      </c>
    </row>
    <row r="339" spans="1:5" x14ac:dyDescent="0.25">
      <c r="A339" s="1">
        <v>188</v>
      </c>
      <c r="B339" s="1" t="str">
        <f>_xlfn.XLOOKUP(drafts_hosts[[#This Row],[EpisodeNumber]],mainfeed_drafts[EpisodeNumber],mainfeed_drafts[Id])</f>
        <v>f6cd9fef-24ad-41a7-911d-e1f6067d56b7</v>
      </c>
      <c r="C339" s="1" t="s">
        <v>5</v>
      </c>
      <c r="D339" s="1">
        <f>_xlfn.XLOOKUP(drafts_hosts[[#This Row],[Host]],hosts[FullName],hosts[PrimaryId])</f>
        <v>9</v>
      </c>
      <c r="E339" s="1" t="str">
        <f>_xlfn.XLOOKUP(drafts_hosts[[#This Row],[Host]],hosts[FullName],hosts[Id])</f>
        <v>27038fdf-2c78-4f8d-978e-47d60ee254ac</v>
      </c>
    </row>
    <row r="340" spans="1:5" x14ac:dyDescent="0.25">
      <c r="A340" s="1">
        <v>188</v>
      </c>
      <c r="B340" s="1" t="str">
        <f>_xlfn.XLOOKUP(drafts_hosts[[#This Row],[EpisodeNumber]],mainfeed_drafts[EpisodeNumber],mainfeed_drafts[Id])</f>
        <v>f6cd9fef-24ad-41a7-911d-e1f6067d56b7</v>
      </c>
      <c r="C340" s="1" t="s">
        <v>6</v>
      </c>
      <c r="D340" s="1">
        <f>_xlfn.XLOOKUP(drafts_hosts[[#This Row],[Host]],hosts[FullName],hosts[PrimaryId])</f>
        <v>21</v>
      </c>
      <c r="E340" s="1" t="str">
        <f>_xlfn.XLOOKUP(drafts_hosts[[#This Row],[Host]],hosts[FullName],hosts[Id])</f>
        <v>c23b3a58-fcb9-469e-ae6c-71cc4b8081d6</v>
      </c>
    </row>
    <row r="341" spans="1:5" x14ac:dyDescent="0.25">
      <c r="A341" s="1">
        <v>189</v>
      </c>
      <c r="B341" s="1" t="str">
        <f>_xlfn.XLOOKUP(drafts_hosts[[#This Row],[EpisodeNumber]],mainfeed_drafts[EpisodeNumber],mainfeed_drafts[Id])</f>
        <v>aaf198a2-dd51-4c9f-a0e5-32e8053ae22f</v>
      </c>
      <c r="C341" s="1" t="s">
        <v>5</v>
      </c>
      <c r="D341" s="1">
        <f>_xlfn.XLOOKUP(drafts_hosts[[#This Row],[Host]],hosts[FullName],hosts[PrimaryId])</f>
        <v>9</v>
      </c>
      <c r="E341" s="1" t="str">
        <f>_xlfn.XLOOKUP(drafts_hosts[[#This Row],[Host]],hosts[FullName],hosts[Id])</f>
        <v>27038fdf-2c78-4f8d-978e-47d60ee254ac</v>
      </c>
    </row>
    <row r="342" spans="1:5" x14ac:dyDescent="0.25">
      <c r="A342" s="1">
        <v>189</v>
      </c>
      <c r="B342" s="1" t="str">
        <f>_xlfn.XLOOKUP(drafts_hosts[[#This Row],[EpisodeNumber]],mainfeed_drafts[EpisodeNumber],mainfeed_drafts[Id])</f>
        <v>aaf198a2-dd51-4c9f-a0e5-32e8053ae22f</v>
      </c>
      <c r="C342" s="1" t="s">
        <v>6</v>
      </c>
      <c r="D342" s="1">
        <f>_xlfn.XLOOKUP(drafts_hosts[[#This Row],[Host]],hosts[FullName],hosts[PrimaryId])</f>
        <v>21</v>
      </c>
      <c r="E342" s="1" t="str">
        <f>_xlfn.XLOOKUP(drafts_hosts[[#This Row],[Host]],hosts[FullName],hosts[Id])</f>
        <v>c23b3a58-fcb9-469e-ae6c-71cc4b8081d6</v>
      </c>
    </row>
    <row r="343" spans="1:5" x14ac:dyDescent="0.25">
      <c r="A343" s="1">
        <v>190</v>
      </c>
      <c r="B343" s="1" t="str">
        <f>_xlfn.XLOOKUP(drafts_hosts[[#This Row],[EpisodeNumber]],mainfeed_drafts[EpisodeNumber],mainfeed_drafts[Id])</f>
        <v>80d44691-eb10-4d66-93a0-749294f77c07</v>
      </c>
      <c r="C343" s="1" t="s">
        <v>5</v>
      </c>
      <c r="D343" s="1">
        <f>_xlfn.XLOOKUP(drafts_hosts[[#This Row],[Host]],hosts[FullName],hosts[PrimaryId])</f>
        <v>9</v>
      </c>
      <c r="E343" s="1" t="str">
        <f>_xlfn.XLOOKUP(drafts_hosts[[#This Row],[Host]],hosts[FullName],hosts[Id])</f>
        <v>27038fdf-2c78-4f8d-978e-47d60ee254ac</v>
      </c>
    </row>
    <row r="344" spans="1:5" x14ac:dyDescent="0.25">
      <c r="A344" s="1">
        <v>190</v>
      </c>
      <c r="B344" s="1" t="str">
        <f>_xlfn.XLOOKUP(drafts_hosts[[#This Row],[EpisodeNumber]],mainfeed_drafts[EpisodeNumber],mainfeed_drafts[Id])</f>
        <v>80d44691-eb10-4d66-93a0-749294f77c07</v>
      </c>
      <c r="C344" s="1" t="s">
        <v>6</v>
      </c>
      <c r="D344" s="1">
        <f>_xlfn.XLOOKUP(drafts_hosts[[#This Row],[Host]],hosts[FullName],hosts[PrimaryId])</f>
        <v>21</v>
      </c>
      <c r="E344" s="1" t="str">
        <f>_xlfn.XLOOKUP(drafts_hosts[[#This Row],[Host]],hosts[FullName],hosts[Id])</f>
        <v>c23b3a58-fcb9-469e-ae6c-71cc4b8081d6</v>
      </c>
    </row>
    <row r="345" spans="1:5" x14ac:dyDescent="0.25">
      <c r="A345" s="1">
        <v>191</v>
      </c>
      <c r="B345" s="1" t="str">
        <f>_xlfn.XLOOKUP(drafts_hosts[[#This Row],[EpisodeNumber]],mainfeed_drafts[EpisodeNumber],mainfeed_drafts[Id])</f>
        <v>ef933e38-5df1-4197-8075-1f64b1a46871</v>
      </c>
      <c r="C345" s="1" t="s">
        <v>5</v>
      </c>
      <c r="D345" s="1">
        <f>_xlfn.XLOOKUP(drafts_hosts[[#This Row],[Host]],hosts[FullName],hosts[PrimaryId])</f>
        <v>9</v>
      </c>
      <c r="E345" s="1" t="str">
        <f>_xlfn.XLOOKUP(drafts_hosts[[#This Row],[Host]],hosts[FullName],hosts[Id])</f>
        <v>27038fdf-2c78-4f8d-978e-47d60ee254ac</v>
      </c>
    </row>
    <row r="346" spans="1:5" x14ac:dyDescent="0.25">
      <c r="A346" s="1">
        <v>191</v>
      </c>
      <c r="B346" s="1" t="str">
        <f>_xlfn.XLOOKUP(drafts_hosts[[#This Row],[EpisodeNumber]],mainfeed_drafts[EpisodeNumber],mainfeed_drafts[Id])</f>
        <v>ef933e38-5df1-4197-8075-1f64b1a46871</v>
      </c>
      <c r="C346" s="1" t="s">
        <v>6</v>
      </c>
      <c r="D346" s="1">
        <f>_xlfn.XLOOKUP(drafts_hosts[[#This Row],[Host]],hosts[FullName],hosts[PrimaryId])</f>
        <v>21</v>
      </c>
      <c r="E346" s="1" t="str">
        <f>_xlfn.XLOOKUP(drafts_hosts[[#This Row],[Host]],hosts[FullName],hosts[Id])</f>
        <v>c23b3a58-fcb9-469e-ae6c-71cc4b8081d6</v>
      </c>
    </row>
    <row r="347" spans="1:5" x14ac:dyDescent="0.25">
      <c r="A347" s="1">
        <v>192</v>
      </c>
      <c r="B347" s="1" t="str">
        <f>_xlfn.XLOOKUP(drafts_hosts[[#This Row],[EpisodeNumber]],mainfeed_drafts[EpisodeNumber],mainfeed_drafts[Id])</f>
        <v>f980e0d9-2ecc-4352-8198-6875f836fec5</v>
      </c>
      <c r="C347" s="1" t="s">
        <v>5</v>
      </c>
      <c r="D347" s="1">
        <f>_xlfn.XLOOKUP(drafts_hosts[[#This Row],[Host]],hosts[FullName],hosts[PrimaryId])</f>
        <v>9</v>
      </c>
      <c r="E347" s="1" t="str">
        <f>_xlfn.XLOOKUP(drafts_hosts[[#This Row],[Host]],hosts[FullName],hosts[Id])</f>
        <v>27038fdf-2c78-4f8d-978e-47d60ee254ac</v>
      </c>
    </row>
    <row r="348" spans="1:5" x14ac:dyDescent="0.25">
      <c r="A348" s="1">
        <v>192</v>
      </c>
      <c r="B348" s="1" t="str">
        <f>_xlfn.XLOOKUP(drafts_hosts[[#This Row],[EpisodeNumber]],mainfeed_drafts[EpisodeNumber],mainfeed_drafts[Id])</f>
        <v>f980e0d9-2ecc-4352-8198-6875f836fec5</v>
      </c>
      <c r="C348" s="1" t="s">
        <v>6</v>
      </c>
      <c r="D348" s="1">
        <f>_xlfn.XLOOKUP(drafts_hosts[[#This Row],[Host]],hosts[FullName],hosts[PrimaryId])</f>
        <v>21</v>
      </c>
      <c r="E348" s="1" t="str">
        <f>_xlfn.XLOOKUP(drafts_hosts[[#This Row],[Host]],hosts[FullName],hosts[Id])</f>
        <v>c23b3a58-fcb9-469e-ae6c-71cc4b8081d6</v>
      </c>
    </row>
    <row r="349" spans="1:5" x14ac:dyDescent="0.25">
      <c r="A349" s="1">
        <v>193</v>
      </c>
      <c r="B349" s="1" t="str">
        <f>_xlfn.XLOOKUP(drafts_hosts[[#This Row],[EpisodeNumber]],mainfeed_drafts[EpisodeNumber],mainfeed_drafts[Id])</f>
        <v>8220f8d0-5cde-40e3-b1a1-b1609e453d3a</v>
      </c>
      <c r="C349" s="1" t="s">
        <v>5</v>
      </c>
      <c r="D349" s="1">
        <f>_xlfn.XLOOKUP(drafts_hosts[[#This Row],[Host]],hosts[FullName],hosts[PrimaryId])</f>
        <v>9</v>
      </c>
      <c r="E349" s="1" t="str">
        <f>_xlfn.XLOOKUP(drafts_hosts[[#This Row],[Host]],hosts[FullName],hosts[Id])</f>
        <v>27038fdf-2c78-4f8d-978e-47d60ee254ac</v>
      </c>
    </row>
    <row r="350" spans="1:5" x14ac:dyDescent="0.25">
      <c r="A350" s="1">
        <v>193</v>
      </c>
      <c r="B350" s="1" t="str">
        <f>_xlfn.XLOOKUP(drafts_hosts[[#This Row],[EpisodeNumber]],mainfeed_drafts[EpisodeNumber],mainfeed_drafts[Id])</f>
        <v>8220f8d0-5cde-40e3-b1a1-b1609e453d3a</v>
      </c>
      <c r="C350" s="1" t="s">
        <v>6</v>
      </c>
      <c r="D350" s="1">
        <f>_xlfn.XLOOKUP(drafts_hosts[[#This Row],[Host]],hosts[FullName],hosts[PrimaryId])</f>
        <v>21</v>
      </c>
      <c r="E350" s="1" t="str">
        <f>_xlfn.XLOOKUP(drafts_hosts[[#This Row],[Host]],hosts[FullName],hosts[Id])</f>
        <v>c23b3a58-fcb9-469e-ae6c-71cc4b8081d6</v>
      </c>
    </row>
    <row r="351" spans="1:5" x14ac:dyDescent="0.25">
      <c r="A351" s="1">
        <v>194</v>
      </c>
      <c r="B351" s="1" t="str">
        <f>_xlfn.XLOOKUP(drafts_hosts[[#This Row],[EpisodeNumber]],mainfeed_drafts[EpisodeNumber],mainfeed_drafts[Id])</f>
        <v>9f720d3d-2b15-43b3-ab81-a3aafa8d9603</v>
      </c>
      <c r="C351" s="1" t="s">
        <v>5</v>
      </c>
      <c r="D351" s="1">
        <f>_xlfn.XLOOKUP(drafts_hosts[[#This Row],[Host]],hosts[FullName],hosts[PrimaryId])</f>
        <v>9</v>
      </c>
      <c r="E351" s="1" t="str">
        <f>_xlfn.XLOOKUP(drafts_hosts[[#This Row],[Host]],hosts[FullName],hosts[Id])</f>
        <v>27038fdf-2c78-4f8d-978e-47d60ee254ac</v>
      </c>
    </row>
    <row r="352" spans="1:5" x14ac:dyDescent="0.25">
      <c r="A352" s="1">
        <v>194</v>
      </c>
      <c r="B352" s="1" t="str">
        <f>_xlfn.XLOOKUP(drafts_hosts[[#This Row],[EpisodeNumber]],mainfeed_drafts[EpisodeNumber],mainfeed_drafts[Id])</f>
        <v>9f720d3d-2b15-43b3-ab81-a3aafa8d9603</v>
      </c>
      <c r="C352" s="1" t="s">
        <v>6</v>
      </c>
      <c r="D352" s="1">
        <f>_xlfn.XLOOKUP(drafts_hosts[[#This Row],[Host]],hosts[FullName],hosts[PrimaryId])</f>
        <v>21</v>
      </c>
      <c r="E352" s="1" t="str">
        <f>_xlfn.XLOOKUP(drafts_hosts[[#This Row],[Host]],hosts[FullName],hosts[Id])</f>
        <v>c23b3a58-fcb9-469e-ae6c-71cc4b8081d6</v>
      </c>
    </row>
    <row r="353" spans="1:5" x14ac:dyDescent="0.25">
      <c r="A353" s="1">
        <v>195</v>
      </c>
      <c r="B353" s="1" t="str">
        <f>_xlfn.XLOOKUP(drafts_hosts[[#This Row],[EpisodeNumber]],mainfeed_drafts[EpisodeNumber],mainfeed_drafts[Id])</f>
        <v>ebefe012-413c-4685-b9d1-70256a142d17</v>
      </c>
      <c r="C353" s="1" t="s">
        <v>5</v>
      </c>
      <c r="D353" s="1">
        <f>_xlfn.XLOOKUP(drafts_hosts[[#This Row],[Host]],hosts[FullName],hosts[PrimaryId])</f>
        <v>9</v>
      </c>
      <c r="E353" s="1" t="str">
        <f>_xlfn.XLOOKUP(drafts_hosts[[#This Row],[Host]],hosts[FullName],hosts[Id])</f>
        <v>27038fdf-2c78-4f8d-978e-47d60ee254ac</v>
      </c>
    </row>
    <row r="354" spans="1:5" x14ac:dyDescent="0.25">
      <c r="A354" s="1">
        <v>195</v>
      </c>
      <c r="B354" s="1" t="str">
        <f>_xlfn.XLOOKUP(drafts_hosts[[#This Row],[EpisodeNumber]],mainfeed_drafts[EpisodeNumber],mainfeed_drafts[Id])</f>
        <v>ebefe012-413c-4685-b9d1-70256a142d17</v>
      </c>
      <c r="C354" s="1" t="s">
        <v>6</v>
      </c>
      <c r="D354" s="1">
        <f>_xlfn.XLOOKUP(drafts_hosts[[#This Row],[Host]],hosts[FullName],hosts[PrimaryId])</f>
        <v>21</v>
      </c>
      <c r="E354" s="1" t="str">
        <f>_xlfn.XLOOKUP(drafts_hosts[[#This Row],[Host]],hosts[FullName],hosts[Id])</f>
        <v>c23b3a58-fcb9-469e-ae6c-71cc4b8081d6</v>
      </c>
    </row>
    <row r="355" spans="1:5" x14ac:dyDescent="0.25">
      <c r="A355" s="1">
        <v>196</v>
      </c>
      <c r="B355" s="1" t="str">
        <f>_xlfn.XLOOKUP(drafts_hosts[[#This Row],[EpisodeNumber]],mainfeed_drafts[EpisodeNumber],mainfeed_drafts[Id])</f>
        <v>46c5bad0-f057-4dfe-aa9c-9ee63a594ce2</v>
      </c>
      <c r="C355" s="1" t="s">
        <v>5</v>
      </c>
      <c r="D355" s="1">
        <f>_xlfn.XLOOKUP(drafts_hosts[[#This Row],[Host]],hosts[FullName],hosts[PrimaryId])</f>
        <v>9</v>
      </c>
      <c r="E355" s="1" t="str">
        <f>_xlfn.XLOOKUP(drafts_hosts[[#This Row],[Host]],hosts[FullName],hosts[Id])</f>
        <v>27038fdf-2c78-4f8d-978e-47d60ee254ac</v>
      </c>
    </row>
    <row r="356" spans="1:5" x14ac:dyDescent="0.25">
      <c r="A356" s="1">
        <v>196</v>
      </c>
      <c r="B356" s="1" t="str">
        <f>_xlfn.XLOOKUP(drafts_hosts[[#This Row],[EpisodeNumber]],mainfeed_drafts[EpisodeNumber],mainfeed_drafts[Id])</f>
        <v>46c5bad0-f057-4dfe-aa9c-9ee63a594ce2</v>
      </c>
      <c r="C356" s="1" t="s">
        <v>6</v>
      </c>
      <c r="D356" s="1">
        <f>_xlfn.XLOOKUP(drafts_hosts[[#This Row],[Host]],hosts[FullName],hosts[PrimaryId])</f>
        <v>21</v>
      </c>
      <c r="E356" s="1" t="str">
        <f>_xlfn.XLOOKUP(drafts_hosts[[#This Row],[Host]],hosts[FullName],hosts[Id])</f>
        <v>c23b3a58-fcb9-469e-ae6c-71cc4b8081d6</v>
      </c>
    </row>
    <row r="357" spans="1:5" x14ac:dyDescent="0.25">
      <c r="A357" s="1">
        <v>197</v>
      </c>
      <c r="B357" s="1" t="str">
        <f>_xlfn.XLOOKUP(drafts_hosts[[#This Row],[EpisodeNumber]],mainfeed_drafts[EpisodeNumber],mainfeed_drafts[Id])</f>
        <v>d586fc24-6291-4521-a29b-fc6852e088a7</v>
      </c>
      <c r="C357" s="1" t="s">
        <v>5</v>
      </c>
      <c r="D357" s="1">
        <f>_xlfn.XLOOKUP(drafts_hosts[[#This Row],[Host]],hosts[FullName],hosts[PrimaryId])</f>
        <v>9</v>
      </c>
      <c r="E357" s="1" t="str">
        <f>_xlfn.XLOOKUP(drafts_hosts[[#This Row],[Host]],hosts[FullName],hosts[Id])</f>
        <v>27038fdf-2c78-4f8d-978e-47d60ee254ac</v>
      </c>
    </row>
    <row r="358" spans="1:5" x14ac:dyDescent="0.25">
      <c r="A358" s="1">
        <v>197</v>
      </c>
      <c r="B358" s="1" t="str">
        <f>_xlfn.XLOOKUP(drafts_hosts[[#This Row],[EpisodeNumber]],mainfeed_drafts[EpisodeNumber],mainfeed_drafts[Id])</f>
        <v>d586fc24-6291-4521-a29b-fc6852e088a7</v>
      </c>
      <c r="C358" s="1" t="s">
        <v>6</v>
      </c>
      <c r="D358" s="1">
        <f>_xlfn.XLOOKUP(drafts_hosts[[#This Row],[Host]],hosts[FullName],hosts[PrimaryId])</f>
        <v>21</v>
      </c>
      <c r="E358" s="1" t="str">
        <f>_xlfn.XLOOKUP(drafts_hosts[[#This Row],[Host]],hosts[FullName],hosts[Id])</f>
        <v>c23b3a58-fcb9-469e-ae6c-71cc4b8081d6</v>
      </c>
    </row>
    <row r="359" spans="1:5" x14ac:dyDescent="0.25">
      <c r="A359" s="1">
        <v>198</v>
      </c>
      <c r="B359" s="1" t="str">
        <f>_xlfn.XLOOKUP(drafts_hosts[[#This Row],[EpisodeNumber]],mainfeed_drafts[EpisodeNumber],mainfeed_drafts[Id])</f>
        <v>f592eefe-cca9-47be-b89a-bd28c20ec5c0</v>
      </c>
      <c r="C359" s="1" t="s">
        <v>5</v>
      </c>
      <c r="D359" s="1">
        <f>_xlfn.XLOOKUP(drafts_hosts[[#This Row],[Host]],hosts[FullName],hosts[PrimaryId])</f>
        <v>9</v>
      </c>
      <c r="E359" s="1" t="str">
        <f>_xlfn.XLOOKUP(drafts_hosts[[#This Row],[Host]],hosts[FullName],hosts[Id])</f>
        <v>27038fdf-2c78-4f8d-978e-47d60ee254ac</v>
      </c>
    </row>
    <row r="360" spans="1:5" x14ac:dyDescent="0.25">
      <c r="A360" s="1">
        <v>198</v>
      </c>
      <c r="B360" s="1" t="str">
        <f>_xlfn.XLOOKUP(drafts_hosts[[#This Row],[EpisodeNumber]],mainfeed_drafts[EpisodeNumber],mainfeed_drafts[Id])</f>
        <v>f592eefe-cca9-47be-b89a-bd28c20ec5c0</v>
      </c>
      <c r="C360" s="1" t="s">
        <v>94</v>
      </c>
      <c r="D360" s="1">
        <f>_xlfn.XLOOKUP(drafts_hosts[[#This Row],[Host]],hosts[FullName],hosts[PrimaryId])</f>
        <v>23</v>
      </c>
      <c r="E360" s="1" t="str">
        <f>_xlfn.XLOOKUP(drafts_hosts[[#This Row],[Host]],hosts[FullName],hosts[Id])</f>
        <v>7980c516-ee2b-469c-bac0-997042753262</v>
      </c>
    </row>
    <row r="361" spans="1:5" x14ac:dyDescent="0.25">
      <c r="A361" s="1">
        <v>198</v>
      </c>
      <c r="B361" s="1" t="str">
        <f>_xlfn.XLOOKUP(drafts_hosts[[#This Row],[EpisodeNumber]],mainfeed_drafts[EpisodeNumber],mainfeed_drafts[Id])</f>
        <v>f592eefe-cca9-47be-b89a-bd28c20ec5c0</v>
      </c>
      <c r="C361" s="1" t="s">
        <v>12804</v>
      </c>
      <c r="D361" s="1">
        <f>_xlfn.XLOOKUP(drafts_hosts[[#This Row],[Host]],hosts[FullName],hosts[PrimaryId])</f>
        <v>18</v>
      </c>
      <c r="E361" s="1" t="str">
        <f>_xlfn.XLOOKUP(drafts_hosts[[#This Row],[Host]],hosts[FullName],hosts[Id])</f>
        <v>d28caca4-8fac-4378-9942-dc6762b9f7d9</v>
      </c>
    </row>
    <row r="362" spans="1:5" x14ac:dyDescent="0.25">
      <c r="A362" s="1">
        <v>199</v>
      </c>
      <c r="B362" s="1" t="str">
        <f>_xlfn.XLOOKUP(drafts_hosts[[#This Row],[EpisodeNumber]],mainfeed_drafts[EpisodeNumber],mainfeed_drafts[Id])</f>
        <v>7216c2d5-e176-4382-b048-10ac7ad25e1f</v>
      </c>
      <c r="C362" s="1" t="s">
        <v>5</v>
      </c>
      <c r="D362" s="1">
        <f>_xlfn.XLOOKUP(drafts_hosts[[#This Row],[Host]],hosts[FullName],hosts[PrimaryId])</f>
        <v>9</v>
      </c>
      <c r="E362" s="1" t="str">
        <f>_xlfn.XLOOKUP(drafts_hosts[[#This Row],[Host]],hosts[FullName],hosts[Id])</f>
        <v>27038fdf-2c78-4f8d-978e-47d60ee254ac</v>
      </c>
    </row>
    <row r="363" spans="1:5" x14ac:dyDescent="0.25">
      <c r="A363" s="1">
        <v>199</v>
      </c>
      <c r="B363" s="1" t="str">
        <f>_xlfn.XLOOKUP(drafts_hosts[[#This Row],[EpisodeNumber]],mainfeed_drafts[EpisodeNumber],mainfeed_drafts[Id])</f>
        <v>7216c2d5-e176-4382-b048-10ac7ad25e1f</v>
      </c>
      <c r="C363" s="1" t="s">
        <v>76</v>
      </c>
      <c r="D363" s="1">
        <f>_xlfn.XLOOKUP(drafts_hosts[[#This Row],[Host]],hosts[FullName],hosts[PrimaryId])</f>
        <v>7</v>
      </c>
      <c r="E363" s="1" t="str">
        <f>_xlfn.XLOOKUP(drafts_hosts[[#This Row],[Host]],hosts[FullName],hosts[Id])</f>
        <v>d01d6ec4-e750-4988-925b-0834eab7c166</v>
      </c>
    </row>
    <row r="364" spans="1:5" x14ac:dyDescent="0.25">
      <c r="A364" s="1">
        <v>200</v>
      </c>
      <c r="B364" s="1" t="str">
        <f>_xlfn.XLOOKUP(drafts_hosts[[#This Row],[EpisodeNumber]],mainfeed_drafts[EpisodeNumber],mainfeed_drafts[Id])</f>
        <v>0474d3c0-268d-47fc-9a29-44314c3e6480</v>
      </c>
      <c r="C364" s="1" t="s">
        <v>5</v>
      </c>
      <c r="D364" s="1">
        <f>_xlfn.XLOOKUP(drafts_hosts[[#This Row],[Host]],hosts[FullName],hosts[PrimaryId])</f>
        <v>9</v>
      </c>
      <c r="E364" s="1" t="str">
        <f>_xlfn.XLOOKUP(drafts_hosts[[#This Row],[Host]],hosts[FullName],hosts[Id])</f>
        <v>27038fdf-2c78-4f8d-978e-47d60ee254ac</v>
      </c>
    </row>
    <row r="365" spans="1:5" x14ac:dyDescent="0.25">
      <c r="A365" s="1">
        <v>201</v>
      </c>
      <c r="B365" s="1" t="str">
        <f>_xlfn.XLOOKUP(drafts_hosts[[#This Row],[EpisodeNumber]],mainfeed_drafts[EpisodeNumber],mainfeed_drafts[Id])</f>
        <v>1e598182-5797-48f3-a7fd-6262fd0d5a44</v>
      </c>
      <c r="C365" s="1" t="s">
        <v>5</v>
      </c>
      <c r="D365" s="1">
        <f>_xlfn.XLOOKUP(drafts_hosts[[#This Row],[Host]],hosts[FullName],hosts[PrimaryId])</f>
        <v>9</v>
      </c>
      <c r="E365" s="1" t="str">
        <f>_xlfn.XLOOKUP(drafts_hosts[[#This Row],[Host]],hosts[FullName],hosts[Id])</f>
        <v>27038fdf-2c78-4f8d-978e-47d60ee254ac</v>
      </c>
    </row>
    <row r="366" spans="1:5" x14ac:dyDescent="0.25">
      <c r="A366" s="1">
        <v>201</v>
      </c>
      <c r="B366" s="1" t="str">
        <f>_xlfn.XLOOKUP(drafts_hosts[[#This Row],[EpisodeNumber]],mainfeed_drafts[EpisodeNumber],mainfeed_drafts[Id])</f>
        <v>1e598182-5797-48f3-a7fd-6262fd0d5a44</v>
      </c>
      <c r="C366" s="1" t="s">
        <v>6</v>
      </c>
      <c r="D366" s="1">
        <f>_xlfn.XLOOKUP(drafts_hosts[[#This Row],[Host]],hosts[FullName],hosts[PrimaryId])</f>
        <v>21</v>
      </c>
      <c r="E366" s="1" t="str">
        <f>_xlfn.XLOOKUP(drafts_hosts[[#This Row],[Host]],hosts[FullName],hosts[Id])</f>
        <v>c23b3a58-fcb9-469e-ae6c-71cc4b8081d6</v>
      </c>
    </row>
    <row r="367" spans="1:5" x14ac:dyDescent="0.25">
      <c r="A367" s="1">
        <v>202</v>
      </c>
      <c r="B367" s="1" t="str">
        <f>_xlfn.XLOOKUP(drafts_hosts[[#This Row],[EpisodeNumber]],mainfeed_drafts[EpisodeNumber],mainfeed_drafts[Id])</f>
        <v>8cfedb6b-38b2-4d7a-ba6f-13ce1e8be7d7</v>
      </c>
      <c r="C367" s="1" t="s">
        <v>5</v>
      </c>
      <c r="D367" s="1">
        <f>_xlfn.XLOOKUP(drafts_hosts[[#This Row],[Host]],hosts[FullName],hosts[PrimaryId])</f>
        <v>9</v>
      </c>
      <c r="E367" s="1" t="str">
        <f>_xlfn.XLOOKUP(drafts_hosts[[#This Row],[Host]],hosts[FullName],hosts[Id])</f>
        <v>27038fdf-2c78-4f8d-978e-47d60ee254ac</v>
      </c>
    </row>
    <row r="368" spans="1:5" x14ac:dyDescent="0.25">
      <c r="A368" s="1">
        <v>202</v>
      </c>
      <c r="B368" s="1" t="str">
        <f>_xlfn.XLOOKUP(drafts_hosts[[#This Row],[EpisodeNumber]],mainfeed_drafts[EpisodeNumber],mainfeed_drafts[Id])</f>
        <v>8cfedb6b-38b2-4d7a-ba6f-13ce1e8be7d7</v>
      </c>
      <c r="C368" s="1" t="s">
        <v>6</v>
      </c>
      <c r="D368" s="1">
        <f>_xlfn.XLOOKUP(drafts_hosts[[#This Row],[Host]],hosts[FullName],hosts[PrimaryId])</f>
        <v>21</v>
      </c>
      <c r="E368" s="1" t="str">
        <f>_xlfn.XLOOKUP(drafts_hosts[[#This Row],[Host]],hosts[FullName],hosts[Id])</f>
        <v>c23b3a58-fcb9-469e-ae6c-71cc4b8081d6</v>
      </c>
    </row>
    <row r="369" spans="1:5" x14ac:dyDescent="0.25">
      <c r="A369" s="1">
        <v>203</v>
      </c>
      <c r="B369" s="1" t="str">
        <f>_xlfn.XLOOKUP(drafts_hosts[[#This Row],[EpisodeNumber]],mainfeed_drafts[EpisodeNumber],mainfeed_drafts[Id])</f>
        <v>8e7e454e-4acf-4d48-a57a-9b4427d00b83</v>
      </c>
      <c r="C369" s="1" t="s">
        <v>5</v>
      </c>
      <c r="D369" s="1">
        <f>_xlfn.XLOOKUP(drafts_hosts[[#This Row],[Host]],hosts[FullName],hosts[PrimaryId])</f>
        <v>9</v>
      </c>
      <c r="E369" s="1" t="str">
        <f>_xlfn.XLOOKUP(drafts_hosts[[#This Row],[Host]],hosts[FullName],hosts[Id])</f>
        <v>27038fdf-2c78-4f8d-978e-47d60ee254ac</v>
      </c>
    </row>
    <row r="370" spans="1:5" x14ac:dyDescent="0.25">
      <c r="A370" s="1">
        <v>203</v>
      </c>
      <c r="B370" s="1" t="str">
        <f>_xlfn.XLOOKUP(drafts_hosts[[#This Row],[EpisodeNumber]],mainfeed_drafts[EpisodeNumber],mainfeed_drafts[Id])</f>
        <v>8e7e454e-4acf-4d48-a57a-9b4427d00b83</v>
      </c>
      <c r="C370" s="1" t="s">
        <v>6</v>
      </c>
      <c r="D370" s="1">
        <f>_xlfn.XLOOKUP(drafts_hosts[[#This Row],[Host]],hosts[FullName],hosts[PrimaryId])</f>
        <v>21</v>
      </c>
      <c r="E370" s="1" t="str">
        <f>_xlfn.XLOOKUP(drafts_hosts[[#This Row],[Host]],hosts[FullName],hosts[Id])</f>
        <v>c23b3a58-fcb9-469e-ae6c-71cc4b8081d6</v>
      </c>
    </row>
    <row r="371" spans="1:5" x14ac:dyDescent="0.25">
      <c r="A371" s="1">
        <v>204</v>
      </c>
      <c r="B371" s="1" t="str">
        <f>_xlfn.XLOOKUP(drafts_hosts[[#This Row],[EpisodeNumber]],mainfeed_drafts[EpisodeNumber],mainfeed_drafts[Id])</f>
        <v>ebd431a3-7bec-4ae9-90aa-c25a7acd2891</v>
      </c>
      <c r="C371" s="1" t="s">
        <v>5</v>
      </c>
      <c r="D371" s="1">
        <f>_xlfn.XLOOKUP(drafts_hosts[[#This Row],[Host]],hosts[FullName],hosts[PrimaryId])</f>
        <v>9</v>
      </c>
      <c r="E371" s="1" t="str">
        <f>_xlfn.XLOOKUP(drafts_hosts[[#This Row],[Host]],hosts[FullName],hosts[Id])</f>
        <v>27038fdf-2c78-4f8d-978e-47d60ee254ac</v>
      </c>
    </row>
    <row r="372" spans="1:5" x14ac:dyDescent="0.25">
      <c r="A372" s="1">
        <v>204</v>
      </c>
      <c r="B372" s="1" t="str">
        <f>_xlfn.XLOOKUP(drafts_hosts[[#This Row],[EpisodeNumber]],mainfeed_drafts[EpisodeNumber],mainfeed_drafts[Id])</f>
        <v>ebd431a3-7bec-4ae9-90aa-c25a7acd2891</v>
      </c>
      <c r="C372" s="1" t="s">
        <v>6</v>
      </c>
      <c r="D372" s="1">
        <f>_xlfn.XLOOKUP(drafts_hosts[[#This Row],[Host]],hosts[FullName],hosts[PrimaryId])</f>
        <v>21</v>
      </c>
      <c r="E372" s="1" t="str">
        <f>_xlfn.XLOOKUP(drafts_hosts[[#This Row],[Host]],hosts[FullName],hosts[Id])</f>
        <v>c23b3a58-fcb9-469e-ae6c-71cc4b8081d6</v>
      </c>
    </row>
    <row r="373" spans="1:5" x14ac:dyDescent="0.25">
      <c r="A373" s="1">
        <v>205</v>
      </c>
      <c r="B373" s="1" t="str">
        <f>_xlfn.XLOOKUP(drafts_hosts[[#This Row],[EpisodeNumber]],mainfeed_drafts[EpisodeNumber],mainfeed_drafts[Id])</f>
        <v>99b55149-adb7-4ebd-becf-23959e854640</v>
      </c>
      <c r="C373" s="1" t="s">
        <v>5</v>
      </c>
      <c r="D373" s="1">
        <f>_xlfn.XLOOKUP(drafts_hosts[[#This Row],[Host]],hosts[FullName],hosts[PrimaryId])</f>
        <v>9</v>
      </c>
      <c r="E373" s="1" t="str">
        <f>_xlfn.XLOOKUP(drafts_hosts[[#This Row],[Host]],hosts[FullName],hosts[Id])</f>
        <v>27038fdf-2c78-4f8d-978e-47d60ee254ac</v>
      </c>
    </row>
    <row r="374" spans="1:5" x14ac:dyDescent="0.25">
      <c r="A374" s="1">
        <v>205</v>
      </c>
      <c r="B374" s="1" t="str">
        <f>_xlfn.XLOOKUP(drafts_hosts[[#This Row],[EpisodeNumber]],mainfeed_drafts[EpisodeNumber],mainfeed_drafts[Id])</f>
        <v>99b55149-adb7-4ebd-becf-23959e854640</v>
      </c>
      <c r="C374" s="1" t="s">
        <v>6</v>
      </c>
      <c r="D374" s="1">
        <f>_xlfn.XLOOKUP(drafts_hosts[[#This Row],[Host]],hosts[FullName],hosts[PrimaryId])</f>
        <v>21</v>
      </c>
      <c r="E374" s="1" t="str">
        <f>_xlfn.XLOOKUP(drafts_hosts[[#This Row],[Host]],hosts[FullName],hosts[Id])</f>
        <v>c23b3a58-fcb9-469e-ae6c-71cc4b8081d6</v>
      </c>
    </row>
    <row r="375" spans="1:5" x14ac:dyDescent="0.25">
      <c r="A375" s="1">
        <v>206</v>
      </c>
      <c r="B375" s="1" t="str">
        <f>_xlfn.XLOOKUP(drafts_hosts[[#This Row],[EpisodeNumber]],mainfeed_drafts[EpisodeNumber],mainfeed_drafts[Id])</f>
        <v>03f83e2c-3925-41bd-90be-e8bb60dde23c</v>
      </c>
      <c r="C375" s="1" t="s">
        <v>5</v>
      </c>
      <c r="D375" s="1">
        <f>_xlfn.XLOOKUP(drafts_hosts[[#This Row],[Host]],hosts[FullName],hosts[PrimaryId])</f>
        <v>9</v>
      </c>
      <c r="E375" s="1" t="str">
        <f>_xlfn.XLOOKUP(drafts_hosts[[#This Row],[Host]],hosts[FullName],hosts[Id])</f>
        <v>27038fdf-2c78-4f8d-978e-47d60ee254ac</v>
      </c>
    </row>
    <row r="376" spans="1:5" x14ac:dyDescent="0.25">
      <c r="A376" s="1">
        <v>206</v>
      </c>
      <c r="B376" s="1" t="str">
        <f>_xlfn.XLOOKUP(drafts_hosts[[#This Row],[EpisodeNumber]],mainfeed_drafts[EpisodeNumber],mainfeed_drafts[Id])</f>
        <v>03f83e2c-3925-41bd-90be-e8bb60dde23c</v>
      </c>
      <c r="C376" s="1" t="s">
        <v>6</v>
      </c>
      <c r="D376" s="1">
        <f>_xlfn.XLOOKUP(drafts_hosts[[#This Row],[Host]],hosts[FullName],hosts[PrimaryId])</f>
        <v>21</v>
      </c>
      <c r="E376" s="1" t="str">
        <f>_xlfn.XLOOKUP(drafts_hosts[[#This Row],[Host]],hosts[FullName],hosts[Id])</f>
        <v>c23b3a58-fcb9-469e-ae6c-71cc4b8081d6</v>
      </c>
    </row>
    <row r="377" spans="1:5" x14ac:dyDescent="0.25">
      <c r="A377" s="1">
        <v>207</v>
      </c>
      <c r="B377" s="1" t="str">
        <f>_xlfn.XLOOKUP(drafts_hosts[[#This Row],[EpisodeNumber]],mainfeed_drafts[EpisodeNumber],mainfeed_drafts[Id])</f>
        <v>fff98f66-b2ec-495b-a49b-9d5a671e8c24</v>
      </c>
      <c r="C377" s="1" t="s">
        <v>5</v>
      </c>
      <c r="D377" s="1">
        <f>_xlfn.XLOOKUP(drafts_hosts[[#This Row],[Host]],hosts[FullName],hosts[PrimaryId])</f>
        <v>9</v>
      </c>
      <c r="E377" s="1" t="str">
        <f>_xlfn.XLOOKUP(drafts_hosts[[#This Row],[Host]],hosts[FullName],hosts[Id])</f>
        <v>27038fdf-2c78-4f8d-978e-47d60ee254ac</v>
      </c>
    </row>
    <row r="378" spans="1:5" x14ac:dyDescent="0.25">
      <c r="A378" s="1">
        <v>208</v>
      </c>
      <c r="B378" s="1" t="str">
        <f>_xlfn.XLOOKUP(drafts_hosts[[#This Row],[EpisodeNumber]],mainfeed_drafts[EpisodeNumber],mainfeed_drafts[Id])</f>
        <v>922208d2-4f92-45a9-abac-113b2171e5c3</v>
      </c>
      <c r="C378" s="1" t="s">
        <v>5</v>
      </c>
      <c r="D378" s="1">
        <f>_xlfn.XLOOKUP(drafts_hosts[[#This Row],[Host]],hosts[FullName],hosts[PrimaryId])</f>
        <v>9</v>
      </c>
      <c r="E378" s="1" t="str">
        <f>_xlfn.XLOOKUP(drafts_hosts[[#This Row],[Host]],hosts[FullName],hosts[Id])</f>
        <v>27038fdf-2c78-4f8d-978e-47d60ee254ac</v>
      </c>
    </row>
    <row r="379" spans="1:5" x14ac:dyDescent="0.25">
      <c r="A379" s="1">
        <v>208</v>
      </c>
      <c r="B379" s="1" t="str">
        <f>_xlfn.XLOOKUP(drafts_hosts[[#This Row],[EpisodeNumber]],mainfeed_drafts[EpisodeNumber],mainfeed_drafts[Id])</f>
        <v>922208d2-4f92-45a9-abac-113b2171e5c3</v>
      </c>
      <c r="C379" s="1" t="s">
        <v>6</v>
      </c>
      <c r="D379" s="1">
        <f>_xlfn.XLOOKUP(drafts_hosts[[#This Row],[Host]],hosts[FullName],hosts[PrimaryId])</f>
        <v>21</v>
      </c>
      <c r="E379" s="1" t="str">
        <f>_xlfn.XLOOKUP(drafts_hosts[[#This Row],[Host]],hosts[FullName],hosts[Id])</f>
        <v>c23b3a58-fcb9-469e-ae6c-71cc4b8081d6</v>
      </c>
    </row>
    <row r="380" spans="1:5" x14ac:dyDescent="0.25">
      <c r="A380" s="1">
        <v>209</v>
      </c>
      <c r="B380" s="1" t="str">
        <f>_xlfn.XLOOKUP(drafts_hosts[[#This Row],[EpisodeNumber]],mainfeed_drafts[EpisodeNumber],mainfeed_drafts[Id])</f>
        <v>dc9415c5-7cdc-48e9-9bd8-0c3f41d59a60</v>
      </c>
      <c r="C380" s="1" t="s">
        <v>5</v>
      </c>
      <c r="D380" s="1">
        <f>_xlfn.XLOOKUP(drafts_hosts[[#This Row],[Host]],hosts[FullName],hosts[PrimaryId])</f>
        <v>9</v>
      </c>
      <c r="E380" s="1" t="str">
        <f>_xlfn.XLOOKUP(drafts_hosts[[#This Row],[Host]],hosts[FullName],hosts[Id])</f>
        <v>27038fdf-2c78-4f8d-978e-47d60ee254ac</v>
      </c>
    </row>
    <row r="381" spans="1:5" x14ac:dyDescent="0.25">
      <c r="A381" s="1">
        <v>209</v>
      </c>
      <c r="B381" s="1" t="str">
        <f>_xlfn.XLOOKUP(drafts_hosts[[#This Row],[EpisodeNumber]],mainfeed_drafts[EpisodeNumber],mainfeed_drafts[Id])</f>
        <v>dc9415c5-7cdc-48e9-9bd8-0c3f41d59a60</v>
      </c>
      <c r="C381" s="1" t="s">
        <v>12805</v>
      </c>
      <c r="D381" s="1">
        <f>_xlfn.XLOOKUP(drafts_hosts[[#This Row],[Host]],hosts[FullName],hosts[PrimaryId])</f>
        <v>14</v>
      </c>
      <c r="E381" s="1" t="str">
        <f>_xlfn.XLOOKUP(drafts_hosts[[#This Row],[Host]],hosts[FullName],hosts[Id])</f>
        <v>b646ab7f-1a60-43c6-ae98-ec17454582cb</v>
      </c>
    </row>
    <row r="382" spans="1:5" x14ac:dyDescent="0.25">
      <c r="A382" s="1">
        <v>210</v>
      </c>
      <c r="B382" s="1" t="str">
        <f>_xlfn.XLOOKUP(drafts_hosts[[#This Row],[EpisodeNumber]],mainfeed_drafts[EpisodeNumber],mainfeed_drafts[Id])</f>
        <v>40536309-f349-44cc-ac31-88b11b218225</v>
      </c>
      <c r="C382" s="1" t="s">
        <v>5</v>
      </c>
      <c r="D382" s="1">
        <f>_xlfn.XLOOKUP(drafts_hosts[[#This Row],[Host]],hosts[FullName],hosts[PrimaryId])</f>
        <v>9</v>
      </c>
      <c r="E382" s="1" t="str">
        <f>_xlfn.XLOOKUP(drafts_hosts[[#This Row],[Host]],hosts[FullName],hosts[Id])</f>
        <v>27038fdf-2c78-4f8d-978e-47d60ee254ac</v>
      </c>
    </row>
    <row r="383" spans="1:5" x14ac:dyDescent="0.25">
      <c r="A383" s="1">
        <v>210</v>
      </c>
      <c r="B383" s="1" t="str">
        <f>_xlfn.XLOOKUP(drafts_hosts[[#This Row],[EpisodeNumber]],mainfeed_drafts[EpisodeNumber],mainfeed_drafts[Id])</f>
        <v>40536309-f349-44cc-ac31-88b11b218225</v>
      </c>
      <c r="C383" s="1" t="s">
        <v>6</v>
      </c>
      <c r="D383" s="1">
        <f>_xlfn.XLOOKUP(drafts_hosts[[#This Row],[Host]],hosts[FullName],hosts[PrimaryId])</f>
        <v>21</v>
      </c>
      <c r="E383" s="1" t="str">
        <f>_xlfn.XLOOKUP(drafts_hosts[[#This Row],[Host]],hosts[FullName],hosts[Id])</f>
        <v>c23b3a58-fcb9-469e-ae6c-71cc4b8081d6</v>
      </c>
    </row>
    <row r="384" spans="1:5" x14ac:dyDescent="0.25">
      <c r="A384" s="1">
        <v>211</v>
      </c>
      <c r="B384" s="1" t="str">
        <f>_xlfn.XLOOKUP(drafts_hosts[[#This Row],[EpisodeNumber]],mainfeed_drafts[EpisodeNumber],mainfeed_drafts[Id])</f>
        <v>636c615a-3ae5-4045-930d-bea21f4b8dc7</v>
      </c>
      <c r="C384" s="1" t="s">
        <v>5</v>
      </c>
      <c r="D384" s="1">
        <f>_xlfn.XLOOKUP(drafts_hosts[[#This Row],[Host]],hosts[FullName],hosts[PrimaryId])</f>
        <v>9</v>
      </c>
      <c r="E384" s="1" t="str">
        <f>_xlfn.XLOOKUP(drafts_hosts[[#This Row],[Host]],hosts[FullName],hosts[Id])</f>
        <v>27038fdf-2c78-4f8d-978e-47d60ee254ac</v>
      </c>
    </row>
    <row r="385" spans="1:5" x14ac:dyDescent="0.25">
      <c r="A385" s="1">
        <v>211</v>
      </c>
      <c r="B385" s="1" t="str">
        <f>_xlfn.XLOOKUP(drafts_hosts[[#This Row],[EpisodeNumber]],mainfeed_drafts[EpisodeNumber],mainfeed_drafts[Id])</f>
        <v>636c615a-3ae5-4045-930d-bea21f4b8dc7</v>
      </c>
      <c r="C385" s="1" t="s">
        <v>6</v>
      </c>
      <c r="D385" s="1">
        <f>_xlfn.XLOOKUP(drafts_hosts[[#This Row],[Host]],hosts[FullName],hosts[PrimaryId])</f>
        <v>21</v>
      </c>
      <c r="E385" s="1" t="str">
        <f>_xlfn.XLOOKUP(drafts_hosts[[#This Row],[Host]],hosts[FullName],hosts[Id])</f>
        <v>c23b3a58-fcb9-469e-ae6c-71cc4b8081d6</v>
      </c>
    </row>
    <row r="386" spans="1:5" x14ac:dyDescent="0.25">
      <c r="A386" s="1">
        <v>212</v>
      </c>
      <c r="B386" s="1" t="str">
        <f>_xlfn.XLOOKUP(drafts_hosts[[#This Row],[EpisodeNumber]],mainfeed_drafts[EpisodeNumber],mainfeed_drafts[Id])</f>
        <v>e529f6ed-1e70-4d50-b89e-61e1d9d5fff0</v>
      </c>
      <c r="C386" s="1" t="s">
        <v>5</v>
      </c>
      <c r="D386" s="1">
        <f>_xlfn.XLOOKUP(drafts_hosts[[#This Row],[Host]],hosts[FullName],hosts[PrimaryId])</f>
        <v>9</v>
      </c>
      <c r="E386" s="1" t="str">
        <f>_xlfn.XLOOKUP(drafts_hosts[[#This Row],[Host]],hosts[FullName],hosts[Id])</f>
        <v>27038fdf-2c78-4f8d-978e-47d60ee254ac</v>
      </c>
    </row>
    <row r="387" spans="1:5" x14ac:dyDescent="0.25">
      <c r="A387" s="1">
        <v>212</v>
      </c>
      <c r="B387" s="1" t="str">
        <f>_xlfn.XLOOKUP(drafts_hosts[[#This Row],[EpisodeNumber]],mainfeed_drafts[EpisodeNumber],mainfeed_drafts[Id])</f>
        <v>e529f6ed-1e70-4d50-b89e-61e1d9d5fff0</v>
      </c>
      <c r="C387" s="1" t="s">
        <v>6</v>
      </c>
      <c r="D387" s="1">
        <f>_xlfn.XLOOKUP(drafts_hosts[[#This Row],[Host]],hosts[FullName],hosts[PrimaryId])</f>
        <v>21</v>
      </c>
      <c r="E387" s="1" t="str">
        <f>_xlfn.XLOOKUP(drafts_hosts[[#This Row],[Host]],hosts[FullName],hosts[Id])</f>
        <v>c23b3a58-fcb9-469e-ae6c-71cc4b8081d6</v>
      </c>
    </row>
    <row r="388" spans="1:5" x14ac:dyDescent="0.25">
      <c r="A388" s="1">
        <v>213</v>
      </c>
      <c r="B388" s="1" t="str">
        <f>_xlfn.XLOOKUP(drafts_hosts[[#This Row],[EpisodeNumber]],mainfeed_drafts[EpisodeNumber],mainfeed_drafts[Id])</f>
        <v>98f7d2c8-4acb-44d5-97cc-16ae7046b746</v>
      </c>
      <c r="C388" s="1" t="s">
        <v>5</v>
      </c>
      <c r="D388" s="1">
        <f>_xlfn.XLOOKUP(drafts_hosts[[#This Row],[Host]],hosts[FullName],hosts[PrimaryId])</f>
        <v>9</v>
      </c>
      <c r="E388" s="1" t="str">
        <f>_xlfn.XLOOKUP(drafts_hosts[[#This Row],[Host]],hosts[FullName],hosts[Id])</f>
        <v>27038fdf-2c78-4f8d-978e-47d60ee254ac</v>
      </c>
    </row>
    <row r="389" spans="1:5" x14ac:dyDescent="0.25">
      <c r="A389" s="1">
        <v>213</v>
      </c>
      <c r="B389" s="1" t="str">
        <f>_xlfn.XLOOKUP(drafts_hosts[[#This Row],[EpisodeNumber]],mainfeed_drafts[EpisodeNumber],mainfeed_drafts[Id])</f>
        <v>98f7d2c8-4acb-44d5-97cc-16ae7046b746</v>
      </c>
      <c r="C389" s="1" t="s">
        <v>156</v>
      </c>
      <c r="D389" s="1">
        <f>_xlfn.XLOOKUP(drafts_hosts[[#This Row],[Host]],hosts[FullName],hosts[PrimaryId])</f>
        <v>16</v>
      </c>
      <c r="E389" s="1" t="str">
        <f>_xlfn.XLOOKUP(drafts_hosts[[#This Row],[Host]],hosts[FullName],hosts[Id])</f>
        <v>56c13080-3f26-41e5-bbc1-a62f859aeee9</v>
      </c>
    </row>
    <row r="390" spans="1:5" x14ac:dyDescent="0.25">
      <c r="A390" s="1">
        <v>214</v>
      </c>
      <c r="B390" s="1" t="str">
        <f>_xlfn.XLOOKUP(drafts_hosts[[#This Row],[EpisodeNumber]],mainfeed_drafts[EpisodeNumber],mainfeed_drafts[Id])</f>
        <v>d055c8f0-c2d4-48b8-a4d1-f2e188186528</v>
      </c>
      <c r="C390" s="1" t="s">
        <v>5</v>
      </c>
      <c r="D390" s="1">
        <f>_xlfn.XLOOKUP(drafts_hosts[[#This Row],[Host]],hosts[FullName],hosts[PrimaryId])</f>
        <v>9</v>
      </c>
      <c r="E390" s="1" t="str">
        <f>_xlfn.XLOOKUP(drafts_hosts[[#This Row],[Host]],hosts[FullName],hosts[Id])</f>
        <v>27038fdf-2c78-4f8d-978e-47d60ee254ac</v>
      </c>
    </row>
    <row r="391" spans="1:5" x14ac:dyDescent="0.25">
      <c r="A391" s="1">
        <v>214</v>
      </c>
      <c r="B391" s="1" t="str">
        <f>_xlfn.XLOOKUP(drafts_hosts[[#This Row],[EpisodeNumber]],mainfeed_drafts[EpisodeNumber],mainfeed_drafts[Id])</f>
        <v>d055c8f0-c2d4-48b8-a4d1-f2e188186528</v>
      </c>
      <c r="C391" s="1" t="s">
        <v>6</v>
      </c>
      <c r="D391" s="1">
        <f>_xlfn.XLOOKUP(drafts_hosts[[#This Row],[Host]],hosts[FullName],hosts[PrimaryId])</f>
        <v>21</v>
      </c>
      <c r="E391" s="1" t="str">
        <f>_xlfn.XLOOKUP(drafts_hosts[[#This Row],[Host]],hosts[FullName],hosts[Id])</f>
        <v>c23b3a58-fcb9-469e-ae6c-71cc4b8081d6</v>
      </c>
    </row>
    <row r="392" spans="1:5" x14ac:dyDescent="0.25">
      <c r="A392" s="1">
        <v>216</v>
      </c>
      <c r="B392" s="1" t="str">
        <f>_xlfn.XLOOKUP(drafts_hosts[[#This Row],[EpisodeNumber]],mainfeed_drafts[EpisodeNumber],mainfeed_drafts[Id])</f>
        <v>a5aae4d9-2ec3-4fae-a77a-a863f2c718f8</v>
      </c>
      <c r="C392" s="1" t="s">
        <v>5</v>
      </c>
      <c r="D392" s="1">
        <f>_xlfn.XLOOKUP(drafts_hosts[[#This Row],[Host]],hosts[FullName],hosts[PrimaryId])</f>
        <v>9</v>
      </c>
      <c r="E392" s="1" t="str">
        <f>_xlfn.XLOOKUP(drafts_hosts[[#This Row],[Host]],hosts[FullName],hosts[Id])</f>
        <v>27038fdf-2c78-4f8d-978e-47d60ee254ac</v>
      </c>
    </row>
    <row r="393" spans="1:5" x14ac:dyDescent="0.25">
      <c r="A393" s="1">
        <v>216</v>
      </c>
      <c r="B393" s="1" t="str">
        <f>_xlfn.XLOOKUP(drafts_hosts[[#This Row],[EpisodeNumber]],mainfeed_drafts[EpisodeNumber],mainfeed_drafts[Id])</f>
        <v>a5aae4d9-2ec3-4fae-a77a-a863f2c718f8</v>
      </c>
      <c r="C393" s="1" t="s">
        <v>6</v>
      </c>
      <c r="D393" s="1">
        <f>_xlfn.XLOOKUP(drafts_hosts[[#This Row],[Host]],hosts[FullName],hosts[PrimaryId])</f>
        <v>21</v>
      </c>
      <c r="E393" s="1" t="str">
        <f>_xlfn.XLOOKUP(drafts_hosts[[#This Row],[Host]],hosts[FullName],hosts[Id])</f>
        <v>c23b3a58-fcb9-469e-ae6c-71cc4b8081d6</v>
      </c>
    </row>
    <row r="394" spans="1:5" x14ac:dyDescent="0.25">
      <c r="A394" s="1">
        <v>217</v>
      </c>
      <c r="B394" s="1" t="str">
        <f>_xlfn.XLOOKUP(drafts_hosts[[#This Row],[EpisodeNumber]],mainfeed_drafts[EpisodeNumber],mainfeed_drafts[Id])</f>
        <v>06083dda-00ab-4215-a597-ff70227c0bd2</v>
      </c>
      <c r="C394" s="1" t="s">
        <v>3</v>
      </c>
      <c r="D394" s="1">
        <f>_xlfn.XLOOKUP(drafts_hosts[[#This Row],[Host]],hosts[FullName],hosts[PrimaryId])</f>
        <v>12</v>
      </c>
      <c r="E394" s="1" t="str">
        <f>_xlfn.XLOOKUP(drafts_hosts[[#This Row],[Host]],hosts[FullName],hosts[Id])</f>
        <v>5e8fa0ec-5263-4ffe-88c0-76250ba97d89</v>
      </c>
    </row>
    <row r="395" spans="1:5" x14ac:dyDescent="0.25">
      <c r="A395" s="1">
        <v>218</v>
      </c>
      <c r="B395" s="1" t="str">
        <f>_xlfn.XLOOKUP(drafts_hosts[[#This Row],[EpisodeNumber]],mainfeed_drafts[EpisodeNumber],mainfeed_drafts[Id])</f>
        <v>99b67ad5-767d-4d2e-937b-6396413811cc</v>
      </c>
      <c r="C395" s="1" t="s">
        <v>5</v>
      </c>
      <c r="D395" s="1">
        <f>_xlfn.XLOOKUP(drafts_hosts[[#This Row],[Host]],hosts[FullName],hosts[PrimaryId])</f>
        <v>9</v>
      </c>
      <c r="E395" s="1" t="str">
        <f>_xlfn.XLOOKUP(drafts_hosts[[#This Row],[Host]],hosts[FullName],hosts[Id])</f>
        <v>27038fdf-2c78-4f8d-978e-47d60ee254ac</v>
      </c>
    </row>
    <row r="396" spans="1:5" x14ac:dyDescent="0.25">
      <c r="A396" s="1">
        <v>218</v>
      </c>
      <c r="B396" s="1" t="str">
        <f>_xlfn.XLOOKUP(drafts_hosts[[#This Row],[EpisodeNumber]],mainfeed_drafts[EpisodeNumber],mainfeed_drafts[Id])</f>
        <v>99b67ad5-767d-4d2e-937b-6396413811cc</v>
      </c>
      <c r="C396" s="1" t="s">
        <v>6</v>
      </c>
      <c r="D396" s="1">
        <f>_xlfn.XLOOKUP(drafts_hosts[[#This Row],[Host]],hosts[FullName],hosts[PrimaryId])</f>
        <v>21</v>
      </c>
      <c r="E396" s="1" t="str">
        <f>_xlfn.XLOOKUP(drafts_hosts[[#This Row],[Host]],hosts[FullName],hosts[Id])</f>
        <v>c23b3a58-fcb9-469e-ae6c-71cc4b8081d6</v>
      </c>
    </row>
    <row r="397" spans="1:5" x14ac:dyDescent="0.25">
      <c r="A397" s="1">
        <v>219</v>
      </c>
      <c r="B397" s="1" t="str">
        <f>_xlfn.XLOOKUP(drafts_hosts[[#This Row],[EpisodeNumber]],mainfeed_drafts[EpisodeNumber],mainfeed_drafts[Id])</f>
        <v>138c61c1-b50e-4541-b232-0f3690b9f864</v>
      </c>
      <c r="C397" s="1" t="s">
        <v>5</v>
      </c>
      <c r="D397" s="1">
        <f>_xlfn.XLOOKUP(drafts_hosts[[#This Row],[Host]],hosts[FullName],hosts[PrimaryId])</f>
        <v>9</v>
      </c>
      <c r="E397" s="1" t="str">
        <f>_xlfn.XLOOKUP(drafts_hosts[[#This Row],[Host]],hosts[FullName],hosts[Id])</f>
        <v>27038fdf-2c78-4f8d-978e-47d60ee254ac</v>
      </c>
    </row>
    <row r="398" spans="1:5" x14ac:dyDescent="0.25">
      <c r="A398" s="1">
        <v>219</v>
      </c>
      <c r="B398" s="1" t="str">
        <f>_xlfn.XLOOKUP(drafts_hosts[[#This Row],[EpisodeNumber]],mainfeed_drafts[EpisodeNumber],mainfeed_drafts[Id])</f>
        <v>138c61c1-b50e-4541-b232-0f3690b9f864</v>
      </c>
      <c r="C398" s="1" t="s">
        <v>6</v>
      </c>
      <c r="D398" s="1">
        <f>_xlfn.XLOOKUP(drafts_hosts[[#This Row],[Host]],hosts[FullName],hosts[PrimaryId])</f>
        <v>21</v>
      </c>
      <c r="E398" s="1" t="str">
        <f>_xlfn.XLOOKUP(drafts_hosts[[#This Row],[Host]],hosts[FullName],hosts[Id])</f>
        <v>c23b3a58-fcb9-469e-ae6c-71cc4b8081d6</v>
      </c>
    </row>
    <row r="399" spans="1:5" x14ac:dyDescent="0.25">
      <c r="A399" s="1">
        <v>220</v>
      </c>
      <c r="B399" s="1" t="str">
        <f>_xlfn.XLOOKUP(drafts_hosts[[#This Row],[EpisodeNumber]],mainfeed_drafts[EpisodeNumber],mainfeed_drafts[Id])</f>
        <v>db9d722a-619e-4257-b594-e6e79941eae9</v>
      </c>
      <c r="C399" s="1" t="s">
        <v>5</v>
      </c>
      <c r="D399" s="1">
        <f>_xlfn.XLOOKUP(drafts_hosts[[#This Row],[Host]],hosts[FullName],hosts[PrimaryId])</f>
        <v>9</v>
      </c>
      <c r="E399" s="1" t="str">
        <f>_xlfn.XLOOKUP(drafts_hosts[[#This Row],[Host]],hosts[FullName],hosts[Id])</f>
        <v>27038fdf-2c78-4f8d-978e-47d60ee254ac</v>
      </c>
    </row>
    <row r="400" spans="1:5" x14ac:dyDescent="0.25">
      <c r="A400" s="1">
        <v>220</v>
      </c>
      <c r="B400" s="1" t="str">
        <f>_xlfn.XLOOKUP(drafts_hosts[[#This Row],[EpisodeNumber]],mainfeed_drafts[EpisodeNumber],mainfeed_drafts[Id])</f>
        <v>db9d722a-619e-4257-b594-e6e79941eae9</v>
      </c>
      <c r="C400" s="1" t="s">
        <v>6</v>
      </c>
      <c r="D400" s="1">
        <f>_xlfn.XLOOKUP(drafts_hosts[[#This Row],[Host]],hosts[FullName],hosts[PrimaryId])</f>
        <v>21</v>
      </c>
      <c r="E400" s="1" t="str">
        <f>_xlfn.XLOOKUP(drafts_hosts[[#This Row],[Host]],hosts[FullName],hosts[Id])</f>
        <v>c23b3a58-fcb9-469e-ae6c-71cc4b8081d6</v>
      </c>
    </row>
    <row r="401" spans="1:5" x14ac:dyDescent="0.25">
      <c r="A401" s="1">
        <v>221</v>
      </c>
      <c r="B401" s="1" t="str">
        <f>_xlfn.XLOOKUP(drafts_hosts[[#This Row],[EpisodeNumber]],mainfeed_drafts[EpisodeNumber],mainfeed_drafts[Id])</f>
        <v>aa038bb4-4b29-4e36-9138-5560b19b6d7b</v>
      </c>
      <c r="C401" s="1" t="s">
        <v>5</v>
      </c>
      <c r="D401" s="1">
        <f>_xlfn.XLOOKUP(drafts_hosts[[#This Row],[Host]],hosts[FullName],hosts[PrimaryId])</f>
        <v>9</v>
      </c>
      <c r="E401" s="1" t="str">
        <f>_xlfn.XLOOKUP(drafts_hosts[[#This Row],[Host]],hosts[FullName],hosts[Id])</f>
        <v>27038fdf-2c78-4f8d-978e-47d60ee254ac</v>
      </c>
    </row>
    <row r="402" spans="1:5" x14ac:dyDescent="0.25">
      <c r="A402" s="1">
        <v>221</v>
      </c>
      <c r="B402" s="1" t="str">
        <f>_xlfn.XLOOKUP(drafts_hosts[[#This Row],[EpisodeNumber]],mainfeed_drafts[EpisodeNumber],mainfeed_drafts[Id])</f>
        <v>aa038bb4-4b29-4e36-9138-5560b19b6d7b</v>
      </c>
      <c r="C402" s="1" t="s">
        <v>6</v>
      </c>
      <c r="D402" s="1">
        <f>_xlfn.XLOOKUP(drafts_hosts[[#This Row],[Host]],hosts[FullName],hosts[PrimaryId])</f>
        <v>21</v>
      </c>
      <c r="E402" s="1" t="str">
        <f>_xlfn.XLOOKUP(drafts_hosts[[#This Row],[Host]],hosts[FullName],hosts[Id])</f>
        <v>c23b3a58-fcb9-469e-ae6c-71cc4b8081d6</v>
      </c>
    </row>
    <row r="403" spans="1:5" x14ac:dyDescent="0.25">
      <c r="A403" s="1">
        <v>223</v>
      </c>
      <c r="B403" s="1" t="str">
        <f>_xlfn.XLOOKUP(drafts_hosts[[#This Row],[EpisodeNumber]],mainfeed_drafts[EpisodeNumber],mainfeed_drafts[Id])</f>
        <v>90368a14-f377-4dbf-82a9-d150c098a18e</v>
      </c>
      <c r="C403" s="1" t="s">
        <v>5</v>
      </c>
      <c r="D403" s="1">
        <f>_xlfn.XLOOKUP(drafts_hosts[[#This Row],[Host]],hosts[FullName],hosts[PrimaryId])</f>
        <v>9</v>
      </c>
      <c r="E403" s="1" t="str">
        <f>_xlfn.XLOOKUP(drafts_hosts[[#This Row],[Host]],hosts[FullName],hosts[Id])</f>
        <v>27038fdf-2c78-4f8d-978e-47d60ee254ac</v>
      </c>
    </row>
    <row r="404" spans="1:5" x14ac:dyDescent="0.25">
      <c r="A404" s="1">
        <v>223</v>
      </c>
      <c r="B404" s="1" t="str">
        <f>_xlfn.XLOOKUP(drafts_hosts[[#This Row],[EpisodeNumber]],mainfeed_drafts[EpisodeNumber],mainfeed_drafts[Id])</f>
        <v>90368a14-f377-4dbf-82a9-d150c098a18e</v>
      </c>
      <c r="C404" s="1" t="s">
        <v>6</v>
      </c>
      <c r="D404" s="1">
        <f>_xlfn.XLOOKUP(drafts_hosts[[#This Row],[Host]],hosts[FullName],hosts[PrimaryId])</f>
        <v>21</v>
      </c>
      <c r="E404" s="1" t="str">
        <f>_xlfn.XLOOKUP(drafts_hosts[[#This Row],[Host]],hosts[FullName],hosts[Id])</f>
        <v>c23b3a58-fcb9-469e-ae6c-71cc4b8081d6</v>
      </c>
    </row>
    <row r="405" spans="1:5" x14ac:dyDescent="0.25">
      <c r="A405" s="1">
        <v>224</v>
      </c>
      <c r="B405" s="1" t="str">
        <f>_xlfn.XLOOKUP(drafts_hosts[[#This Row],[EpisodeNumber]],mainfeed_drafts[EpisodeNumber],mainfeed_drafts[Id])</f>
        <v>8d05e361-a381-453b-b5f1-a5a0dce736dd</v>
      </c>
      <c r="C405" s="1" t="s">
        <v>5</v>
      </c>
      <c r="D405" s="1">
        <f>_xlfn.XLOOKUP(drafts_hosts[[#This Row],[Host]],hosts[FullName],hosts[PrimaryId])</f>
        <v>9</v>
      </c>
      <c r="E405" s="1" t="str">
        <f>_xlfn.XLOOKUP(drafts_hosts[[#This Row],[Host]],hosts[FullName],hosts[Id])</f>
        <v>27038fdf-2c78-4f8d-978e-47d60ee254ac</v>
      </c>
    </row>
    <row r="406" spans="1:5" x14ac:dyDescent="0.25">
      <c r="A406" s="1">
        <v>224</v>
      </c>
      <c r="B406" s="1" t="str">
        <f>_xlfn.XLOOKUP(drafts_hosts[[#This Row],[EpisodeNumber]],mainfeed_drafts[EpisodeNumber],mainfeed_drafts[Id])</f>
        <v>8d05e361-a381-453b-b5f1-a5a0dce736dd</v>
      </c>
      <c r="C406" s="1" t="s">
        <v>6</v>
      </c>
      <c r="D406" s="1">
        <f>_xlfn.XLOOKUP(drafts_hosts[[#This Row],[Host]],hosts[FullName],hosts[PrimaryId])</f>
        <v>21</v>
      </c>
      <c r="E406" s="1" t="str">
        <f>_xlfn.XLOOKUP(drafts_hosts[[#This Row],[Host]],hosts[FullName],hosts[Id])</f>
        <v>c23b3a58-fcb9-469e-ae6c-71cc4b8081d6</v>
      </c>
    </row>
    <row r="407" spans="1:5" x14ac:dyDescent="0.25">
      <c r="A407" s="1">
        <v>225</v>
      </c>
      <c r="B407" s="1" t="str">
        <f>_xlfn.XLOOKUP(drafts_hosts[[#This Row],[EpisodeNumber]],mainfeed_drafts[EpisodeNumber],mainfeed_drafts[Id])</f>
        <v>f2fc3063-21a8-4e8c-878a-a9177e25b593</v>
      </c>
      <c r="C407" s="1" t="s">
        <v>5</v>
      </c>
      <c r="D407" s="1">
        <f>_xlfn.XLOOKUP(drafts_hosts[[#This Row],[Host]],hosts[FullName],hosts[PrimaryId])</f>
        <v>9</v>
      </c>
      <c r="E407" s="1" t="str">
        <f>_xlfn.XLOOKUP(drafts_hosts[[#This Row],[Host]],hosts[FullName],hosts[Id])</f>
        <v>27038fdf-2c78-4f8d-978e-47d60ee254ac</v>
      </c>
    </row>
    <row r="408" spans="1:5" x14ac:dyDescent="0.25">
      <c r="A408" s="1">
        <v>226</v>
      </c>
      <c r="B408" s="1" t="str">
        <f>_xlfn.XLOOKUP(drafts_hosts[[#This Row],[EpisodeNumber]],mainfeed_drafts[EpisodeNumber],mainfeed_drafts[Id])</f>
        <v>e043ebdb-0bd7-4de7-92e6-03a93485d2de</v>
      </c>
      <c r="C408" s="1" t="s">
        <v>5</v>
      </c>
      <c r="D408" s="1">
        <f>_xlfn.XLOOKUP(drafts_hosts[[#This Row],[Host]],hosts[FullName],hosts[PrimaryId])</f>
        <v>9</v>
      </c>
      <c r="E408" s="1" t="str">
        <f>_xlfn.XLOOKUP(drafts_hosts[[#This Row],[Host]],hosts[FullName],hosts[Id])</f>
        <v>27038fdf-2c78-4f8d-978e-47d60ee254ac</v>
      </c>
    </row>
    <row r="409" spans="1:5" x14ac:dyDescent="0.25">
      <c r="A409" s="1">
        <v>226</v>
      </c>
      <c r="B409" s="1" t="str">
        <f>_xlfn.XLOOKUP(drafts_hosts[[#This Row],[EpisodeNumber]],mainfeed_drafts[EpisodeNumber],mainfeed_drafts[Id])</f>
        <v>e043ebdb-0bd7-4de7-92e6-03a93485d2de</v>
      </c>
      <c r="C409" s="1" t="s">
        <v>6</v>
      </c>
      <c r="D409" s="1">
        <f>_xlfn.XLOOKUP(drafts_hosts[[#This Row],[Host]],hosts[FullName],hosts[PrimaryId])</f>
        <v>21</v>
      </c>
      <c r="E409" s="1" t="str">
        <f>_xlfn.XLOOKUP(drafts_hosts[[#This Row],[Host]],hosts[FullName],hosts[Id])</f>
        <v>c23b3a58-fcb9-469e-ae6c-71cc4b8081d6</v>
      </c>
    </row>
    <row r="410" spans="1:5" x14ac:dyDescent="0.25">
      <c r="A410" s="1">
        <v>227</v>
      </c>
      <c r="B410" s="1" t="str">
        <f>_xlfn.XLOOKUP(drafts_hosts[[#This Row],[EpisodeNumber]],mainfeed_drafts[EpisodeNumber],mainfeed_drafts[Id])</f>
        <v>a03f6f2d-f505-4051-ab29-a059bbe7564f</v>
      </c>
      <c r="C410" s="1" t="s">
        <v>5</v>
      </c>
      <c r="D410" s="1">
        <f>_xlfn.XLOOKUP(drafts_hosts[[#This Row],[Host]],hosts[FullName],hosts[PrimaryId])</f>
        <v>9</v>
      </c>
      <c r="E410" s="1" t="str">
        <f>_xlfn.XLOOKUP(drafts_hosts[[#This Row],[Host]],hosts[FullName],hosts[Id])</f>
        <v>27038fdf-2c78-4f8d-978e-47d60ee254ac</v>
      </c>
    </row>
    <row r="411" spans="1:5" x14ac:dyDescent="0.25">
      <c r="A411" s="1">
        <v>227</v>
      </c>
      <c r="B411" s="1" t="str">
        <f>_xlfn.XLOOKUP(drafts_hosts[[#This Row],[EpisodeNumber]],mainfeed_drafts[EpisodeNumber],mainfeed_drafts[Id])</f>
        <v>a03f6f2d-f505-4051-ab29-a059bbe7564f</v>
      </c>
      <c r="C411" s="1" t="s">
        <v>76</v>
      </c>
      <c r="D411" s="1">
        <f>_xlfn.XLOOKUP(drafts_hosts[[#This Row],[Host]],hosts[FullName],hosts[PrimaryId])</f>
        <v>7</v>
      </c>
      <c r="E411" s="1" t="str">
        <f>_xlfn.XLOOKUP(drafts_hosts[[#This Row],[Host]],hosts[FullName],hosts[Id])</f>
        <v>d01d6ec4-e750-4988-925b-0834eab7c166</v>
      </c>
    </row>
    <row r="412" spans="1:5" x14ac:dyDescent="0.25">
      <c r="A412" s="1">
        <v>228</v>
      </c>
      <c r="B412" s="1" t="str">
        <f>_xlfn.XLOOKUP(drafts_hosts[[#This Row],[EpisodeNumber]],mainfeed_drafts[EpisodeNumber],mainfeed_drafts[Id])</f>
        <v>cf30c944-0e91-448b-92f0-628293dce8a0</v>
      </c>
      <c r="C412" s="1" t="s">
        <v>5</v>
      </c>
      <c r="D412" s="1">
        <f>_xlfn.XLOOKUP(drafts_hosts[[#This Row],[Host]],hosts[FullName],hosts[PrimaryId])</f>
        <v>9</v>
      </c>
      <c r="E412" s="1" t="str">
        <f>_xlfn.XLOOKUP(drafts_hosts[[#This Row],[Host]],hosts[FullName],hosts[Id])</f>
        <v>27038fdf-2c78-4f8d-978e-47d60ee254ac</v>
      </c>
    </row>
    <row r="413" spans="1:5" x14ac:dyDescent="0.25">
      <c r="A413" s="1">
        <v>228</v>
      </c>
      <c r="B413" s="1" t="str">
        <f>_xlfn.XLOOKUP(drafts_hosts[[#This Row],[EpisodeNumber]],mainfeed_drafts[EpisodeNumber],mainfeed_drafts[Id])</f>
        <v>cf30c944-0e91-448b-92f0-628293dce8a0</v>
      </c>
      <c r="C413" s="1" t="s">
        <v>6</v>
      </c>
      <c r="D413" s="1">
        <f>_xlfn.XLOOKUP(drafts_hosts[[#This Row],[Host]],hosts[FullName],hosts[PrimaryId])</f>
        <v>21</v>
      </c>
      <c r="E413" s="1" t="str">
        <f>_xlfn.XLOOKUP(drafts_hosts[[#This Row],[Host]],hosts[FullName],hosts[Id])</f>
        <v>c23b3a58-fcb9-469e-ae6c-71cc4b8081d6</v>
      </c>
    </row>
    <row r="414" spans="1:5" x14ac:dyDescent="0.25">
      <c r="A414" s="1">
        <v>229</v>
      </c>
      <c r="B414" s="1" t="str">
        <f>_xlfn.XLOOKUP(drafts_hosts[[#This Row],[EpisodeNumber]],mainfeed_drafts[EpisodeNumber],mainfeed_drafts[Id])</f>
        <v>4d9b9db2-917c-4fe4-9f72-3b8dc6650874</v>
      </c>
      <c r="C414" s="1" t="s">
        <v>5</v>
      </c>
      <c r="D414" s="1">
        <f>_xlfn.XLOOKUP(drafts_hosts[[#This Row],[Host]],hosts[FullName],hosts[PrimaryId])</f>
        <v>9</v>
      </c>
      <c r="E414" s="1" t="str">
        <f>_xlfn.XLOOKUP(drafts_hosts[[#This Row],[Host]],hosts[FullName],hosts[Id])</f>
        <v>27038fdf-2c78-4f8d-978e-47d60ee254ac</v>
      </c>
    </row>
    <row r="415" spans="1:5" x14ac:dyDescent="0.25">
      <c r="A415" s="1">
        <v>229</v>
      </c>
      <c r="B415" s="1" t="str">
        <f>_xlfn.XLOOKUP(drafts_hosts[[#This Row],[EpisodeNumber]],mainfeed_drafts[EpisodeNumber],mainfeed_drafts[Id])</f>
        <v>4d9b9db2-917c-4fe4-9f72-3b8dc6650874</v>
      </c>
      <c r="C415" s="1" t="s">
        <v>6</v>
      </c>
      <c r="D415" s="1">
        <f>_xlfn.XLOOKUP(drafts_hosts[[#This Row],[Host]],hosts[FullName],hosts[PrimaryId])</f>
        <v>21</v>
      </c>
      <c r="E415" s="1" t="str">
        <f>_xlfn.XLOOKUP(drafts_hosts[[#This Row],[Host]],hosts[FullName],hosts[Id])</f>
        <v>c23b3a58-fcb9-469e-ae6c-71cc4b8081d6</v>
      </c>
    </row>
    <row r="416" spans="1:5" x14ac:dyDescent="0.25">
      <c r="A416" s="1">
        <v>230</v>
      </c>
      <c r="B416" s="1" t="str">
        <f>_xlfn.XLOOKUP(drafts_hosts[[#This Row],[EpisodeNumber]],mainfeed_drafts[EpisodeNumber],mainfeed_drafts[Id])</f>
        <v>25952d95-6ddf-421d-af78-9e68cf93e922</v>
      </c>
      <c r="C416" s="1" t="s">
        <v>5</v>
      </c>
      <c r="D416" s="1">
        <f>_xlfn.XLOOKUP(drafts_hosts[[#This Row],[Host]],hosts[FullName],hosts[PrimaryId])</f>
        <v>9</v>
      </c>
      <c r="E416" s="1" t="str">
        <f>_xlfn.XLOOKUP(drafts_hosts[[#This Row],[Host]],hosts[FullName],hosts[Id])</f>
        <v>27038fdf-2c78-4f8d-978e-47d60ee254ac</v>
      </c>
    </row>
    <row r="417" spans="1:5" x14ac:dyDescent="0.25">
      <c r="A417" s="1">
        <v>230</v>
      </c>
      <c r="B417" s="1" t="str">
        <f>_xlfn.XLOOKUP(drafts_hosts[[#This Row],[EpisodeNumber]],mainfeed_drafts[EpisodeNumber],mainfeed_drafts[Id])</f>
        <v>25952d95-6ddf-421d-af78-9e68cf93e922</v>
      </c>
      <c r="C417" s="1" t="s">
        <v>6</v>
      </c>
      <c r="D417" s="1">
        <f>_xlfn.XLOOKUP(drafts_hosts[[#This Row],[Host]],hosts[FullName],hosts[PrimaryId])</f>
        <v>21</v>
      </c>
      <c r="E417" s="1" t="str">
        <f>_xlfn.XLOOKUP(drafts_hosts[[#This Row],[Host]],hosts[FullName],hosts[Id])</f>
        <v>c23b3a58-fcb9-469e-ae6c-71cc4b8081d6</v>
      </c>
    </row>
    <row r="418" spans="1:5" x14ac:dyDescent="0.25">
      <c r="A418" s="1">
        <v>231</v>
      </c>
      <c r="B418" s="1" t="str">
        <f>_xlfn.XLOOKUP(drafts_hosts[[#This Row],[EpisodeNumber]],mainfeed_drafts[EpisodeNumber],mainfeed_drafts[Id])</f>
        <v>c3b498e9-a239-4122-a1e4-dc69a2e829ae</v>
      </c>
      <c r="C418" s="1" t="s">
        <v>5</v>
      </c>
      <c r="D418" s="1">
        <f>_xlfn.XLOOKUP(drafts_hosts[[#This Row],[Host]],hosts[FullName],hosts[PrimaryId])</f>
        <v>9</v>
      </c>
      <c r="E418" s="1" t="str">
        <f>_xlfn.XLOOKUP(drafts_hosts[[#This Row],[Host]],hosts[FullName],hosts[Id])</f>
        <v>27038fdf-2c78-4f8d-978e-47d60ee254ac</v>
      </c>
    </row>
    <row r="419" spans="1:5" x14ac:dyDescent="0.25">
      <c r="A419" s="1">
        <v>231</v>
      </c>
      <c r="B419" s="1" t="str">
        <f>_xlfn.XLOOKUP(drafts_hosts[[#This Row],[EpisodeNumber]],mainfeed_drafts[EpisodeNumber],mainfeed_drafts[Id])</f>
        <v>c3b498e9-a239-4122-a1e4-dc69a2e829ae</v>
      </c>
      <c r="C419" s="1" t="s">
        <v>6</v>
      </c>
      <c r="D419" s="1">
        <f>_xlfn.XLOOKUP(drafts_hosts[[#This Row],[Host]],hosts[FullName],hosts[PrimaryId])</f>
        <v>21</v>
      </c>
      <c r="E419" s="1" t="str">
        <f>_xlfn.XLOOKUP(drafts_hosts[[#This Row],[Host]],hosts[FullName],hosts[Id])</f>
        <v>c23b3a58-fcb9-469e-ae6c-71cc4b8081d6</v>
      </c>
    </row>
    <row r="420" spans="1:5" x14ac:dyDescent="0.25">
      <c r="A420" s="1">
        <v>232</v>
      </c>
      <c r="B420" s="1" t="str">
        <f>_xlfn.XLOOKUP(drafts_hosts[[#This Row],[EpisodeNumber]],mainfeed_drafts[EpisodeNumber],mainfeed_drafts[Id])</f>
        <v>555bd336-219b-4d34-8987-591e9db89ecd</v>
      </c>
      <c r="C420" s="1" t="s">
        <v>5</v>
      </c>
      <c r="D420" s="1">
        <f>_xlfn.XLOOKUP(drafts_hosts[[#This Row],[Host]],hosts[FullName],hosts[PrimaryId])</f>
        <v>9</v>
      </c>
      <c r="E420" s="1" t="str">
        <f>_xlfn.XLOOKUP(drafts_hosts[[#This Row],[Host]],hosts[FullName],hosts[Id])</f>
        <v>27038fdf-2c78-4f8d-978e-47d60ee254ac</v>
      </c>
    </row>
    <row r="421" spans="1:5" x14ac:dyDescent="0.25">
      <c r="A421" s="1">
        <v>232</v>
      </c>
      <c r="B421" s="1" t="str">
        <f>_xlfn.XLOOKUP(drafts_hosts[[#This Row],[EpisodeNumber]],mainfeed_drafts[EpisodeNumber],mainfeed_drafts[Id])</f>
        <v>555bd336-219b-4d34-8987-591e9db89ecd</v>
      </c>
      <c r="C421" s="1" t="s">
        <v>6</v>
      </c>
      <c r="D421" s="1">
        <f>_xlfn.XLOOKUP(drafts_hosts[[#This Row],[Host]],hosts[FullName],hosts[PrimaryId])</f>
        <v>21</v>
      </c>
      <c r="E421" s="1" t="str">
        <f>_xlfn.XLOOKUP(drafts_hosts[[#This Row],[Host]],hosts[FullName],hosts[Id])</f>
        <v>c23b3a58-fcb9-469e-ae6c-71cc4b8081d6</v>
      </c>
    </row>
    <row r="422" spans="1:5" x14ac:dyDescent="0.25">
      <c r="A422" s="1">
        <v>233</v>
      </c>
      <c r="B422" s="1" t="str">
        <f>_xlfn.XLOOKUP(drafts_hosts[[#This Row],[EpisodeNumber]],mainfeed_drafts[EpisodeNumber],mainfeed_drafts[Id])</f>
        <v>fe806757-3b4e-49d0-98ac-12970faffa7c</v>
      </c>
      <c r="C422" s="1" t="s">
        <v>5</v>
      </c>
      <c r="D422" s="1">
        <f>_xlfn.XLOOKUP(drafts_hosts[[#This Row],[Host]],hosts[FullName],hosts[PrimaryId])</f>
        <v>9</v>
      </c>
      <c r="E422" s="1" t="str">
        <f>_xlfn.XLOOKUP(drafts_hosts[[#This Row],[Host]],hosts[FullName],hosts[Id])</f>
        <v>27038fdf-2c78-4f8d-978e-47d60ee254ac</v>
      </c>
    </row>
    <row r="423" spans="1:5" x14ac:dyDescent="0.25">
      <c r="A423" s="1">
        <v>233</v>
      </c>
      <c r="B423" s="1" t="str">
        <f>_xlfn.XLOOKUP(drafts_hosts[[#This Row],[EpisodeNumber]],mainfeed_drafts[EpisodeNumber],mainfeed_drafts[Id])</f>
        <v>fe806757-3b4e-49d0-98ac-12970faffa7c</v>
      </c>
      <c r="C423" s="1" t="s">
        <v>6</v>
      </c>
      <c r="D423" s="1">
        <f>_xlfn.XLOOKUP(drafts_hosts[[#This Row],[Host]],hosts[FullName],hosts[PrimaryId])</f>
        <v>21</v>
      </c>
      <c r="E423" s="1" t="str">
        <f>_xlfn.XLOOKUP(drafts_hosts[[#This Row],[Host]],hosts[FullName],hosts[Id])</f>
        <v>c23b3a58-fcb9-469e-ae6c-71cc4b8081d6</v>
      </c>
    </row>
    <row r="424" spans="1:5" x14ac:dyDescent="0.25">
      <c r="A424" s="1">
        <v>235</v>
      </c>
      <c r="B424" s="1" t="str">
        <f>_xlfn.XLOOKUP(drafts_hosts[[#This Row],[EpisodeNumber]],mainfeed_drafts[EpisodeNumber],mainfeed_drafts[Id])</f>
        <v>46271d68-2d03-4d7d-92b8-9bfd8d076e4c</v>
      </c>
      <c r="C424" s="1" t="s">
        <v>5</v>
      </c>
      <c r="D424" s="1">
        <f>_xlfn.XLOOKUP(drafts_hosts[[#This Row],[Host]],hosts[FullName],hosts[PrimaryId])</f>
        <v>9</v>
      </c>
      <c r="E424" s="1" t="str">
        <f>_xlfn.XLOOKUP(drafts_hosts[[#This Row],[Host]],hosts[FullName],hosts[Id])</f>
        <v>27038fdf-2c78-4f8d-978e-47d60ee254ac</v>
      </c>
    </row>
    <row r="425" spans="1:5" x14ac:dyDescent="0.25">
      <c r="A425" s="1">
        <v>235</v>
      </c>
      <c r="B425" s="1" t="str">
        <f>_xlfn.XLOOKUP(drafts_hosts[[#This Row],[EpisodeNumber]],mainfeed_drafts[EpisodeNumber],mainfeed_drafts[Id])</f>
        <v>46271d68-2d03-4d7d-92b8-9bfd8d076e4c</v>
      </c>
      <c r="C425" s="1" t="s">
        <v>6</v>
      </c>
      <c r="D425" s="1">
        <f>_xlfn.XLOOKUP(drafts_hosts[[#This Row],[Host]],hosts[FullName],hosts[PrimaryId])</f>
        <v>21</v>
      </c>
      <c r="E425" s="1" t="str">
        <f>_xlfn.XLOOKUP(drafts_hosts[[#This Row],[Host]],hosts[FullName],hosts[Id])</f>
        <v>c23b3a58-fcb9-469e-ae6c-71cc4b8081d6</v>
      </c>
    </row>
    <row r="426" spans="1:5" x14ac:dyDescent="0.25">
      <c r="A426" s="1">
        <v>236</v>
      </c>
      <c r="B426" s="1" t="str">
        <f>_xlfn.XLOOKUP(drafts_hosts[[#This Row],[EpisodeNumber]],mainfeed_drafts[EpisodeNumber],mainfeed_drafts[Id])</f>
        <v>4a244445-1e66-4789-9a49-5aba6b56d596</v>
      </c>
      <c r="C426" s="1" t="s">
        <v>5</v>
      </c>
      <c r="D426" s="1">
        <f>_xlfn.XLOOKUP(drafts_hosts[[#This Row],[Host]],hosts[FullName],hosts[PrimaryId])</f>
        <v>9</v>
      </c>
      <c r="E426" s="1" t="str">
        <f>_xlfn.XLOOKUP(drafts_hosts[[#This Row],[Host]],hosts[FullName],hosts[Id])</f>
        <v>27038fdf-2c78-4f8d-978e-47d60ee254ac</v>
      </c>
    </row>
    <row r="427" spans="1:5" x14ac:dyDescent="0.25">
      <c r="A427" s="1">
        <v>236</v>
      </c>
      <c r="B427" s="1" t="str">
        <f>_xlfn.XLOOKUP(drafts_hosts[[#This Row],[EpisodeNumber]],mainfeed_drafts[EpisodeNumber],mainfeed_drafts[Id])</f>
        <v>4a244445-1e66-4789-9a49-5aba6b56d596</v>
      </c>
      <c r="C427" s="1" t="s">
        <v>6</v>
      </c>
      <c r="D427" s="1">
        <f>_xlfn.XLOOKUP(drafts_hosts[[#This Row],[Host]],hosts[FullName],hosts[PrimaryId])</f>
        <v>21</v>
      </c>
      <c r="E427" s="1" t="str">
        <f>_xlfn.XLOOKUP(drafts_hosts[[#This Row],[Host]],hosts[FullName],hosts[Id])</f>
        <v>c23b3a58-fcb9-469e-ae6c-71cc4b8081d6</v>
      </c>
    </row>
    <row r="428" spans="1:5" x14ac:dyDescent="0.25">
      <c r="A428" s="1">
        <v>237</v>
      </c>
      <c r="B428" s="1" t="str">
        <f>_xlfn.XLOOKUP(drafts_hosts[[#This Row],[EpisodeNumber]],mainfeed_drafts[EpisodeNumber],mainfeed_drafts[Id])</f>
        <v>d8e6f551-acf7-4fc5-897a-260b010a45a9</v>
      </c>
      <c r="C428" s="1" t="s">
        <v>5</v>
      </c>
      <c r="D428" s="1">
        <f>_xlfn.XLOOKUP(drafts_hosts[[#This Row],[Host]],hosts[FullName],hosts[PrimaryId])</f>
        <v>9</v>
      </c>
      <c r="E428" s="1" t="str">
        <f>_xlfn.XLOOKUP(drafts_hosts[[#This Row],[Host]],hosts[FullName],hosts[Id])</f>
        <v>27038fdf-2c78-4f8d-978e-47d60ee254ac</v>
      </c>
    </row>
    <row r="429" spans="1:5" x14ac:dyDescent="0.25">
      <c r="A429" s="1">
        <v>237</v>
      </c>
      <c r="B429" s="1" t="str">
        <f>_xlfn.XLOOKUP(drafts_hosts[[#This Row],[EpisodeNumber]],mainfeed_drafts[EpisodeNumber],mainfeed_drafts[Id])</f>
        <v>d8e6f551-acf7-4fc5-897a-260b010a45a9</v>
      </c>
      <c r="C429" s="1" t="s">
        <v>6</v>
      </c>
      <c r="D429" s="1">
        <f>_xlfn.XLOOKUP(drafts_hosts[[#This Row],[Host]],hosts[FullName],hosts[PrimaryId])</f>
        <v>21</v>
      </c>
      <c r="E429" s="1" t="str">
        <f>_xlfn.XLOOKUP(drafts_hosts[[#This Row],[Host]],hosts[FullName],hosts[Id])</f>
        <v>c23b3a58-fcb9-469e-ae6c-71cc4b8081d6</v>
      </c>
    </row>
    <row r="430" spans="1:5" x14ac:dyDescent="0.25">
      <c r="A430" s="1">
        <v>238</v>
      </c>
      <c r="B430" s="1" t="str">
        <f>_xlfn.XLOOKUP(drafts_hosts[[#This Row],[EpisodeNumber]],mainfeed_drafts[EpisodeNumber],mainfeed_drafts[Id])</f>
        <v>8a762c79-147d-4633-a96a-1307abf923bb</v>
      </c>
      <c r="C430" s="1" t="s">
        <v>5</v>
      </c>
      <c r="D430" s="1">
        <f>_xlfn.XLOOKUP(drafts_hosts[[#This Row],[Host]],hosts[FullName],hosts[PrimaryId])</f>
        <v>9</v>
      </c>
      <c r="E430" s="1" t="str">
        <f>_xlfn.XLOOKUP(drafts_hosts[[#This Row],[Host]],hosts[FullName],hosts[Id])</f>
        <v>27038fdf-2c78-4f8d-978e-47d60ee254ac</v>
      </c>
    </row>
    <row r="431" spans="1:5" x14ac:dyDescent="0.25">
      <c r="A431" s="1">
        <v>238</v>
      </c>
      <c r="B431" s="1" t="str">
        <f>_xlfn.XLOOKUP(drafts_hosts[[#This Row],[EpisodeNumber]],mainfeed_drafts[EpisodeNumber],mainfeed_drafts[Id])</f>
        <v>8a762c79-147d-4633-a96a-1307abf923bb</v>
      </c>
      <c r="C431" s="1" t="s">
        <v>208</v>
      </c>
      <c r="D431" s="1">
        <f>_xlfn.XLOOKUP(drafts_hosts[[#This Row],[Host]],hosts[FullName],hosts[PrimaryId])</f>
        <v>17</v>
      </c>
      <c r="E431" s="1" t="str">
        <f>_xlfn.XLOOKUP(drafts_hosts[[#This Row],[Host]],hosts[FullName],hosts[Id])</f>
        <v>c52589c8-3042-4f61-afe6-e4dc1a1afeac</v>
      </c>
    </row>
    <row r="432" spans="1:5" x14ac:dyDescent="0.25">
      <c r="A432" s="1">
        <v>239</v>
      </c>
      <c r="B432" s="1" t="str">
        <f>_xlfn.XLOOKUP(drafts_hosts[[#This Row],[EpisodeNumber]],mainfeed_drafts[EpisodeNumber],mainfeed_drafts[Id])</f>
        <v>4e54656c-9a28-4d31-9021-ad28ebca8824</v>
      </c>
      <c r="C432" s="1" t="s">
        <v>5</v>
      </c>
      <c r="D432" s="1">
        <f>_xlfn.XLOOKUP(drafts_hosts[[#This Row],[Host]],hosts[FullName],hosts[PrimaryId])</f>
        <v>9</v>
      </c>
      <c r="E432" s="1" t="str">
        <f>_xlfn.XLOOKUP(drafts_hosts[[#This Row],[Host]],hosts[FullName],hosts[Id])</f>
        <v>27038fdf-2c78-4f8d-978e-47d60ee254ac</v>
      </c>
    </row>
    <row r="433" spans="1:5" x14ac:dyDescent="0.25">
      <c r="A433" s="1">
        <v>239</v>
      </c>
      <c r="B433" s="1" t="str">
        <f>_xlfn.XLOOKUP(drafts_hosts[[#This Row],[EpisodeNumber]],mainfeed_drafts[EpisodeNumber],mainfeed_drafts[Id])</f>
        <v>4e54656c-9a28-4d31-9021-ad28ebca8824</v>
      </c>
      <c r="C433" s="1" t="s">
        <v>6</v>
      </c>
      <c r="D433" s="1">
        <f>_xlfn.XLOOKUP(drafts_hosts[[#This Row],[Host]],hosts[FullName],hosts[PrimaryId])</f>
        <v>21</v>
      </c>
      <c r="E433" s="1" t="str">
        <f>_xlfn.XLOOKUP(drafts_hosts[[#This Row],[Host]],hosts[FullName],hosts[Id])</f>
        <v>c23b3a58-fcb9-469e-ae6c-71cc4b8081d6</v>
      </c>
    </row>
    <row r="434" spans="1:5" x14ac:dyDescent="0.25">
      <c r="A434" s="1">
        <v>240</v>
      </c>
      <c r="B434" s="1" t="str">
        <f>_xlfn.XLOOKUP(drafts_hosts[[#This Row],[EpisodeNumber]],mainfeed_drafts[EpisodeNumber],mainfeed_drafts[Id])</f>
        <v>9f6851bb-6275-4835-ab81-ca0dcb28ffd4</v>
      </c>
      <c r="C434" s="1" t="s">
        <v>5</v>
      </c>
      <c r="D434" s="1">
        <f>_xlfn.XLOOKUP(drafts_hosts[[#This Row],[Host]],hosts[FullName],hosts[PrimaryId])</f>
        <v>9</v>
      </c>
      <c r="E434" s="1" t="str">
        <f>_xlfn.XLOOKUP(drafts_hosts[[#This Row],[Host]],hosts[FullName],hosts[Id])</f>
        <v>27038fdf-2c78-4f8d-978e-47d60ee254ac</v>
      </c>
    </row>
    <row r="435" spans="1:5" x14ac:dyDescent="0.25">
      <c r="A435" s="1">
        <v>241</v>
      </c>
      <c r="B435" s="1" t="str">
        <f>_xlfn.XLOOKUP(drafts_hosts[[#This Row],[EpisodeNumber]],mainfeed_drafts[EpisodeNumber],mainfeed_drafts[Id])</f>
        <v>dbed636d-8e7f-496c-907e-8b012649ad8e</v>
      </c>
      <c r="C435" s="1" t="s">
        <v>5</v>
      </c>
      <c r="D435" s="1">
        <f>_xlfn.XLOOKUP(drafts_hosts[[#This Row],[Host]],hosts[FullName],hosts[PrimaryId])</f>
        <v>9</v>
      </c>
      <c r="E435" s="1" t="str">
        <f>_xlfn.XLOOKUP(drafts_hosts[[#This Row],[Host]],hosts[FullName],hosts[Id])</f>
        <v>27038fdf-2c78-4f8d-978e-47d60ee254ac</v>
      </c>
    </row>
    <row r="436" spans="1:5" x14ac:dyDescent="0.25">
      <c r="A436" s="1">
        <v>241</v>
      </c>
      <c r="B436" s="1" t="str">
        <f>_xlfn.XLOOKUP(drafts_hosts[[#This Row],[EpisodeNumber]],mainfeed_drafts[EpisodeNumber],mainfeed_drafts[Id])</f>
        <v>dbed636d-8e7f-496c-907e-8b012649ad8e</v>
      </c>
      <c r="C436" s="1" t="s">
        <v>6</v>
      </c>
      <c r="D436" s="1">
        <f>_xlfn.XLOOKUP(drafts_hosts[[#This Row],[Host]],hosts[FullName],hosts[PrimaryId])</f>
        <v>21</v>
      </c>
      <c r="E436" s="1" t="str">
        <f>_xlfn.XLOOKUP(drafts_hosts[[#This Row],[Host]],hosts[FullName],hosts[Id])</f>
        <v>c23b3a58-fcb9-469e-ae6c-71cc4b8081d6</v>
      </c>
    </row>
    <row r="437" spans="1:5" x14ac:dyDescent="0.25">
      <c r="A437" s="1">
        <v>242</v>
      </c>
      <c r="B437" s="1" t="str">
        <f>_xlfn.XLOOKUP(drafts_hosts[[#This Row],[EpisodeNumber]],mainfeed_drafts[EpisodeNumber],mainfeed_drafts[Id])</f>
        <v>87f97803-50f7-4785-89bd-0b93ea3d0333</v>
      </c>
      <c r="C437" s="1" t="s">
        <v>5</v>
      </c>
      <c r="D437" s="1">
        <f>_xlfn.XLOOKUP(drafts_hosts[[#This Row],[Host]],hosts[FullName],hosts[PrimaryId])</f>
        <v>9</v>
      </c>
      <c r="E437" s="1" t="str">
        <f>_xlfn.XLOOKUP(drafts_hosts[[#This Row],[Host]],hosts[FullName],hosts[Id])</f>
        <v>27038fdf-2c78-4f8d-978e-47d60ee254ac</v>
      </c>
    </row>
    <row r="438" spans="1:5" x14ac:dyDescent="0.25">
      <c r="A438" s="1">
        <v>242</v>
      </c>
      <c r="B438" s="1" t="str">
        <f>_xlfn.XLOOKUP(drafts_hosts[[#This Row],[EpisodeNumber]],mainfeed_drafts[EpisodeNumber],mainfeed_drafts[Id])</f>
        <v>87f97803-50f7-4785-89bd-0b93ea3d0333</v>
      </c>
      <c r="C438" s="1" t="s">
        <v>6</v>
      </c>
      <c r="D438" s="1">
        <f>_xlfn.XLOOKUP(drafts_hosts[[#This Row],[Host]],hosts[FullName],hosts[PrimaryId])</f>
        <v>21</v>
      </c>
      <c r="E438" s="1" t="str">
        <f>_xlfn.XLOOKUP(drafts_hosts[[#This Row],[Host]],hosts[FullName],hosts[Id])</f>
        <v>c23b3a58-fcb9-469e-ae6c-71cc4b8081d6</v>
      </c>
    </row>
    <row r="439" spans="1:5" x14ac:dyDescent="0.25">
      <c r="A439" s="1">
        <v>243</v>
      </c>
      <c r="B439" s="1" t="str">
        <f>_xlfn.XLOOKUP(drafts_hosts[[#This Row],[EpisodeNumber]],mainfeed_drafts[EpisodeNumber],mainfeed_drafts[Id])</f>
        <v>4d8c1fc2-5d64-4009-942e-8f4881561ed2</v>
      </c>
      <c r="C439" s="1" t="s">
        <v>5</v>
      </c>
      <c r="D439" s="1">
        <f>_xlfn.XLOOKUP(drafts_hosts[[#This Row],[Host]],hosts[FullName],hosts[PrimaryId])</f>
        <v>9</v>
      </c>
      <c r="E439" s="1" t="str">
        <f>_xlfn.XLOOKUP(drafts_hosts[[#This Row],[Host]],hosts[FullName],hosts[Id])</f>
        <v>27038fdf-2c78-4f8d-978e-47d60ee254ac</v>
      </c>
    </row>
    <row r="440" spans="1:5" x14ac:dyDescent="0.25">
      <c r="A440" s="1">
        <v>243</v>
      </c>
      <c r="B440" s="1" t="str">
        <f>_xlfn.XLOOKUP(drafts_hosts[[#This Row],[EpisodeNumber]],mainfeed_drafts[EpisodeNumber],mainfeed_drafts[Id])</f>
        <v>4d8c1fc2-5d64-4009-942e-8f4881561ed2</v>
      </c>
      <c r="C440" s="1" t="s">
        <v>6</v>
      </c>
      <c r="D440" s="1">
        <f>_xlfn.XLOOKUP(drafts_hosts[[#This Row],[Host]],hosts[FullName],hosts[PrimaryId])</f>
        <v>21</v>
      </c>
      <c r="E440" s="1" t="str">
        <f>_xlfn.XLOOKUP(drafts_hosts[[#This Row],[Host]],hosts[FullName],hosts[Id])</f>
        <v>c23b3a58-fcb9-469e-ae6c-71cc4b8081d6</v>
      </c>
    </row>
    <row r="441" spans="1:5" x14ac:dyDescent="0.25">
      <c r="A441" s="1">
        <v>244</v>
      </c>
      <c r="B441" s="1" t="str">
        <f>_xlfn.XLOOKUP(drafts_hosts[[#This Row],[EpisodeNumber]],mainfeed_drafts[EpisodeNumber],mainfeed_drafts[Id])</f>
        <v>faf5fb50-3452-4aa6-8517-7629ec5846ed</v>
      </c>
      <c r="C441" s="1" t="s">
        <v>5</v>
      </c>
      <c r="D441" s="1">
        <f>_xlfn.XLOOKUP(drafts_hosts[[#This Row],[Host]],hosts[FullName],hosts[PrimaryId])</f>
        <v>9</v>
      </c>
      <c r="E441" s="1" t="str">
        <f>_xlfn.XLOOKUP(drafts_hosts[[#This Row],[Host]],hosts[FullName],hosts[Id])</f>
        <v>27038fdf-2c78-4f8d-978e-47d60ee254ac</v>
      </c>
    </row>
    <row r="442" spans="1:5" x14ac:dyDescent="0.25">
      <c r="A442" s="1">
        <v>244</v>
      </c>
      <c r="B442" s="1" t="str">
        <f>_xlfn.XLOOKUP(drafts_hosts[[#This Row],[EpisodeNumber]],mainfeed_drafts[EpisodeNumber],mainfeed_drafts[Id])</f>
        <v>faf5fb50-3452-4aa6-8517-7629ec5846ed</v>
      </c>
      <c r="C442" s="1" t="s">
        <v>6</v>
      </c>
      <c r="D442" s="1">
        <f>_xlfn.XLOOKUP(drafts_hosts[[#This Row],[Host]],hosts[FullName],hosts[PrimaryId])</f>
        <v>21</v>
      </c>
      <c r="E442" s="1" t="str">
        <f>_xlfn.XLOOKUP(drafts_hosts[[#This Row],[Host]],hosts[FullName],hosts[Id])</f>
        <v>c23b3a58-fcb9-469e-ae6c-71cc4b8081d6</v>
      </c>
    </row>
    <row r="443" spans="1:5" x14ac:dyDescent="0.25">
      <c r="A443" s="1">
        <v>245</v>
      </c>
      <c r="B443" s="1" t="str">
        <f>_xlfn.XLOOKUP(drafts_hosts[[#This Row],[EpisodeNumber]],mainfeed_drafts[EpisodeNumber],mainfeed_drafts[Id])</f>
        <v>1ddb44ea-7598-4d19-a6ca-0605192cd76f</v>
      </c>
      <c r="C443" s="1" t="s">
        <v>5</v>
      </c>
      <c r="D443" s="1">
        <f>_xlfn.XLOOKUP(drafts_hosts[[#This Row],[Host]],hosts[FullName],hosts[PrimaryId])</f>
        <v>9</v>
      </c>
      <c r="E443" s="1" t="str">
        <f>_xlfn.XLOOKUP(drafts_hosts[[#This Row],[Host]],hosts[FullName],hosts[Id])</f>
        <v>27038fdf-2c78-4f8d-978e-47d60ee254ac</v>
      </c>
    </row>
    <row r="444" spans="1:5" x14ac:dyDescent="0.25">
      <c r="A444" s="1">
        <v>245</v>
      </c>
      <c r="B444" s="1" t="str">
        <f>_xlfn.XLOOKUP(drafts_hosts[[#This Row],[EpisodeNumber]],mainfeed_drafts[EpisodeNumber],mainfeed_drafts[Id])</f>
        <v>1ddb44ea-7598-4d19-a6ca-0605192cd76f</v>
      </c>
      <c r="C444" s="1" t="s">
        <v>6</v>
      </c>
      <c r="D444" s="1">
        <f>_xlfn.XLOOKUP(drafts_hosts[[#This Row],[Host]],hosts[FullName],hosts[PrimaryId])</f>
        <v>21</v>
      </c>
      <c r="E444" s="1" t="str">
        <f>_xlfn.XLOOKUP(drafts_hosts[[#This Row],[Host]],hosts[FullName],hosts[Id])</f>
        <v>c23b3a58-fcb9-469e-ae6c-71cc4b8081d6</v>
      </c>
    </row>
    <row r="445" spans="1:5" x14ac:dyDescent="0.25">
      <c r="A445" s="1">
        <v>246</v>
      </c>
      <c r="B445" s="1" t="str">
        <f>_xlfn.XLOOKUP(drafts_hosts[[#This Row],[EpisodeNumber]],mainfeed_drafts[EpisodeNumber],mainfeed_drafts[Id])</f>
        <v>af5fd1ec-65d3-42fc-9f02-e82dd069a8c9</v>
      </c>
      <c r="C445" s="1" t="s">
        <v>5</v>
      </c>
      <c r="D445" s="1">
        <f>_xlfn.XLOOKUP(drafts_hosts[[#This Row],[Host]],hosts[FullName],hosts[PrimaryId])</f>
        <v>9</v>
      </c>
      <c r="E445" s="1" t="str">
        <f>_xlfn.XLOOKUP(drafts_hosts[[#This Row],[Host]],hosts[FullName],hosts[Id])</f>
        <v>27038fdf-2c78-4f8d-978e-47d60ee254ac</v>
      </c>
    </row>
    <row r="446" spans="1:5" x14ac:dyDescent="0.25">
      <c r="A446" s="1">
        <v>246</v>
      </c>
      <c r="B446" s="1" t="str">
        <f>_xlfn.XLOOKUP(drafts_hosts[[#This Row],[EpisodeNumber]],mainfeed_drafts[EpisodeNumber],mainfeed_drafts[Id])</f>
        <v>af5fd1ec-65d3-42fc-9f02-e82dd069a8c9</v>
      </c>
      <c r="C446" s="1" t="s">
        <v>6</v>
      </c>
      <c r="D446" s="1">
        <f>_xlfn.XLOOKUP(drafts_hosts[[#This Row],[Host]],hosts[FullName],hosts[PrimaryId])</f>
        <v>21</v>
      </c>
      <c r="E446" s="1" t="str">
        <f>_xlfn.XLOOKUP(drafts_hosts[[#This Row],[Host]],hosts[FullName],hosts[Id])</f>
        <v>c23b3a58-fcb9-469e-ae6c-71cc4b8081d6</v>
      </c>
    </row>
    <row r="447" spans="1:5" x14ac:dyDescent="0.25">
      <c r="A447" s="1">
        <v>247</v>
      </c>
      <c r="B447" s="1" t="str">
        <f>_xlfn.XLOOKUP(drafts_hosts[[#This Row],[EpisodeNumber]],mainfeed_drafts[EpisodeNumber],mainfeed_drafts[Id])</f>
        <v>38ab5f31-064f-4038-994a-40d5befd8572</v>
      </c>
      <c r="C447" s="1" t="s">
        <v>5</v>
      </c>
      <c r="D447" s="1">
        <f>_xlfn.XLOOKUP(drafts_hosts[[#This Row],[Host]],hosts[FullName],hosts[PrimaryId])</f>
        <v>9</v>
      </c>
      <c r="E447" s="1" t="str">
        <f>_xlfn.XLOOKUP(drafts_hosts[[#This Row],[Host]],hosts[FullName],hosts[Id])</f>
        <v>27038fdf-2c78-4f8d-978e-47d60ee254ac</v>
      </c>
    </row>
    <row r="448" spans="1:5" x14ac:dyDescent="0.25">
      <c r="A448" s="1">
        <v>247</v>
      </c>
      <c r="B448" s="1" t="str">
        <f>_xlfn.XLOOKUP(drafts_hosts[[#This Row],[EpisodeNumber]],mainfeed_drafts[EpisodeNumber],mainfeed_drafts[Id])</f>
        <v>38ab5f31-064f-4038-994a-40d5befd8572</v>
      </c>
      <c r="C448" s="1" t="s">
        <v>6</v>
      </c>
      <c r="D448" s="1">
        <f>_xlfn.XLOOKUP(drafts_hosts[[#This Row],[Host]],hosts[FullName],hosts[PrimaryId])</f>
        <v>21</v>
      </c>
      <c r="E448" s="1" t="str">
        <f>_xlfn.XLOOKUP(drafts_hosts[[#This Row],[Host]],hosts[FullName],hosts[Id])</f>
        <v>c23b3a58-fcb9-469e-ae6c-71cc4b8081d6</v>
      </c>
    </row>
    <row r="449" spans="1:5" x14ac:dyDescent="0.25">
      <c r="A449" s="1">
        <v>247</v>
      </c>
      <c r="B449" s="1" t="str">
        <f>_xlfn.XLOOKUP(drafts_hosts[[#This Row],[EpisodeNumber]],mainfeed_drafts[EpisodeNumber],mainfeed_drafts[Id])</f>
        <v>38ab5f31-064f-4038-994a-40d5befd8572</v>
      </c>
      <c r="C449" s="1" t="s">
        <v>12805</v>
      </c>
      <c r="D449" s="1">
        <f>_xlfn.XLOOKUP(drafts_hosts[[#This Row],[Host]],hosts[FullName],hosts[PrimaryId])</f>
        <v>14</v>
      </c>
      <c r="E449" s="1" t="str">
        <f>_xlfn.XLOOKUP(drafts_hosts[[#This Row],[Host]],hosts[FullName],hosts[Id])</f>
        <v>b646ab7f-1a60-43c6-ae98-ec17454582cb</v>
      </c>
    </row>
    <row r="450" spans="1:5" x14ac:dyDescent="0.25">
      <c r="A450" s="1">
        <v>248</v>
      </c>
      <c r="B450" s="1" t="str">
        <f>_xlfn.XLOOKUP(drafts_hosts[[#This Row],[EpisodeNumber]],mainfeed_drafts[EpisodeNumber],mainfeed_drafts[Id])</f>
        <v>c93ef049-aeca-4112-baf1-8ffe36152d57</v>
      </c>
      <c r="C450" s="1" t="s">
        <v>5</v>
      </c>
      <c r="D450" s="1">
        <f>_xlfn.XLOOKUP(drafts_hosts[[#This Row],[Host]],hosts[FullName],hosts[PrimaryId])</f>
        <v>9</v>
      </c>
      <c r="E450" s="1" t="str">
        <f>_xlfn.XLOOKUP(drafts_hosts[[#This Row],[Host]],hosts[FullName],hosts[Id])</f>
        <v>27038fdf-2c78-4f8d-978e-47d60ee254ac</v>
      </c>
    </row>
    <row r="451" spans="1:5" x14ac:dyDescent="0.25">
      <c r="A451" s="1">
        <v>248</v>
      </c>
      <c r="B451" s="1" t="str">
        <f>_xlfn.XLOOKUP(drafts_hosts[[#This Row],[EpisodeNumber]],mainfeed_drafts[EpisodeNumber],mainfeed_drafts[Id])</f>
        <v>c93ef049-aeca-4112-baf1-8ffe36152d57</v>
      </c>
      <c r="C451" s="1" t="s">
        <v>6</v>
      </c>
      <c r="D451" s="1">
        <f>_xlfn.XLOOKUP(drafts_hosts[[#This Row],[Host]],hosts[FullName],hosts[PrimaryId])</f>
        <v>21</v>
      </c>
      <c r="E451" s="1" t="str">
        <f>_xlfn.XLOOKUP(drafts_hosts[[#This Row],[Host]],hosts[FullName],hosts[Id])</f>
        <v>c23b3a58-fcb9-469e-ae6c-71cc4b8081d6</v>
      </c>
    </row>
    <row r="452" spans="1:5" x14ac:dyDescent="0.25">
      <c r="A452" s="1">
        <v>249</v>
      </c>
      <c r="B452" s="1" t="str">
        <f>_xlfn.XLOOKUP(drafts_hosts[[#This Row],[EpisodeNumber]],mainfeed_drafts[EpisodeNumber],mainfeed_drafts[Id])</f>
        <v>f87ee4f2-ccf1-4969-9eac-7dc9be5dce62</v>
      </c>
      <c r="C452" s="1" t="s">
        <v>76</v>
      </c>
      <c r="D452" s="1">
        <f>_xlfn.XLOOKUP(drafts_hosts[[#This Row],[Host]],hosts[FullName],hosts[PrimaryId])</f>
        <v>7</v>
      </c>
      <c r="E452" s="1" t="str">
        <f>_xlfn.XLOOKUP(drafts_hosts[[#This Row],[Host]],hosts[FullName],hosts[Id])</f>
        <v>d01d6ec4-e750-4988-925b-0834eab7c166</v>
      </c>
    </row>
    <row r="453" spans="1:5" x14ac:dyDescent="0.25">
      <c r="A453" s="1">
        <v>250</v>
      </c>
      <c r="B453" s="1" t="str">
        <f>_xlfn.XLOOKUP(drafts_hosts[[#This Row],[EpisodeNumber]],mainfeed_drafts[EpisodeNumber],mainfeed_drafts[Id])</f>
        <v>021d8222-b169-4f9b-8cfa-0163d08a6b62</v>
      </c>
      <c r="C453" s="1" t="s">
        <v>5</v>
      </c>
      <c r="D453" s="1">
        <f>_xlfn.XLOOKUP(drafts_hosts[[#This Row],[Host]],hosts[FullName],hosts[PrimaryId])</f>
        <v>9</v>
      </c>
      <c r="E453" s="1" t="str">
        <f>_xlfn.XLOOKUP(drafts_hosts[[#This Row],[Host]],hosts[FullName],hosts[Id])</f>
        <v>27038fdf-2c78-4f8d-978e-47d60ee254ac</v>
      </c>
    </row>
    <row r="454" spans="1:5" x14ac:dyDescent="0.25">
      <c r="A454" s="1">
        <v>250</v>
      </c>
      <c r="B454" s="1" t="str">
        <f>_xlfn.XLOOKUP(drafts_hosts[[#This Row],[EpisodeNumber]],mainfeed_drafts[EpisodeNumber],mainfeed_drafts[Id])</f>
        <v>021d8222-b169-4f9b-8cfa-0163d08a6b62</v>
      </c>
      <c r="C454" s="1" t="s">
        <v>6</v>
      </c>
      <c r="D454" s="1">
        <f>_xlfn.XLOOKUP(drafts_hosts[[#This Row],[Host]],hosts[FullName],hosts[PrimaryId])</f>
        <v>21</v>
      </c>
      <c r="E454" s="1" t="str">
        <f>_xlfn.XLOOKUP(drafts_hosts[[#This Row],[Host]],hosts[FullName],hosts[Id])</f>
        <v>c23b3a58-fcb9-469e-ae6c-71cc4b8081d6</v>
      </c>
    </row>
    <row r="455" spans="1:5" x14ac:dyDescent="0.25">
      <c r="A455" s="1">
        <v>251</v>
      </c>
      <c r="B455" s="1" t="str">
        <f>_xlfn.XLOOKUP(drafts_hosts[[#This Row],[EpisodeNumber]],mainfeed_drafts[EpisodeNumber],mainfeed_drafts[Id])</f>
        <v>32386f43-e767-4268-830d-cdd11b1ffae5</v>
      </c>
      <c r="C455" s="1" t="s">
        <v>5</v>
      </c>
      <c r="D455" s="1">
        <f>_xlfn.XLOOKUP(drafts_hosts[[#This Row],[Host]],hosts[FullName],hosts[PrimaryId])</f>
        <v>9</v>
      </c>
      <c r="E455" s="1" t="str">
        <f>_xlfn.XLOOKUP(drafts_hosts[[#This Row],[Host]],hosts[FullName],hosts[Id])</f>
        <v>27038fdf-2c78-4f8d-978e-47d60ee254ac</v>
      </c>
    </row>
    <row r="456" spans="1:5" x14ac:dyDescent="0.25">
      <c r="A456" s="1">
        <v>251</v>
      </c>
      <c r="B456" s="1" t="str">
        <f>_xlfn.XLOOKUP(drafts_hosts[[#This Row],[EpisodeNumber]],mainfeed_drafts[EpisodeNumber],mainfeed_drafts[Id])</f>
        <v>32386f43-e767-4268-830d-cdd11b1ffae5</v>
      </c>
      <c r="C456" s="1" t="s">
        <v>6</v>
      </c>
      <c r="D456" s="1">
        <f>_xlfn.XLOOKUP(drafts_hosts[[#This Row],[Host]],hosts[FullName],hosts[PrimaryId])</f>
        <v>21</v>
      </c>
      <c r="E456" s="1" t="str">
        <f>_xlfn.XLOOKUP(drafts_hosts[[#This Row],[Host]],hosts[FullName],hosts[Id])</f>
        <v>c23b3a58-fcb9-469e-ae6c-71cc4b8081d6</v>
      </c>
    </row>
    <row r="457" spans="1:5" x14ac:dyDescent="0.25">
      <c r="A457" s="1">
        <v>252</v>
      </c>
      <c r="B457" s="1" t="str">
        <f>_xlfn.XLOOKUP(drafts_hosts[[#This Row],[EpisodeNumber]],mainfeed_drafts[EpisodeNumber],mainfeed_drafts[Id])</f>
        <v>76966fee-5797-4ed9-8a60-73d79df4c269</v>
      </c>
      <c r="C457" s="1" t="s">
        <v>5</v>
      </c>
      <c r="D457" s="1">
        <f>_xlfn.XLOOKUP(drafts_hosts[[#This Row],[Host]],hosts[FullName],hosts[PrimaryId])</f>
        <v>9</v>
      </c>
      <c r="E457" s="1" t="str">
        <f>_xlfn.XLOOKUP(drafts_hosts[[#This Row],[Host]],hosts[FullName],hosts[Id])</f>
        <v>27038fdf-2c78-4f8d-978e-47d60ee254ac</v>
      </c>
    </row>
    <row r="458" spans="1:5" x14ac:dyDescent="0.25">
      <c r="A458" s="1">
        <v>252</v>
      </c>
      <c r="B458" s="1" t="str">
        <f>_xlfn.XLOOKUP(drafts_hosts[[#This Row],[EpisodeNumber]],mainfeed_drafts[EpisodeNumber],mainfeed_drafts[Id])</f>
        <v>76966fee-5797-4ed9-8a60-73d79df4c269</v>
      </c>
      <c r="C458" s="1" t="s">
        <v>6</v>
      </c>
      <c r="D458" s="1">
        <f>_xlfn.XLOOKUP(drafts_hosts[[#This Row],[Host]],hosts[FullName],hosts[PrimaryId])</f>
        <v>21</v>
      </c>
      <c r="E458" s="1" t="str">
        <f>_xlfn.XLOOKUP(drafts_hosts[[#This Row],[Host]],hosts[FullName],hosts[Id])</f>
        <v>c23b3a58-fcb9-469e-ae6c-71cc4b8081d6</v>
      </c>
    </row>
    <row r="459" spans="1:5" x14ac:dyDescent="0.25">
      <c r="A459" s="1">
        <v>253</v>
      </c>
      <c r="B459" s="1" t="str">
        <f>_xlfn.XLOOKUP(drafts_hosts[[#This Row],[EpisodeNumber]],mainfeed_drafts[EpisodeNumber],mainfeed_drafts[Id])</f>
        <v>812b0ef8-7124-470d-8acd-aee50fc8202f</v>
      </c>
      <c r="C459" s="1" t="s">
        <v>5</v>
      </c>
      <c r="D459" s="1">
        <f>_xlfn.XLOOKUP(drafts_hosts[[#This Row],[Host]],hosts[FullName],hosts[PrimaryId])</f>
        <v>9</v>
      </c>
      <c r="E459" s="1" t="str">
        <f>_xlfn.XLOOKUP(drafts_hosts[[#This Row],[Host]],hosts[FullName],hosts[Id])</f>
        <v>27038fdf-2c78-4f8d-978e-47d60ee254ac</v>
      </c>
    </row>
    <row r="460" spans="1:5" x14ac:dyDescent="0.25">
      <c r="A460" s="1">
        <v>253</v>
      </c>
      <c r="B460" s="1" t="str">
        <f>_xlfn.XLOOKUP(drafts_hosts[[#This Row],[EpisodeNumber]],mainfeed_drafts[EpisodeNumber],mainfeed_drafts[Id])</f>
        <v>812b0ef8-7124-470d-8acd-aee50fc8202f</v>
      </c>
      <c r="C460" s="1" t="s">
        <v>6</v>
      </c>
      <c r="D460" s="1">
        <f>_xlfn.XLOOKUP(drafts_hosts[[#This Row],[Host]],hosts[FullName],hosts[PrimaryId])</f>
        <v>21</v>
      </c>
      <c r="E460" s="1" t="str">
        <f>_xlfn.XLOOKUP(drafts_hosts[[#This Row],[Host]],hosts[FullName],hosts[Id])</f>
        <v>c23b3a58-fcb9-469e-ae6c-71cc4b8081d6</v>
      </c>
    </row>
    <row r="461" spans="1:5" x14ac:dyDescent="0.25">
      <c r="A461" s="1">
        <v>254</v>
      </c>
      <c r="B461" s="1" t="str">
        <f>_xlfn.XLOOKUP(drafts_hosts[[#This Row],[EpisodeNumber]],mainfeed_drafts[EpisodeNumber],mainfeed_drafts[Id])</f>
        <v>b2c197ca-a269-498f-a7dc-5642cd5825ee</v>
      </c>
      <c r="C461" s="1" t="s">
        <v>5</v>
      </c>
      <c r="D461" s="1">
        <f>_xlfn.XLOOKUP(drafts_hosts[[#This Row],[Host]],hosts[FullName],hosts[PrimaryId])</f>
        <v>9</v>
      </c>
      <c r="E461" s="1" t="str">
        <f>_xlfn.XLOOKUP(drafts_hosts[[#This Row],[Host]],hosts[FullName],hosts[Id])</f>
        <v>27038fdf-2c78-4f8d-978e-47d60ee254ac</v>
      </c>
    </row>
    <row r="462" spans="1:5" x14ac:dyDescent="0.25">
      <c r="A462" s="1">
        <v>254</v>
      </c>
      <c r="B462" s="1" t="str">
        <f>_xlfn.XLOOKUP(drafts_hosts[[#This Row],[EpisodeNumber]],mainfeed_drafts[EpisodeNumber],mainfeed_drafts[Id])</f>
        <v>b2c197ca-a269-498f-a7dc-5642cd5825ee</v>
      </c>
      <c r="C462" s="1" t="s">
        <v>6</v>
      </c>
      <c r="D462" s="1">
        <f>_xlfn.XLOOKUP(drafts_hosts[[#This Row],[Host]],hosts[FullName],hosts[PrimaryId])</f>
        <v>21</v>
      </c>
      <c r="E462" s="1" t="str">
        <f>_xlfn.XLOOKUP(drafts_hosts[[#This Row],[Host]],hosts[FullName],hosts[Id])</f>
        <v>c23b3a58-fcb9-469e-ae6c-71cc4b8081d6</v>
      </c>
    </row>
    <row r="463" spans="1:5" x14ac:dyDescent="0.25">
      <c r="A463" s="1">
        <v>255</v>
      </c>
      <c r="B463" s="1" t="str">
        <f>_xlfn.XLOOKUP(drafts_hosts[[#This Row],[EpisodeNumber]],mainfeed_drafts[EpisodeNumber],mainfeed_drafts[Id])</f>
        <v>a06df285-e5e0-4dd9-a5ff-2a9881d9198d</v>
      </c>
      <c r="C463" s="1" t="s">
        <v>5</v>
      </c>
      <c r="D463" s="1">
        <f>_xlfn.XLOOKUP(drafts_hosts[[#This Row],[Host]],hosts[FullName],hosts[PrimaryId])</f>
        <v>9</v>
      </c>
      <c r="E463" s="1" t="str">
        <f>_xlfn.XLOOKUP(drafts_hosts[[#This Row],[Host]],hosts[FullName],hosts[Id])</f>
        <v>27038fdf-2c78-4f8d-978e-47d60ee254ac</v>
      </c>
    </row>
    <row r="464" spans="1:5" x14ac:dyDescent="0.25">
      <c r="A464" s="1">
        <v>255</v>
      </c>
      <c r="B464" s="1" t="str">
        <f>_xlfn.XLOOKUP(drafts_hosts[[#This Row],[EpisodeNumber]],mainfeed_drafts[EpisodeNumber],mainfeed_drafts[Id])</f>
        <v>a06df285-e5e0-4dd9-a5ff-2a9881d9198d</v>
      </c>
      <c r="C464" s="1" t="s">
        <v>6</v>
      </c>
      <c r="D464" s="1">
        <f>_xlfn.XLOOKUP(drafts_hosts[[#This Row],[Host]],hosts[FullName],hosts[PrimaryId])</f>
        <v>21</v>
      </c>
      <c r="E464" s="1" t="str">
        <f>_xlfn.XLOOKUP(drafts_hosts[[#This Row],[Host]],hosts[FullName],hosts[Id])</f>
        <v>c23b3a58-fcb9-469e-ae6c-71cc4b8081d6</v>
      </c>
    </row>
    <row r="465" spans="1:5" x14ac:dyDescent="0.25">
      <c r="A465" s="1">
        <v>256</v>
      </c>
      <c r="B465" s="1" t="str">
        <f>_xlfn.XLOOKUP(drafts_hosts[[#This Row],[EpisodeNumber]],mainfeed_drafts[EpisodeNumber],mainfeed_drafts[Id])</f>
        <v>d295a410-df94-4687-b78c-bb3ed5e294a9</v>
      </c>
      <c r="C465" s="1" t="s">
        <v>5</v>
      </c>
      <c r="D465" s="1">
        <f>_xlfn.XLOOKUP(drafts_hosts[[#This Row],[Host]],hosts[FullName],hosts[PrimaryId])</f>
        <v>9</v>
      </c>
      <c r="E465" s="1" t="str">
        <f>_xlfn.XLOOKUP(drafts_hosts[[#This Row],[Host]],hosts[FullName],hosts[Id])</f>
        <v>27038fdf-2c78-4f8d-978e-47d60ee254ac</v>
      </c>
    </row>
    <row r="466" spans="1:5" x14ac:dyDescent="0.25">
      <c r="A466" s="1">
        <v>256</v>
      </c>
      <c r="B466" s="1" t="str">
        <f>_xlfn.XLOOKUP(drafts_hosts[[#This Row],[EpisodeNumber]],mainfeed_drafts[EpisodeNumber],mainfeed_drafts[Id])</f>
        <v>d295a410-df94-4687-b78c-bb3ed5e294a9</v>
      </c>
      <c r="C466" s="1" t="s">
        <v>6</v>
      </c>
      <c r="D466" s="1">
        <f>_xlfn.XLOOKUP(drafts_hosts[[#This Row],[Host]],hosts[FullName],hosts[PrimaryId])</f>
        <v>21</v>
      </c>
      <c r="E466" s="1" t="str">
        <f>_xlfn.XLOOKUP(drafts_hosts[[#This Row],[Host]],hosts[FullName],hosts[Id])</f>
        <v>c23b3a58-fcb9-469e-ae6c-71cc4b8081d6</v>
      </c>
    </row>
    <row r="467" spans="1:5" x14ac:dyDescent="0.25">
      <c r="A467" s="1">
        <v>257</v>
      </c>
      <c r="B467" s="1" t="str">
        <f>_xlfn.XLOOKUP(drafts_hosts[[#This Row],[EpisodeNumber]],mainfeed_drafts[EpisodeNumber],mainfeed_drafts[Id])</f>
        <v>28ead34f-1422-4b3b-a35f-39b4d213987a</v>
      </c>
      <c r="C467" s="1" t="s">
        <v>5</v>
      </c>
      <c r="D467" s="1">
        <f>_xlfn.XLOOKUP(drafts_hosts[[#This Row],[Host]],hosts[FullName],hosts[PrimaryId])</f>
        <v>9</v>
      </c>
      <c r="E467" s="1" t="str">
        <f>_xlfn.XLOOKUP(drafts_hosts[[#This Row],[Host]],hosts[FullName],hosts[Id])</f>
        <v>27038fdf-2c78-4f8d-978e-47d60ee254ac</v>
      </c>
    </row>
    <row r="468" spans="1:5" x14ac:dyDescent="0.25">
      <c r="A468" s="1">
        <v>257</v>
      </c>
      <c r="B468" s="1" t="str">
        <f>_xlfn.XLOOKUP(drafts_hosts[[#This Row],[EpisodeNumber]],mainfeed_drafts[EpisodeNumber],mainfeed_drafts[Id])</f>
        <v>28ead34f-1422-4b3b-a35f-39b4d213987a</v>
      </c>
      <c r="C468" s="1" t="s">
        <v>6</v>
      </c>
      <c r="D468" s="1">
        <f>_xlfn.XLOOKUP(drafts_hosts[[#This Row],[Host]],hosts[FullName],hosts[PrimaryId])</f>
        <v>21</v>
      </c>
      <c r="E468" s="1" t="str">
        <f>_xlfn.XLOOKUP(drafts_hosts[[#This Row],[Host]],hosts[FullName],hosts[Id])</f>
        <v>c23b3a58-fcb9-469e-ae6c-71cc4b8081d6</v>
      </c>
    </row>
    <row r="469" spans="1:5" x14ac:dyDescent="0.25">
      <c r="A469" s="1">
        <v>258</v>
      </c>
      <c r="B469" s="1" t="str">
        <f>_xlfn.XLOOKUP(drafts_hosts[[#This Row],[EpisodeNumber]],mainfeed_drafts[EpisodeNumber],mainfeed_drafts[Id])</f>
        <v>6d250ee7-39ec-41b5-bc46-1c6575c61416</v>
      </c>
      <c r="C469" s="1" t="s">
        <v>5</v>
      </c>
      <c r="D469" s="1">
        <f>_xlfn.XLOOKUP(drafts_hosts[[#This Row],[Host]],hosts[FullName],hosts[PrimaryId])</f>
        <v>9</v>
      </c>
      <c r="E469" s="1" t="str">
        <f>_xlfn.XLOOKUP(drafts_hosts[[#This Row],[Host]],hosts[FullName],hosts[Id])</f>
        <v>27038fdf-2c78-4f8d-978e-47d60ee254ac</v>
      </c>
    </row>
    <row r="470" spans="1:5" x14ac:dyDescent="0.25">
      <c r="A470" s="1">
        <v>258</v>
      </c>
      <c r="B470" s="1" t="str">
        <f>_xlfn.XLOOKUP(drafts_hosts[[#This Row],[EpisodeNumber]],mainfeed_drafts[EpisodeNumber],mainfeed_drafts[Id])</f>
        <v>6d250ee7-39ec-41b5-bc46-1c6575c61416</v>
      </c>
      <c r="C470" s="1" t="s">
        <v>6</v>
      </c>
      <c r="D470" s="1">
        <f>_xlfn.XLOOKUP(drafts_hosts[[#This Row],[Host]],hosts[FullName],hosts[PrimaryId])</f>
        <v>21</v>
      </c>
      <c r="E470" s="1" t="str">
        <f>_xlfn.XLOOKUP(drafts_hosts[[#This Row],[Host]],hosts[FullName],hosts[Id])</f>
        <v>c23b3a58-fcb9-469e-ae6c-71cc4b8081d6</v>
      </c>
    </row>
    <row r="471" spans="1:5" x14ac:dyDescent="0.25">
      <c r="A471" s="1">
        <v>259</v>
      </c>
      <c r="B471" s="1" t="str">
        <f>_xlfn.XLOOKUP(drafts_hosts[[#This Row],[EpisodeNumber]],mainfeed_drafts[EpisodeNumber],mainfeed_drafts[Id])</f>
        <v>b5aedaca-4697-4139-b3d5-077941abd9a2</v>
      </c>
      <c r="C471" s="1" t="s">
        <v>5</v>
      </c>
      <c r="D471" s="1">
        <f>_xlfn.XLOOKUP(drafts_hosts[[#This Row],[Host]],hosts[FullName],hosts[PrimaryId])</f>
        <v>9</v>
      </c>
      <c r="E471" s="1" t="str">
        <f>_xlfn.XLOOKUP(drafts_hosts[[#This Row],[Host]],hosts[FullName],hosts[Id])</f>
        <v>27038fdf-2c78-4f8d-978e-47d60ee254ac</v>
      </c>
    </row>
    <row r="472" spans="1:5" x14ac:dyDescent="0.25">
      <c r="A472" s="1">
        <v>259</v>
      </c>
      <c r="B472" s="1" t="str">
        <f>_xlfn.XLOOKUP(drafts_hosts[[#This Row],[EpisodeNumber]],mainfeed_drafts[EpisodeNumber],mainfeed_drafts[Id])</f>
        <v>b5aedaca-4697-4139-b3d5-077941abd9a2</v>
      </c>
      <c r="C472" s="1" t="s">
        <v>6</v>
      </c>
      <c r="D472" s="1">
        <f>_xlfn.XLOOKUP(drafts_hosts[[#This Row],[Host]],hosts[FullName],hosts[PrimaryId])</f>
        <v>21</v>
      </c>
      <c r="E472" s="1" t="str">
        <f>_xlfn.XLOOKUP(drafts_hosts[[#This Row],[Host]],hosts[FullName],hosts[Id])</f>
        <v>c23b3a58-fcb9-469e-ae6c-71cc4b8081d6</v>
      </c>
    </row>
    <row r="473" spans="1:5" x14ac:dyDescent="0.25">
      <c r="A473" s="1">
        <v>260</v>
      </c>
      <c r="B473" s="1" t="str">
        <f>_xlfn.XLOOKUP(drafts_hosts[[#This Row],[EpisodeNumber]],mainfeed_drafts[EpisodeNumber],mainfeed_drafts[Id])</f>
        <v>e7619aca-74ec-4ca7-99e0-7217583faa25</v>
      </c>
      <c r="C473" s="1" t="s">
        <v>5</v>
      </c>
      <c r="D473" s="1">
        <f>_xlfn.XLOOKUP(drafts_hosts[[#This Row],[Host]],hosts[FullName],hosts[PrimaryId])</f>
        <v>9</v>
      </c>
      <c r="E473" s="1" t="str">
        <f>_xlfn.XLOOKUP(drafts_hosts[[#This Row],[Host]],hosts[FullName],hosts[Id])</f>
        <v>27038fdf-2c78-4f8d-978e-47d60ee254ac</v>
      </c>
    </row>
    <row r="474" spans="1:5" x14ac:dyDescent="0.25">
      <c r="A474" s="1">
        <v>260</v>
      </c>
      <c r="B474" s="1" t="str">
        <f>_xlfn.XLOOKUP(drafts_hosts[[#This Row],[EpisodeNumber]],mainfeed_drafts[EpisodeNumber],mainfeed_drafts[Id])</f>
        <v>e7619aca-74ec-4ca7-99e0-7217583faa25</v>
      </c>
      <c r="C474" s="1" t="s">
        <v>6</v>
      </c>
      <c r="D474" s="1">
        <f>_xlfn.XLOOKUP(drafts_hosts[[#This Row],[Host]],hosts[FullName],hosts[PrimaryId])</f>
        <v>21</v>
      </c>
      <c r="E474" s="1" t="str">
        <f>_xlfn.XLOOKUP(drafts_hosts[[#This Row],[Host]],hosts[FullName],hosts[Id])</f>
        <v>c23b3a58-fcb9-469e-ae6c-71cc4b8081d6</v>
      </c>
    </row>
    <row r="475" spans="1:5" x14ac:dyDescent="0.25">
      <c r="A475" s="1">
        <v>262</v>
      </c>
      <c r="B475" s="1" t="str">
        <f>_xlfn.XLOOKUP(drafts_hosts[[#This Row],[EpisodeNumber]],mainfeed_drafts[EpisodeNumber],mainfeed_drafts[Id])</f>
        <v>6c28036b-2896-438f-8f82-5e97a7c827c7</v>
      </c>
      <c r="C475" s="1" t="s">
        <v>5</v>
      </c>
      <c r="D475" s="1">
        <f>_xlfn.XLOOKUP(drafts_hosts[[#This Row],[Host]],hosts[FullName],hosts[PrimaryId])</f>
        <v>9</v>
      </c>
      <c r="E475" s="1" t="str">
        <f>_xlfn.XLOOKUP(drafts_hosts[[#This Row],[Host]],hosts[FullName],hosts[Id])</f>
        <v>27038fdf-2c78-4f8d-978e-47d60ee254ac</v>
      </c>
    </row>
    <row r="476" spans="1:5" x14ac:dyDescent="0.25">
      <c r="A476" s="1">
        <v>262</v>
      </c>
      <c r="B476" s="1" t="str">
        <f>_xlfn.XLOOKUP(drafts_hosts[[#This Row],[EpisodeNumber]],mainfeed_drafts[EpisodeNumber],mainfeed_drafts[Id])</f>
        <v>6c28036b-2896-438f-8f82-5e97a7c827c7</v>
      </c>
      <c r="C476" s="1" t="s">
        <v>6</v>
      </c>
      <c r="D476" s="1">
        <f>_xlfn.XLOOKUP(drafts_hosts[[#This Row],[Host]],hosts[FullName],hosts[PrimaryId])</f>
        <v>21</v>
      </c>
      <c r="E476" s="1" t="str">
        <f>_xlfn.XLOOKUP(drafts_hosts[[#This Row],[Host]],hosts[FullName],hosts[Id])</f>
        <v>c23b3a58-fcb9-469e-ae6c-71cc4b8081d6</v>
      </c>
    </row>
    <row r="477" spans="1:5" x14ac:dyDescent="0.25">
      <c r="A477" s="1">
        <v>262</v>
      </c>
      <c r="B477" s="1" t="str">
        <f>_xlfn.XLOOKUP(drafts_hosts[[#This Row],[EpisodeNumber]],mainfeed_drafts[EpisodeNumber],mainfeed_drafts[Id])</f>
        <v>6c28036b-2896-438f-8f82-5e97a7c827c7</v>
      </c>
      <c r="C477" s="1" t="s">
        <v>106</v>
      </c>
      <c r="D477" s="1">
        <f>_xlfn.XLOOKUP(drafts_hosts[[#This Row],[Host]],hosts[FullName],hosts[PrimaryId])</f>
        <v>25</v>
      </c>
      <c r="E477" s="1" t="str">
        <f>_xlfn.XLOOKUP(drafts_hosts[[#This Row],[Host]],hosts[FullName],hosts[Id])</f>
        <v>601c3f82-3dad-486a-aadc-4564a54a3d1b</v>
      </c>
    </row>
    <row r="478" spans="1:5" x14ac:dyDescent="0.25">
      <c r="A478" s="1">
        <v>263</v>
      </c>
      <c r="B478" s="1" t="str">
        <f>_xlfn.XLOOKUP(drafts_hosts[[#This Row],[EpisodeNumber]],mainfeed_drafts[EpisodeNumber],mainfeed_drafts[Id])</f>
        <v>297da054-5c5a-450d-a077-433c6cd0c118</v>
      </c>
      <c r="C478" s="1" t="s">
        <v>5</v>
      </c>
      <c r="D478" s="1">
        <f>_xlfn.XLOOKUP(drafts_hosts[[#This Row],[Host]],hosts[FullName],hosts[PrimaryId])</f>
        <v>9</v>
      </c>
      <c r="E478" s="1" t="str">
        <f>_xlfn.XLOOKUP(drafts_hosts[[#This Row],[Host]],hosts[FullName],hosts[Id])</f>
        <v>27038fdf-2c78-4f8d-978e-47d60ee254ac</v>
      </c>
    </row>
    <row r="479" spans="1:5" x14ac:dyDescent="0.25">
      <c r="A479" s="1">
        <v>263</v>
      </c>
      <c r="B479" s="1" t="str">
        <f>_xlfn.XLOOKUP(drafts_hosts[[#This Row],[EpisodeNumber]],mainfeed_drafts[EpisodeNumber],mainfeed_drafts[Id])</f>
        <v>297da054-5c5a-450d-a077-433c6cd0c118</v>
      </c>
      <c r="C479" s="1" t="s">
        <v>106</v>
      </c>
      <c r="D479" s="1">
        <f>_xlfn.XLOOKUP(drafts_hosts[[#This Row],[Host]],hosts[FullName],hosts[PrimaryId])</f>
        <v>25</v>
      </c>
      <c r="E479" s="1" t="str">
        <f>_xlfn.XLOOKUP(drafts_hosts[[#This Row],[Host]],hosts[FullName],hosts[Id])</f>
        <v>601c3f82-3dad-486a-aadc-4564a54a3d1b</v>
      </c>
    </row>
    <row r="480" spans="1:5" x14ac:dyDescent="0.25">
      <c r="A480" s="1">
        <v>264</v>
      </c>
      <c r="B480" s="1" t="str">
        <f>_xlfn.XLOOKUP(drafts_hosts[[#This Row],[EpisodeNumber]],mainfeed_drafts[EpisodeNumber],mainfeed_drafts[Id])</f>
        <v>7f4b5b4c-066f-4199-a0ba-ab23fc434c8a</v>
      </c>
      <c r="C480" s="1" t="s">
        <v>5</v>
      </c>
      <c r="D480" s="1">
        <f>_xlfn.XLOOKUP(drafts_hosts[[#This Row],[Host]],hosts[FullName],hosts[PrimaryId])</f>
        <v>9</v>
      </c>
      <c r="E480" s="1" t="str">
        <f>_xlfn.XLOOKUP(drafts_hosts[[#This Row],[Host]],hosts[FullName],hosts[Id])</f>
        <v>27038fdf-2c78-4f8d-978e-47d60ee254ac</v>
      </c>
    </row>
    <row r="481" spans="1:5" x14ac:dyDescent="0.25">
      <c r="A481" s="1">
        <v>264</v>
      </c>
      <c r="B481" s="1" t="str">
        <f>_xlfn.XLOOKUP(drafts_hosts[[#This Row],[EpisodeNumber]],mainfeed_drafts[EpisodeNumber],mainfeed_drafts[Id])</f>
        <v>7f4b5b4c-066f-4199-a0ba-ab23fc434c8a</v>
      </c>
      <c r="C481" s="1" t="s">
        <v>6</v>
      </c>
      <c r="D481" s="1">
        <f>_xlfn.XLOOKUP(drafts_hosts[[#This Row],[Host]],hosts[FullName],hosts[PrimaryId])</f>
        <v>21</v>
      </c>
      <c r="E481" s="1" t="str">
        <f>_xlfn.XLOOKUP(drafts_hosts[[#This Row],[Host]],hosts[FullName],hosts[Id])</f>
        <v>c23b3a58-fcb9-469e-ae6c-71cc4b8081d6</v>
      </c>
    </row>
    <row r="482" spans="1:5" x14ac:dyDescent="0.25">
      <c r="A482" s="1">
        <v>265</v>
      </c>
      <c r="B482" s="1" t="str">
        <f>_xlfn.XLOOKUP(drafts_hosts[[#This Row],[EpisodeNumber]],mainfeed_drafts[EpisodeNumber],mainfeed_drafts[Id])</f>
        <v>3077ea32-3625-4710-a209-255dfed11a1c</v>
      </c>
      <c r="C482" s="1" t="s">
        <v>5</v>
      </c>
      <c r="D482" s="1">
        <f>_xlfn.XLOOKUP(drafts_hosts[[#This Row],[Host]],hosts[FullName],hosts[PrimaryId])</f>
        <v>9</v>
      </c>
      <c r="E482" s="1" t="str">
        <f>_xlfn.XLOOKUP(drafts_hosts[[#This Row],[Host]],hosts[FullName],hosts[Id])</f>
        <v>27038fdf-2c78-4f8d-978e-47d60ee254ac</v>
      </c>
    </row>
    <row r="483" spans="1:5" x14ac:dyDescent="0.25">
      <c r="A483" s="1">
        <v>265</v>
      </c>
      <c r="B483" s="1" t="str">
        <f>_xlfn.XLOOKUP(drafts_hosts[[#This Row],[EpisodeNumber]],mainfeed_drafts[EpisodeNumber],mainfeed_drafts[Id])</f>
        <v>3077ea32-3625-4710-a209-255dfed11a1c</v>
      </c>
      <c r="C483" s="1" t="s">
        <v>6</v>
      </c>
      <c r="D483" s="1">
        <f>_xlfn.XLOOKUP(drafts_hosts[[#This Row],[Host]],hosts[FullName],hosts[PrimaryId])</f>
        <v>21</v>
      </c>
      <c r="E483" s="1" t="str">
        <f>_xlfn.XLOOKUP(drafts_hosts[[#This Row],[Host]],hosts[FullName],hosts[Id])</f>
        <v>c23b3a58-fcb9-469e-ae6c-71cc4b8081d6</v>
      </c>
    </row>
    <row r="484" spans="1:5" x14ac:dyDescent="0.25">
      <c r="A484" s="1">
        <v>266</v>
      </c>
      <c r="B484" s="1" t="str">
        <f>_xlfn.XLOOKUP(drafts_hosts[[#This Row],[EpisodeNumber]],mainfeed_drafts[EpisodeNumber],mainfeed_drafts[Id])</f>
        <v>c24f0ae3-7360-4f16-b1b1-3e61b27ea81d</v>
      </c>
      <c r="C484" s="1" t="s">
        <v>5</v>
      </c>
      <c r="D484" s="1">
        <f>_xlfn.XLOOKUP(drafts_hosts[[#This Row],[Host]],hosts[FullName],hosts[PrimaryId])</f>
        <v>9</v>
      </c>
      <c r="E484" s="1" t="str">
        <f>_xlfn.XLOOKUP(drafts_hosts[[#This Row],[Host]],hosts[FullName],hosts[Id])</f>
        <v>27038fdf-2c78-4f8d-978e-47d60ee254ac</v>
      </c>
    </row>
    <row r="485" spans="1:5" x14ac:dyDescent="0.25">
      <c r="A485" s="1">
        <v>266</v>
      </c>
      <c r="B485" s="1" t="str">
        <f>_xlfn.XLOOKUP(drafts_hosts[[#This Row],[EpisodeNumber]],mainfeed_drafts[EpisodeNumber],mainfeed_drafts[Id])</f>
        <v>c24f0ae3-7360-4f16-b1b1-3e61b27ea81d</v>
      </c>
      <c r="C485" s="1" t="s">
        <v>284</v>
      </c>
      <c r="D485" s="1">
        <f>_xlfn.XLOOKUP(drafts_hosts[[#This Row],[Host]],hosts[FullName],hosts[PrimaryId])</f>
        <v>27</v>
      </c>
      <c r="E485" s="1" t="str">
        <f>_xlfn.XLOOKUP(drafts_hosts[[#This Row],[Host]],hosts[FullName],hosts[Id])</f>
        <v>f5d0a374-01c6-4b30-a1df-dabe3ab24cda</v>
      </c>
    </row>
    <row r="486" spans="1:5" x14ac:dyDescent="0.25">
      <c r="A486" s="1">
        <v>266</v>
      </c>
      <c r="B486" s="1" t="str">
        <f>_xlfn.XLOOKUP(drafts_hosts[[#This Row],[EpisodeNumber]],mainfeed_drafts[EpisodeNumber],mainfeed_drafts[Id])</f>
        <v>c24f0ae3-7360-4f16-b1b1-3e61b27ea81d</v>
      </c>
      <c r="C486" s="1" t="s">
        <v>12812</v>
      </c>
      <c r="D486" s="1">
        <f>_xlfn.XLOOKUP(drafts_hosts[[#This Row],[Host]],hosts[FullName],hosts[PrimaryId])</f>
        <v>26</v>
      </c>
      <c r="E486" s="1" t="str">
        <f>_xlfn.XLOOKUP(drafts_hosts[[#This Row],[Host]],hosts[FullName],hosts[Id])</f>
        <v>fb72f02e-ce1d-4af6-9ca5-d6fa920e2551</v>
      </c>
    </row>
    <row r="487" spans="1:5" x14ac:dyDescent="0.25">
      <c r="A487" s="1">
        <v>267</v>
      </c>
      <c r="B487" s="1" t="str">
        <f>_xlfn.XLOOKUP(drafts_hosts[[#This Row],[EpisodeNumber]],mainfeed_drafts[EpisodeNumber],mainfeed_drafts[Id])</f>
        <v>6b925ced-9f3d-4016-adce-d102351d9e2c</v>
      </c>
      <c r="C487" s="1" t="s">
        <v>5</v>
      </c>
      <c r="D487" s="1">
        <f>_xlfn.XLOOKUP(drafts_hosts[[#This Row],[Host]],hosts[FullName],hosts[PrimaryId])</f>
        <v>9</v>
      </c>
      <c r="E487" s="1" t="str">
        <f>_xlfn.XLOOKUP(drafts_hosts[[#This Row],[Host]],hosts[FullName],hosts[Id])</f>
        <v>27038fdf-2c78-4f8d-978e-47d60ee254ac</v>
      </c>
    </row>
    <row r="488" spans="1:5" x14ac:dyDescent="0.25">
      <c r="A488" s="1">
        <v>267</v>
      </c>
      <c r="B488" s="1" t="str">
        <f>_xlfn.XLOOKUP(drafts_hosts[[#This Row],[EpisodeNumber]],mainfeed_drafts[EpisodeNumber],mainfeed_drafts[Id])</f>
        <v>6b925ced-9f3d-4016-adce-d102351d9e2c</v>
      </c>
      <c r="C488" s="1" t="s">
        <v>6</v>
      </c>
      <c r="D488" s="1">
        <f>_xlfn.XLOOKUP(drafts_hosts[[#This Row],[Host]],hosts[FullName],hosts[PrimaryId])</f>
        <v>21</v>
      </c>
      <c r="E488" s="1" t="str">
        <f>_xlfn.XLOOKUP(drafts_hosts[[#This Row],[Host]],hosts[FullName],hosts[Id])</f>
        <v>c23b3a58-fcb9-469e-ae6c-71cc4b8081d6</v>
      </c>
    </row>
    <row r="489" spans="1:5" x14ac:dyDescent="0.25">
      <c r="A489" s="1">
        <v>268</v>
      </c>
      <c r="B489" s="1" t="str">
        <f>_xlfn.XLOOKUP(drafts_hosts[[#This Row],[EpisodeNumber]],mainfeed_drafts[EpisodeNumber],mainfeed_drafts[Id])</f>
        <v>3e32b2e2-448a-4baf-864a-750cd7dbf505</v>
      </c>
      <c r="C489" s="1" t="s">
        <v>6</v>
      </c>
      <c r="D489" s="1">
        <f>_xlfn.XLOOKUP(drafts_hosts[[#This Row],[Host]],hosts[FullName],hosts[PrimaryId])</f>
        <v>21</v>
      </c>
      <c r="E489" s="1" t="str">
        <f>_xlfn.XLOOKUP(drafts_hosts[[#This Row],[Host]],hosts[FullName],hosts[Id])</f>
        <v>c23b3a58-fcb9-469e-ae6c-71cc4b8081d6</v>
      </c>
    </row>
    <row r="490" spans="1:5" x14ac:dyDescent="0.25">
      <c r="A490" s="1">
        <v>269</v>
      </c>
      <c r="B490" s="1" t="str">
        <f>_xlfn.XLOOKUP(drafts_hosts[[#This Row],[EpisodeNumber]],mainfeed_drafts[EpisodeNumber],mainfeed_drafts[Id])</f>
        <v>f2491ed0-eb3a-451b-8bae-83a2adea7e81</v>
      </c>
      <c r="C490" s="1" t="s">
        <v>5</v>
      </c>
      <c r="D490" s="1">
        <f>_xlfn.XLOOKUP(drafts_hosts[[#This Row],[Host]],hosts[FullName],hosts[PrimaryId])</f>
        <v>9</v>
      </c>
      <c r="E490" s="1" t="str">
        <f>_xlfn.XLOOKUP(drafts_hosts[[#This Row],[Host]],hosts[FullName],hosts[Id])</f>
        <v>27038fdf-2c78-4f8d-978e-47d60ee254ac</v>
      </c>
    </row>
    <row r="491" spans="1:5" x14ac:dyDescent="0.25">
      <c r="A491" s="1">
        <v>269</v>
      </c>
      <c r="B491" s="1" t="str">
        <f>_xlfn.XLOOKUP(drafts_hosts[[#This Row],[EpisodeNumber]],mainfeed_drafts[EpisodeNumber],mainfeed_drafts[Id])</f>
        <v>f2491ed0-eb3a-451b-8bae-83a2adea7e81</v>
      </c>
      <c r="C491" s="1" t="s">
        <v>316</v>
      </c>
      <c r="D491" s="1">
        <f>_xlfn.XLOOKUP(drafts_hosts[[#This Row],[Host]],hosts[FullName],hosts[PrimaryId])</f>
        <v>4</v>
      </c>
      <c r="E491" s="1" t="str">
        <f>_xlfn.XLOOKUP(drafts_hosts[[#This Row],[Host]],hosts[FullName],hosts[Id])</f>
        <v>f8a2d711-686f-468b-ba4a-fe1c8f778a84</v>
      </c>
    </row>
    <row r="492" spans="1:5" x14ac:dyDescent="0.25">
      <c r="A492" s="1">
        <v>269</v>
      </c>
      <c r="B492" s="1" t="str">
        <f>_xlfn.XLOOKUP(drafts_hosts[[#This Row],[EpisodeNumber]],mainfeed_drafts[EpisodeNumber],mainfeed_drafts[Id])</f>
        <v>f2491ed0-eb3a-451b-8bae-83a2adea7e81</v>
      </c>
      <c r="C492" s="1" t="s">
        <v>12815</v>
      </c>
      <c r="D492" s="1">
        <f>_xlfn.XLOOKUP(drafts_hosts[[#This Row],[Host]],hosts[FullName],hosts[PrimaryId])</f>
        <v>28</v>
      </c>
      <c r="E492" s="1" t="str">
        <f>_xlfn.XLOOKUP(drafts_hosts[[#This Row],[Host]],hosts[FullName],hosts[Id])</f>
        <v>6e2bb113-887a-4d10-a983-5c787ddb4238</v>
      </c>
    </row>
    <row r="493" spans="1:5" x14ac:dyDescent="0.25">
      <c r="A493" s="1">
        <v>270</v>
      </c>
      <c r="B493" s="1" t="str">
        <f>_xlfn.XLOOKUP(drafts_hosts[[#This Row],[EpisodeNumber]],mainfeed_drafts[EpisodeNumber],mainfeed_drafts[Id])</f>
        <v>8cbce425-f4d3-4386-a9b5-e6cb4b9f2605</v>
      </c>
      <c r="C493" s="1" t="s">
        <v>5</v>
      </c>
      <c r="D493" s="1">
        <f>_xlfn.XLOOKUP(drafts_hosts[[#This Row],[Host]],hosts[FullName],hosts[PrimaryId])</f>
        <v>9</v>
      </c>
      <c r="E493" s="1" t="str">
        <f>_xlfn.XLOOKUP(drafts_hosts[[#This Row],[Host]],hosts[FullName],hosts[Id])</f>
        <v>27038fdf-2c78-4f8d-978e-47d60ee254ac</v>
      </c>
    </row>
    <row r="494" spans="1:5" x14ac:dyDescent="0.25">
      <c r="A494" s="1">
        <v>270</v>
      </c>
      <c r="B494" s="1" t="str">
        <f>_xlfn.XLOOKUP(drafts_hosts[[#This Row],[EpisodeNumber]],mainfeed_drafts[EpisodeNumber],mainfeed_drafts[Id])</f>
        <v>8cbce425-f4d3-4386-a9b5-e6cb4b9f2605</v>
      </c>
      <c r="C494" s="1" t="s">
        <v>6</v>
      </c>
      <c r="D494" s="1">
        <f>_xlfn.XLOOKUP(drafts_hosts[[#This Row],[Host]],hosts[FullName],hosts[PrimaryId])</f>
        <v>21</v>
      </c>
      <c r="E494" s="1" t="str">
        <f>_xlfn.XLOOKUP(drafts_hosts[[#This Row],[Host]],hosts[FullName],hosts[Id])</f>
        <v>c23b3a58-fcb9-469e-ae6c-71cc4b8081d6</v>
      </c>
    </row>
    <row r="495" spans="1:5" x14ac:dyDescent="0.25">
      <c r="A495" s="1">
        <v>271</v>
      </c>
      <c r="B495" s="1" t="str">
        <f>_xlfn.XLOOKUP(drafts_hosts[[#This Row],[EpisodeNumber]],mainfeed_drafts[EpisodeNumber],mainfeed_drafts[Id])</f>
        <v>713d68ff-f402-4601-9c0b-c614ed4def0e</v>
      </c>
      <c r="C495" s="1" t="s">
        <v>5</v>
      </c>
      <c r="D495" s="1">
        <f>_xlfn.XLOOKUP(drafts_hosts[[#This Row],[Host]],hosts[FullName],hosts[PrimaryId])</f>
        <v>9</v>
      </c>
      <c r="E495" s="1" t="str">
        <f>_xlfn.XLOOKUP(drafts_hosts[[#This Row],[Host]],hosts[FullName],hosts[Id])</f>
        <v>27038fdf-2c78-4f8d-978e-47d60ee254ac</v>
      </c>
    </row>
    <row r="496" spans="1:5" x14ac:dyDescent="0.25">
      <c r="A496" s="1">
        <v>271</v>
      </c>
      <c r="B496" s="1" t="str">
        <f>_xlfn.XLOOKUP(drafts_hosts[[#This Row],[EpisodeNumber]],mainfeed_drafts[EpisodeNumber],mainfeed_drafts[Id])</f>
        <v>713d68ff-f402-4601-9c0b-c614ed4def0e</v>
      </c>
      <c r="C496" s="1" t="s">
        <v>6</v>
      </c>
      <c r="D496" s="1">
        <f>_xlfn.XLOOKUP(drafts_hosts[[#This Row],[Host]],hosts[FullName],hosts[PrimaryId])</f>
        <v>21</v>
      </c>
      <c r="E496" s="1" t="str">
        <f>_xlfn.XLOOKUP(drafts_hosts[[#This Row],[Host]],hosts[FullName],hosts[Id])</f>
        <v>c23b3a58-fcb9-469e-ae6c-71cc4b8081d6</v>
      </c>
    </row>
    <row r="497" spans="1:5" x14ac:dyDescent="0.25">
      <c r="A497" s="1">
        <v>272</v>
      </c>
      <c r="B497" s="1" t="str">
        <f>_xlfn.XLOOKUP(drafts_hosts[[#This Row],[EpisodeNumber]],mainfeed_drafts[EpisodeNumber],mainfeed_drafts[Id])</f>
        <v>0333905c-04f1-41ef-8bc2-8524b7fc40a2</v>
      </c>
      <c r="C497" s="1" t="s">
        <v>5</v>
      </c>
      <c r="D497" s="1">
        <f>_xlfn.XLOOKUP(drafts_hosts[[#This Row],[Host]],hosts[FullName],hosts[PrimaryId])</f>
        <v>9</v>
      </c>
      <c r="E497" s="1" t="str">
        <f>_xlfn.XLOOKUP(drafts_hosts[[#This Row],[Host]],hosts[FullName],hosts[Id])</f>
        <v>27038fdf-2c78-4f8d-978e-47d60ee254ac</v>
      </c>
    </row>
    <row r="498" spans="1:5" x14ac:dyDescent="0.25">
      <c r="A498" s="1">
        <v>272</v>
      </c>
      <c r="B498" s="1" t="str">
        <f>_xlfn.XLOOKUP(drafts_hosts[[#This Row],[EpisodeNumber]],mainfeed_drafts[EpisodeNumber],mainfeed_drafts[Id])</f>
        <v>0333905c-04f1-41ef-8bc2-8524b7fc40a2</v>
      </c>
      <c r="C498" s="1" t="s">
        <v>58</v>
      </c>
      <c r="D498" s="1">
        <f>_xlfn.XLOOKUP(drafts_hosts[[#This Row],[Host]],hosts[FullName],hosts[PrimaryId])</f>
        <v>29</v>
      </c>
      <c r="E498" s="1" t="str">
        <f>_xlfn.XLOOKUP(drafts_hosts[[#This Row],[Host]],hosts[FullName],hosts[Id])</f>
        <v>3bd6032e-8e34-45a0-ac19-174ce21c4c70</v>
      </c>
    </row>
    <row r="499" spans="1:5" x14ac:dyDescent="0.25">
      <c r="A499" s="1">
        <v>273</v>
      </c>
      <c r="B499" s="1" t="str">
        <f>_xlfn.XLOOKUP(drafts_hosts[[#This Row],[EpisodeNumber]],mainfeed_drafts[EpisodeNumber],mainfeed_drafts[Id])</f>
        <v>a903b13e-9bd4-4e80-8fc7-f1727e81caac</v>
      </c>
      <c r="C499" s="1" t="s">
        <v>5</v>
      </c>
      <c r="D499" s="1">
        <f>_xlfn.XLOOKUP(drafts_hosts[[#This Row],[Host]],hosts[FullName],hosts[PrimaryId])</f>
        <v>9</v>
      </c>
      <c r="E499" s="1" t="str">
        <f>_xlfn.XLOOKUP(drafts_hosts[[#This Row],[Host]],hosts[FullName],hosts[Id])</f>
        <v>27038fdf-2c78-4f8d-978e-47d60ee254ac</v>
      </c>
    </row>
    <row r="500" spans="1:5" x14ac:dyDescent="0.25">
      <c r="A500" s="1">
        <v>273</v>
      </c>
      <c r="B500" s="1" t="str">
        <f>_xlfn.XLOOKUP(drafts_hosts[[#This Row],[EpisodeNumber]],mainfeed_drafts[EpisodeNumber],mainfeed_drafts[Id])</f>
        <v>a903b13e-9bd4-4e80-8fc7-f1727e81caac</v>
      </c>
      <c r="C500" s="1" t="s">
        <v>6</v>
      </c>
      <c r="D500" s="1">
        <f>_xlfn.XLOOKUP(drafts_hosts[[#This Row],[Host]],hosts[FullName],hosts[PrimaryId])</f>
        <v>21</v>
      </c>
      <c r="E500" s="1" t="str">
        <f>_xlfn.XLOOKUP(drafts_hosts[[#This Row],[Host]],hosts[FullName],hosts[Id])</f>
        <v>c23b3a58-fcb9-469e-ae6c-71cc4b8081d6</v>
      </c>
    </row>
    <row r="501" spans="1:5" x14ac:dyDescent="0.25">
      <c r="A501" s="1">
        <v>274</v>
      </c>
      <c r="B501" s="1" t="str">
        <f>_xlfn.XLOOKUP(drafts_hosts[[#This Row],[EpisodeNumber]],mainfeed_drafts[EpisodeNumber],mainfeed_drafts[Id])</f>
        <v>bd99691c-fa85-4a0f-985b-9656fda72e25</v>
      </c>
      <c r="C501" s="1" t="s">
        <v>5</v>
      </c>
      <c r="D501" s="1">
        <f>_xlfn.XLOOKUP(drafts_hosts[[#This Row],[Host]],hosts[FullName],hosts[PrimaryId])</f>
        <v>9</v>
      </c>
      <c r="E501" s="1" t="str">
        <f>_xlfn.XLOOKUP(drafts_hosts[[#This Row],[Host]],hosts[FullName],hosts[Id])</f>
        <v>27038fdf-2c78-4f8d-978e-47d60ee254ac</v>
      </c>
    </row>
    <row r="502" spans="1:5" x14ac:dyDescent="0.25">
      <c r="A502" s="1">
        <v>274</v>
      </c>
      <c r="B502" s="1" t="str">
        <f>_xlfn.XLOOKUP(drafts_hosts[[#This Row],[EpisodeNumber]],mainfeed_drafts[EpisodeNumber],mainfeed_drafts[Id])</f>
        <v>bd99691c-fa85-4a0f-985b-9656fda72e25</v>
      </c>
      <c r="C502" s="1" t="s">
        <v>6</v>
      </c>
      <c r="D502" s="1">
        <f>_xlfn.XLOOKUP(drafts_hosts[[#This Row],[Host]],hosts[FullName],hosts[PrimaryId])</f>
        <v>21</v>
      </c>
      <c r="E502" s="1" t="str">
        <f>_xlfn.XLOOKUP(drafts_hosts[[#This Row],[Host]],hosts[FullName],hosts[Id])</f>
        <v>c23b3a58-fcb9-469e-ae6c-71cc4b8081d6</v>
      </c>
    </row>
    <row r="503" spans="1:5" x14ac:dyDescent="0.25">
      <c r="A503" s="1">
        <v>275</v>
      </c>
      <c r="B503" s="1" t="str">
        <f>_xlfn.XLOOKUP(drafts_hosts[[#This Row],[EpisodeNumber]],mainfeed_drafts[EpisodeNumber],mainfeed_drafts[Id])</f>
        <v>9dbc1993-41b6-48a4-aef9-4414d8cfc1d0</v>
      </c>
      <c r="C503" s="1" t="s">
        <v>5</v>
      </c>
      <c r="D503" s="1">
        <f>_xlfn.XLOOKUP(drafts_hosts[[#This Row],[Host]],hosts[FullName],hosts[PrimaryId])</f>
        <v>9</v>
      </c>
      <c r="E503" s="1" t="str">
        <f>_xlfn.XLOOKUP(drafts_hosts[[#This Row],[Host]],hosts[FullName],hosts[Id])</f>
        <v>27038fdf-2c78-4f8d-978e-47d60ee254ac</v>
      </c>
    </row>
    <row r="504" spans="1:5" x14ac:dyDescent="0.25">
      <c r="A504" s="1">
        <v>275</v>
      </c>
      <c r="B504" s="1" t="str">
        <f>_xlfn.XLOOKUP(drafts_hosts[[#This Row],[EpisodeNumber]],mainfeed_drafts[EpisodeNumber],mainfeed_drafts[Id])</f>
        <v>9dbc1993-41b6-48a4-aef9-4414d8cfc1d0</v>
      </c>
      <c r="C504" s="1" t="s">
        <v>6</v>
      </c>
      <c r="D504" s="1">
        <f>_xlfn.XLOOKUP(drafts_hosts[[#This Row],[Host]],hosts[FullName],hosts[PrimaryId])</f>
        <v>21</v>
      </c>
      <c r="E504" s="1" t="str">
        <f>_xlfn.XLOOKUP(drafts_hosts[[#This Row],[Host]],hosts[FullName],hosts[Id])</f>
        <v>c23b3a58-fcb9-469e-ae6c-71cc4b8081d6</v>
      </c>
    </row>
    <row r="505" spans="1:5" x14ac:dyDescent="0.25">
      <c r="A505" s="1">
        <v>276</v>
      </c>
      <c r="B505" s="1" t="str">
        <f>_xlfn.XLOOKUP(drafts_hosts[[#This Row],[EpisodeNumber]],mainfeed_drafts[EpisodeNumber],mainfeed_drafts[Id])</f>
        <v>8366838a-29b4-4fa7-9b33-5e82c655a65f</v>
      </c>
      <c r="C505" s="1" t="s">
        <v>5</v>
      </c>
      <c r="D505" s="1">
        <f>_xlfn.XLOOKUP(drafts_hosts[[#This Row],[Host]],hosts[FullName],hosts[PrimaryId])</f>
        <v>9</v>
      </c>
      <c r="E505" s="1" t="str">
        <f>_xlfn.XLOOKUP(drafts_hosts[[#This Row],[Host]],hosts[FullName],hosts[Id])</f>
        <v>27038fdf-2c78-4f8d-978e-47d60ee254ac</v>
      </c>
    </row>
    <row r="506" spans="1:5" x14ac:dyDescent="0.25">
      <c r="A506" s="1">
        <v>276</v>
      </c>
      <c r="B506" s="1" t="str">
        <f>_xlfn.XLOOKUP(drafts_hosts[[#This Row],[EpisodeNumber]],mainfeed_drafts[EpisodeNumber],mainfeed_drafts[Id])</f>
        <v>8366838a-29b4-4fa7-9b33-5e82c655a65f</v>
      </c>
      <c r="C506" s="1" t="s">
        <v>316</v>
      </c>
      <c r="D506" s="1">
        <f>_xlfn.XLOOKUP(drafts_hosts[[#This Row],[Host]],hosts[FullName],hosts[PrimaryId])</f>
        <v>4</v>
      </c>
      <c r="E506" s="1" t="str">
        <f>_xlfn.XLOOKUP(drafts_hosts[[#This Row],[Host]],hosts[FullName],hosts[Id])</f>
        <v>f8a2d711-686f-468b-ba4a-fe1c8f778a84</v>
      </c>
    </row>
    <row r="507" spans="1:5" x14ac:dyDescent="0.25">
      <c r="A507" s="1">
        <v>277</v>
      </c>
      <c r="B507" s="1" t="str">
        <f>_xlfn.XLOOKUP(drafts_hosts[[#This Row],[EpisodeNumber]],mainfeed_drafts[EpisodeNumber],mainfeed_drafts[Id])</f>
        <v>547b404c-ae95-432c-bf3e-589a2f888c91</v>
      </c>
      <c r="C507" s="1" t="s">
        <v>5</v>
      </c>
      <c r="D507" s="1">
        <f>_xlfn.XLOOKUP(drafts_hosts[[#This Row],[Host]],hosts[FullName],hosts[PrimaryId])</f>
        <v>9</v>
      </c>
      <c r="E507" s="1" t="str">
        <f>_xlfn.XLOOKUP(drafts_hosts[[#This Row],[Host]],hosts[FullName],hosts[Id])</f>
        <v>27038fdf-2c78-4f8d-978e-47d60ee254ac</v>
      </c>
    </row>
    <row r="508" spans="1:5" x14ac:dyDescent="0.25">
      <c r="A508" s="1">
        <v>277</v>
      </c>
      <c r="B508" s="1" t="str">
        <f>_xlfn.XLOOKUP(drafts_hosts[[#This Row],[EpisodeNumber]],mainfeed_drafts[EpisodeNumber],mainfeed_drafts[Id])</f>
        <v>547b404c-ae95-432c-bf3e-589a2f888c91</v>
      </c>
      <c r="C508" s="1" t="s">
        <v>106</v>
      </c>
      <c r="D508" s="1">
        <f>_xlfn.XLOOKUP(drafts_hosts[[#This Row],[Host]],hosts[FullName],hosts[PrimaryId])</f>
        <v>25</v>
      </c>
      <c r="E508" s="1" t="str">
        <f>_xlfn.XLOOKUP(drafts_hosts[[#This Row],[Host]],hosts[FullName],hosts[Id])</f>
        <v>601c3f82-3dad-486a-aadc-4564a54a3d1b</v>
      </c>
    </row>
    <row r="509" spans="1:5" x14ac:dyDescent="0.25">
      <c r="A509" s="1">
        <v>277</v>
      </c>
      <c r="B509" s="1" t="str">
        <f>_xlfn.XLOOKUP(drafts_hosts[[#This Row],[EpisodeNumber]],mainfeed_drafts[EpisodeNumber],mainfeed_drafts[Id])</f>
        <v>547b404c-ae95-432c-bf3e-589a2f888c91</v>
      </c>
      <c r="C509" s="1" t="s">
        <v>12815</v>
      </c>
      <c r="D509" s="1">
        <f>_xlfn.XLOOKUP(drafts_hosts[[#This Row],[Host]],hosts[FullName],hosts[PrimaryId])</f>
        <v>28</v>
      </c>
      <c r="E509" s="1" t="str">
        <f>_xlfn.XLOOKUP(drafts_hosts[[#This Row],[Host]],hosts[FullName],hosts[Id])</f>
        <v>6e2bb113-887a-4d10-a983-5c787ddb4238</v>
      </c>
    </row>
    <row r="510" spans="1:5" x14ac:dyDescent="0.25">
      <c r="A510" s="1">
        <v>278</v>
      </c>
      <c r="B510" s="1" t="str">
        <f>_xlfn.XLOOKUP(drafts_hosts[[#This Row],[EpisodeNumber]],mainfeed_drafts[EpisodeNumber],mainfeed_drafts[Id])</f>
        <v>d2405792-9185-4316-b906-9c7b5cc883af</v>
      </c>
      <c r="C510" s="1" t="s">
        <v>5</v>
      </c>
      <c r="D510" s="1">
        <f>_xlfn.XLOOKUP(drafts_hosts[[#This Row],[Host]],hosts[FullName],hosts[PrimaryId])</f>
        <v>9</v>
      </c>
      <c r="E510" s="1" t="str">
        <f>_xlfn.XLOOKUP(drafts_hosts[[#This Row],[Host]],hosts[FullName],hosts[Id])</f>
        <v>27038fdf-2c78-4f8d-978e-47d60ee254ac</v>
      </c>
    </row>
    <row r="511" spans="1:5" x14ac:dyDescent="0.25">
      <c r="A511" s="1">
        <v>278</v>
      </c>
      <c r="B511" s="1" t="str">
        <f>_xlfn.XLOOKUP(drafts_hosts[[#This Row],[EpisodeNumber]],mainfeed_drafts[EpisodeNumber],mainfeed_drafts[Id])</f>
        <v>d2405792-9185-4316-b906-9c7b5cc883af</v>
      </c>
      <c r="C511" s="1" t="s">
        <v>6</v>
      </c>
      <c r="D511" s="1">
        <f>_xlfn.XLOOKUP(drafts_hosts[[#This Row],[Host]],hosts[FullName],hosts[PrimaryId])</f>
        <v>21</v>
      </c>
      <c r="E511" s="1" t="str">
        <f>_xlfn.XLOOKUP(drafts_hosts[[#This Row],[Host]],hosts[FullName],hosts[Id])</f>
        <v>c23b3a58-fcb9-469e-ae6c-71cc4b8081d6</v>
      </c>
    </row>
    <row r="512" spans="1:5" x14ac:dyDescent="0.25">
      <c r="A512" s="1">
        <v>279</v>
      </c>
      <c r="B512" s="1" t="str">
        <f>_xlfn.XLOOKUP(drafts_hosts[[#This Row],[EpisodeNumber]],mainfeed_drafts[EpisodeNumber],mainfeed_drafts[Id])</f>
        <v>7dac10ab-502e-4c25-8962-dd3bf22b3f41</v>
      </c>
      <c r="C512" s="1" t="s">
        <v>5</v>
      </c>
      <c r="D512" s="1">
        <f>_xlfn.XLOOKUP(drafts_hosts[[#This Row],[Host]],hosts[FullName],hosts[PrimaryId])</f>
        <v>9</v>
      </c>
      <c r="E512" s="1" t="str">
        <f>_xlfn.XLOOKUP(drafts_hosts[[#This Row],[Host]],hosts[FullName],hosts[Id])</f>
        <v>27038fdf-2c78-4f8d-978e-47d60ee254ac</v>
      </c>
    </row>
    <row r="513" spans="1:5" x14ac:dyDescent="0.25">
      <c r="A513" s="1">
        <v>279</v>
      </c>
      <c r="B513" s="1" t="str">
        <f>_xlfn.XLOOKUP(drafts_hosts[[#This Row],[EpisodeNumber]],mainfeed_drafts[EpisodeNumber],mainfeed_drafts[Id])</f>
        <v>7dac10ab-502e-4c25-8962-dd3bf22b3f41</v>
      </c>
      <c r="C513" s="1" t="s">
        <v>6</v>
      </c>
      <c r="D513" s="1">
        <f>_xlfn.XLOOKUP(drafts_hosts[[#This Row],[Host]],hosts[FullName],hosts[PrimaryId])</f>
        <v>21</v>
      </c>
      <c r="E513" s="1" t="str">
        <f>_xlfn.XLOOKUP(drafts_hosts[[#This Row],[Host]],hosts[FullName],hosts[Id])</f>
        <v>c23b3a58-fcb9-469e-ae6c-71cc4b8081d6</v>
      </c>
    </row>
    <row r="514" spans="1:5" x14ac:dyDescent="0.25">
      <c r="A514" s="1">
        <v>280</v>
      </c>
      <c r="B514" s="1" t="str">
        <f>_xlfn.XLOOKUP(drafts_hosts[[#This Row],[EpisodeNumber]],mainfeed_drafts[EpisodeNumber],mainfeed_drafts[Id])</f>
        <v>bfa97ed2-edb1-4f7d-bec8-d2575a689ac1</v>
      </c>
      <c r="C514" s="1" t="s">
        <v>5</v>
      </c>
      <c r="D514" s="1">
        <f>_xlfn.XLOOKUP(drafts_hosts[[#This Row],[Host]],hosts[FullName],hosts[PrimaryId])</f>
        <v>9</v>
      </c>
      <c r="E514" s="1" t="str">
        <f>_xlfn.XLOOKUP(drafts_hosts[[#This Row],[Host]],hosts[FullName],hosts[Id])</f>
        <v>27038fdf-2c78-4f8d-978e-47d60ee254ac</v>
      </c>
    </row>
    <row r="515" spans="1:5" x14ac:dyDescent="0.25">
      <c r="A515" s="1">
        <v>280</v>
      </c>
      <c r="B515" s="1" t="str">
        <f>_xlfn.XLOOKUP(drafts_hosts[[#This Row],[EpisodeNumber]],mainfeed_drafts[EpisodeNumber],mainfeed_drafts[Id])</f>
        <v>bfa97ed2-edb1-4f7d-bec8-d2575a689ac1</v>
      </c>
      <c r="C515" s="1" t="s">
        <v>6</v>
      </c>
      <c r="D515" s="1">
        <f>_xlfn.XLOOKUP(drafts_hosts[[#This Row],[Host]],hosts[FullName],hosts[PrimaryId])</f>
        <v>21</v>
      </c>
      <c r="E515" s="1" t="str">
        <f>_xlfn.XLOOKUP(drafts_hosts[[#This Row],[Host]],hosts[FullName],hosts[Id])</f>
        <v>c23b3a58-fcb9-469e-ae6c-71cc4b8081d6</v>
      </c>
    </row>
    <row r="516" spans="1:5" x14ac:dyDescent="0.25">
      <c r="A516" s="1">
        <v>281</v>
      </c>
      <c r="B516" s="1" t="str">
        <f>_xlfn.XLOOKUP(drafts_hosts[[#This Row],[EpisodeNumber]],mainfeed_drafts[EpisodeNumber],mainfeed_drafts[Id])</f>
        <v>97c3343e-3faa-4b10-807d-46e05892ccd5</v>
      </c>
      <c r="C516" s="1" t="s">
        <v>5</v>
      </c>
      <c r="D516" s="1">
        <f>_xlfn.XLOOKUP(drafts_hosts[[#This Row],[Host]],hosts[FullName],hosts[PrimaryId])</f>
        <v>9</v>
      </c>
      <c r="E516" s="1" t="str">
        <f>_xlfn.XLOOKUP(drafts_hosts[[#This Row],[Host]],hosts[FullName],hosts[Id])</f>
        <v>27038fdf-2c78-4f8d-978e-47d60ee254ac</v>
      </c>
    </row>
    <row r="517" spans="1:5" x14ac:dyDescent="0.25">
      <c r="A517" s="1">
        <v>281</v>
      </c>
      <c r="B517" s="1" t="str">
        <f>_xlfn.XLOOKUP(drafts_hosts[[#This Row],[EpisodeNumber]],mainfeed_drafts[EpisodeNumber],mainfeed_drafts[Id])</f>
        <v>97c3343e-3faa-4b10-807d-46e05892ccd5</v>
      </c>
      <c r="C517" s="1" t="s">
        <v>6</v>
      </c>
      <c r="D517" s="1">
        <f>_xlfn.XLOOKUP(drafts_hosts[[#This Row],[Host]],hosts[FullName],hosts[PrimaryId])</f>
        <v>21</v>
      </c>
      <c r="E517" s="1" t="str">
        <f>_xlfn.XLOOKUP(drafts_hosts[[#This Row],[Host]],hosts[FullName],hosts[Id])</f>
        <v>c23b3a58-fcb9-469e-ae6c-71cc4b8081d6</v>
      </c>
    </row>
    <row r="518" spans="1:5" x14ac:dyDescent="0.25">
      <c r="A518" s="1">
        <v>282</v>
      </c>
      <c r="B518" s="1" t="str">
        <f>_xlfn.XLOOKUP(drafts_hosts[[#This Row],[EpisodeNumber]],mainfeed_drafts[EpisodeNumber],mainfeed_drafts[Id])</f>
        <v>81afadb4-7416-40ec-9e01-adc4bd6eebfb</v>
      </c>
      <c r="C518" s="1" t="s">
        <v>5</v>
      </c>
      <c r="D518" s="1">
        <f>_xlfn.XLOOKUP(drafts_hosts[[#This Row],[Host]],hosts[FullName],hosts[PrimaryId])</f>
        <v>9</v>
      </c>
      <c r="E518" s="1" t="str">
        <f>_xlfn.XLOOKUP(drafts_hosts[[#This Row],[Host]],hosts[FullName],hosts[Id])</f>
        <v>27038fdf-2c78-4f8d-978e-47d60ee254ac</v>
      </c>
    </row>
    <row r="519" spans="1:5" x14ac:dyDescent="0.25">
      <c r="A519" s="1">
        <v>282</v>
      </c>
      <c r="B519" s="1" t="str">
        <f>_xlfn.XLOOKUP(drafts_hosts[[#This Row],[EpisodeNumber]],mainfeed_drafts[EpisodeNumber],mainfeed_drafts[Id])</f>
        <v>81afadb4-7416-40ec-9e01-adc4bd6eebfb</v>
      </c>
      <c r="C519" s="1" t="s">
        <v>97</v>
      </c>
      <c r="D519" s="1">
        <f>_xlfn.XLOOKUP(drafts_hosts[[#This Row],[Host]],hosts[FullName],hosts[PrimaryId])</f>
        <v>3</v>
      </c>
      <c r="E519" s="1" t="str">
        <f>_xlfn.XLOOKUP(drafts_hosts[[#This Row],[Host]],hosts[FullName],hosts[Id])</f>
        <v>1a7c3d1f-8cb0-4bdc-9f16-116f815cc804</v>
      </c>
    </row>
    <row r="520" spans="1:5" x14ac:dyDescent="0.25">
      <c r="A520" s="1">
        <v>283</v>
      </c>
      <c r="B520" s="1" t="str">
        <f>_xlfn.XLOOKUP(drafts_hosts[[#This Row],[EpisodeNumber]],mainfeed_drafts[EpisodeNumber],mainfeed_drafts[Id])</f>
        <v>b3c06513-ee8a-4e66-9374-9910c815ce2e</v>
      </c>
      <c r="C520" s="1" t="s">
        <v>5</v>
      </c>
      <c r="D520" s="1">
        <f>_xlfn.XLOOKUP(drafts_hosts[[#This Row],[Host]],hosts[FullName],hosts[PrimaryId])</f>
        <v>9</v>
      </c>
      <c r="E520" s="1" t="str">
        <f>_xlfn.XLOOKUP(drafts_hosts[[#This Row],[Host]],hosts[FullName],hosts[Id])</f>
        <v>27038fdf-2c78-4f8d-978e-47d60ee254ac</v>
      </c>
    </row>
    <row r="521" spans="1:5" x14ac:dyDescent="0.25">
      <c r="A521" s="1">
        <v>283</v>
      </c>
      <c r="B521" s="1" t="str">
        <f>_xlfn.XLOOKUP(drafts_hosts[[#This Row],[EpisodeNumber]],mainfeed_drafts[EpisodeNumber],mainfeed_drafts[Id])</f>
        <v>b3c06513-ee8a-4e66-9374-9910c815ce2e</v>
      </c>
      <c r="C521" s="1" t="s">
        <v>6</v>
      </c>
      <c r="D521" s="1">
        <f>_xlfn.XLOOKUP(drafts_hosts[[#This Row],[Host]],hosts[FullName],hosts[PrimaryId])</f>
        <v>21</v>
      </c>
      <c r="E521" s="1" t="str">
        <f>_xlfn.XLOOKUP(drafts_hosts[[#This Row],[Host]],hosts[FullName],hosts[Id])</f>
        <v>c23b3a58-fcb9-469e-ae6c-71cc4b8081d6</v>
      </c>
    </row>
    <row r="522" spans="1:5" x14ac:dyDescent="0.25">
      <c r="A522" s="1">
        <v>284</v>
      </c>
      <c r="B522" s="1" t="str">
        <f>_xlfn.XLOOKUP(drafts_hosts[[#This Row],[EpisodeNumber]],mainfeed_drafts[EpisodeNumber],mainfeed_drafts[Id])</f>
        <v>d47c10da-441a-447e-8702-6b658d29bf7a</v>
      </c>
      <c r="C522" s="1" t="s">
        <v>5</v>
      </c>
      <c r="D522" s="1">
        <f>_xlfn.XLOOKUP(drafts_hosts[[#This Row],[Host]],hosts[FullName],hosts[PrimaryId])</f>
        <v>9</v>
      </c>
      <c r="E522" s="1" t="str">
        <f>_xlfn.XLOOKUP(drafts_hosts[[#This Row],[Host]],hosts[FullName],hosts[Id])</f>
        <v>27038fdf-2c78-4f8d-978e-47d60ee254ac</v>
      </c>
    </row>
    <row r="523" spans="1:5" x14ac:dyDescent="0.25">
      <c r="A523" s="1">
        <v>284</v>
      </c>
      <c r="B523" s="1" t="str">
        <f>_xlfn.XLOOKUP(drafts_hosts[[#This Row],[EpisodeNumber]],mainfeed_drafts[EpisodeNumber],mainfeed_drafts[Id])</f>
        <v>d47c10da-441a-447e-8702-6b658d29bf7a</v>
      </c>
      <c r="C523" s="1" t="s">
        <v>6</v>
      </c>
      <c r="D523" s="1">
        <f>_xlfn.XLOOKUP(drafts_hosts[[#This Row],[Host]],hosts[FullName],hosts[PrimaryId])</f>
        <v>21</v>
      </c>
      <c r="E523" s="1" t="str">
        <f>_xlfn.XLOOKUP(drafts_hosts[[#This Row],[Host]],hosts[FullName],hosts[Id])</f>
        <v>c23b3a58-fcb9-469e-ae6c-71cc4b8081d6</v>
      </c>
    </row>
    <row r="524" spans="1:5" x14ac:dyDescent="0.25">
      <c r="A524" s="1">
        <v>285</v>
      </c>
      <c r="B524" s="1" t="str">
        <f>_xlfn.XLOOKUP(drafts_hosts[[#This Row],[EpisodeNumber]],mainfeed_drafts[EpisodeNumber],mainfeed_drafts[Id])</f>
        <v>c5261d95-0487-4bd6-82f6-a21f982eb92f</v>
      </c>
      <c r="C524" s="1" t="s">
        <v>5</v>
      </c>
      <c r="D524" s="1">
        <f>_xlfn.XLOOKUP(drafts_hosts[[#This Row],[Host]],hosts[FullName],hosts[PrimaryId])</f>
        <v>9</v>
      </c>
      <c r="E524" s="1" t="str">
        <f>_xlfn.XLOOKUP(drafts_hosts[[#This Row],[Host]],hosts[FullName],hosts[Id])</f>
        <v>27038fdf-2c78-4f8d-978e-47d60ee254ac</v>
      </c>
    </row>
    <row r="525" spans="1:5" x14ac:dyDescent="0.25">
      <c r="A525" s="1">
        <v>285</v>
      </c>
      <c r="B525" s="1" t="str">
        <f>_xlfn.XLOOKUP(drafts_hosts[[#This Row],[EpisodeNumber]],mainfeed_drafts[EpisodeNumber],mainfeed_drafts[Id])</f>
        <v>c5261d95-0487-4bd6-82f6-a21f982eb92f</v>
      </c>
      <c r="C525" s="1" t="s">
        <v>6</v>
      </c>
      <c r="D525" s="1">
        <f>_xlfn.XLOOKUP(drafts_hosts[[#This Row],[Host]],hosts[FullName],hosts[PrimaryId])</f>
        <v>21</v>
      </c>
      <c r="E525" s="1" t="str">
        <f>_xlfn.XLOOKUP(drafts_hosts[[#This Row],[Host]],hosts[FullName],hosts[Id])</f>
        <v>c23b3a58-fcb9-469e-ae6c-71cc4b8081d6</v>
      </c>
    </row>
    <row r="526" spans="1:5" x14ac:dyDescent="0.25">
      <c r="A526" s="1">
        <v>286</v>
      </c>
      <c r="B526" s="1" t="str">
        <f>_xlfn.XLOOKUP(drafts_hosts[[#This Row],[EpisodeNumber]],mainfeed_drafts[EpisodeNumber],mainfeed_drafts[Id])</f>
        <v>cfefffc4-377f-4034-972e-c36acdfe4e7d</v>
      </c>
      <c r="C526" s="1" t="s">
        <v>5</v>
      </c>
      <c r="D526" s="1">
        <f>_xlfn.XLOOKUP(drafts_hosts[[#This Row],[Host]],hosts[FullName],hosts[PrimaryId])</f>
        <v>9</v>
      </c>
      <c r="E526" s="1" t="str">
        <f>_xlfn.XLOOKUP(drafts_hosts[[#This Row],[Host]],hosts[FullName],hosts[Id])</f>
        <v>27038fdf-2c78-4f8d-978e-47d60ee254ac</v>
      </c>
    </row>
    <row r="527" spans="1:5" x14ac:dyDescent="0.25">
      <c r="A527" s="1">
        <v>286</v>
      </c>
      <c r="B527" s="1" t="str">
        <f>_xlfn.XLOOKUP(drafts_hosts[[#This Row],[EpisodeNumber]],mainfeed_drafts[EpisodeNumber],mainfeed_drafts[Id])</f>
        <v>cfefffc4-377f-4034-972e-c36acdfe4e7d</v>
      </c>
      <c r="C527" s="1" t="s">
        <v>6</v>
      </c>
      <c r="D527" s="1">
        <f>_xlfn.XLOOKUP(drafts_hosts[[#This Row],[Host]],hosts[FullName],hosts[PrimaryId])</f>
        <v>21</v>
      </c>
      <c r="E527" s="1" t="str">
        <f>_xlfn.XLOOKUP(drafts_hosts[[#This Row],[Host]],hosts[FullName],hosts[Id])</f>
        <v>c23b3a58-fcb9-469e-ae6c-71cc4b8081d6</v>
      </c>
    </row>
    <row r="528" spans="1:5" x14ac:dyDescent="0.25">
      <c r="A528" s="1">
        <v>287</v>
      </c>
      <c r="B528" s="1" t="str">
        <f>_xlfn.XLOOKUP(drafts_hosts[[#This Row],[EpisodeNumber]],mainfeed_drafts[EpisodeNumber],mainfeed_drafts[Id])</f>
        <v>918d5de8-bfa6-4050-a34b-36ed89a847e1</v>
      </c>
      <c r="C528" s="1" t="s">
        <v>5</v>
      </c>
      <c r="D528" s="1">
        <f>_xlfn.XLOOKUP(drafts_hosts[[#This Row],[Host]],hosts[FullName],hosts[PrimaryId])</f>
        <v>9</v>
      </c>
      <c r="E528" s="1" t="str">
        <f>_xlfn.XLOOKUP(drafts_hosts[[#This Row],[Host]],hosts[FullName],hosts[Id])</f>
        <v>27038fdf-2c78-4f8d-978e-47d60ee254ac</v>
      </c>
    </row>
    <row r="529" spans="1:5" x14ac:dyDescent="0.25">
      <c r="A529" s="1">
        <v>287</v>
      </c>
      <c r="B529" s="1" t="str">
        <f>_xlfn.XLOOKUP(drafts_hosts[[#This Row],[EpisodeNumber]],mainfeed_drafts[EpisodeNumber],mainfeed_drafts[Id])</f>
        <v>918d5de8-bfa6-4050-a34b-36ed89a847e1</v>
      </c>
      <c r="C529" s="1" t="s">
        <v>6</v>
      </c>
      <c r="D529" s="1">
        <f>_xlfn.XLOOKUP(drafts_hosts[[#This Row],[Host]],hosts[FullName],hosts[PrimaryId])</f>
        <v>21</v>
      </c>
      <c r="E529" s="1" t="str">
        <f>_xlfn.XLOOKUP(drafts_hosts[[#This Row],[Host]],hosts[FullName],hosts[Id])</f>
        <v>c23b3a58-fcb9-469e-ae6c-71cc4b8081d6</v>
      </c>
    </row>
    <row r="530" spans="1:5" x14ac:dyDescent="0.25">
      <c r="A530" s="1">
        <v>288</v>
      </c>
      <c r="B530" s="1" t="str">
        <f>_xlfn.XLOOKUP(drafts_hosts[[#This Row],[EpisodeNumber]],mainfeed_drafts[EpisodeNumber],mainfeed_drafts[Id])</f>
        <v>d3d45e54-dec3-4cc4-ba3c-6bcc9e4bbe13</v>
      </c>
      <c r="C530" s="1" t="s">
        <v>5</v>
      </c>
      <c r="D530" s="1">
        <f>_xlfn.XLOOKUP(drafts_hosts[[#This Row],[Host]],hosts[FullName],hosts[PrimaryId])</f>
        <v>9</v>
      </c>
      <c r="E530" s="1" t="str">
        <f>_xlfn.XLOOKUP(drafts_hosts[[#This Row],[Host]],hosts[FullName],hosts[Id])</f>
        <v>27038fdf-2c78-4f8d-978e-47d60ee254ac</v>
      </c>
    </row>
    <row r="531" spans="1:5" x14ac:dyDescent="0.25">
      <c r="A531" s="1">
        <v>288</v>
      </c>
      <c r="B531" s="1" t="str">
        <f>_xlfn.XLOOKUP(drafts_hosts[[#This Row],[EpisodeNumber]],mainfeed_drafts[EpisodeNumber],mainfeed_drafts[Id])</f>
        <v>d3d45e54-dec3-4cc4-ba3c-6bcc9e4bbe13</v>
      </c>
      <c r="C531" s="1" t="s">
        <v>6</v>
      </c>
      <c r="D531" s="1">
        <f>_xlfn.XLOOKUP(drafts_hosts[[#This Row],[Host]],hosts[FullName],hosts[PrimaryId])</f>
        <v>21</v>
      </c>
      <c r="E531" s="1" t="str">
        <f>_xlfn.XLOOKUP(drafts_hosts[[#This Row],[Host]],hosts[FullName],hosts[Id])</f>
        <v>c23b3a58-fcb9-469e-ae6c-71cc4b8081d6</v>
      </c>
    </row>
    <row r="532" spans="1:5" x14ac:dyDescent="0.25">
      <c r="A532" s="1">
        <v>289</v>
      </c>
      <c r="B532" s="1" t="str">
        <f>_xlfn.XLOOKUP(drafts_hosts[[#This Row],[EpisodeNumber]],mainfeed_drafts[EpisodeNumber],mainfeed_drafts[Id])</f>
        <v>896d0371-4ef7-4d42-bee4-3922ca33f575</v>
      </c>
      <c r="C532" s="1" t="s">
        <v>5</v>
      </c>
      <c r="D532" s="1">
        <f>_xlfn.XLOOKUP(drafts_hosts[[#This Row],[Host]],hosts[FullName],hosts[PrimaryId])</f>
        <v>9</v>
      </c>
      <c r="E532" s="1" t="str">
        <f>_xlfn.XLOOKUP(drafts_hosts[[#This Row],[Host]],hosts[FullName],hosts[Id])</f>
        <v>27038fdf-2c78-4f8d-978e-47d60ee254ac</v>
      </c>
    </row>
    <row r="533" spans="1:5" x14ac:dyDescent="0.25">
      <c r="A533" s="1">
        <v>289</v>
      </c>
      <c r="B533" s="1" t="str">
        <f>_xlfn.XLOOKUP(drafts_hosts[[#This Row],[EpisodeNumber]],mainfeed_drafts[EpisodeNumber],mainfeed_drafts[Id])</f>
        <v>896d0371-4ef7-4d42-bee4-3922ca33f575</v>
      </c>
      <c r="C533" s="1" t="s">
        <v>6</v>
      </c>
      <c r="D533" s="1">
        <f>_xlfn.XLOOKUP(drafts_hosts[[#This Row],[Host]],hosts[FullName],hosts[PrimaryId])</f>
        <v>21</v>
      </c>
      <c r="E533" s="1" t="str">
        <f>_xlfn.XLOOKUP(drafts_hosts[[#This Row],[Host]],hosts[FullName],hosts[Id])</f>
        <v>c23b3a58-fcb9-469e-ae6c-71cc4b8081d6</v>
      </c>
    </row>
    <row r="534" spans="1:5" x14ac:dyDescent="0.25">
      <c r="A534" s="1">
        <v>290</v>
      </c>
      <c r="B534" s="1" t="str">
        <f>_xlfn.XLOOKUP(drafts_hosts[[#This Row],[EpisodeNumber]],mainfeed_drafts[EpisodeNumber],mainfeed_drafts[Id])</f>
        <v>cace339d-5195-4fe6-8f55-a61b4f5fe67a</v>
      </c>
      <c r="C534" s="1" t="s">
        <v>5</v>
      </c>
      <c r="D534" s="1">
        <f>_xlfn.XLOOKUP(drafts_hosts[[#This Row],[Host]],hosts[FullName],hosts[PrimaryId])</f>
        <v>9</v>
      </c>
      <c r="E534" s="1" t="str">
        <f>_xlfn.XLOOKUP(drafts_hosts[[#This Row],[Host]],hosts[FullName],hosts[Id])</f>
        <v>27038fdf-2c78-4f8d-978e-47d60ee254ac</v>
      </c>
    </row>
    <row r="535" spans="1:5" x14ac:dyDescent="0.25">
      <c r="A535" s="1">
        <v>290</v>
      </c>
      <c r="B535" s="1" t="str">
        <f>_xlfn.XLOOKUP(drafts_hosts[[#This Row],[EpisodeNumber]],mainfeed_drafts[EpisodeNumber],mainfeed_drafts[Id])</f>
        <v>cace339d-5195-4fe6-8f55-a61b4f5fe67a</v>
      </c>
      <c r="C535" s="1" t="s">
        <v>6</v>
      </c>
      <c r="D535" s="1">
        <f>_xlfn.XLOOKUP(drafts_hosts[[#This Row],[Host]],hosts[FullName],hosts[PrimaryId])</f>
        <v>21</v>
      </c>
      <c r="E535" s="1" t="str">
        <f>_xlfn.XLOOKUP(drafts_hosts[[#This Row],[Host]],hosts[FullName],hosts[Id])</f>
        <v>c23b3a58-fcb9-469e-ae6c-71cc4b8081d6</v>
      </c>
    </row>
    <row r="536" spans="1:5" x14ac:dyDescent="0.25">
      <c r="A536" s="1">
        <v>290</v>
      </c>
      <c r="B536" s="1" t="str">
        <f>_xlfn.XLOOKUP(drafts_hosts[[#This Row],[EpisodeNumber]],mainfeed_drafts[EpisodeNumber],mainfeed_drafts[Id])</f>
        <v>cace339d-5195-4fe6-8f55-a61b4f5fe67a</v>
      </c>
      <c r="C536" s="1" t="s">
        <v>12805</v>
      </c>
      <c r="D536" s="1">
        <f>_xlfn.XLOOKUP(drafts_hosts[[#This Row],[Host]],hosts[FullName],hosts[PrimaryId])</f>
        <v>14</v>
      </c>
      <c r="E536" s="1" t="str">
        <f>_xlfn.XLOOKUP(drafts_hosts[[#This Row],[Host]],hosts[FullName],hosts[Id])</f>
        <v>b646ab7f-1a60-43c6-ae98-ec17454582cb</v>
      </c>
    </row>
    <row r="537" spans="1:5" x14ac:dyDescent="0.25">
      <c r="A537" s="1">
        <v>291</v>
      </c>
      <c r="B537" s="1" t="str">
        <f>_xlfn.XLOOKUP(drafts_hosts[[#This Row],[EpisodeNumber]],mainfeed_drafts[EpisodeNumber],mainfeed_drafts[Id])</f>
        <v>3dfa5437-fafc-4180-9c22-8d542d6915dc</v>
      </c>
      <c r="C537" s="1" t="s">
        <v>5</v>
      </c>
      <c r="D537" s="1">
        <f>_xlfn.XLOOKUP(drafts_hosts[[#This Row],[Host]],hosts[FullName],hosts[PrimaryId])</f>
        <v>9</v>
      </c>
      <c r="E537" s="1" t="str">
        <f>_xlfn.XLOOKUP(drafts_hosts[[#This Row],[Host]],hosts[FullName],hosts[Id])</f>
        <v>27038fdf-2c78-4f8d-978e-47d60ee254ac</v>
      </c>
    </row>
    <row r="538" spans="1:5" x14ac:dyDescent="0.25">
      <c r="A538" s="1">
        <v>291</v>
      </c>
      <c r="B538" s="1" t="str">
        <f>_xlfn.XLOOKUP(drafts_hosts[[#This Row],[EpisodeNumber]],mainfeed_drafts[EpisodeNumber],mainfeed_drafts[Id])</f>
        <v>3dfa5437-fafc-4180-9c22-8d542d6915dc</v>
      </c>
      <c r="C538" s="1" t="s">
        <v>6</v>
      </c>
      <c r="D538" s="1">
        <f>_xlfn.XLOOKUP(drafts_hosts[[#This Row],[Host]],hosts[FullName],hosts[PrimaryId])</f>
        <v>21</v>
      </c>
      <c r="E538" s="1" t="str">
        <f>_xlfn.XLOOKUP(drafts_hosts[[#This Row],[Host]],hosts[FullName],hosts[Id])</f>
        <v>c23b3a58-fcb9-469e-ae6c-71cc4b8081d6</v>
      </c>
    </row>
    <row r="539" spans="1:5" x14ac:dyDescent="0.25">
      <c r="A539" s="1">
        <v>292</v>
      </c>
      <c r="B539" s="1" t="str">
        <f>_xlfn.XLOOKUP(drafts_hosts[[#This Row],[EpisodeNumber]],mainfeed_drafts[EpisodeNumber],mainfeed_drafts[Id])</f>
        <v>117cdc3b-394d-4860-9c66-96ef8f087005</v>
      </c>
      <c r="C539" s="1" t="s">
        <v>5</v>
      </c>
      <c r="D539" s="1">
        <f>_xlfn.XLOOKUP(drafts_hosts[[#This Row],[Host]],hosts[FullName],hosts[PrimaryId])</f>
        <v>9</v>
      </c>
      <c r="E539" s="1" t="str">
        <f>_xlfn.XLOOKUP(drafts_hosts[[#This Row],[Host]],hosts[FullName],hosts[Id])</f>
        <v>27038fdf-2c78-4f8d-978e-47d60ee254ac</v>
      </c>
    </row>
    <row r="540" spans="1:5" x14ac:dyDescent="0.25">
      <c r="A540" s="1">
        <v>292</v>
      </c>
      <c r="B540" s="1" t="str">
        <f>_xlfn.XLOOKUP(drafts_hosts[[#This Row],[EpisodeNumber]],mainfeed_drafts[EpisodeNumber],mainfeed_drafts[Id])</f>
        <v>117cdc3b-394d-4860-9c66-96ef8f087005</v>
      </c>
      <c r="C540" s="1" t="s">
        <v>6</v>
      </c>
      <c r="D540" s="1">
        <f>_xlfn.XLOOKUP(drafts_hosts[[#This Row],[Host]],hosts[FullName],hosts[PrimaryId])</f>
        <v>21</v>
      </c>
      <c r="E540" s="1" t="str">
        <f>_xlfn.XLOOKUP(drafts_hosts[[#This Row],[Host]],hosts[FullName],hosts[Id])</f>
        <v>c23b3a58-fcb9-469e-ae6c-71cc4b8081d6</v>
      </c>
    </row>
    <row r="541" spans="1:5" x14ac:dyDescent="0.25">
      <c r="A541" s="1">
        <v>293</v>
      </c>
      <c r="B541" s="1" t="str">
        <f>_xlfn.XLOOKUP(drafts_hosts[[#This Row],[EpisodeNumber]],mainfeed_drafts[EpisodeNumber],mainfeed_drafts[Id])</f>
        <v>a16a1d3d-d722-4faf-b3e7-61a4105df705</v>
      </c>
      <c r="C541" s="1" t="s">
        <v>76</v>
      </c>
      <c r="D541" s="1">
        <f>_xlfn.XLOOKUP(drafts_hosts[[#This Row],[Host]],hosts[FullName],hosts[PrimaryId])</f>
        <v>7</v>
      </c>
      <c r="E541" s="1" t="str">
        <f>_xlfn.XLOOKUP(drafts_hosts[[#This Row],[Host]],hosts[FullName],hosts[Id])</f>
        <v>d01d6ec4-e750-4988-925b-0834eab7c166</v>
      </c>
    </row>
    <row r="542" spans="1:5" x14ac:dyDescent="0.25">
      <c r="A542" s="1">
        <v>294</v>
      </c>
      <c r="B542" s="1" t="str">
        <f>_xlfn.XLOOKUP(drafts_hosts[[#This Row],[EpisodeNumber]],mainfeed_drafts[EpisodeNumber],mainfeed_drafts[Id])</f>
        <v>951669da-7574-45e4-b137-5d3e5c223732</v>
      </c>
      <c r="C542" s="1" t="s">
        <v>5</v>
      </c>
      <c r="D542" s="1">
        <f>_xlfn.XLOOKUP(drafts_hosts[[#This Row],[Host]],hosts[FullName],hosts[PrimaryId])</f>
        <v>9</v>
      </c>
      <c r="E542" s="1" t="str">
        <f>_xlfn.XLOOKUP(drafts_hosts[[#This Row],[Host]],hosts[FullName],hosts[Id])</f>
        <v>27038fdf-2c78-4f8d-978e-47d60ee254ac</v>
      </c>
    </row>
    <row r="543" spans="1:5" x14ac:dyDescent="0.25">
      <c r="A543" s="1">
        <v>294</v>
      </c>
      <c r="B543" s="1" t="str">
        <f>_xlfn.XLOOKUP(drafts_hosts[[#This Row],[EpisodeNumber]],mainfeed_drafts[EpisodeNumber],mainfeed_drafts[Id])</f>
        <v>951669da-7574-45e4-b137-5d3e5c223732</v>
      </c>
      <c r="C543" s="1" t="s">
        <v>3</v>
      </c>
      <c r="D543" s="1">
        <f>_xlfn.XLOOKUP(drafts_hosts[[#This Row],[Host]],hosts[FullName],hosts[PrimaryId])</f>
        <v>12</v>
      </c>
      <c r="E543" s="1" t="str">
        <f>_xlfn.XLOOKUP(drafts_hosts[[#This Row],[Host]],hosts[FullName],hosts[Id])</f>
        <v>5e8fa0ec-5263-4ffe-88c0-76250ba97d89</v>
      </c>
    </row>
    <row r="544" spans="1:5" x14ac:dyDescent="0.25">
      <c r="A544" s="1">
        <v>295</v>
      </c>
      <c r="B544" s="1" t="str">
        <f>_xlfn.XLOOKUP(drafts_hosts[[#This Row],[EpisodeNumber]],mainfeed_drafts[EpisodeNumber],mainfeed_drafts[Id])</f>
        <v>0ec35dc6-3ec6-4285-a4e3-914afe3b656d</v>
      </c>
      <c r="C544" s="1" t="s">
        <v>5</v>
      </c>
      <c r="D544" s="1">
        <f>_xlfn.XLOOKUP(drafts_hosts[[#This Row],[Host]],hosts[FullName],hosts[PrimaryId])</f>
        <v>9</v>
      </c>
      <c r="E544" s="1" t="str">
        <f>_xlfn.XLOOKUP(drafts_hosts[[#This Row],[Host]],hosts[FullName],hosts[Id])</f>
        <v>27038fdf-2c78-4f8d-978e-47d60ee254ac</v>
      </c>
    </row>
    <row r="545" spans="1:5" x14ac:dyDescent="0.25">
      <c r="A545" s="1">
        <v>295</v>
      </c>
      <c r="B545" s="1" t="str">
        <f>_xlfn.XLOOKUP(drafts_hosts[[#This Row],[EpisodeNumber]],mainfeed_drafts[EpisodeNumber],mainfeed_drafts[Id])</f>
        <v>0ec35dc6-3ec6-4285-a4e3-914afe3b656d</v>
      </c>
      <c r="C545" s="1" t="s">
        <v>6</v>
      </c>
      <c r="D545" s="1">
        <f>_xlfn.XLOOKUP(drafts_hosts[[#This Row],[Host]],hosts[FullName],hosts[PrimaryId])</f>
        <v>21</v>
      </c>
      <c r="E545" s="1" t="str">
        <f>_xlfn.XLOOKUP(drafts_hosts[[#This Row],[Host]],hosts[FullName],hosts[Id])</f>
        <v>c23b3a58-fcb9-469e-ae6c-71cc4b8081d6</v>
      </c>
    </row>
    <row r="546" spans="1:5" x14ac:dyDescent="0.25">
      <c r="A546" s="1">
        <v>296</v>
      </c>
      <c r="B546" s="1" t="str">
        <f>_xlfn.XLOOKUP(drafts_hosts[[#This Row],[EpisodeNumber]],mainfeed_drafts[EpisodeNumber],mainfeed_drafts[Id])</f>
        <v>d5b4c009-4aaf-4c9f-b7e2-735630e94e9b</v>
      </c>
      <c r="C546" s="1" t="s">
        <v>5</v>
      </c>
      <c r="D546" s="1">
        <f>_xlfn.XLOOKUP(drafts_hosts[[#This Row],[Host]],hosts[FullName],hosts[PrimaryId])</f>
        <v>9</v>
      </c>
      <c r="E546" s="1" t="str">
        <f>_xlfn.XLOOKUP(drafts_hosts[[#This Row],[Host]],hosts[FullName],hosts[Id])</f>
        <v>27038fdf-2c78-4f8d-978e-47d60ee254ac</v>
      </c>
    </row>
    <row r="547" spans="1:5" x14ac:dyDescent="0.25">
      <c r="A547" s="1">
        <v>296</v>
      </c>
      <c r="B547" s="1" t="str">
        <f>_xlfn.XLOOKUP(drafts_hosts[[#This Row],[EpisodeNumber]],mainfeed_drafts[EpisodeNumber],mainfeed_drafts[Id])</f>
        <v>d5b4c009-4aaf-4c9f-b7e2-735630e94e9b</v>
      </c>
      <c r="C547" s="1" t="s">
        <v>6</v>
      </c>
      <c r="D547" s="1">
        <f>_xlfn.XLOOKUP(drafts_hosts[[#This Row],[Host]],hosts[FullName],hosts[PrimaryId])</f>
        <v>21</v>
      </c>
      <c r="E547" s="1" t="str">
        <f>_xlfn.XLOOKUP(drafts_hosts[[#This Row],[Host]],hosts[FullName],hosts[Id])</f>
        <v>c23b3a58-fcb9-469e-ae6c-71cc4b8081d6</v>
      </c>
    </row>
    <row r="548" spans="1:5" x14ac:dyDescent="0.25">
      <c r="A548" s="1">
        <v>297</v>
      </c>
      <c r="B548" s="1" t="str">
        <f>_xlfn.XLOOKUP(drafts_hosts[[#This Row],[EpisodeNumber]],mainfeed_drafts[EpisodeNumber],mainfeed_drafts[Id])</f>
        <v>d3cc9324-7fc4-4801-8b2c-4dc583bfecdb</v>
      </c>
      <c r="C548" s="1" t="s">
        <v>5</v>
      </c>
      <c r="D548" s="1">
        <f>_xlfn.XLOOKUP(drafts_hosts[[#This Row],[Host]],hosts[FullName],hosts[PrimaryId])</f>
        <v>9</v>
      </c>
      <c r="E548" s="1" t="str">
        <f>_xlfn.XLOOKUP(drafts_hosts[[#This Row],[Host]],hosts[FullName],hosts[Id])</f>
        <v>27038fdf-2c78-4f8d-978e-47d60ee254ac</v>
      </c>
    </row>
    <row r="549" spans="1:5" x14ac:dyDescent="0.25">
      <c r="A549" s="1">
        <v>298</v>
      </c>
      <c r="B549" s="1" t="str">
        <f>_xlfn.XLOOKUP(drafts_hosts[[#This Row],[EpisodeNumber]],mainfeed_drafts[EpisodeNumber],mainfeed_drafts[Id])</f>
        <v>a4546d89-01f7-4c4c-8e93-84c0b2582616</v>
      </c>
      <c r="C549" s="1" t="s">
        <v>5</v>
      </c>
      <c r="D549" s="1">
        <f>_xlfn.XLOOKUP(drafts_hosts[[#This Row],[Host]],hosts[FullName],hosts[PrimaryId])</f>
        <v>9</v>
      </c>
      <c r="E549" s="1" t="str">
        <f>_xlfn.XLOOKUP(drafts_hosts[[#This Row],[Host]],hosts[FullName],hosts[Id])</f>
        <v>27038fdf-2c78-4f8d-978e-47d60ee254ac</v>
      </c>
    </row>
    <row r="550" spans="1:5" x14ac:dyDescent="0.25">
      <c r="A550" s="1">
        <v>298</v>
      </c>
      <c r="B550" s="1" t="str">
        <f>_xlfn.XLOOKUP(drafts_hosts[[#This Row],[EpisodeNumber]],mainfeed_drafts[EpisodeNumber],mainfeed_drafts[Id])</f>
        <v>a4546d89-01f7-4c4c-8e93-84c0b2582616</v>
      </c>
      <c r="C550" s="1" t="s">
        <v>6</v>
      </c>
      <c r="D550" s="1">
        <f>_xlfn.XLOOKUP(drafts_hosts[[#This Row],[Host]],hosts[FullName],hosts[PrimaryId])</f>
        <v>21</v>
      </c>
      <c r="E550" s="1" t="str">
        <f>_xlfn.XLOOKUP(drafts_hosts[[#This Row],[Host]],hosts[FullName],hosts[Id])</f>
        <v>c23b3a58-fcb9-469e-ae6c-71cc4b8081d6</v>
      </c>
    </row>
    <row r="551" spans="1:5" x14ac:dyDescent="0.25">
      <c r="A551" s="1">
        <v>299</v>
      </c>
      <c r="B551" s="1" t="str">
        <f>_xlfn.XLOOKUP(drafts_hosts[[#This Row],[EpisodeNumber]],mainfeed_drafts[EpisodeNumber],mainfeed_drafts[Id])</f>
        <v>eeef2600-15d1-416e-afcd-5d1c0e57617e</v>
      </c>
      <c r="C551" s="1" t="s">
        <v>5</v>
      </c>
      <c r="D551" s="1">
        <f>_xlfn.XLOOKUP(drafts_hosts[[#This Row],[Host]],hosts[FullName],hosts[PrimaryId])</f>
        <v>9</v>
      </c>
      <c r="E551" s="1" t="str">
        <f>_xlfn.XLOOKUP(drafts_hosts[[#This Row],[Host]],hosts[FullName],hosts[Id])</f>
        <v>27038fdf-2c78-4f8d-978e-47d60ee254ac</v>
      </c>
    </row>
    <row r="552" spans="1:5" x14ac:dyDescent="0.25">
      <c r="A552" s="1">
        <v>299</v>
      </c>
      <c r="B552" s="1" t="str">
        <f>_xlfn.XLOOKUP(drafts_hosts[[#This Row],[EpisodeNumber]],mainfeed_drafts[EpisodeNumber],mainfeed_drafts[Id])</f>
        <v>eeef2600-15d1-416e-afcd-5d1c0e57617e</v>
      </c>
      <c r="C552" s="1" t="s">
        <v>6</v>
      </c>
      <c r="D552" s="1">
        <f>_xlfn.XLOOKUP(drafts_hosts[[#This Row],[Host]],hosts[FullName],hosts[PrimaryId])</f>
        <v>21</v>
      </c>
      <c r="E552" s="1" t="str">
        <f>_xlfn.XLOOKUP(drafts_hosts[[#This Row],[Host]],hosts[FullName],hosts[Id])</f>
        <v>c23b3a58-fcb9-469e-ae6c-71cc4b8081d6</v>
      </c>
    </row>
    <row r="553" spans="1:5" x14ac:dyDescent="0.25">
      <c r="A553" s="1">
        <v>300</v>
      </c>
      <c r="B553" s="1" t="str">
        <f>_xlfn.XLOOKUP(drafts_hosts[[#This Row],[EpisodeNumber]],mainfeed_drafts[EpisodeNumber],mainfeed_drafts[Id])</f>
        <v>d072c1ff-c9fb-4de5-84be-ea96abc7e22b</v>
      </c>
      <c r="C553" s="1" t="s">
        <v>5</v>
      </c>
      <c r="D553" s="1">
        <f>_xlfn.XLOOKUP(drafts_hosts[[#This Row],[Host]],hosts[FullName],hosts[PrimaryId])</f>
        <v>9</v>
      </c>
      <c r="E553" s="1" t="str">
        <f>_xlfn.XLOOKUP(drafts_hosts[[#This Row],[Host]],hosts[FullName],hosts[Id])</f>
        <v>27038fdf-2c78-4f8d-978e-47d60ee254ac</v>
      </c>
    </row>
    <row r="554" spans="1:5" x14ac:dyDescent="0.25">
      <c r="A554" s="1">
        <v>300</v>
      </c>
      <c r="B554" s="1" t="str">
        <f>_xlfn.XLOOKUP(drafts_hosts[[#This Row],[EpisodeNumber]],mainfeed_drafts[EpisodeNumber],mainfeed_drafts[Id])</f>
        <v>d072c1ff-c9fb-4de5-84be-ea96abc7e22b</v>
      </c>
      <c r="C554" s="1" t="s">
        <v>6</v>
      </c>
      <c r="D554" s="1">
        <f>_xlfn.XLOOKUP(drafts_hosts[[#This Row],[Host]],hosts[FullName],hosts[PrimaryId])</f>
        <v>21</v>
      </c>
      <c r="E554" s="1" t="str">
        <f>_xlfn.XLOOKUP(drafts_hosts[[#This Row],[Host]],hosts[FullName],hosts[Id])</f>
        <v>c23b3a58-fcb9-469e-ae6c-71cc4b8081d6</v>
      </c>
    </row>
    <row r="555" spans="1:5" x14ac:dyDescent="0.25">
      <c r="A555" s="1">
        <v>301</v>
      </c>
      <c r="B555" s="1" t="str">
        <f>_xlfn.XLOOKUP(drafts_hosts[[#This Row],[EpisodeNumber]],mainfeed_drafts[EpisodeNumber],mainfeed_drafts[Id])</f>
        <v>830e5494-852d-4027-bf31-ade4d9a155b9</v>
      </c>
      <c r="C555" s="1" t="s">
        <v>5</v>
      </c>
      <c r="D555" s="1">
        <f>_xlfn.XLOOKUP(drafts_hosts[[#This Row],[Host]],hosts[FullName],hosts[PrimaryId])</f>
        <v>9</v>
      </c>
      <c r="E555" s="1" t="str">
        <f>_xlfn.XLOOKUP(drafts_hosts[[#This Row],[Host]],hosts[FullName],hosts[Id])</f>
        <v>27038fdf-2c78-4f8d-978e-47d60ee254ac</v>
      </c>
    </row>
    <row r="556" spans="1:5" x14ac:dyDescent="0.25">
      <c r="A556" s="1">
        <v>301</v>
      </c>
      <c r="B556" s="1" t="str">
        <f>_xlfn.XLOOKUP(drafts_hosts[[#This Row],[EpisodeNumber]],mainfeed_drafts[EpisodeNumber],mainfeed_drafts[Id])</f>
        <v>830e5494-852d-4027-bf31-ade4d9a155b9</v>
      </c>
      <c r="C556" s="1" t="s">
        <v>6</v>
      </c>
      <c r="D556" s="1">
        <f>_xlfn.XLOOKUP(drafts_hosts[[#This Row],[Host]],hosts[FullName],hosts[PrimaryId])</f>
        <v>21</v>
      </c>
      <c r="E556" s="1" t="str">
        <f>_xlfn.XLOOKUP(drafts_hosts[[#This Row],[Host]],hosts[FullName],hosts[Id])</f>
        <v>c23b3a58-fcb9-469e-ae6c-71cc4b8081d6</v>
      </c>
    </row>
    <row r="557" spans="1:5" x14ac:dyDescent="0.25">
      <c r="A557" s="1">
        <v>302</v>
      </c>
      <c r="B557" s="1" t="str">
        <f>_xlfn.XLOOKUP(drafts_hosts[[#This Row],[EpisodeNumber]],mainfeed_drafts[EpisodeNumber],mainfeed_drafts[Id])</f>
        <v>6f00ca47-189f-4268-adf6-e87cb8d9bc57</v>
      </c>
      <c r="C557" s="1" t="s">
        <v>5</v>
      </c>
      <c r="D557" s="1">
        <f>_xlfn.XLOOKUP(drafts_hosts[[#This Row],[Host]],hosts[FullName],hosts[PrimaryId])</f>
        <v>9</v>
      </c>
      <c r="E557" s="1" t="str">
        <f>_xlfn.XLOOKUP(drafts_hosts[[#This Row],[Host]],hosts[FullName],hosts[Id])</f>
        <v>27038fdf-2c78-4f8d-978e-47d60ee254ac</v>
      </c>
    </row>
    <row r="558" spans="1:5" x14ac:dyDescent="0.25">
      <c r="A558" s="1">
        <v>302</v>
      </c>
      <c r="B558" s="1" t="str">
        <f>_xlfn.XLOOKUP(drafts_hosts[[#This Row],[EpisodeNumber]],mainfeed_drafts[EpisodeNumber],mainfeed_drafts[Id])</f>
        <v>6f00ca47-189f-4268-adf6-e87cb8d9bc57</v>
      </c>
      <c r="C558" s="1" t="s">
        <v>6</v>
      </c>
      <c r="D558" s="1">
        <f>_xlfn.XLOOKUP(drafts_hosts[[#This Row],[Host]],hosts[FullName],hosts[PrimaryId])</f>
        <v>21</v>
      </c>
      <c r="E558" s="1" t="str">
        <f>_xlfn.XLOOKUP(drafts_hosts[[#This Row],[Host]],hosts[FullName],hosts[Id])</f>
        <v>c23b3a58-fcb9-469e-ae6c-71cc4b8081d6</v>
      </c>
    </row>
    <row r="559" spans="1:5" x14ac:dyDescent="0.25">
      <c r="A559" s="1">
        <v>302</v>
      </c>
      <c r="B559" s="1" t="str">
        <f>_xlfn.XLOOKUP(drafts_hosts[[#This Row],[EpisodeNumber]],mainfeed_drafts[EpisodeNumber],mainfeed_drafts[Id])</f>
        <v>6f00ca47-189f-4268-adf6-e87cb8d9bc57</v>
      </c>
      <c r="C559" s="1" t="s">
        <v>58</v>
      </c>
      <c r="D559" s="1">
        <f>_xlfn.XLOOKUP(drafts_hosts[[#This Row],[Host]],hosts[FullName],hosts[PrimaryId])</f>
        <v>29</v>
      </c>
      <c r="E559" s="1" t="str">
        <f>_xlfn.XLOOKUP(drafts_hosts[[#This Row],[Host]],hosts[FullName],hosts[Id])</f>
        <v>3bd6032e-8e34-45a0-ac19-174ce21c4c70</v>
      </c>
    </row>
    <row r="560" spans="1:5" x14ac:dyDescent="0.25">
      <c r="A560" s="1">
        <v>303</v>
      </c>
      <c r="B560" s="1" t="str">
        <f>_xlfn.XLOOKUP(drafts_hosts[[#This Row],[EpisodeNumber]],mainfeed_drafts[EpisodeNumber],mainfeed_drafts[Id])</f>
        <v>d2b290e0-71b3-4b6b-8e29-f8a89798f60d</v>
      </c>
      <c r="C560" s="1" t="s">
        <v>14</v>
      </c>
      <c r="D560" s="1">
        <f>_xlfn.XLOOKUP(drafts_hosts[[#This Row],[Host]],hosts[FullName],hosts[PrimaryId])</f>
        <v>5</v>
      </c>
      <c r="E560" s="1" t="str">
        <f>_xlfn.XLOOKUP(drafts_hosts[[#This Row],[Host]],hosts[FullName],hosts[Id])</f>
        <v>b7a2ac33-d4da-4554-a189-ca9091553fec</v>
      </c>
    </row>
    <row r="561" spans="1:5" x14ac:dyDescent="0.25">
      <c r="A561" s="1">
        <v>304</v>
      </c>
      <c r="B561" s="1" t="str">
        <f>_xlfn.XLOOKUP(drafts_hosts[[#This Row],[EpisodeNumber]],mainfeed_drafts[EpisodeNumber],mainfeed_drafts[Id])</f>
        <v>bd10427f-c065-4db0-92a9-9e4282b03630</v>
      </c>
      <c r="C561" s="1" t="s">
        <v>5</v>
      </c>
      <c r="D561" s="1">
        <f>_xlfn.XLOOKUP(drafts_hosts[[#This Row],[Host]],hosts[FullName],hosts[PrimaryId])</f>
        <v>9</v>
      </c>
      <c r="E561" s="1" t="str">
        <f>_xlfn.XLOOKUP(drafts_hosts[[#This Row],[Host]],hosts[FullName],hosts[Id])</f>
        <v>27038fdf-2c78-4f8d-978e-47d60ee254ac</v>
      </c>
    </row>
    <row r="562" spans="1:5" x14ac:dyDescent="0.25">
      <c r="A562" s="1">
        <v>304</v>
      </c>
      <c r="B562" s="1" t="str">
        <f>_xlfn.XLOOKUP(drafts_hosts[[#This Row],[EpisodeNumber]],mainfeed_drafts[EpisodeNumber],mainfeed_drafts[Id])</f>
        <v>bd10427f-c065-4db0-92a9-9e4282b03630</v>
      </c>
      <c r="C562" s="1" t="s">
        <v>6</v>
      </c>
      <c r="D562" s="1">
        <f>_xlfn.XLOOKUP(drafts_hosts[[#This Row],[Host]],hosts[FullName],hosts[PrimaryId])</f>
        <v>21</v>
      </c>
      <c r="E562" s="1" t="str">
        <f>_xlfn.XLOOKUP(drafts_hosts[[#This Row],[Host]],hosts[FullName],hosts[Id])</f>
        <v>c23b3a58-fcb9-469e-ae6c-71cc4b8081d6</v>
      </c>
    </row>
    <row r="563" spans="1:5" x14ac:dyDescent="0.25">
      <c r="A563" s="1">
        <v>305</v>
      </c>
      <c r="B563" s="1" t="str">
        <f>_xlfn.XLOOKUP(drafts_hosts[[#This Row],[EpisodeNumber]],mainfeed_drafts[EpisodeNumber],mainfeed_drafts[Id])</f>
        <v>5da29ec2-275a-486c-8fae-badab3ac8f47</v>
      </c>
      <c r="C563" s="1" t="s">
        <v>5</v>
      </c>
      <c r="D563" s="1">
        <f>_xlfn.XLOOKUP(drafts_hosts[[#This Row],[Host]],hosts[FullName],hosts[PrimaryId])</f>
        <v>9</v>
      </c>
      <c r="E563" s="1" t="str">
        <f>_xlfn.XLOOKUP(drafts_hosts[[#This Row],[Host]],hosts[FullName],hosts[Id])</f>
        <v>27038fdf-2c78-4f8d-978e-47d60ee254ac</v>
      </c>
    </row>
    <row r="564" spans="1:5" x14ac:dyDescent="0.25">
      <c r="A564" s="1">
        <v>305</v>
      </c>
      <c r="B564" s="1" t="str">
        <f>_xlfn.XLOOKUP(drafts_hosts[[#This Row],[EpisodeNumber]],mainfeed_drafts[EpisodeNumber],mainfeed_drafts[Id])</f>
        <v>5da29ec2-275a-486c-8fae-badab3ac8f47</v>
      </c>
      <c r="C564" s="1" t="s">
        <v>6</v>
      </c>
      <c r="D564" s="1">
        <f>_xlfn.XLOOKUP(drafts_hosts[[#This Row],[Host]],hosts[FullName],hosts[PrimaryId])</f>
        <v>21</v>
      </c>
      <c r="E564" s="1" t="str">
        <f>_xlfn.XLOOKUP(drafts_hosts[[#This Row],[Host]],hosts[FullName],hosts[Id])</f>
        <v>c23b3a58-fcb9-469e-ae6c-71cc4b8081d6</v>
      </c>
    </row>
    <row r="565" spans="1:5" x14ac:dyDescent="0.25">
      <c r="A565" s="1">
        <v>305</v>
      </c>
      <c r="B565" s="1" t="str">
        <f>_xlfn.XLOOKUP(drafts_hosts[[#This Row],[EpisodeNumber]],mainfeed_drafts[EpisodeNumber],mainfeed_drafts[Id])</f>
        <v>5da29ec2-275a-486c-8fae-badab3ac8f47</v>
      </c>
      <c r="C565" s="1" t="s">
        <v>12804</v>
      </c>
      <c r="D565" s="1">
        <f>_xlfn.XLOOKUP(drafts_hosts[[#This Row],[Host]],hosts[FullName],hosts[PrimaryId])</f>
        <v>18</v>
      </c>
      <c r="E565" s="1" t="str">
        <f>_xlfn.XLOOKUP(drafts_hosts[[#This Row],[Host]],hosts[FullName],hosts[Id])</f>
        <v>d28caca4-8fac-4378-9942-dc6762b9f7d9</v>
      </c>
    </row>
    <row r="566" spans="1:5" x14ac:dyDescent="0.25">
      <c r="A566" s="1">
        <v>306</v>
      </c>
      <c r="B566" s="1" t="str">
        <f>_xlfn.XLOOKUP(drafts_hosts[[#This Row],[EpisodeNumber]],mainfeed_drafts[EpisodeNumber],mainfeed_drafts[Id])</f>
        <v>a11830de-769b-459e-af87-808650614a87</v>
      </c>
      <c r="C566" s="1" t="s">
        <v>76</v>
      </c>
      <c r="D566" s="1">
        <f>_xlfn.XLOOKUP(drafts_hosts[[#This Row],[Host]],hosts[FullName],hosts[PrimaryId])</f>
        <v>7</v>
      </c>
      <c r="E566" s="1" t="str">
        <f>_xlfn.XLOOKUP(drafts_hosts[[#This Row],[Host]],hosts[FullName],hosts[Id])</f>
        <v>d01d6ec4-e750-4988-925b-0834eab7c166</v>
      </c>
    </row>
    <row r="567" spans="1:5" x14ac:dyDescent="0.25">
      <c r="A567" s="1">
        <v>307</v>
      </c>
      <c r="B567" s="1" t="str">
        <f>_xlfn.XLOOKUP(drafts_hosts[[#This Row],[EpisodeNumber]],mainfeed_drafts[EpisodeNumber],mainfeed_drafts[Id])</f>
        <v>8a631c4b-916b-4723-8bfa-c4ab2baa2617</v>
      </c>
      <c r="C567" s="1" t="s">
        <v>5</v>
      </c>
      <c r="D567" s="1">
        <f>_xlfn.XLOOKUP(drafts_hosts[[#This Row],[Host]],hosts[FullName],hosts[PrimaryId])</f>
        <v>9</v>
      </c>
      <c r="E567" s="1" t="str">
        <f>_xlfn.XLOOKUP(drafts_hosts[[#This Row],[Host]],hosts[FullName],hosts[Id])</f>
        <v>27038fdf-2c78-4f8d-978e-47d60ee254ac</v>
      </c>
    </row>
    <row r="568" spans="1:5" x14ac:dyDescent="0.25">
      <c r="A568" s="1">
        <v>307</v>
      </c>
      <c r="B568" s="1" t="str">
        <f>_xlfn.XLOOKUP(drafts_hosts[[#This Row],[EpisodeNumber]],mainfeed_drafts[EpisodeNumber],mainfeed_drafts[Id])</f>
        <v>8a631c4b-916b-4723-8bfa-c4ab2baa2617</v>
      </c>
      <c r="C568" s="1" t="s">
        <v>168</v>
      </c>
      <c r="D568" s="1">
        <f>_xlfn.XLOOKUP(drafts_hosts[[#This Row],[Host]],hosts[FullName],hosts[PrimaryId])</f>
        <v>30</v>
      </c>
      <c r="E568" s="1" t="str">
        <f>_xlfn.XLOOKUP(drafts_hosts[[#This Row],[Host]],hosts[FullName],hosts[Id])</f>
        <v>1cc1359d-3464-4e7f-8514-c8ce4d2bbde9</v>
      </c>
    </row>
    <row r="569" spans="1:5" x14ac:dyDescent="0.25">
      <c r="A569" s="1">
        <v>308</v>
      </c>
      <c r="B569" s="1" t="str">
        <f>_xlfn.XLOOKUP(drafts_hosts[[#This Row],[EpisodeNumber]],mainfeed_drafts[EpisodeNumber],mainfeed_drafts[Id])</f>
        <v>450121bd-52cf-4602-93fb-ec0e45189ab6</v>
      </c>
      <c r="C569" s="1" t="s">
        <v>5</v>
      </c>
      <c r="D569" s="1">
        <f>_xlfn.XLOOKUP(drafts_hosts[[#This Row],[Host]],hosts[FullName],hosts[PrimaryId])</f>
        <v>9</v>
      </c>
      <c r="E569" s="1" t="str">
        <f>_xlfn.XLOOKUP(drafts_hosts[[#This Row],[Host]],hosts[FullName],hosts[Id])</f>
        <v>27038fdf-2c78-4f8d-978e-47d60ee254ac</v>
      </c>
    </row>
    <row r="570" spans="1:5" x14ac:dyDescent="0.25">
      <c r="A570" s="1">
        <v>308</v>
      </c>
      <c r="B570" s="1" t="str">
        <f>_xlfn.XLOOKUP(drafts_hosts[[#This Row],[EpisodeNumber]],mainfeed_drafts[EpisodeNumber],mainfeed_drafts[Id])</f>
        <v>450121bd-52cf-4602-93fb-ec0e45189ab6</v>
      </c>
      <c r="C570" s="1" t="s">
        <v>6</v>
      </c>
      <c r="D570" s="1">
        <f>_xlfn.XLOOKUP(drafts_hosts[[#This Row],[Host]],hosts[FullName],hosts[PrimaryId])</f>
        <v>21</v>
      </c>
      <c r="E570" s="1" t="str">
        <f>_xlfn.XLOOKUP(drafts_hosts[[#This Row],[Host]],hosts[FullName],hosts[Id])</f>
        <v>c23b3a58-fcb9-469e-ae6c-71cc4b8081d6</v>
      </c>
    </row>
    <row r="571" spans="1:5" x14ac:dyDescent="0.25">
      <c r="A571" s="1">
        <v>309</v>
      </c>
      <c r="B571" s="1" t="str">
        <f>_xlfn.XLOOKUP(drafts_hosts[[#This Row],[EpisodeNumber]],mainfeed_drafts[EpisodeNumber],mainfeed_drafts[Id])</f>
        <v>e8249396-1a1a-4aa1-a062-45bf923a793b</v>
      </c>
      <c r="C571" s="1" t="s">
        <v>5</v>
      </c>
      <c r="D571" s="1">
        <f>_xlfn.XLOOKUP(drafts_hosts[[#This Row],[Host]],hosts[FullName],hosts[PrimaryId])</f>
        <v>9</v>
      </c>
      <c r="E571" s="1" t="str">
        <f>_xlfn.XLOOKUP(drafts_hosts[[#This Row],[Host]],hosts[FullName],hosts[Id])</f>
        <v>27038fdf-2c78-4f8d-978e-47d60ee254ac</v>
      </c>
    </row>
    <row r="572" spans="1:5" x14ac:dyDescent="0.25">
      <c r="A572" s="1">
        <v>309</v>
      </c>
      <c r="B572" s="1" t="str">
        <f>_xlfn.XLOOKUP(drafts_hosts[[#This Row],[EpisodeNumber]],mainfeed_drafts[EpisodeNumber],mainfeed_drafts[Id])</f>
        <v>e8249396-1a1a-4aa1-a062-45bf923a793b</v>
      </c>
      <c r="C572" s="1" t="s">
        <v>76</v>
      </c>
      <c r="D572" s="1">
        <f>_xlfn.XLOOKUP(drafts_hosts[[#This Row],[Host]],hosts[FullName],hosts[PrimaryId])</f>
        <v>7</v>
      </c>
      <c r="E572" s="1" t="str">
        <f>_xlfn.XLOOKUP(drafts_hosts[[#This Row],[Host]],hosts[FullName],hosts[Id])</f>
        <v>d01d6ec4-e750-4988-925b-0834eab7c166</v>
      </c>
    </row>
    <row r="573" spans="1:5" x14ac:dyDescent="0.25">
      <c r="A573" s="1">
        <v>309</v>
      </c>
      <c r="B573" s="1" t="str">
        <f>_xlfn.XLOOKUP(drafts_hosts[[#This Row],[EpisodeNumber]],mainfeed_drafts[EpisodeNumber],mainfeed_drafts[Id])</f>
        <v>e8249396-1a1a-4aa1-a062-45bf923a793b</v>
      </c>
      <c r="C573" s="1" t="s">
        <v>6</v>
      </c>
      <c r="D573" s="1">
        <f>_xlfn.XLOOKUP(drafts_hosts[[#This Row],[Host]],hosts[FullName],hosts[PrimaryId])</f>
        <v>21</v>
      </c>
      <c r="E573" s="1" t="str">
        <f>_xlfn.XLOOKUP(drafts_hosts[[#This Row],[Host]],hosts[FullName],hosts[Id])</f>
        <v>c23b3a58-fcb9-469e-ae6c-71cc4b8081d6</v>
      </c>
    </row>
    <row r="574" spans="1:5" x14ac:dyDescent="0.25">
      <c r="A574" s="1">
        <v>310</v>
      </c>
      <c r="B574" s="1" t="str">
        <f>_xlfn.XLOOKUP(drafts_hosts[[#This Row],[EpisodeNumber]],mainfeed_drafts[EpisodeNumber],mainfeed_drafts[Id])</f>
        <v>67039917-4e60-4d8c-8e59-c66238201d88</v>
      </c>
      <c r="C574" s="1" t="s">
        <v>5</v>
      </c>
      <c r="D574" s="1">
        <f>_xlfn.XLOOKUP(drafts_hosts[[#This Row],[Host]],hosts[FullName],hosts[PrimaryId])</f>
        <v>9</v>
      </c>
      <c r="E574" s="1" t="str">
        <f>_xlfn.XLOOKUP(drafts_hosts[[#This Row],[Host]],hosts[FullName],hosts[Id])</f>
        <v>27038fdf-2c78-4f8d-978e-47d60ee254ac</v>
      </c>
    </row>
    <row r="575" spans="1:5" x14ac:dyDescent="0.25">
      <c r="A575" s="1">
        <v>311</v>
      </c>
      <c r="B575" s="1" t="str">
        <f>_xlfn.XLOOKUP(drafts_hosts[[#This Row],[EpisodeNumber]],mainfeed_drafts[EpisodeNumber],mainfeed_drafts[Id])</f>
        <v>9b8bcd27-dd4d-4461-baff-cc3cd6941b4c</v>
      </c>
      <c r="C575" s="1" t="s">
        <v>5</v>
      </c>
      <c r="D575" s="1">
        <f>_xlfn.XLOOKUP(drafts_hosts[[#This Row],[Host]],hosts[FullName],hosts[PrimaryId])</f>
        <v>9</v>
      </c>
      <c r="E575" s="1" t="str">
        <f>_xlfn.XLOOKUP(drafts_hosts[[#This Row],[Host]],hosts[FullName],hosts[Id])</f>
        <v>27038fdf-2c78-4f8d-978e-47d60ee254ac</v>
      </c>
    </row>
    <row r="576" spans="1:5" x14ac:dyDescent="0.25">
      <c r="A576" s="1">
        <v>311</v>
      </c>
      <c r="B576" s="1" t="str">
        <f>_xlfn.XLOOKUP(drafts_hosts[[#This Row],[EpisodeNumber]],mainfeed_drafts[EpisodeNumber],mainfeed_drafts[Id])</f>
        <v>9b8bcd27-dd4d-4461-baff-cc3cd6941b4c</v>
      </c>
      <c r="C576" s="1" t="s">
        <v>6</v>
      </c>
      <c r="D576" s="1">
        <f>_xlfn.XLOOKUP(drafts_hosts[[#This Row],[Host]],hosts[FullName],hosts[PrimaryId])</f>
        <v>21</v>
      </c>
      <c r="E576" s="1" t="str">
        <f>_xlfn.XLOOKUP(drafts_hosts[[#This Row],[Host]],hosts[FullName],hosts[Id])</f>
        <v>c23b3a58-fcb9-469e-ae6c-71cc4b8081d6</v>
      </c>
    </row>
    <row r="577" spans="1:5" x14ac:dyDescent="0.25">
      <c r="A577" s="1">
        <v>311</v>
      </c>
      <c r="B577" s="1" t="str">
        <f>_xlfn.XLOOKUP(drafts_hosts[[#This Row],[EpisodeNumber]],mainfeed_drafts[EpisodeNumber],mainfeed_drafts[Id])</f>
        <v>9b8bcd27-dd4d-4461-baff-cc3cd6941b4c</v>
      </c>
      <c r="C577" s="1" t="s">
        <v>72</v>
      </c>
      <c r="D577" s="1">
        <f>_xlfn.XLOOKUP(drafts_hosts[[#This Row],[Host]],hosts[FullName],hosts[PrimaryId])</f>
        <v>31</v>
      </c>
      <c r="E577" s="1" t="str">
        <f>_xlfn.XLOOKUP(drafts_hosts[[#This Row],[Host]],hosts[FullName],hosts[Id])</f>
        <v>e6000d61-ef69-4e68-9640-097c4b21cbca</v>
      </c>
    </row>
    <row r="578" spans="1:5" x14ac:dyDescent="0.25">
      <c r="B578" s="1" t="s">
        <v>12735</v>
      </c>
      <c r="C578" s="1" t="s">
        <v>3</v>
      </c>
      <c r="D578" s="1">
        <f>_xlfn.XLOOKUP(drafts_hosts[[#This Row],[Host]],hosts[FullName],hosts[PrimaryId])</f>
        <v>12</v>
      </c>
      <c r="E578" s="1" t="str">
        <f>_xlfn.XLOOKUP(drafts_hosts[[#This Row],[Host]],hosts[FullName],hosts[Id])</f>
        <v>5e8fa0ec-5263-4ffe-88c0-76250ba97d89</v>
      </c>
    </row>
    <row r="579" spans="1:5" x14ac:dyDescent="0.25">
      <c r="B579" s="1" t="s">
        <v>12735</v>
      </c>
      <c r="C579" s="1" t="s">
        <v>14</v>
      </c>
      <c r="D579" s="1">
        <f>_xlfn.XLOOKUP(drafts_hosts[[#This Row],[Host]],hosts[FullName],hosts[PrimaryId])</f>
        <v>5</v>
      </c>
      <c r="E579" s="1" t="str">
        <f>_xlfn.XLOOKUP(drafts_hosts[[#This Row],[Host]],hosts[FullName],hosts[Id])</f>
        <v>b7a2ac33-d4da-4554-a189-ca9091553fec</v>
      </c>
    </row>
    <row r="580" spans="1:5" x14ac:dyDescent="0.25">
      <c r="B580" s="1" t="s">
        <v>12733</v>
      </c>
      <c r="C580" s="1" t="s">
        <v>3</v>
      </c>
      <c r="D580" s="1">
        <f>_xlfn.XLOOKUP(drafts_hosts[[#This Row],[Host]],hosts[FullName],hosts[PrimaryId])</f>
        <v>12</v>
      </c>
      <c r="E580" s="1" t="str">
        <f>_xlfn.XLOOKUP(drafts_hosts[[#This Row],[Host]],hosts[FullName],hosts[Id])</f>
        <v>5e8fa0ec-5263-4ffe-88c0-76250ba97d89</v>
      </c>
    </row>
    <row r="581" spans="1:5" x14ac:dyDescent="0.25">
      <c r="B581" s="1" t="s">
        <v>12789</v>
      </c>
      <c r="C581" s="1" t="s">
        <v>5</v>
      </c>
      <c r="D581" s="1">
        <f>_xlfn.XLOOKUP(drafts_hosts[[#This Row],[Host]],hosts[FullName],hosts[PrimaryId])</f>
        <v>9</v>
      </c>
      <c r="E581" s="1" t="str">
        <f>_xlfn.XLOOKUP(drafts_hosts[[#This Row],[Host]],hosts[FullName],hosts[Id])</f>
        <v>27038fdf-2c78-4f8d-978e-47d60ee254ac</v>
      </c>
    </row>
    <row r="582" spans="1:5" x14ac:dyDescent="0.25">
      <c r="B582" s="1" t="s">
        <v>12789</v>
      </c>
      <c r="C582" s="1" t="s">
        <v>6</v>
      </c>
      <c r="D582" s="1">
        <f>_xlfn.XLOOKUP(drafts_hosts[[#This Row],[Host]],hosts[FullName],hosts[PrimaryId])</f>
        <v>21</v>
      </c>
      <c r="E582" s="1" t="str">
        <f>_xlfn.XLOOKUP(drafts_hosts[[#This Row],[Host]],hosts[FullName],hosts[Id])</f>
        <v>c23b3a58-fcb9-469e-ae6c-71cc4b8081d6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BA0C-4168-4B1E-AA1E-78F75BD079C6}">
  <dimension ref="A1:G3457"/>
  <sheetViews>
    <sheetView workbookViewId="0"/>
  </sheetViews>
  <sheetFormatPr defaultRowHeight="15" x14ac:dyDescent="0.25"/>
  <cols>
    <col min="1" max="1" width="10.140625" style="1" customWidth="1"/>
    <col min="2" max="2" width="128.28515625" style="1" bestFit="1" customWidth="1"/>
    <col min="3" max="3" width="15" style="1" bestFit="1" customWidth="1"/>
    <col min="4" max="4" width="41.42578125" style="1" bestFit="1" customWidth="1"/>
    <col min="5" max="5" width="67" style="1" bestFit="1" customWidth="1"/>
    <col min="6" max="6" width="15.140625" style="1" bestFit="1" customWidth="1"/>
    <col min="7" max="7" width="17.42578125" style="1" bestFit="1" customWidth="1"/>
    <col min="8" max="16384" width="9.140625" style="1"/>
  </cols>
  <sheetData>
    <row r="1" spans="1:7" x14ac:dyDescent="0.25">
      <c r="A1" s="1" t="s">
        <v>1504</v>
      </c>
      <c r="B1" s="1" t="s">
        <v>1503</v>
      </c>
      <c r="C1" s="1" t="s">
        <v>4931</v>
      </c>
      <c r="D1" s="1" t="s">
        <v>4969</v>
      </c>
      <c r="E1" s="1" t="s">
        <v>4956</v>
      </c>
      <c r="F1" s="1" t="s">
        <v>4957</v>
      </c>
      <c r="G1" s="1" t="s">
        <v>4958</v>
      </c>
    </row>
    <row r="2" spans="1:7" x14ac:dyDescent="0.25">
      <c r="A2" s="1">
        <v>1</v>
      </c>
      <c r="B2" s="1" t="s">
        <v>4970</v>
      </c>
      <c r="C2" s="1" t="str">
        <f>_xlfn.TEXTBEFORE(draftpicks[[#This Row],[Raw]],".",1)</f>
        <v>7</v>
      </c>
      <c r="D2" s="1" t="s">
        <v>3</v>
      </c>
      <c r="E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Fast and the Furious: Tokyo Drift</v>
      </c>
      <c r="F2" s="1" t="str">
        <f>IF(ISNUMBER(SEARCH("veto",draftpicks[[#This Row],[Raw]])),"veto","")</f>
        <v/>
      </c>
      <c r="G2" s="1" t="str">
        <f t="shared" ref="G2:G65" si="0">IF(ISNUMBER(SEARCH("veto",B2)),MID(B2,FIND("@",SUBSTITUTE(B2," ","@",LEN(B2)-LEN(SUBSTITUTE(B2," ",""))-1))+1,100),"")</f>
        <v/>
      </c>
    </row>
    <row r="3" spans="1:7" x14ac:dyDescent="0.25">
      <c r="A3" s="1">
        <v>1</v>
      </c>
      <c r="B3" s="1" t="s">
        <v>4971</v>
      </c>
      <c r="C3" s="1" t="str">
        <f>_xlfn.TEXTBEFORE(draftpicks[[#This Row],[Raw]],".",1)</f>
        <v>6</v>
      </c>
      <c r="D3" s="1" t="s">
        <v>3</v>
      </c>
      <c r="E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 Part III</v>
      </c>
      <c r="F3" s="1" t="str">
        <f>IF(ISNUMBER(SEARCH("veto",draftpicks[[#This Row],[Raw]])),"veto","")</f>
        <v/>
      </c>
      <c r="G3" s="1" t="str">
        <f t="shared" si="0"/>
        <v/>
      </c>
    </row>
    <row r="4" spans="1:7" x14ac:dyDescent="0.25">
      <c r="A4" s="1">
        <v>1</v>
      </c>
      <c r="B4" s="1" t="s">
        <v>1502</v>
      </c>
      <c r="C4" s="1" t="str">
        <f>_xlfn.TEXTBEFORE(draftpicks[[#This Row],[Raw]],".",1)</f>
        <v>5</v>
      </c>
      <c r="D4" s="1" t="s">
        <v>4</v>
      </c>
      <c r="E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Dark Knight Rises</v>
      </c>
      <c r="F4" s="1" t="str">
        <f>IF(ISNUMBER(SEARCH("veto",draftpicks[[#This Row],[Raw]])),"veto","")</f>
        <v>veto</v>
      </c>
      <c r="G4" s="1" t="str">
        <f t="shared" si="0"/>
        <v>by Darren Franich</v>
      </c>
    </row>
    <row r="5" spans="1:7" x14ac:dyDescent="0.25">
      <c r="A5" s="1">
        <v>1</v>
      </c>
      <c r="B5" s="1" t="s">
        <v>1497</v>
      </c>
      <c r="C5" s="1" t="str">
        <f>_xlfn.TEXTBEFORE(draftpicks[[#This Row],[Raw]],".",1)</f>
        <v>5</v>
      </c>
      <c r="D5" s="1" t="s">
        <v>4</v>
      </c>
      <c r="E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Logan</v>
      </c>
      <c r="F5" s="1" t="str">
        <f>IF(ISNUMBER(SEARCH("veto",draftpicks[[#This Row],[Raw]])),"veto","")</f>
        <v/>
      </c>
      <c r="G5" s="1" t="str">
        <f t="shared" si="0"/>
        <v/>
      </c>
    </row>
    <row r="6" spans="1:7" x14ac:dyDescent="0.25">
      <c r="A6" s="1">
        <v>1</v>
      </c>
      <c r="B6" s="1" t="s">
        <v>1498</v>
      </c>
      <c r="C6" s="1" t="str">
        <f>_xlfn.TEXTBEFORE(draftpicks[[#This Row],[Raw]],".",1)</f>
        <v>4</v>
      </c>
      <c r="D6" s="1" t="s">
        <v>3</v>
      </c>
      <c r="E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Thor: Ragnarok</v>
      </c>
      <c r="F6" s="1" t="str">
        <f>IF(ISNUMBER(SEARCH("veto",draftpicks[[#This Row],[Raw]])),"veto","")</f>
        <v/>
      </c>
      <c r="G6" s="1" t="str">
        <f t="shared" si="0"/>
        <v/>
      </c>
    </row>
    <row r="7" spans="1:7" x14ac:dyDescent="0.25">
      <c r="A7" s="1">
        <v>1</v>
      </c>
      <c r="B7" s="1" t="s">
        <v>1499</v>
      </c>
      <c r="C7" s="1" t="str">
        <f>_xlfn.TEXTBEFORE(draftpicks[[#This Row],[Raw]],".",1)</f>
        <v>3</v>
      </c>
      <c r="D7" s="1" t="s">
        <v>4</v>
      </c>
      <c r="E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Toy Story 3</v>
      </c>
      <c r="F7" s="1" t="str">
        <f>IF(ISNUMBER(SEARCH("veto",draftpicks[[#This Row],[Raw]])),"veto","")</f>
        <v/>
      </c>
      <c r="G7" s="1" t="str">
        <f t="shared" si="0"/>
        <v/>
      </c>
    </row>
    <row r="8" spans="1:7" x14ac:dyDescent="0.25">
      <c r="A8" s="1">
        <v>1</v>
      </c>
      <c r="B8" s="1" t="s">
        <v>1500</v>
      </c>
      <c r="C8" s="1" t="str">
        <f>_xlfn.TEXTBEFORE(draftpicks[[#This Row],[Raw]],".",1)</f>
        <v>2</v>
      </c>
      <c r="D8" s="1" t="s">
        <v>3</v>
      </c>
      <c r="E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Good, the Bad and the Ugly</v>
      </c>
      <c r="F8" s="1" t="str">
        <f>IF(ISNUMBER(SEARCH("veto",draftpicks[[#This Row],[Raw]])),"veto","")</f>
        <v/>
      </c>
      <c r="G8" s="1" t="str">
        <f t="shared" si="0"/>
        <v/>
      </c>
    </row>
    <row r="9" spans="1:7" x14ac:dyDescent="0.25">
      <c r="A9" s="1">
        <v>1</v>
      </c>
      <c r="B9" s="1" t="s">
        <v>1501</v>
      </c>
      <c r="C9" s="1" t="str">
        <f>_xlfn.TEXTBEFORE(draftpicks[[#This Row],[Raw]],".",1)</f>
        <v>1</v>
      </c>
      <c r="D9" s="1" t="s">
        <v>4</v>
      </c>
      <c r="E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Before Midnight</v>
      </c>
      <c r="F9" s="1" t="str">
        <f>IF(ISNUMBER(SEARCH("veto",draftpicks[[#This Row],[Raw]])),"veto","")</f>
        <v/>
      </c>
      <c r="G9" s="1" t="str">
        <f t="shared" si="0"/>
        <v/>
      </c>
    </row>
    <row r="10" spans="1:7" x14ac:dyDescent="0.25">
      <c r="A10" s="1">
        <v>2</v>
      </c>
      <c r="B10" s="1" t="s">
        <v>1511</v>
      </c>
      <c r="C10" s="1" t="str">
        <f>_xlfn.TEXTBEFORE(draftpicks[[#This Row],[Raw]],".",1)</f>
        <v>7</v>
      </c>
      <c r="D10" s="1" t="s">
        <v>6</v>
      </c>
      <c r="E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Cocoon</v>
      </c>
      <c r="F10" s="1" t="str">
        <f>IF(ISNUMBER(SEARCH("veto",draftpicks[[#This Row],[Raw]])),"veto","")</f>
        <v/>
      </c>
      <c r="G10" s="1" t="str">
        <f t="shared" si="0"/>
        <v/>
      </c>
    </row>
    <row r="11" spans="1:7" x14ac:dyDescent="0.25">
      <c r="A11" s="1">
        <v>2</v>
      </c>
      <c r="B11" s="1" t="s">
        <v>1505</v>
      </c>
      <c r="C11" s="1" t="str">
        <f>_xlfn.TEXTBEFORE(draftpicks[[#This Row],[Raw]],".",1)</f>
        <v>6</v>
      </c>
      <c r="D11" s="1" t="s">
        <v>6</v>
      </c>
      <c r="E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Flight of the Navigator</v>
      </c>
      <c r="F11" s="1" t="str">
        <f>IF(ISNUMBER(SEARCH("veto",draftpicks[[#This Row],[Raw]])),"veto","")</f>
        <v/>
      </c>
      <c r="G11" s="1" t="str">
        <f t="shared" si="0"/>
        <v/>
      </c>
    </row>
    <row r="12" spans="1:7" x14ac:dyDescent="0.25">
      <c r="A12" s="1">
        <v>2</v>
      </c>
      <c r="B12" s="1" t="s">
        <v>1506</v>
      </c>
      <c r="C12" s="1" t="str">
        <f>_xlfn.TEXTBEFORE(draftpicks[[#This Row],[Raw]],".",1)</f>
        <v>5</v>
      </c>
      <c r="D12" s="1" t="s">
        <v>4960</v>
      </c>
      <c r="E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Starman</v>
      </c>
      <c r="F12" s="1" t="str">
        <f>IF(ISNUMBER(SEARCH("veto",draftpicks[[#This Row],[Raw]])),"veto","")</f>
        <v/>
      </c>
      <c r="G12" s="1" t="str">
        <f t="shared" si="0"/>
        <v/>
      </c>
    </row>
    <row r="13" spans="1:7" x14ac:dyDescent="0.25">
      <c r="A13" s="1">
        <v>2</v>
      </c>
      <c r="B13" s="1" t="s">
        <v>1507</v>
      </c>
      <c r="C13" s="1" t="str">
        <f>_xlfn.TEXTBEFORE(draftpicks[[#This Row],[Raw]],".",1)</f>
        <v>4</v>
      </c>
      <c r="D13" s="1" t="s">
        <v>6</v>
      </c>
      <c r="E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Thing</v>
      </c>
      <c r="F13" s="1" t="str">
        <f>IF(ISNUMBER(SEARCH("veto",draftpicks[[#This Row],[Raw]])),"veto","")</f>
        <v/>
      </c>
      <c r="G13" s="1" t="str">
        <f t="shared" si="0"/>
        <v/>
      </c>
    </row>
    <row r="14" spans="1:7" x14ac:dyDescent="0.25">
      <c r="A14" s="1">
        <v>2</v>
      </c>
      <c r="B14" s="1" t="s">
        <v>1508</v>
      </c>
      <c r="C14" s="1" t="str">
        <f>_xlfn.TEXTBEFORE(draftpicks[[#This Row],[Raw]],".",1)</f>
        <v>3</v>
      </c>
      <c r="D14" s="1" t="s">
        <v>4960</v>
      </c>
      <c r="E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Communion</v>
      </c>
      <c r="F14" s="1" t="str">
        <f>IF(ISNUMBER(SEARCH("veto",draftpicks[[#This Row],[Raw]])),"veto","")</f>
        <v/>
      </c>
      <c r="G14" s="1" t="str">
        <f t="shared" si="0"/>
        <v/>
      </c>
    </row>
    <row r="15" spans="1:7" x14ac:dyDescent="0.25">
      <c r="A15" s="1">
        <v>2</v>
      </c>
      <c r="B15" s="1" t="s">
        <v>1512</v>
      </c>
      <c r="C15" s="1" t="str">
        <f>_xlfn.TEXTBEFORE(draftpicks[[#This Row],[Raw]],".",1)</f>
        <v>2</v>
      </c>
      <c r="D15" s="1" t="s">
        <v>6</v>
      </c>
      <c r="E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Brother From Another Planet</v>
      </c>
      <c r="F15" s="1" t="str">
        <f>IF(ISNUMBER(SEARCH("veto",draftpicks[[#This Row],[Raw]])),"veto","")</f>
        <v>veto</v>
      </c>
      <c r="G15" s="1" t="str">
        <f t="shared" si="0"/>
        <v>by Steve Berg</v>
      </c>
    </row>
    <row r="16" spans="1:7" x14ac:dyDescent="0.25">
      <c r="A16" s="1">
        <v>2</v>
      </c>
      <c r="B16" s="1" t="s">
        <v>1509</v>
      </c>
      <c r="C16" s="1" t="str">
        <f>_xlfn.TEXTBEFORE(draftpicks[[#This Row],[Raw]],".",1)</f>
        <v>2</v>
      </c>
      <c r="D16" s="1" t="s">
        <v>6</v>
      </c>
      <c r="E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Close Encounters of the Third Kind</v>
      </c>
      <c r="F16" s="1" t="str">
        <f>IF(ISNUMBER(SEARCH("veto",draftpicks[[#This Row],[Raw]])),"veto","")</f>
        <v/>
      </c>
      <c r="G16" s="1" t="str">
        <f t="shared" si="0"/>
        <v/>
      </c>
    </row>
    <row r="17" spans="1:7" x14ac:dyDescent="0.25">
      <c r="A17" s="1">
        <v>2</v>
      </c>
      <c r="B17" s="1" t="s">
        <v>1513</v>
      </c>
      <c r="C17" s="1" t="str">
        <f>_xlfn.TEXTBEFORE(draftpicks[[#This Row],[Raw]],".",1)</f>
        <v>1</v>
      </c>
      <c r="D17" s="1" t="s">
        <v>4960</v>
      </c>
      <c r="E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Under the Skin</v>
      </c>
      <c r="F17" s="1" t="str">
        <f>IF(ISNUMBER(SEARCH("veto",draftpicks[[#This Row],[Raw]])),"veto","")</f>
        <v>veto</v>
      </c>
      <c r="G17" s="1" t="str">
        <f t="shared" si="0"/>
        <v>by Ryan Marker</v>
      </c>
    </row>
    <row r="18" spans="1:7" x14ac:dyDescent="0.25">
      <c r="A18" s="1">
        <v>2</v>
      </c>
      <c r="B18" s="1" t="s">
        <v>1510</v>
      </c>
      <c r="C18" s="1" t="str">
        <f>_xlfn.TEXTBEFORE(draftpicks[[#This Row],[Raw]],".",1)</f>
        <v>1</v>
      </c>
      <c r="D18" s="1" t="s">
        <v>4960</v>
      </c>
      <c r="E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E.T. the Extra-Terrestrial</v>
      </c>
      <c r="F18" s="1" t="str">
        <f>IF(ISNUMBER(SEARCH("veto",draftpicks[[#This Row],[Raw]])),"veto","")</f>
        <v/>
      </c>
      <c r="G18" s="1" t="str">
        <f t="shared" si="0"/>
        <v/>
      </c>
    </row>
    <row r="19" spans="1:7" x14ac:dyDescent="0.25">
      <c r="A19" s="1">
        <v>3</v>
      </c>
      <c r="B19" s="1" t="s">
        <v>1520</v>
      </c>
      <c r="C19" s="1" t="str">
        <f>_xlfn.TEXTBEFORE(draftpicks[[#This Row],[Raw]],".",1)</f>
        <v>7</v>
      </c>
      <c r="D19" s="1" t="s">
        <v>10</v>
      </c>
      <c r="E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Charade</v>
      </c>
      <c r="F19" s="1" t="str">
        <f>IF(ISNUMBER(SEARCH("veto",draftpicks[[#This Row],[Raw]])),"veto","")</f>
        <v/>
      </c>
      <c r="G19" s="1" t="str">
        <f t="shared" si="0"/>
        <v/>
      </c>
    </row>
    <row r="20" spans="1:7" x14ac:dyDescent="0.25">
      <c r="A20" s="1">
        <v>3</v>
      </c>
      <c r="B20" s="1" t="s">
        <v>1514</v>
      </c>
      <c r="C20" s="1" t="str">
        <f>_xlfn.TEXTBEFORE(draftpicks[[#This Row],[Raw]],".",1)</f>
        <v>6</v>
      </c>
      <c r="D20" s="1" t="s">
        <v>10</v>
      </c>
      <c r="E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Sabrina</v>
      </c>
      <c r="F20" s="1" t="str">
        <f>IF(ISNUMBER(SEARCH("veto",draftpicks[[#This Row],[Raw]])),"veto","")</f>
        <v/>
      </c>
      <c r="G20" s="1" t="str">
        <f t="shared" si="0"/>
        <v/>
      </c>
    </row>
    <row r="21" spans="1:7" x14ac:dyDescent="0.25">
      <c r="A21" s="1">
        <v>3</v>
      </c>
      <c r="B21" s="1" t="s">
        <v>1515</v>
      </c>
      <c r="C21" s="1" t="str">
        <f>_xlfn.TEXTBEFORE(draftpicks[[#This Row],[Raw]],".",1)</f>
        <v>5</v>
      </c>
      <c r="D21" s="1" t="s">
        <v>11</v>
      </c>
      <c r="E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Wait Until Dark</v>
      </c>
      <c r="F21" s="1" t="str">
        <f>IF(ISNUMBER(SEARCH("veto",draftpicks[[#This Row],[Raw]])),"veto","")</f>
        <v/>
      </c>
      <c r="G21" s="1" t="str">
        <f t="shared" si="0"/>
        <v/>
      </c>
    </row>
    <row r="22" spans="1:7" x14ac:dyDescent="0.25">
      <c r="A22" s="1">
        <v>3</v>
      </c>
      <c r="B22" s="1" t="s">
        <v>4932</v>
      </c>
      <c r="C22" s="1" t="str">
        <f>_xlfn.TEXTBEFORE(draftpicks[[#This Row],[Raw]],".",1)</f>
        <v>4</v>
      </c>
      <c r="D22" s="1" t="s">
        <v>10</v>
      </c>
      <c r="E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Funny Face</v>
      </c>
      <c r="F22" s="1" t="str">
        <f>IF(ISNUMBER(SEARCH("veto",draftpicks[[#This Row],[Raw]])),"veto","")</f>
        <v>veto</v>
      </c>
      <c r="G22" s="1" t="str">
        <f t="shared" si="0"/>
        <v>by Tom Cendejas</v>
      </c>
    </row>
    <row r="23" spans="1:7" x14ac:dyDescent="0.25">
      <c r="A23" s="1">
        <v>3</v>
      </c>
      <c r="B23" s="1" t="s">
        <v>1516</v>
      </c>
      <c r="C23" s="1" t="str">
        <f>_xlfn.TEXTBEFORE(draftpicks[[#This Row],[Raw]],".",1)</f>
        <v>4</v>
      </c>
      <c r="D23" s="1" t="s">
        <v>10</v>
      </c>
      <c r="E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My Fair Lady</v>
      </c>
      <c r="F23" s="1" t="str">
        <f>IF(ISNUMBER(SEARCH("veto",draftpicks[[#This Row],[Raw]])),"veto","")</f>
        <v/>
      </c>
      <c r="G23" s="1" t="str">
        <f t="shared" si="0"/>
        <v/>
      </c>
    </row>
    <row r="24" spans="1:7" x14ac:dyDescent="0.25">
      <c r="A24" s="1">
        <v>3</v>
      </c>
      <c r="B24" s="1" t="s">
        <v>1517</v>
      </c>
      <c r="C24" s="1" t="str">
        <f>_xlfn.TEXTBEFORE(draftpicks[[#This Row],[Raw]],".",1)</f>
        <v>3</v>
      </c>
      <c r="D24" s="1" t="s">
        <v>11</v>
      </c>
      <c r="E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Breakfast at Tiffany’s</v>
      </c>
      <c r="F24" s="1" t="str">
        <f>IF(ISNUMBER(SEARCH("veto",draftpicks[[#This Row],[Raw]])),"veto","")</f>
        <v/>
      </c>
      <c r="G24" s="1" t="str">
        <f t="shared" si="0"/>
        <v/>
      </c>
    </row>
    <row r="25" spans="1:7" x14ac:dyDescent="0.25">
      <c r="A25" s="1">
        <v>3</v>
      </c>
      <c r="B25" s="1" t="s">
        <v>1518</v>
      </c>
      <c r="C25" s="1" t="str">
        <f>_xlfn.TEXTBEFORE(draftpicks[[#This Row],[Raw]],".",1)</f>
        <v>2</v>
      </c>
      <c r="D25" s="1" t="s">
        <v>10</v>
      </c>
      <c r="E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Roman Holiday</v>
      </c>
      <c r="F25" s="1" t="str">
        <f>IF(ISNUMBER(SEARCH("veto",draftpicks[[#This Row],[Raw]])),"veto","")</f>
        <v/>
      </c>
      <c r="G25" s="1" t="str">
        <f t="shared" si="0"/>
        <v/>
      </c>
    </row>
    <row r="26" spans="1:7" x14ac:dyDescent="0.25">
      <c r="A26" s="1">
        <v>3</v>
      </c>
      <c r="B26" s="1" t="s">
        <v>1519</v>
      </c>
      <c r="C26" s="1" t="str">
        <f>_xlfn.TEXTBEFORE(draftpicks[[#This Row],[Raw]],".",1)</f>
        <v>1</v>
      </c>
      <c r="D26" s="1" t="s">
        <v>11</v>
      </c>
      <c r="E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Nun's Story</v>
      </c>
      <c r="F26" s="1" t="str">
        <f>IF(ISNUMBER(SEARCH("veto",draftpicks[[#This Row],[Raw]])),"veto","")</f>
        <v/>
      </c>
      <c r="G26" s="1" t="str">
        <f t="shared" si="0"/>
        <v/>
      </c>
    </row>
    <row r="27" spans="1:7" x14ac:dyDescent="0.25">
      <c r="A27" s="1">
        <v>4</v>
      </c>
      <c r="B27" s="1" t="s">
        <v>1527</v>
      </c>
      <c r="C27" s="1" t="str">
        <f>_xlfn.TEXTBEFORE(draftpicks[[#This Row],[Raw]],".",1)</f>
        <v>7</v>
      </c>
      <c r="D27" s="1" t="s">
        <v>4961</v>
      </c>
      <c r="E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Friday the 13th: The Final Chapter</v>
      </c>
      <c r="F27" s="1" t="str">
        <f>IF(ISNUMBER(SEARCH("veto",draftpicks[[#This Row],[Raw]])),"veto","")</f>
        <v/>
      </c>
      <c r="G27" s="1" t="str">
        <f t="shared" si="0"/>
        <v/>
      </c>
    </row>
    <row r="28" spans="1:7" x14ac:dyDescent="0.25">
      <c r="A28" s="1">
        <v>4</v>
      </c>
      <c r="B28" s="1" t="s">
        <v>1521</v>
      </c>
      <c r="C28" s="1" t="str">
        <f>_xlfn.TEXTBEFORE(draftpicks[[#This Row],[Raw]],".",1)</f>
        <v>6</v>
      </c>
      <c r="D28" s="1" t="s">
        <v>4961</v>
      </c>
      <c r="E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Devil’s Rejects</v>
      </c>
      <c r="F28" s="1" t="str">
        <f>IF(ISNUMBER(SEARCH("veto",draftpicks[[#This Row],[Raw]])),"veto","")</f>
        <v/>
      </c>
      <c r="G28" s="1" t="str">
        <f t="shared" si="0"/>
        <v/>
      </c>
    </row>
    <row r="29" spans="1:7" x14ac:dyDescent="0.25">
      <c r="A29" s="1">
        <v>4</v>
      </c>
      <c r="B29" s="1" t="s">
        <v>1528</v>
      </c>
      <c r="C29" s="1" t="str">
        <f>_xlfn.TEXTBEFORE(draftpicks[[#This Row],[Raw]],".",1)</f>
        <v>5</v>
      </c>
      <c r="D29" s="1" t="s">
        <v>14</v>
      </c>
      <c r="E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Paradise Lost 2: Revelations</v>
      </c>
      <c r="F29" s="1" t="str">
        <f>IF(ISNUMBER(SEARCH("veto",draftpicks[[#This Row],[Raw]])),"veto","")</f>
        <v>veto</v>
      </c>
      <c r="G29" s="1" t="str">
        <f t="shared" si="0"/>
        <v>by Kyle Anderson</v>
      </c>
    </row>
    <row r="30" spans="1:7" x14ac:dyDescent="0.25">
      <c r="A30" s="1">
        <v>4</v>
      </c>
      <c r="B30" s="1" t="s">
        <v>1522</v>
      </c>
      <c r="C30" s="1" t="str">
        <f>_xlfn.TEXTBEFORE(draftpicks[[#This Row],[Raw]],".",1)</f>
        <v>5</v>
      </c>
      <c r="D30" s="1" t="s">
        <v>14</v>
      </c>
      <c r="E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Hellbound: Hellraiser II</v>
      </c>
      <c r="F30" s="1" t="str">
        <f>IF(ISNUMBER(SEARCH("veto",draftpicks[[#This Row],[Raw]])),"veto","")</f>
        <v/>
      </c>
      <c r="G30" s="1" t="str">
        <f t="shared" si="0"/>
        <v/>
      </c>
    </row>
    <row r="31" spans="1:7" x14ac:dyDescent="0.25">
      <c r="A31" s="1">
        <v>4</v>
      </c>
      <c r="B31" s="1" t="s">
        <v>1523</v>
      </c>
      <c r="C31" s="1" t="str">
        <f>_xlfn.TEXTBEFORE(draftpicks[[#This Row],[Raw]],".",1)</f>
        <v>4</v>
      </c>
      <c r="D31" s="1" t="s">
        <v>4961</v>
      </c>
      <c r="E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Dawn of the Dead (1978)</v>
      </c>
      <c r="F31" s="1" t="str">
        <f>IF(ISNUMBER(SEARCH("veto",draftpicks[[#This Row],[Raw]])),"veto","")</f>
        <v/>
      </c>
      <c r="G31" s="1" t="str">
        <f t="shared" si="0"/>
        <v/>
      </c>
    </row>
    <row r="32" spans="1:7" x14ac:dyDescent="0.25">
      <c r="A32" s="1">
        <v>4</v>
      </c>
      <c r="B32" s="1" t="s">
        <v>1524</v>
      </c>
      <c r="C32" s="1" t="str">
        <f>_xlfn.TEXTBEFORE(draftpicks[[#This Row],[Raw]],".",1)</f>
        <v>3</v>
      </c>
      <c r="D32" s="1" t="s">
        <v>14</v>
      </c>
      <c r="E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Wes Craven’s New Nightmare</v>
      </c>
      <c r="F32" s="1" t="str">
        <f>IF(ISNUMBER(SEARCH("veto",draftpicks[[#This Row],[Raw]])),"veto","")</f>
        <v/>
      </c>
      <c r="G32" s="1" t="str">
        <f t="shared" si="0"/>
        <v/>
      </c>
    </row>
    <row r="33" spans="1:7" x14ac:dyDescent="0.25">
      <c r="A33" s="1">
        <v>4</v>
      </c>
      <c r="B33" s="1" t="s">
        <v>1529</v>
      </c>
      <c r="C33" s="1" t="str">
        <f>_xlfn.TEXTBEFORE(draftpicks[[#This Row],[Raw]],".",1)</f>
        <v>2</v>
      </c>
      <c r="D33" s="1" t="s">
        <v>4961</v>
      </c>
      <c r="E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Nightmare on Elm Street 3: Dream Warriors</v>
      </c>
      <c r="F33" s="1" t="str">
        <f>IF(ISNUMBER(SEARCH("veto",draftpicks[[#This Row],[Raw]])),"veto","")</f>
        <v>veto</v>
      </c>
      <c r="G33" s="1" t="str">
        <f t="shared" si="0"/>
        <v>Ray Brewton</v>
      </c>
    </row>
    <row r="34" spans="1:7" x14ac:dyDescent="0.25">
      <c r="A34" s="1">
        <v>4</v>
      </c>
      <c r="B34" s="1" t="s">
        <v>1525</v>
      </c>
      <c r="C34" s="1" t="str">
        <f>_xlfn.TEXTBEFORE(draftpicks[[#This Row],[Raw]],".",1)</f>
        <v>2</v>
      </c>
      <c r="D34" s="1" t="s">
        <v>4961</v>
      </c>
      <c r="E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Texas Chainsaw Massacre 2</v>
      </c>
      <c r="F34" s="1" t="str">
        <f>IF(ISNUMBER(SEARCH("veto",draftpicks[[#This Row],[Raw]])),"veto","")</f>
        <v/>
      </c>
      <c r="G34" s="1" t="str">
        <f t="shared" si="0"/>
        <v/>
      </c>
    </row>
    <row r="35" spans="1:7" x14ac:dyDescent="0.25">
      <c r="A35" s="1">
        <v>4</v>
      </c>
      <c r="B35" s="1" t="s">
        <v>1526</v>
      </c>
      <c r="C35" s="1" t="str">
        <f>_xlfn.TEXTBEFORE(draftpicks[[#This Row],[Raw]],".",1)</f>
        <v>1</v>
      </c>
      <c r="D35" s="1" t="s">
        <v>14</v>
      </c>
      <c r="E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Exorcist III</v>
      </c>
      <c r="F35" s="1" t="str">
        <f>IF(ISNUMBER(SEARCH("veto",draftpicks[[#This Row],[Raw]])),"veto","")</f>
        <v/>
      </c>
      <c r="G35" s="1" t="str">
        <f t="shared" si="0"/>
        <v/>
      </c>
    </row>
    <row r="36" spans="1:7" x14ac:dyDescent="0.25">
      <c r="A36" s="1">
        <v>5</v>
      </c>
      <c r="B36" s="1" t="s">
        <v>1530</v>
      </c>
      <c r="C36" s="1" t="str">
        <f>_xlfn.TEXTBEFORE(draftpicks[[#This Row],[Raw]],".",1)</f>
        <v>7</v>
      </c>
      <c r="D36" s="1" t="s">
        <v>16</v>
      </c>
      <c r="E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Scary Movie</v>
      </c>
      <c r="F36" s="1" t="str">
        <f>IF(ISNUMBER(SEARCH("veto",draftpicks[[#This Row],[Raw]])),"veto","")</f>
        <v/>
      </c>
      <c r="G36" s="1" t="str">
        <f t="shared" si="0"/>
        <v/>
      </c>
    </row>
    <row r="37" spans="1:7" x14ac:dyDescent="0.25">
      <c r="A37" s="1">
        <v>5</v>
      </c>
      <c r="B37" s="1" t="s">
        <v>1531</v>
      </c>
      <c r="C37" s="1" t="str">
        <f>_xlfn.TEXTBEFORE(draftpicks[[#This Row],[Raw]],".",1)</f>
        <v>6</v>
      </c>
      <c r="D37" s="1" t="s">
        <v>16</v>
      </c>
      <c r="E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Urban Legend</v>
      </c>
      <c r="F37" s="1" t="str">
        <f>IF(ISNUMBER(SEARCH("veto",draftpicks[[#This Row],[Raw]])),"veto","")</f>
        <v/>
      </c>
      <c r="G37" s="1" t="str">
        <f t="shared" si="0"/>
        <v/>
      </c>
    </row>
    <row r="38" spans="1:7" x14ac:dyDescent="0.25">
      <c r="A38" s="1">
        <v>5</v>
      </c>
      <c r="B38" s="1" t="s">
        <v>1532</v>
      </c>
      <c r="C38" s="1" t="str">
        <f>_xlfn.TEXTBEFORE(draftpicks[[#This Row],[Raw]],".",1)</f>
        <v>5</v>
      </c>
      <c r="D38" s="1" t="s">
        <v>3</v>
      </c>
      <c r="E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Jennifer's Body</v>
      </c>
      <c r="F38" s="1" t="str">
        <f>IF(ISNUMBER(SEARCH("veto",draftpicks[[#This Row],[Raw]])),"veto","")</f>
        <v/>
      </c>
      <c r="G38" s="1" t="str">
        <f t="shared" si="0"/>
        <v/>
      </c>
    </row>
    <row r="39" spans="1:7" x14ac:dyDescent="0.25">
      <c r="A39" s="1">
        <v>5</v>
      </c>
      <c r="B39" s="1" t="s">
        <v>1533</v>
      </c>
      <c r="C39" s="1" t="str">
        <f>_xlfn.TEXTBEFORE(draftpicks[[#This Row],[Raw]],".",1)</f>
        <v>4</v>
      </c>
      <c r="D39" s="1" t="s">
        <v>16</v>
      </c>
      <c r="E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Craft</v>
      </c>
      <c r="F39" s="1" t="str">
        <f>IF(ISNUMBER(SEARCH("veto",draftpicks[[#This Row],[Raw]])),"veto","")</f>
        <v/>
      </c>
      <c r="G39" s="1" t="str">
        <f t="shared" si="0"/>
        <v/>
      </c>
    </row>
    <row r="40" spans="1:7" x14ac:dyDescent="0.25">
      <c r="A40" s="1">
        <v>5</v>
      </c>
      <c r="B40" s="1" t="s">
        <v>1534</v>
      </c>
      <c r="C40" s="1" t="str">
        <f>_xlfn.TEXTBEFORE(draftpicks[[#This Row],[Raw]],".",1)</f>
        <v>3</v>
      </c>
      <c r="D40" s="1" t="s">
        <v>3</v>
      </c>
      <c r="E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Scream</v>
      </c>
      <c r="F40" s="1" t="str">
        <f>IF(ISNUMBER(SEARCH("veto",draftpicks[[#This Row],[Raw]])),"veto","")</f>
        <v/>
      </c>
      <c r="G40" s="1" t="str">
        <f t="shared" si="0"/>
        <v/>
      </c>
    </row>
    <row r="41" spans="1:7" x14ac:dyDescent="0.25">
      <c r="A41" s="1">
        <v>5</v>
      </c>
      <c r="B41" s="1" t="s">
        <v>1535</v>
      </c>
      <c r="C41" s="1" t="str">
        <f>_xlfn.TEXTBEFORE(draftpicks[[#This Row],[Raw]],".",1)</f>
        <v>2</v>
      </c>
      <c r="D41" s="1" t="s">
        <v>16</v>
      </c>
      <c r="E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Hole</v>
      </c>
      <c r="F41" s="1" t="str">
        <f>IF(ISNUMBER(SEARCH("veto",draftpicks[[#This Row],[Raw]])),"veto","")</f>
        <v/>
      </c>
      <c r="G41" s="1" t="str">
        <f t="shared" si="0"/>
        <v/>
      </c>
    </row>
    <row r="42" spans="1:7" x14ac:dyDescent="0.25">
      <c r="A42" s="1">
        <v>5</v>
      </c>
      <c r="B42" s="1" t="s">
        <v>4933</v>
      </c>
      <c r="C42" s="1" t="str">
        <f>_xlfn.TEXTBEFORE(draftpicks[[#This Row],[Raw]],".",1)</f>
        <v>1</v>
      </c>
      <c r="D42" s="1" t="s">
        <v>3</v>
      </c>
      <c r="E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It Follows</v>
      </c>
      <c r="F42" s="1" t="str">
        <f>IF(ISNUMBER(SEARCH("veto",draftpicks[[#This Row],[Raw]])),"veto","")</f>
        <v>veto</v>
      </c>
      <c r="G42" s="1" t="str">
        <f t="shared" si="0"/>
        <v>by Piya Sinha-Roy</v>
      </c>
    </row>
    <row r="43" spans="1:7" x14ac:dyDescent="0.25">
      <c r="A43" s="1">
        <v>5</v>
      </c>
      <c r="B43" s="1" t="s">
        <v>1536</v>
      </c>
      <c r="C43" s="1" t="str">
        <f>_xlfn.TEXTBEFORE(draftpicks[[#This Row],[Raw]],".",1)</f>
        <v>1</v>
      </c>
      <c r="D43" s="1" t="s">
        <v>3</v>
      </c>
      <c r="E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Raw</v>
      </c>
      <c r="F43" s="1" t="str">
        <f>IF(ISNUMBER(SEARCH("veto",draftpicks[[#This Row],[Raw]])),"veto","")</f>
        <v/>
      </c>
      <c r="G43" s="1" t="str">
        <f t="shared" si="0"/>
        <v/>
      </c>
    </row>
    <row r="44" spans="1:7" x14ac:dyDescent="0.25">
      <c r="A44" s="1">
        <v>6</v>
      </c>
      <c r="B44" s="1" t="s">
        <v>1537</v>
      </c>
      <c r="C44" s="1" t="str">
        <f>_xlfn.TEXTBEFORE(draftpicks[[#This Row],[Raw]],".",1)</f>
        <v>7</v>
      </c>
      <c r="D44" s="1" t="s">
        <v>14</v>
      </c>
      <c r="E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Mist</v>
      </c>
      <c r="F44" s="1" t="str">
        <f>IF(ISNUMBER(SEARCH("veto",draftpicks[[#This Row],[Raw]])),"veto","")</f>
        <v/>
      </c>
      <c r="G44" s="1" t="str">
        <f t="shared" si="0"/>
        <v/>
      </c>
    </row>
    <row r="45" spans="1:7" x14ac:dyDescent="0.25">
      <c r="A45" s="1">
        <v>6</v>
      </c>
      <c r="B45" s="1" t="s">
        <v>1538</v>
      </c>
      <c r="C45" s="1" t="str">
        <f>_xlfn.TEXTBEFORE(draftpicks[[#This Row],[Raw]],".",1)</f>
        <v>6</v>
      </c>
      <c r="D45" s="1" t="s">
        <v>14</v>
      </c>
      <c r="E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Dead Zone</v>
      </c>
      <c r="F45" s="1" t="str">
        <f>IF(ISNUMBER(SEARCH("veto",draftpicks[[#This Row],[Raw]])),"veto","")</f>
        <v/>
      </c>
      <c r="G45" s="1" t="str">
        <f t="shared" si="0"/>
        <v/>
      </c>
    </row>
    <row r="46" spans="1:7" x14ac:dyDescent="0.25">
      <c r="A46" s="1">
        <v>6</v>
      </c>
      <c r="B46" s="1" t="s">
        <v>1539</v>
      </c>
      <c r="C46" s="1" t="str">
        <f>_xlfn.TEXTBEFORE(draftpicks[[#This Row],[Raw]],".",1)</f>
        <v>5</v>
      </c>
      <c r="D46" s="1" t="str">
        <f t="shared" ref="D46:D65" si="1">IF(ISNUMBER(SEARCH("commissioner",B46)),TRIM(MID(B46,SEARCH("by",B46)+LEN("by"),SEARCH("removed",B46)-SEARCH("by",B46)-(LEN("by")+1))),IF((LEN(B46)-LEN(SUBSTITUTE(B46,"by","")))/LEN("by")=2,MID(B46,SEARCH("by",B46)+LEN("by "),SEARCH("vetoed",B46)-SEARCH("by",B46)-(LEN("by")+1)),IF((LEN(B46)-LEN(SUBSTITUTE(B46,"by","")))/LEN("by")=3,TRIM(MID(B46,SEARCH("by",B46)+LEN("by"),SEARCH("vetoed",B46)-SEARCH("by",B46)-LEN("by"))),TRIM(_xlfn.TEXTAFTER(B46,"by",1)))))</f>
        <v>Heidi Honeycutt</v>
      </c>
      <c r="E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Children of the Corn</v>
      </c>
      <c r="F46" s="1" t="str">
        <f>IF(ISNUMBER(SEARCH("veto",draftpicks[[#This Row],[Raw]])),"veto","")</f>
        <v/>
      </c>
      <c r="G46" s="1" t="str">
        <f t="shared" si="0"/>
        <v/>
      </c>
    </row>
    <row r="47" spans="1:7" x14ac:dyDescent="0.25">
      <c r="A47" s="1">
        <v>6</v>
      </c>
      <c r="B47" s="1" t="s">
        <v>1540</v>
      </c>
      <c r="C47" s="1" t="str">
        <f>_xlfn.TEXTBEFORE(draftpicks[[#This Row],[Raw]],".",1)</f>
        <v>4</v>
      </c>
      <c r="D47" s="1" t="s">
        <v>14</v>
      </c>
      <c r="E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Misery</v>
      </c>
      <c r="F47" s="1" t="str">
        <f>IF(ISNUMBER(SEARCH("veto",draftpicks[[#This Row],[Raw]])),"veto","")</f>
        <v/>
      </c>
      <c r="G47" s="1" t="str">
        <f t="shared" si="0"/>
        <v/>
      </c>
    </row>
    <row r="48" spans="1:7" x14ac:dyDescent="0.25">
      <c r="A48" s="1">
        <v>6</v>
      </c>
      <c r="B48" s="1" t="s">
        <v>1541</v>
      </c>
      <c r="C48" s="1" t="str">
        <f>_xlfn.TEXTBEFORE(draftpicks[[#This Row],[Raw]],".",1)</f>
        <v>3</v>
      </c>
      <c r="D48" s="1" t="str">
        <f t="shared" si="1"/>
        <v>Heidi Honeycutt</v>
      </c>
      <c r="E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Cat's Eye</v>
      </c>
      <c r="F48" s="1" t="str">
        <f>IF(ISNUMBER(SEARCH("veto",draftpicks[[#This Row],[Raw]])),"veto","")</f>
        <v/>
      </c>
      <c r="G48" s="1" t="str">
        <f t="shared" si="0"/>
        <v/>
      </c>
    </row>
    <row r="49" spans="1:7" x14ac:dyDescent="0.25">
      <c r="A49" s="1">
        <v>6</v>
      </c>
      <c r="B49" s="1" t="s">
        <v>1542</v>
      </c>
      <c r="C49" s="1" t="str">
        <f>_xlfn.TEXTBEFORE(draftpicks[[#This Row],[Raw]],".",1)</f>
        <v>2</v>
      </c>
      <c r="D49" s="1" t="s">
        <v>14</v>
      </c>
      <c r="E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49" s="1" t="str">
        <f>IF(ISNUMBER(SEARCH("veto",draftpicks[[#This Row],[Raw]])),"veto","")</f>
        <v>veto</v>
      </c>
      <c r="G49" s="1" t="str">
        <f t="shared" si="0"/>
        <v>Heidi Honeycutt</v>
      </c>
    </row>
    <row r="50" spans="1:7" x14ac:dyDescent="0.25">
      <c r="A50" s="1">
        <v>6</v>
      </c>
      <c r="B50" s="1" t="s">
        <v>1543</v>
      </c>
      <c r="C50" s="1" t="str">
        <f>_xlfn.TEXTBEFORE(draftpicks[[#This Row],[Raw]],".",1)</f>
        <v>2</v>
      </c>
      <c r="D50" s="1" t="s">
        <v>14</v>
      </c>
      <c r="E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Carrie</v>
      </c>
      <c r="F50" s="1" t="str">
        <f>IF(ISNUMBER(SEARCH("veto",draftpicks[[#This Row],[Raw]])),"veto","")</f>
        <v/>
      </c>
      <c r="G50" s="1" t="str">
        <f t="shared" si="0"/>
        <v/>
      </c>
    </row>
    <row r="51" spans="1:7" x14ac:dyDescent="0.25">
      <c r="A51" s="1">
        <v>6</v>
      </c>
      <c r="B51" s="1" t="s">
        <v>1544</v>
      </c>
      <c r="C51" s="1" t="str">
        <f>_xlfn.TEXTBEFORE(draftpicks[[#This Row],[Raw]],".",1)</f>
        <v>1</v>
      </c>
      <c r="D51" s="1" t="str">
        <f t="shared" si="1"/>
        <v xml:space="preserve">Heidi Honeycutt </v>
      </c>
      <c r="E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51" s="1" t="str">
        <f>IF(ISNUMBER(SEARCH("veto",draftpicks[[#This Row],[Raw]])),"veto","")</f>
        <v>veto</v>
      </c>
      <c r="G51" s="1" t="str">
        <f t="shared" si="0"/>
        <v>Ray Brewton</v>
      </c>
    </row>
    <row r="52" spans="1:7" x14ac:dyDescent="0.25">
      <c r="A52" s="1">
        <v>6</v>
      </c>
      <c r="B52" s="1" t="s">
        <v>1545</v>
      </c>
      <c r="C52" s="1" t="str">
        <f>_xlfn.TEXTBEFORE(draftpicks[[#This Row],[Raw]],".",1)</f>
        <v>1</v>
      </c>
      <c r="D52" s="1" t="str">
        <f t="shared" si="1"/>
        <v>Heidi Honeycutt</v>
      </c>
      <c r="E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Pet Sematary</v>
      </c>
      <c r="F52" s="1" t="str">
        <f>IF(ISNUMBER(SEARCH("veto",draftpicks[[#This Row],[Raw]])),"veto","")</f>
        <v/>
      </c>
      <c r="G52" s="1" t="str">
        <f t="shared" si="0"/>
        <v/>
      </c>
    </row>
    <row r="53" spans="1:7" x14ac:dyDescent="0.25">
      <c r="A53" s="1">
        <v>7</v>
      </c>
      <c r="B53" s="1" t="s">
        <v>1546</v>
      </c>
      <c r="C53" s="1" t="str">
        <f>_xlfn.TEXTBEFORE(draftpicks[[#This Row],[Raw]],".",1)</f>
        <v>7</v>
      </c>
      <c r="D53" s="1" t="str">
        <f t="shared" si="1"/>
        <v>Clay Keller</v>
      </c>
      <c r="E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About Time</v>
      </c>
      <c r="F53" s="1" t="str">
        <f>IF(ISNUMBER(SEARCH("veto",draftpicks[[#This Row],[Raw]])),"veto","")</f>
        <v/>
      </c>
      <c r="G53" s="1" t="str">
        <f t="shared" si="0"/>
        <v/>
      </c>
    </row>
    <row r="54" spans="1:7" x14ac:dyDescent="0.25">
      <c r="A54" s="1">
        <v>7</v>
      </c>
      <c r="B54" s="1" t="s">
        <v>1547</v>
      </c>
      <c r="C54" s="1" t="str">
        <f>_xlfn.TEXTBEFORE(draftpicks[[#This Row],[Raw]],".",1)</f>
        <v>6</v>
      </c>
      <c r="D54" s="1" t="str">
        <f t="shared" si="1"/>
        <v>Clay Keller</v>
      </c>
      <c r="E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Timecrimes</v>
      </c>
      <c r="F54" s="1" t="str">
        <f>IF(ISNUMBER(SEARCH("veto",draftpicks[[#This Row],[Raw]])),"veto","")</f>
        <v/>
      </c>
      <c r="G54" s="1" t="str">
        <f t="shared" si="0"/>
        <v/>
      </c>
    </row>
    <row r="55" spans="1:7" x14ac:dyDescent="0.25">
      <c r="A55" s="1">
        <v>7</v>
      </c>
      <c r="B55" s="1" t="s">
        <v>1548</v>
      </c>
      <c r="C55" s="1" t="str">
        <f>_xlfn.TEXTBEFORE(draftpicks[[#This Row],[Raw]],".",1)</f>
        <v>5</v>
      </c>
      <c r="D55" s="1" t="str">
        <f t="shared" si="1"/>
        <v>Ryan Marker</v>
      </c>
      <c r="E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Terminator</v>
      </c>
      <c r="F55" s="1" t="str">
        <f>IF(ISNUMBER(SEARCH("veto",draftpicks[[#This Row],[Raw]])),"veto","")</f>
        <v/>
      </c>
      <c r="G55" s="1" t="str">
        <f t="shared" si="0"/>
        <v/>
      </c>
    </row>
    <row r="56" spans="1:7" x14ac:dyDescent="0.25">
      <c r="A56" s="1">
        <v>7</v>
      </c>
      <c r="B56" s="1" t="s">
        <v>1549</v>
      </c>
      <c r="C56" s="1" t="str">
        <f>_xlfn.TEXTBEFORE(draftpicks[[#This Row],[Raw]],".",1)</f>
        <v>4</v>
      </c>
      <c r="D56" s="1" t="str">
        <f t="shared" si="1"/>
        <v>Clay Keller</v>
      </c>
      <c r="E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IV: The Voyage Home</v>
      </c>
      <c r="F56" s="1" t="str">
        <f>IF(ISNUMBER(SEARCH("veto",draftpicks[[#This Row],[Raw]])),"veto","")</f>
        <v/>
      </c>
      <c r="G56" s="1" t="str">
        <f t="shared" si="0"/>
        <v/>
      </c>
    </row>
    <row r="57" spans="1:7" x14ac:dyDescent="0.25">
      <c r="A57" s="1">
        <v>7</v>
      </c>
      <c r="B57" s="1" t="s">
        <v>1550</v>
      </c>
      <c r="C57" s="1" t="str">
        <f>_xlfn.TEXTBEFORE(draftpicks[[#This Row],[Raw]],".",1)</f>
        <v>3</v>
      </c>
      <c r="D57" s="1" t="str">
        <f t="shared" si="1"/>
        <v>Ryan Marker</v>
      </c>
      <c r="E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Looper</v>
      </c>
      <c r="F57" s="1" t="str">
        <f>IF(ISNUMBER(SEARCH("veto",draftpicks[[#This Row],[Raw]])),"veto","")</f>
        <v/>
      </c>
      <c r="G57" s="1" t="str">
        <f t="shared" si="0"/>
        <v/>
      </c>
    </row>
    <row r="58" spans="1:7" x14ac:dyDescent="0.25">
      <c r="A58" s="1">
        <v>7</v>
      </c>
      <c r="B58" s="1" t="s">
        <v>1551</v>
      </c>
      <c r="C58" s="1" t="str">
        <f>_xlfn.TEXTBEFORE(draftpicks[[#This Row],[Raw]],".",1)</f>
        <v>2</v>
      </c>
      <c r="D58" s="1" t="str">
        <f t="shared" si="1"/>
        <v xml:space="preserve">Clay Keller </v>
      </c>
      <c r="E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Bill &amp; Ted's Excellent Adventure</v>
      </c>
      <c r="F58" s="1" t="str">
        <f>IF(ISNUMBER(SEARCH("veto",draftpicks[[#This Row],[Raw]])),"veto","")</f>
        <v>veto</v>
      </c>
      <c r="G58" s="1" t="str">
        <f t="shared" si="0"/>
        <v>Ryan Marker</v>
      </c>
    </row>
    <row r="59" spans="1:7" x14ac:dyDescent="0.25">
      <c r="A59" s="1">
        <v>7</v>
      </c>
      <c r="B59" s="1" t="s">
        <v>1552</v>
      </c>
      <c r="C59" s="1" t="str">
        <f>_xlfn.TEXTBEFORE(draftpicks[[#This Row],[Raw]],".",1)</f>
        <v>2</v>
      </c>
      <c r="D59" s="1" t="str">
        <f t="shared" si="1"/>
        <v>Clay Keller</v>
      </c>
      <c r="E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Frequency</v>
      </c>
      <c r="F59" s="1" t="str">
        <f>IF(ISNUMBER(SEARCH("veto",draftpicks[[#This Row],[Raw]])),"veto","")</f>
        <v/>
      </c>
      <c r="G59" s="1" t="str">
        <f t="shared" si="0"/>
        <v/>
      </c>
    </row>
    <row r="60" spans="1:7" x14ac:dyDescent="0.25">
      <c r="A60" s="1">
        <v>7</v>
      </c>
      <c r="B60" s="1" t="s">
        <v>1553</v>
      </c>
      <c r="C60" s="1" t="str">
        <f>_xlfn.TEXTBEFORE(draftpicks[[#This Row],[Raw]],".",1)</f>
        <v>1</v>
      </c>
      <c r="D60" s="1" t="str">
        <f t="shared" si="1"/>
        <v>Ryan Marker</v>
      </c>
      <c r="E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12 Monkeys</v>
      </c>
      <c r="F60" s="1" t="str">
        <f>IF(ISNUMBER(SEARCH("veto",draftpicks[[#This Row],[Raw]])),"veto","")</f>
        <v/>
      </c>
      <c r="G60" s="1" t="str">
        <f t="shared" si="0"/>
        <v/>
      </c>
    </row>
    <row r="61" spans="1:7" x14ac:dyDescent="0.25">
      <c r="A61" s="1">
        <v>8</v>
      </c>
      <c r="B61" s="1" t="s">
        <v>1554</v>
      </c>
      <c r="C61" s="1" t="str">
        <f>_xlfn.TEXTBEFORE(draftpicks[[#This Row],[Raw]],".",1)</f>
        <v>7</v>
      </c>
      <c r="D61" s="1" t="str">
        <f t="shared" si="1"/>
        <v>Maureen Lee Lenker</v>
      </c>
      <c r="E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Meet Me in St. Louis</v>
      </c>
      <c r="F61" s="1" t="str">
        <f>IF(ISNUMBER(SEARCH("veto",draftpicks[[#This Row],[Raw]])),"veto","")</f>
        <v/>
      </c>
      <c r="G61" s="1" t="str">
        <f t="shared" si="0"/>
        <v/>
      </c>
    </row>
    <row r="62" spans="1:7" x14ac:dyDescent="0.25">
      <c r="A62" s="1">
        <v>8</v>
      </c>
      <c r="B62" s="1" t="s">
        <v>1555</v>
      </c>
      <c r="C62" s="1" t="str">
        <f>_xlfn.TEXTBEFORE(draftpicks[[#This Row],[Raw]],".",1)</f>
        <v>6</v>
      </c>
      <c r="D62" s="1" t="str">
        <f t="shared" si="1"/>
        <v>Maureen Lee Lenker</v>
      </c>
      <c r="E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Holiday Affair</v>
      </c>
      <c r="F62" s="1" t="str">
        <f>IF(ISNUMBER(SEARCH("veto",draftpicks[[#This Row],[Raw]])),"veto","")</f>
        <v/>
      </c>
      <c r="G62" s="1" t="str">
        <f t="shared" si="0"/>
        <v/>
      </c>
    </row>
    <row r="63" spans="1:7" x14ac:dyDescent="0.25">
      <c r="A63" s="1">
        <v>8</v>
      </c>
      <c r="B63" s="1" t="s">
        <v>1556</v>
      </c>
      <c r="C63" s="1" t="str">
        <f>_xlfn.TEXTBEFORE(draftpicks[[#This Row],[Raw]],".",1)</f>
        <v>5</v>
      </c>
      <c r="D63" s="1" t="str">
        <f t="shared" si="1"/>
        <v>Vince Balzano</v>
      </c>
      <c r="E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</v>
      </c>
      <c r="F63" s="1" t="str">
        <f>IF(ISNUMBER(SEARCH("veto",draftpicks[[#This Row],[Raw]])),"veto","")</f>
        <v/>
      </c>
      <c r="G63" s="1" t="str">
        <f t="shared" si="0"/>
        <v/>
      </c>
    </row>
    <row r="64" spans="1:7" x14ac:dyDescent="0.25">
      <c r="A64" s="1">
        <v>8</v>
      </c>
      <c r="B64" s="1" t="s">
        <v>1557</v>
      </c>
      <c r="C64" s="1" t="str">
        <f>_xlfn.TEXTBEFORE(draftpicks[[#This Row],[Raw]],".",1)</f>
        <v>4</v>
      </c>
      <c r="D64" s="1" t="str">
        <f t="shared" si="1"/>
        <v xml:space="preserve">Maureen Lee Lenker </v>
      </c>
      <c r="E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Christmas</v>
      </c>
      <c r="F64" s="1" t="str">
        <f>IF(ISNUMBER(SEARCH("veto",draftpicks[[#This Row],[Raw]])),"veto","")</f>
        <v>veto</v>
      </c>
      <c r="G64" s="1" t="str">
        <f t="shared" si="0"/>
        <v>Vince Balzano</v>
      </c>
    </row>
    <row r="65" spans="1:7" x14ac:dyDescent="0.25">
      <c r="A65" s="1">
        <v>8</v>
      </c>
      <c r="B65" s="1" t="s">
        <v>1558</v>
      </c>
      <c r="C65" s="1" t="str">
        <f>_xlfn.TEXTBEFORE(draftpicks[[#This Row],[Raw]],".",1)</f>
        <v>4</v>
      </c>
      <c r="D65" s="1" t="str">
        <f t="shared" si="1"/>
        <v>Maureen Lee Lenker</v>
      </c>
      <c r="E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Bishop's Wife</v>
      </c>
      <c r="F65" s="1" t="str">
        <f>IF(ISNUMBER(SEARCH("veto",draftpicks[[#This Row],[Raw]])),"veto","")</f>
        <v/>
      </c>
      <c r="G65" s="1" t="str">
        <f t="shared" si="0"/>
        <v/>
      </c>
    </row>
    <row r="66" spans="1:7" x14ac:dyDescent="0.25">
      <c r="A66" s="1">
        <v>8</v>
      </c>
      <c r="B66" s="1" t="s">
        <v>1559</v>
      </c>
      <c r="C66" s="1" t="str">
        <f>_xlfn.TEXTBEFORE(draftpicks[[#This Row],[Raw]],".",1)</f>
        <v>3</v>
      </c>
      <c r="D66" s="1" t="str">
        <f t="shared" ref="D66:D129" si="2">IF(ISNUMBER(SEARCH("commissioner",B66)),TRIM(MID(B66,SEARCH("by",B66)+LEN("by"),SEARCH("removed",B66)-SEARCH("by",B66)-(LEN("by")+1))),IF((LEN(B66)-LEN(SUBSTITUTE(B66,"by","")))/LEN("by")=2,MID(B66,SEARCH("by",B66)+LEN("by "),SEARCH("vetoed",B66)-SEARCH("by",B66)-(LEN("by")+1)),IF((LEN(B66)-LEN(SUBSTITUTE(B66,"by","")))/LEN("by")=3,TRIM(MID(B66,SEARCH("by",B66)+LEN("by"),SEARCH("vetoed",B66)-SEARCH("by",B66)-LEN("by"))),TRIM(_xlfn.TEXTAFTER(B66,"by",1)))))</f>
        <v>Vince Balzano</v>
      </c>
      <c r="E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Miracle on 34th Street</v>
      </c>
      <c r="F66" s="1" t="str">
        <f>IF(ISNUMBER(SEARCH("veto",draftpicks[[#This Row],[Raw]])),"veto","")</f>
        <v/>
      </c>
      <c r="G66" s="1" t="str">
        <f t="shared" ref="G66:G129" si="3">IF(ISNUMBER(SEARCH("veto",B66)),MID(B66,FIND("@",SUBSTITUTE(B66," ","@",LEN(B66)-LEN(SUBSTITUTE(B66," ",""))-1))+1,100),"")</f>
        <v/>
      </c>
    </row>
    <row r="67" spans="1:7" x14ac:dyDescent="0.25">
      <c r="A67" s="1">
        <v>8</v>
      </c>
      <c r="B67" s="1" t="s">
        <v>1560</v>
      </c>
      <c r="C67" s="1" t="str">
        <f>_xlfn.TEXTBEFORE(draftpicks[[#This Row],[Raw]],".",1)</f>
        <v>2</v>
      </c>
      <c r="D67" s="1" t="str">
        <f t="shared" si="2"/>
        <v>Maureen Lee Lenker</v>
      </c>
      <c r="E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Christmas</v>
      </c>
      <c r="F67" s="1" t="str">
        <f>IF(ISNUMBER(SEARCH("veto",draftpicks[[#This Row],[Raw]])),"veto","")</f>
        <v/>
      </c>
      <c r="G67" s="1" t="str">
        <f t="shared" si="3"/>
        <v/>
      </c>
    </row>
    <row r="68" spans="1:7" x14ac:dyDescent="0.25">
      <c r="A68" s="1">
        <v>8</v>
      </c>
      <c r="B68" s="1" t="s">
        <v>1561</v>
      </c>
      <c r="C68" s="1" t="str">
        <f>_xlfn.TEXTBEFORE(draftpicks[[#This Row],[Raw]],".",1)</f>
        <v>1</v>
      </c>
      <c r="D68" s="1" t="str">
        <f t="shared" si="2"/>
        <v>Vince Balzano</v>
      </c>
      <c r="E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It's a Wonderful Life</v>
      </c>
      <c r="F68" s="1" t="str">
        <f>IF(ISNUMBER(SEARCH("veto",draftpicks[[#This Row],[Raw]])),"veto","")</f>
        <v/>
      </c>
      <c r="G68" s="1" t="str">
        <f t="shared" si="3"/>
        <v/>
      </c>
    </row>
    <row r="69" spans="1:7" x14ac:dyDescent="0.25">
      <c r="A69" s="1">
        <v>9</v>
      </c>
      <c r="B69" s="1" t="s">
        <v>1562</v>
      </c>
      <c r="C69" s="1" t="str">
        <f>_xlfn.TEXTBEFORE(draftpicks[[#This Row],[Raw]],".",1)</f>
        <v>7</v>
      </c>
      <c r="D69" s="1" t="str">
        <f t="shared" si="2"/>
        <v>Zed Cutsinger</v>
      </c>
      <c r="E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Happy Gilmore</v>
      </c>
      <c r="F69" s="1" t="str">
        <f>IF(ISNUMBER(SEARCH("veto",draftpicks[[#This Row],[Raw]])),"veto","")</f>
        <v/>
      </c>
      <c r="G69" s="1" t="str">
        <f t="shared" si="3"/>
        <v/>
      </c>
    </row>
    <row r="70" spans="1:7" x14ac:dyDescent="0.25">
      <c r="A70" s="1">
        <v>9</v>
      </c>
      <c r="B70" s="1" t="s">
        <v>1563</v>
      </c>
      <c r="C70" s="1" t="str">
        <f>_xlfn.TEXTBEFORE(draftpicks[[#This Row],[Raw]],".",1)</f>
        <v>6</v>
      </c>
      <c r="D70" s="1" t="str">
        <f t="shared" si="2"/>
        <v>Zed Cutsinger</v>
      </c>
      <c r="E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Foxcatcher</v>
      </c>
      <c r="F70" s="1" t="str">
        <f>IF(ISNUMBER(SEARCH("veto",draftpicks[[#This Row],[Raw]])),"veto","")</f>
        <v/>
      </c>
      <c r="G70" s="1" t="str">
        <f t="shared" si="3"/>
        <v/>
      </c>
    </row>
    <row r="71" spans="1:7" x14ac:dyDescent="0.25">
      <c r="A71" s="1">
        <v>9</v>
      </c>
      <c r="B71" s="1" t="s">
        <v>1564</v>
      </c>
      <c r="C71" s="1" t="str">
        <f>_xlfn.TEXTBEFORE(draftpicks[[#This Row],[Raw]],".",1)</f>
        <v>5</v>
      </c>
      <c r="D71" s="1" t="str">
        <f t="shared" si="2"/>
        <v>Dave Schilling</v>
      </c>
      <c r="E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Rollerball</v>
      </c>
      <c r="F71" s="1" t="str">
        <f>IF(ISNUMBER(SEARCH("veto",draftpicks[[#This Row],[Raw]])),"veto","")</f>
        <v/>
      </c>
      <c r="G71" s="1" t="str">
        <f t="shared" si="3"/>
        <v/>
      </c>
    </row>
    <row r="72" spans="1:7" x14ac:dyDescent="0.25">
      <c r="A72" s="1">
        <v>9</v>
      </c>
      <c r="B72" s="1" t="s">
        <v>1565</v>
      </c>
      <c r="C72" s="1" t="str">
        <f>_xlfn.TEXTBEFORE(draftpicks[[#This Row],[Raw]],".",1)</f>
        <v>4</v>
      </c>
      <c r="D72" s="1" t="str">
        <f t="shared" si="2"/>
        <v>Zed Cutsinger</v>
      </c>
      <c r="E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Raging Bull</v>
      </c>
      <c r="F72" s="1" t="str">
        <f>IF(ISNUMBER(SEARCH("veto",draftpicks[[#This Row],[Raw]])),"veto","")</f>
        <v/>
      </c>
      <c r="G72" s="1" t="str">
        <f t="shared" si="3"/>
        <v/>
      </c>
    </row>
    <row r="73" spans="1:7" x14ac:dyDescent="0.25">
      <c r="A73" s="1">
        <v>9</v>
      </c>
      <c r="B73" s="1" t="s">
        <v>1566</v>
      </c>
      <c r="C73" s="1" t="str">
        <f>_xlfn.TEXTBEFORE(draftpicks[[#This Row],[Raw]],".",1)</f>
        <v>3</v>
      </c>
      <c r="D73" s="1" t="str">
        <f t="shared" si="2"/>
        <v>Dave Schilling</v>
      </c>
      <c r="E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Major League</v>
      </c>
      <c r="F73" s="1" t="str">
        <f>IF(ISNUMBER(SEARCH("veto",draftpicks[[#This Row],[Raw]])),"veto","")</f>
        <v/>
      </c>
      <c r="G73" s="1" t="str">
        <f t="shared" si="3"/>
        <v/>
      </c>
    </row>
    <row r="74" spans="1:7" x14ac:dyDescent="0.25">
      <c r="A74" s="1">
        <v>9</v>
      </c>
      <c r="B74" s="1" t="s">
        <v>1567</v>
      </c>
      <c r="C74" s="1" t="str">
        <f>_xlfn.TEXTBEFORE(draftpicks[[#This Row],[Raw]],".",1)</f>
        <v>2</v>
      </c>
      <c r="D74" s="1" t="str">
        <f t="shared" si="2"/>
        <v xml:space="preserve">Zed Cutsinger </v>
      </c>
      <c r="E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Hoop Dreams</v>
      </c>
      <c r="F74" s="1" t="str">
        <f>IF(ISNUMBER(SEARCH("veto",draftpicks[[#This Row],[Raw]])),"veto","")</f>
        <v>veto</v>
      </c>
      <c r="G74" s="1" t="str">
        <f t="shared" si="3"/>
        <v>Dave Schilling</v>
      </c>
    </row>
    <row r="75" spans="1:7" x14ac:dyDescent="0.25">
      <c r="A75" s="1">
        <v>9</v>
      </c>
      <c r="B75" s="1" t="s">
        <v>1568</v>
      </c>
      <c r="C75" s="1" t="str">
        <f>_xlfn.TEXTBEFORE(draftpicks[[#This Row],[Raw]],".",1)</f>
        <v>2</v>
      </c>
      <c r="D75" s="1" t="str">
        <f t="shared" si="2"/>
        <v>Zed Cutsinger</v>
      </c>
      <c r="E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Wrestler</v>
      </c>
      <c r="F75" s="1" t="str">
        <f>IF(ISNUMBER(SEARCH("veto",draftpicks[[#This Row],[Raw]])),"veto","")</f>
        <v/>
      </c>
      <c r="G75" s="1" t="str">
        <f t="shared" si="3"/>
        <v/>
      </c>
    </row>
    <row r="76" spans="1:7" x14ac:dyDescent="0.25">
      <c r="A76" s="1">
        <v>9</v>
      </c>
      <c r="B76" s="1" t="s">
        <v>1569</v>
      </c>
      <c r="C76" s="1" t="str">
        <f>_xlfn.TEXTBEFORE(draftpicks[[#This Row],[Raw]],".",1)</f>
        <v>1</v>
      </c>
      <c r="D76" s="1" t="str">
        <f t="shared" si="2"/>
        <v xml:space="preserve">Dave Schilling </v>
      </c>
      <c r="E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IV</v>
      </c>
      <c r="F76" s="1" t="str">
        <f>IF(ISNUMBER(SEARCH("veto",draftpicks[[#This Row],[Raw]])),"veto","")</f>
        <v>veto</v>
      </c>
      <c r="G76" s="1" t="str">
        <f t="shared" si="3"/>
        <v>Zed Cutsinger</v>
      </c>
    </row>
    <row r="77" spans="1:7" x14ac:dyDescent="0.25">
      <c r="A77" s="1">
        <v>9</v>
      </c>
      <c r="B77" s="1" t="s">
        <v>1570</v>
      </c>
      <c r="C77" s="1" t="str">
        <f>_xlfn.TEXTBEFORE(draftpicks[[#This Row],[Raw]],".",1)</f>
        <v>1</v>
      </c>
      <c r="D77" s="1" t="str">
        <f t="shared" si="2"/>
        <v>Dave Schilling</v>
      </c>
      <c r="E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 Men Out</v>
      </c>
      <c r="F77" s="1" t="str">
        <f>IF(ISNUMBER(SEARCH("veto",draftpicks[[#This Row],[Raw]])),"veto","")</f>
        <v/>
      </c>
      <c r="G77" s="1" t="str">
        <f t="shared" si="3"/>
        <v/>
      </c>
    </row>
    <row r="78" spans="1:7" x14ac:dyDescent="0.25">
      <c r="A78" s="1">
        <v>10</v>
      </c>
      <c r="B78" s="1" t="s">
        <v>1571</v>
      </c>
      <c r="C78" s="1" t="str">
        <f>_xlfn.TEXTBEFORE(draftpicks[[#This Row],[Raw]],".",1)</f>
        <v>7</v>
      </c>
      <c r="D78" s="1" t="str">
        <f t="shared" si="2"/>
        <v>Billy Ray Brewton</v>
      </c>
      <c r="E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Ice Harvest</v>
      </c>
      <c r="F78" s="1" t="str">
        <f>IF(ISNUMBER(SEARCH("veto",draftpicks[[#This Row],[Raw]])),"veto","")</f>
        <v/>
      </c>
      <c r="G78" s="1" t="str">
        <f t="shared" si="3"/>
        <v/>
      </c>
    </row>
    <row r="79" spans="1:7" x14ac:dyDescent="0.25">
      <c r="A79" s="1">
        <v>10</v>
      </c>
      <c r="B79" s="1" t="s">
        <v>1572</v>
      </c>
      <c r="C79" s="1" t="str">
        <f>_xlfn.TEXTBEFORE(draftpicks[[#This Row],[Raw]],".",1)</f>
        <v>6</v>
      </c>
      <c r="D79" s="1" t="str">
        <f t="shared" si="2"/>
        <v xml:space="preserve">Billy Ray Brewton </v>
      </c>
      <c r="E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C.R.A.Z.Y.</v>
      </c>
      <c r="F79" s="1" t="str">
        <f>IF(ISNUMBER(SEARCH("veto",draftpicks[[#This Row],[Raw]])),"veto","")</f>
        <v>veto</v>
      </c>
      <c r="G79" s="1" t="str">
        <f t="shared" si="3"/>
        <v>Graham Skipper</v>
      </c>
    </row>
    <row r="80" spans="1:7" x14ac:dyDescent="0.25">
      <c r="A80" s="1">
        <v>10</v>
      </c>
      <c r="B80" s="1" t="s">
        <v>1573</v>
      </c>
      <c r="C80" s="1" t="str">
        <f>_xlfn.TEXTBEFORE(draftpicks[[#This Row],[Raw]],".",1)</f>
        <v>6</v>
      </c>
      <c r="D80" s="1" t="str">
        <f t="shared" si="2"/>
        <v>Billy Ray Brewton</v>
      </c>
      <c r="E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Midnight Clear</v>
      </c>
      <c r="F80" s="1" t="str">
        <f>IF(ISNUMBER(SEARCH("veto",draftpicks[[#This Row],[Raw]])),"veto","")</f>
        <v/>
      </c>
      <c r="G80" s="1" t="str">
        <f t="shared" si="3"/>
        <v/>
      </c>
    </row>
    <row r="81" spans="1:7" x14ac:dyDescent="0.25">
      <c r="A81" s="1">
        <v>10</v>
      </c>
      <c r="B81" s="1" t="s">
        <v>1574</v>
      </c>
      <c r="C81" s="1" t="str">
        <f>_xlfn.TEXTBEFORE(draftpicks[[#This Row],[Raw]],".",1)</f>
        <v>5</v>
      </c>
      <c r="D81" s="1" t="str">
        <f t="shared" si="2"/>
        <v>Graham Skipper</v>
      </c>
      <c r="E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Evil</v>
      </c>
      <c r="F81" s="1" t="str">
        <f>IF(ISNUMBER(SEARCH("veto",draftpicks[[#This Row],[Raw]])),"veto","")</f>
        <v/>
      </c>
      <c r="G81" s="1" t="str">
        <f t="shared" si="3"/>
        <v/>
      </c>
    </row>
    <row r="82" spans="1:7" x14ac:dyDescent="0.25">
      <c r="A82" s="1">
        <v>10</v>
      </c>
      <c r="B82" s="1" t="s">
        <v>1575</v>
      </c>
      <c r="C82" s="1" t="str">
        <f>_xlfn.TEXTBEFORE(draftpicks[[#This Row],[Raw]],".",1)</f>
        <v>4</v>
      </c>
      <c r="D82" s="1" t="str">
        <f t="shared" si="2"/>
        <v>Billy Ray Brewton</v>
      </c>
      <c r="E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Hard</v>
      </c>
      <c r="F82" s="1" t="str">
        <f>IF(ISNUMBER(SEARCH("veto",draftpicks[[#This Row],[Raw]])),"veto","")</f>
        <v/>
      </c>
      <c r="G82" s="1" t="str">
        <f t="shared" si="3"/>
        <v/>
      </c>
    </row>
    <row r="83" spans="1:7" x14ac:dyDescent="0.25">
      <c r="A83" s="1">
        <v>10</v>
      </c>
      <c r="B83" s="1" t="s">
        <v>1576</v>
      </c>
      <c r="C83" s="1" t="str">
        <f>_xlfn.TEXTBEFORE(draftpicks[[#This Row],[Raw]],".",1)</f>
        <v>3</v>
      </c>
      <c r="D83" s="1" t="str">
        <f t="shared" si="2"/>
        <v>Graham Skipper</v>
      </c>
      <c r="E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Returns</v>
      </c>
      <c r="F83" s="1" t="str">
        <f>IF(ISNUMBER(SEARCH("veto",draftpicks[[#This Row],[Raw]])),"veto","")</f>
        <v/>
      </c>
      <c r="G83" s="1" t="str">
        <f t="shared" si="3"/>
        <v/>
      </c>
    </row>
    <row r="84" spans="1:7" x14ac:dyDescent="0.25">
      <c r="A84" s="1">
        <v>10</v>
      </c>
      <c r="B84" s="1" t="s">
        <v>1577</v>
      </c>
      <c r="C84" s="1" t="str">
        <f>_xlfn.TEXTBEFORE(draftpicks[[#This Row],[Raw]],".",1)</f>
        <v>2</v>
      </c>
      <c r="D84" s="1" t="str">
        <f t="shared" si="2"/>
        <v>Billy Ray Brewton</v>
      </c>
      <c r="E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F84" s="1" t="str">
        <f>IF(ISNUMBER(SEARCH("veto",draftpicks[[#This Row],[Raw]])),"veto","")</f>
        <v/>
      </c>
      <c r="G84" s="1" t="str">
        <f t="shared" si="3"/>
        <v/>
      </c>
    </row>
    <row r="85" spans="1:7" x14ac:dyDescent="0.25">
      <c r="A85" s="1">
        <v>10</v>
      </c>
      <c r="B85" s="1" t="s">
        <v>1578</v>
      </c>
      <c r="C85" s="1" t="str">
        <f>_xlfn.TEXTBEFORE(draftpicks[[#This Row],[Raw]],".",1)</f>
        <v>1</v>
      </c>
      <c r="D85" s="1" t="str">
        <f t="shared" si="2"/>
        <v xml:space="preserve">Graham Skipper </v>
      </c>
      <c r="E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Tales from the Crypt</v>
      </c>
      <c r="F85" s="1" t="str">
        <f>IF(ISNUMBER(SEARCH("veto",draftpicks[[#This Row],[Raw]])),"veto","")</f>
        <v>veto</v>
      </c>
      <c r="G85" s="1" t="str">
        <f t="shared" si="3"/>
        <v>Ray Brewton</v>
      </c>
    </row>
    <row r="86" spans="1:7" x14ac:dyDescent="0.25">
      <c r="A86" s="1">
        <v>10</v>
      </c>
      <c r="B86" s="1" t="s">
        <v>1579</v>
      </c>
      <c r="C86" s="1" t="str">
        <f>_xlfn.TEXTBEFORE(draftpicks[[#This Row],[Raw]],".",1)</f>
        <v>1</v>
      </c>
      <c r="D86" s="1" t="str">
        <f t="shared" si="2"/>
        <v>Graham Skipper</v>
      </c>
      <c r="E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</v>
      </c>
      <c r="F86" s="1" t="str">
        <f>IF(ISNUMBER(SEARCH("veto",draftpicks[[#This Row],[Raw]])),"veto","")</f>
        <v/>
      </c>
      <c r="G86" s="1" t="str">
        <f t="shared" si="3"/>
        <v/>
      </c>
    </row>
    <row r="87" spans="1:7" x14ac:dyDescent="0.25">
      <c r="A87" s="1">
        <v>11</v>
      </c>
      <c r="B87" s="1" t="s">
        <v>1580</v>
      </c>
      <c r="C87" s="1" t="str">
        <f>_xlfn.TEXTBEFORE(draftpicks[[#This Row],[Raw]],".",1)</f>
        <v>7</v>
      </c>
      <c r="D87" s="1" t="str">
        <f t="shared" si="2"/>
        <v>Angela Matano</v>
      </c>
      <c r="E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Short Cuts</v>
      </c>
      <c r="F87" s="1" t="str">
        <f>IF(ISNUMBER(SEARCH("veto",draftpicks[[#This Row],[Raw]])),"veto","")</f>
        <v/>
      </c>
      <c r="G87" s="1" t="str">
        <f t="shared" si="3"/>
        <v/>
      </c>
    </row>
    <row r="88" spans="1:7" x14ac:dyDescent="0.25">
      <c r="A88" s="1">
        <v>11</v>
      </c>
      <c r="B88" s="1" t="s">
        <v>1581</v>
      </c>
      <c r="C88" s="1" t="str">
        <f>_xlfn.TEXTBEFORE(draftpicks[[#This Row],[Raw]],".",1)</f>
        <v>6</v>
      </c>
      <c r="D88" s="1" t="str">
        <f t="shared" si="2"/>
        <v>Angela Matano</v>
      </c>
      <c r="E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Lovely &amp; Amazing</v>
      </c>
      <c r="F88" s="1" t="str">
        <f>IF(ISNUMBER(SEARCH("veto",draftpicks[[#This Row],[Raw]])),"veto","")</f>
        <v/>
      </c>
      <c r="G88" s="1" t="str">
        <f t="shared" si="3"/>
        <v/>
      </c>
    </row>
    <row r="89" spans="1:7" x14ac:dyDescent="0.25">
      <c r="A89" s="1">
        <v>11</v>
      </c>
      <c r="B89" s="1" t="s">
        <v>1582</v>
      </c>
      <c r="C89" s="1" t="str">
        <f>_xlfn.TEXTBEFORE(draftpicks[[#This Row],[Raw]],".",1)</f>
        <v>5</v>
      </c>
      <c r="D89" s="1" t="str">
        <f t="shared" si="2"/>
        <v>Alec Tibaldi</v>
      </c>
      <c r="E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Starlet</v>
      </c>
      <c r="F89" s="1" t="str">
        <f>IF(ISNUMBER(SEARCH("veto",draftpicks[[#This Row],[Raw]])),"veto","")</f>
        <v/>
      </c>
      <c r="G89" s="1" t="str">
        <f t="shared" si="3"/>
        <v/>
      </c>
    </row>
    <row r="90" spans="1:7" x14ac:dyDescent="0.25">
      <c r="A90" s="1">
        <v>11</v>
      </c>
      <c r="B90" s="1" t="s">
        <v>1583</v>
      </c>
      <c r="C90" s="1" t="str">
        <f>_xlfn.TEXTBEFORE(draftpicks[[#This Row],[Raw]],".",1)</f>
        <v>4</v>
      </c>
      <c r="D90" s="1" t="str">
        <f t="shared" si="2"/>
        <v>Angela Matano</v>
      </c>
      <c r="E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Silkwood</v>
      </c>
      <c r="F90" s="1" t="str">
        <f>IF(ISNUMBER(SEARCH("veto",draftpicks[[#This Row],[Raw]])),"veto","")</f>
        <v/>
      </c>
      <c r="G90" s="1" t="str">
        <f t="shared" si="3"/>
        <v/>
      </c>
    </row>
    <row r="91" spans="1:7" x14ac:dyDescent="0.25">
      <c r="A91" s="1">
        <v>11</v>
      </c>
      <c r="B91" s="1" t="s">
        <v>1584</v>
      </c>
      <c r="C91" s="1" t="str">
        <f>_xlfn.TEXTBEFORE(draftpicks[[#This Row],[Raw]],".",1)</f>
        <v>3</v>
      </c>
      <c r="D91" s="1" t="str">
        <f t="shared" si="2"/>
        <v xml:space="preserve">Alec Tibaldi </v>
      </c>
      <c r="E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Honey</v>
      </c>
      <c r="F91" s="1" t="str">
        <f>IF(ISNUMBER(SEARCH("veto",draftpicks[[#This Row],[Raw]])),"veto","")</f>
        <v>veto</v>
      </c>
      <c r="G91" s="1" t="str">
        <f t="shared" si="3"/>
        <v>Angela Matano</v>
      </c>
    </row>
    <row r="92" spans="1:7" x14ac:dyDescent="0.25">
      <c r="A92" s="1">
        <v>11</v>
      </c>
      <c r="B92" s="1" t="s">
        <v>1585</v>
      </c>
      <c r="C92" s="1" t="str">
        <f>_xlfn.TEXTBEFORE(draftpicks[[#This Row],[Raw]],".",1)</f>
        <v>3</v>
      </c>
      <c r="D92" s="1" t="str">
        <f t="shared" si="2"/>
        <v>Alec Tibaldi</v>
      </c>
      <c r="E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Bully</v>
      </c>
      <c r="F92" s="1" t="str">
        <f>IF(ISNUMBER(SEARCH("veto",draftpicks[[#This Row],[Raw]])),"veto","")</f>
        <v/>
      </c>
      <c r="G92" s="1" t="str">
        <f t="shared" si="3"/>
        <v/>
      </c>
    </row>
    <row r="93" spans="1:7" x14ac:dyDescent="0.25">
      <c r="A93" s="1">
        <v>11</v>
      </c>
      <c r="B93" s="1" t="s">
        <v>1586</v>
      </c>
      <c r="C93" s="1" t="str">
        <f>_xlfn.TEXTBEFORE(draftpicks[[#This Row],[Raw]],".",1)</f>
        <v>2</v>
      </c>
      <c r="D93" s="1" t="str">
        <f t="shared" si="2"/>
        <v xml:space="preserve">Angela Matano </v>
      </c>
      <c r="E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Forgetting Sarah Marshall</v>
      </c>
      <c r="F93" s="1" t="str">
        <f>IF(ISNUMBER(SEARCH("veto",draftpicks[[#This Row],[Raw]])),"veto","")</f>
        <v>veto</v>
      </c>
      <c r="G93" s="1" t="str">
        <f t="shared" si="3"/>
        <v>Alec Tibaldi</v>
      </c>
    </row>
    <row r="94" spans="1:7" x14ac:dyDescent="0.25">
      <c r="A94" s="1">
        <v>11</v>
      </c>
      <c r="B94" s="1" t="s">
        <v>1587</v>
      </c>
      <c r="C94" s="1" t="str">
        <f>_xlfn.TEXTBEFORE(draftpicks[[#This Row],[Raw]],".",1)</f>
        <v>2</v>
      </c>
      <c r="D94" s="1" t="str">
        <f t="shared" si="2"/>
        <v>Angela Matano</v>
      </c>
      <c r="E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 is Sweet</v>
      </c>
      <c r="F94" s="1" t="str">
        <f>IF(ISNUMBER(SEARCH("veto",draftpicks[[#This Row],[Raw]])),"veto","")</f>
        <v/>
      </c>
      <c r="G94" s="1" t="str">
        <f t="shared" si="3"/>
        <v/>
      </c>
    </row>
    <row r="95" spans="1:7" x14ac:dyDescent="0.25">
      <c r="A95" s="1">
        <v>11</v>
      </c>
      <c r="B95" s="1" t="s">
        <v>1588</v>
      </c>
      <c r="C95" s="1" t="str">
        <f>_xlfn.TEXTBEFORE(draftpicks[[#This Row],[Raw]],".",1)</f>
        <v>1</v>
      </c>
      <c r="D95" s="1" t="str">
        <f t="shared" si="2"/>
        <v>Alec Tibaldi</v>
      </c>
      <c r="E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Beauty</v>
      </c>
      <c r="F95" s="1" t="str">
        <f>IF(ISNUMBER(SEARCH("veto",draftpicks[[#This Row],[Raw]])),"veto","")</f>
        <v/>
      </c>
      <c r="G95" s="1" t="str">
        <f t="shared" si="3"/>
        <v/>
      </c>
    </row>
    <row r="96" spans="1:7" x14ac:dyDescent="0.25">
      <c r="A96" s="1">
        <v>12</v>
      </c>
      <c r="B96" s="1" t="s">
        <v>1589</v>
      </c>
      <c r="C96" s="1" t="str">
        <f>_xlfn.TEXTBEFORE(draftpicks[[#This Row],[Raw]],".",1)</f>
        <v>7</v>
      </c>
      <c r="D96" s="1" t="str">
        <f t="shared" si="2"/>
        <v>Amy Nicholson</v>
      </c>
      <c r="E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Unicorn</v>
      </c>
      <c r="F96" s="1" t="str">
        <f>IF(ISNUMBER(SEARCH("veto",draftpicks[[#This Row],[Raw]])),"veto","")</f>
        <v/>
      </c>
      <c r="G96" s="1" t="str">
        <f t="shared" si="3"/>
        <v/>
      </c>
    </row>
    <row r="97" spans="1:7" x14ac:dyDescent="0.25">
      <c r="A97" s="1">
        <v>12</v>
      </c>
      <c r="B97" s="1" t="s">
        <v>1590</v>
      </c>
      <c r="C97" s="1" t="str">
        <f>_xlfn.TEXTBEFORE(draftpicks[[#This Row],[Raw]],".",1)</f>
        <v>6</v>
      </c>
      <c r="D97" s="1" t="str">
        <f t="shared" si="2"/>
        <v>Amy Nicholson</v>
      </c>
      <c r="E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 2: The New Batch</v>
      </c>
      <c r="F97" s="1" t="str">
        <f>IF(ISNUMBER(SEARCH("veto",draftpicks[[#This Row],[Raw]])),"veto","")</f>
        <v/>
      </c>
      <c r="G97" s="1" t="str">
        <f t="shared" si="3"/>
        <v/>
      </c>
    </row>
    <row r="98" spans="1:7" x14ac:dyDescent="0.25">
      <c r="A98" s="1">
        <v>12</v>
      </c>
      <c r="B98" s="1" t="s">
        <v>1591</v>
      </c>
      <c r="C98" s="1" t="str">
        <f>_xlfn.TEXTBEFORE(draftpicks[[#This Row],[Raw]],".",1)</f>
        <v>5</v>
      </c>
      <c r="D98" s="1" t="str">
        <f t="shared" si="2"/>
        <v xml:space="preserve">Eva Anderson </v>
      </c>
      <c r="E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II: Attack of the Clones</v>
      </c>
      <c r="F98" s="1" t="str">
        <f>IF(ISNUMBER(SEARCH("veto",draftpicks[[#This Row],[Raw]])),"veto","")</f>
        <v>veto</v>
      </c>
      <c r="G98" s="1" t="str">
        <f t="shared" si="3"/>
        <v>Amy Nicholson</v>
      </c>
    </row>
    <row r="99" spans="1:7" x14ac:dyDescent="0.25">
      <c r="A99" s="1">
        <v>12</v>
      </c>
      <c r="B99" s="1" t="s">
        <v>1592</v>
      </c>
      <c r="C99" s="1" t="str">
        <f>_xlfn.TEXTBEFORE(draftpicks[[#This Row],[Raw]],".",1)</f>
        <v>5</v>
      </c>
      <c r="D99" s="1" t="str">
        <f t="shared" si="2"/>
        <v>Eva Anderson</v>
      </c>
      <c r="E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Magic Christian</v>
      </c>
      <c r="F99" s="1" t="str">
        <f>IF(ISNUMBER(SEARCH("veto",draftpicks[[#This Row],[Raw]])),"veto","")</f>
        <v/>
      </c>
      <c r="G99" s="1" t="str">
        <f t="shared" si="3"/>
        <v/>
      </c>
    </row>
    <row r="100" spans="1:7" x14ac:dyDescent="0.25">
      <c r="A100" s="1">
        <v>12</v>
      </c>
      <c r="B100" s="1" t="s">
        <v>1593</v>
      </c>
      <c r="C100" s="1" t="str">
        <f>_xlfn.TEXTBEFORE(draftpicks[[#This Row],[Raw]],".",1)</f>
        <v>4</v>
      </c>
      <c r="D100" s="1" t="str">
        <f t="shared" si="2"/>
        <v>Amy Nicholson</v>
      </c>
      <c r="E1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Jinnah</v>
      </c>
      <c r="F100" s="1" t="str">
        <f>IF(ISNUMBER(SEARCH("veto",draftpicks[[#This Row],[Raw]])),"veto","")</f>
        <v/>
      </c>
      <c r="G100" s="1" t="str">
        <f t="shared" si="3"/>
        <v/>
      </c>
    </row>
    <row r="101" spans="1:7" x14ac:dyDescent="0.25">
      <c r="A101" s="1">
        <v>12</v>
      </c>
      <c r="B101" s="1" t="s">
        <v>1594</v>
      </c>
      <c r="C101" s="1" t="str">
        <f>_xlfn.TEXTBEFORE(draftpicks[[#This Row],[Raw]],".",1)</f>
        <v>3</v>
      </c>
      <c r="D101" s="1" t="str">
        <f t="shared" si="2"/>
        <v>Eva Anderson</v>
      </c>
      <c r="E1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Curse of Frankenstein</v>
      </c>
      <c r="F101" s="1" t="str">
        <f>IF(ISNUMBER(SEARCH("veto",draftpicks[[#This Row],[Raw]])),"veto","")</f>
        <v/>
      </c>
      <c r="G101" s="1" t="str">
        <f t="shared" si="3"/>
        <v/>
      </c>
    </row>
    <row r="102" spans="1:7" x14ac:dyDescent="0.25">
      <c r="A102" s="1">
        <v>12</v>
      </c>
      <c r="B102" s="1" t="s">
        <v>1595</v>
      </c>
      <c r="C102" s="1" t="str">
        <f>_xlfn.TEXTBEFORE(draftpicks[[#This Row],[Raw]],".",1)</f>
        <v>2</v>
      </c>
      <c r="D102" s="1" t="str">
        <f t="shared" si="2"/>
        <v>Amy Nicholson</v>
      </c>
      <c r="E1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Lord of the Ring: The Fellowship of the Ring</v>
      </c>
      <c r="F102" s="1" t="str">
        <f>IF(ISNUMBER(SEARCH("veto",draftpicks[[#This Row],[Raw]])),"veto","")</f>
        <v/>
      </c>
      <c r="G102" s="1" t="str">
        <f t="shared" si="3"/>
        <v/>
      </c>
    </row>
    <row r="103" spans="1:7" x14ac:dyDescent="0.25">
      <c r="A103" s="1">
        <v>12</v>
      </c>
      <c r="B103" s="1" t="s">
        <v>1596</v>
      </c>
      <c r="C103" s="1" t="str">
        <f>_xlfn.TEXTBEFORE(draftpicks[[#This Row],[Raw]],".",1)</f>
        <v>1</v>
      </c>
      <c r="D103" s="1" t="str">
        <f t="shared" si="2"/>
        <v>Eva Anderson</v>
      </c>
      <c r="E1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</v>
      </c>
      <c r="F103" s="1" t="str">
        <f>IF(ISNUMBER(SEARCH("veto",draftpicks[[#This Row],[Raw]])),"veto","")</f>
        <v/>
      </c>
      <c r="G103" s="1" t="str">
        <f t="shared" si="3"/>
        <v/>
      </c>
    </row>
    <row r="104" spans="1:7" x14ac:dyDescent="0.25">
      <c r="A104" s="1">
        <v>14</v>
      </c>
      <c r="B104" s="1" t="s">
        <v>1597</v>
      </c>
      <c r="C104" s="1" t="str">
        <f>_xlfn.TEXTBEFORE(draftpicks[[#This Row],[Raw]],".",1)</f>
        <v>17</v>
      </c>
      <c r="D104" s="1" t="str">
        <f t="shared" si="2"/>
        <v>Darren Franich</v>
      </c>
      <c r="E1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Death of Stalin</v>
      </c>
      <c r="F104" s="1" t="str">
        <f>IF(ISNUMBER(SEARCH("veto",draftpicks[[#This Row],[Raw]])),"veto","")</f>
        <v/>
      </c>
      <c r="G104" s="1" t="str">
        <f t="shared" si="3"/>
        <v/>
      </c>
    </row>
    <row r="105" spans="1:7" x14ac:dyDescent="0.25">
      <c r="A105" s="1">
        <v>14</v>
      </c>
      <c r="B105" s="1" t="s">
        <v>1598</v>
      </c>
      <c r="C105" s="1" t="str">
        <f>_xlfn.TEXTBEFORE(draftpicks[[#This Row],[Raw]],".",1)</f>
        <v>16</v>
      </c>
      <c r="D105" s="1" t="str">
        <f t="shared" si="2"/>
        <v>Darren Franich</v>
      </c>
      <c r="E1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Old Man &amp; the Gun</v>
      </c>
      <c r="F105" s="1" t="str">
        <f>IF(ISNUMBER(SEARCH("veto",draftpicks[[#This Row],[Raw]])),"veto","")</f>
        <v/>
      </c>
      <c r="G105" s="1" t="str">
        <f t="shared" si="3"/>
        <v/>
      </c>
    </row>
    <row r="106" spans="1:7" x14ac:dyDescent="0.25">
      <c r="A106" s="1">
        <v>14</v>
      </c>
      <c r="B106" s="1" t="s">
        <v>1599</v>
      </c>
      <c r="C106" s="1" t="str">
        <f>_xlfn.TEXTBEFORE(draftpicks[[#This Row],[Raw]],".",1)</f>
        <v>15</v>
      </c>
      <c r="D106" s="1" t="str">
        <f t="shared" si="2"/>
        <v>Ryan Marker</v>
      </c>
      <c r="E1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Identical Strangers</v>
      </c>
      <c r="F106" s="1" t="str">
        <f>IF(ISNUMBER(SEARCH("veto",draftpicks[[#This Row],[Raw]])),"veto","")</f>
        <v/>
      </c>
      <c r="G106" s="1" t="str">
        <f t="shared" si="3"/>
        <v/>
      </c>
    </row>
    <row r="107" spans="1:7" x14ac:dyDescent="0.25">
      <c r="A107" s="1">
        <v>14</v>
      </c>
      <c r="B107" s="1" t="s">
        <v>1600</v>
      </c>
      <c r="C107" s="1" t="str">
        <f>_xlfn.TEXTBEFORE(draftpicks[[#This Row],[Raw]],".",1)</f>
        <v>14</v>
      </c>
      <c r="D107" s="1" t="str">
        <f t="shared" si="2"/>
        <v xml:space="preserve">Ryan Marker </v>
      </c>
      <c r="E1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</v>
      </c>
      <c r="F107" s="1" t="str">
        <f>IF(ISNUMBER(SEARCH("veto",draftpicks[[#This Row],[Raw]])),"veto","")</f>
        <v>veto</v>
      </c>
      <c r="G107" s="1" t="str">
        <f t="shared" si="3"/>
        <v>Darren Franich</v>
      </c>
    </row>
    <row r="108" spans="1:7" x14ac:dyDescent="0.25">
      <c r="A108" s="1">
        <v>14</v>
      </c>
      <c r="B108" s="1" t="s">
        <v>1601</v>
      </c>
      <c r="C108" s="1" t="str">
        <f>_xlfn.TEXTBEFORE(draftpicks[[#This Row],[Raw]],".",1)</f>
        <v>14</v>
      </c>
      <c r="D108" s="1" t="str">
        <f t="shared" si="2"/>
        <v>Ryan Marker</v>
      </c>
      <c r="E1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 – Fallout</v>
      </c>
      <c r="F108" s="1" t="str">
        <f>IF(ISNUMBER(SEARCH("veto",draftpicks[[#This Row],[Raw]])),"veto","")</f>
        <v/>
      </c>
      <c r="G108" s="1" t="str">
        <f t="shared" si="3"/>
        <v/>
      </c>
    </row>
    <row r="109" spans="1:7" x14ac:dyDescent="0.25">
      <c r="A109" s="1">
        <v>14</v>
      </c>
      <c r="B109" s="1" t="s">
        <v>1602</v>
      </c>
      <c r="C109" s="1" t="str">
        <f>_xlfn.TEXTBEFORE(draftpicks[[#This Row],[Raw]],".",1)</f>
        <v>13</v>
      </c>
      <c r="D109" s="1" t="str">
        <f t="shared" si="2"/>
        <v>Clay Keller</v>
      </c>
      <c r="E1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F109" s="1" t="str">
        <f>IF(ISNUMBER(SEARCH("veto",draftpicks[[#This Row],[Raw]])),"veto","")</f>
        <v/>
      </c>
      <c r="G109" s="1" t="str">
        <f t="shared" si="3"/>
        <v/>
      </c>
    </row>
    <row r="110" spans="1:7" x14ac:dyDescent="0.25">
      <c r="A110" s="1">
        <v>14</v>
      </c>
      <c r="B110" s="1" t="s">
        <v>1603</v>
      </c>
      <c r="C110" s="1" t="str">
        <f>_xlfn.TEXTBEFORE(draftpicks[[#This Row],[Raw]],".",1)</f>
        <v>12</v>
      </c>
      <c r="D110" s="1" t="str">
        <f t="shared" si="2"/>
        <v>Darren Franich</v>
      </c>
      <c r="E1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Mandy</v>
      </c>
      <c r="F110" s="1" t="str">
        <f>IF(ISNUMBER(SEARCH("veto",draftpicks[[#This Row],[Raw]])),"veto","")</f>
        <v/>
      </c>
      <c r="G110" s="1" t="str">
        <f t="shared" si="3"/>
        <v/>
      </c>
    </row>
    <row r="111" spans="1:7" x14ac:dyDescent="0.25">
      <c r="A111" s="1">
        <v>14</v>
      </c>
      <c r="B111" s="1" t="s">
        <v>1604</v>
      </c>
      <c r="C111" s="1" t="str">
        <f>_xlfn.TEXTBEFORE(draftpicks[[#This Row],[Raw]],".",1)</f>
        <v>11</v>
      </c>
      <c r="D111" s="1" t="str">
        <f t="shared" si="2"/>
        <v>Ryan Marker</v>
      </c>
      <c r="E1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Star Is Born</v>
      </c>
      <c r="F111" s="1" t="str">
        <f>IF(ISNUMBER(SEARCH("veto",draftpicks[[#This Row],[Raw]])),"veto","")</f>
        <v/>
      </c>
      <c r="G111" s="1" t="str">
        <f t="shared" si="3"/>
        <v/>
      </c>
    </row>
    <row r="112" spans="1:7" x14ac:dyDescent="0.25">
      <c r="A112" s="1">
        <v>14</v>
      </c>
      <c r="B112" s="1" t="s">
        <v>1605</v>
      </c>
      <c r="C112" s="1" t="str">
        <f>_xlfn.TEXTBEFORE(draftpicks[[#This Row],[Raw]],".",1)</f>
        <v>10</v>
      </c>
      <c r="D112" s="1" t="str">
        <f t="shared" si="2"/>
        <v>Clay Keller</v>
      </c>
      <c r="E1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Vox Lux</v>
      </c>
      <c r="F112" s="1" t="str">
        <f>IF(ISNUMBER(SEARCH("veto",draftpicks[[#This Row],[Raw]])),"veto","")</f>
        <v/>
      </c>
      <c r="G112" s="1" t="str">
        <f t="shared" si="3"/>
        <v/>
      </c>
    </row>
    <row r="113" spans="1:7" x14ac:dyDescent="0.25">
      <c r="A113" s="1">
        <v>14</v>
      </c>
      <c r="B113" s="1" t="s">
        <v>1606</v>
      </c>
      <c r="C113" s="1" t="str">
        <f>_xlfn.TEXTBEFORE(draftpicks[[#This Row],[Raw]],".",1)</f>
        <v>9</v>
      </c>
      <c r="D113" s="1" t="str">
        <f t="shared" si="2"/>
        <v>Darren Franich</v>
      </c>
      <c r="E1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</v>
      </c>
      <c r="F113" s="1" t="str">
        <f>IF(ISNUMBER(SEARCH("veto",draftpicks[[#This Row],[Raw]])),"veto","")</f>
        <v/>
      </c>
      <c r="G113" s="1" t="str">
        <f t="shared" si="3"/>
        <v/>
      </c>
    </row>
    <row r="114" spans="1:7" x14ac:dyDescent="0.25">
      <c r="A114" s="1">
        <v>14</v>
      </c>
      <c r="B114" s="1" t="s">
        <v>1607</v>
      </c>
      <c r="C114" s="1" t="str">
        <f>_xlfn.TEXTBEFORE(draftpicks[[#This Row],[Raw]],".",1)</f>
        <v>8</v>
      </c>
      <c r="D114" s="1" t="str">
        <f t="shared" si="2"/>
        <v>Ryan Marker</v>
      </c>
      <c r="E1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Blaze</v>
      </c>
      <c r="F114" s="1" t="str">
        <f>IF(ISNUMBER(SEARCH("veto",draftpicks[[#This Row],[Raw]])),"veto","")</f>
        <v/>
      </c>
      <c r="G114" s="1" t="str">
        <f t="shared" si="3"/>
        <v/>
      </c>
    </row>
    <row r="115" spans="1:7" x14ac:dyDescent="0.25">
      <c r="A115" s="1">
        <v>14</v>
      </c>
      <c r="B115" s="1" t="s">
        <v>1608</v>
      </c>
      <c r="C115" s="1" t="str">
        <f>_xlfn.TEXTBEFORE(draftpicks[[#This Row],[Raw]],".",1)</f>
        <v>7</v>
      </c>
      <c r="D115" s="1" t="str">
        <f t="shared" si="2"/>
        <v>Clay Keller</v>
      </c>
      <c r="E1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Shirkers</v>
      </c>
      <c r="F115" s="1" t="str">
        <f>IF(ISNUMBER(SEARCH("veto",draftpicks[[#This Row],[Raw]])),"veto","")</f>
        <v/>
      </c>
      <c r="G115" s="1" t="str">
        <f t="shared" si="3"/>
        <v/>
      </c>
    </row>
    <row r="116" spans="1:7" x14ac:dyDescent="0.25">
      <c r="A116" s="1">
        <v>14</v>
      </c>
      <c r="B116" s="1" t="s">
        <v>1609</v>
      </c>
      <c r="C116" s="1" t="str">
        <f>_xlfn.TEXTBEFORE(draftpicks[[#This Row],[Raw]],".",1)</f>
        <v>6</v>
      </c>
      <c r="D116" s="1" t="str">
        <f t="shared" si="2"/>
        <v>Darren Franich</v>
      </c>
      <c r="E1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Burning</v>
      </c>
      <c r="F116" s="1" t="str">
        <f>IF(ISNUMBER(SEARCH("veto",draftpicks[[#This Row],[Raw]])),"veto","")</f>
        <v/>
      </c>
      <c r="G116" s="1" t="str">
        <f t="shared" si="3"/>
        <v/>
      </c>
    </row>
    <row r="117" spans="1:7" x14ac:dyDescent="0.25">
      <c r="A117" s="1">
        <v>14</v>
      </c>
      <c r="B117" s="1" t="s">
        <v>1610</v>
      </c>
      <c r="C117" s="1" t="str">
        <f>_xlfn.TEXTBEFORE(draftpicks[[#This Row],[Raw]],".",1)</f>
        <v>5</v>
      </c>
      <c r="D117" s="1" t="str">
        <f t="shared" si="2"/>
        <v>Ryan Marker</v>
      </c>
      <c r="E1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Eighth Grade</v>
      </c>
      <c r="F117" s="1" t="str">
        <f>IF(ISNUMBER(SEARCH("veto",draftpicks[[#This Row],[Raw]])),"veto","")</f>
        <v/>
      </c>
      <c r="G117" s="1" t="str">
        <f t="shared" si="3"/>
        <v/>
      </c>
    </row>
    <row r="118" spans="1:7" x14ac:dyDescent="0.25">
      <c r="A118" s="1">
        <v>14</v>
      </c>
      <c r="B118" s="1" t="s">
        <v>1611</v>
      </c>
      <c r="C118" s="1" t="str">
        <f>_xlfn.TEXTBEFORE(draftpicks[[#This Row],[Raw]],".",1)</f>
        <v>4</v>
      </c>
      <c r="D118" s="1" t="str">
        <f t="shared" si="2"/>
        <v>Clay Keller</v>
      </c>
      <c r="E1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Paddington 2</v>
      </c>
      <c r="F118" s="1" t="str">
        <f>IF(ISNUMBER(SEARCH("veto",draftpicks[[#This Row],[Raw]])),"veto","")</f>
        <v/>
      </c>
      <c r="G118" s="1" t="str">
        <f t="shared" si="3"/>
        <v/>
      </c>
    </row>
    <row r="119" spans="1:7" x14ac:dyDescent="0.25">
      <c r="A119" s="1">
        <v>14</v>
      </c>
      <c r="B119" s="1" t="s">
        <v>1612</v>
      </c>
      <c r="C119" s="1" t="str">
        <f>_xlfn.TEXTBEFORE(draftpicks[[#This Row],[Raw]],".",1)</f>
        <v>3</v>
      </c>
      <c r="D119" s="1" t="str">
        <f t="shared" si="2"/>
        <v xml:space="preserve">Darren Franich </v>
      </c>
      <c r="E1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BlacKkKlansman</v>
      </c>
      <c r="F119" s="1" t="str">
        <f>IF(ISNUMBER(SEARCH("veto",draftpicks[[#This Row],[Raw]])),"veto","")</f>
        <v>veto</v>
      </c>
      <c r="G119" s="1" t="str">
        <f t="shared" si="3"/>
        <v>Clay Keller</v>
      </c>
    </row>
    <row r="120" spans="1:7" x14ac:dyDescent="0.25">
      <c r="A120" s="1">
        <v>14</v>
      </c>
      <c r="B120" s="1" t="s">
        <v>1613</v>
      </c>
      <c r="C120" s="1" t="str">
        <f>_xlfn.TEXTBEFORE(draftpicks[[#This Row],[Raw]],".",1)</f>
        <v>3</v>
      </c>
      <c r="D120" s="1" t="str">
        <f t="shared" si="2"/>
        <v>Darren Franich</v>
      </c>
      <c r="E1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Reformed</v>
      </c>
      <c r="F120" s="1" t="str">
        <f>IF(ISNUMBER(SEARCH("veto",draftpicks[[#This Row],[Raw]])),"veto","")</f>
        <v/>
      </c>
      <c r="G120" s="1" t="str">
        <f t="shared" si="3"/>
        <v/>
      </c>
    </row>
    <row r="121" spans="1:7" x14ac:dyDescent="0.25">
      <c r="A121" s="1">
        <v>14</v>
      </c>
      <c r="B121" s="1" t="s">
        <v>1614</v>
      </c>
      <c r="C121" s="1" t="str">
        <f>_xlfn.TEXTBEFORE(draftpicks[[#This Row],[Raw]],".",1)</f>
        <v>2</v>
      </c>
      <c r="D121" s="1" t="str">
        <f t="shared" si="2"/>
        <v>Ryan Marker</v>
      </c>
      <c r="E1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Wildlife</v>
      </c>
      <c r="F121" s="1" t="str">
        <f>IF(ISNUMBER(SEARCH("veto",draftpicks[[#This Row],[Raw]])),"veto","")</f>
        <v/>
      </c>
      <c r="G121" s="1" t="str">
        <f t="shared" si="3"/>
        <v/>
      </c>
    </row>
    <row r="122" spans="1:7" x14ac:dyDescent="0.25">
      <c r="A122" s="1">
        <v>14</v>
      </c>
      <c r="B122" s="1" t="s">
        <v>1615</v>
      </c>
      <c r="C122" s="1" t="str">
        <f>_xlfn.TEXTBEFORE(draftpicks[[#This Row],[Raw]],".",1)</f>
        <v>1</v>
      </c>
      <c r="D122" s="1" t="str">
        <f t="shared" si="2"/>
        <v>Clay Keller</v>
      </c>
      <c r="E1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Buster Scruggs</v>
      </c>
      <c r="F122" s="1" t="str">
        <f>IF(ISNUMBER(SEARCH("veto",draftpicks[[#This Row],[Raw]])),"veto","")</f>
        <v/>
      </c>
      <c r="G122" s="1" t="str">
        <f t="shared" si="3"/>
        <v/>
      </c>
    </row>
    <row r="123" spans="1:7" x14ac:dyDescent="0.25">
      <c r="A123" s="1">
        <v>15</v>
      </c>
      <c r="B123" s="1" t="s">
        <v>1616</v>
      </c>
      <c r="C123" s="1" t="str">
        <f>_xlfn.TEXTBEFORE(draftpicks[[#This Row],[Raw]],".",1)</f>
        <v>7</v>
      </c>
      <c r="D123" s="1" t="str">
        <f t="shared" si="2"/>
        <v>Graham Skipper</v>
      </c>
      <c r="E1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Sleepaway Camp</v>
      </c>
      <c r="F123" s="1" t="str">
        <f>IF(ISNUMBER(SEARCH("veto",draftpicks[[#This Row],[Raw]])),"veto","")</f>
        <v/>
      </c>
      <c r="G123" s="1" t="str">
        <f t="shared" si="3"/>
        <v/>
      </c>
    </row>
    <row r="124" spans="1:7" x14ac:dyDescent="0.25">
      <c r="A124" s="1">
        <v>15</v>
      </c>
      <c r="B124" s="1" t="s">
        <v>1617</v>
      </c>
      <c r="C124" s="1" t="str">
        <f>_xlfn.TEXTBEFORE(draftpicks[[#This Row],[Raw]],".",1)</f>
        <v>6</v>
      </c>
      <c r="D124" s="1" t="str">
        <f t="shared" si="2"/>
        <v>Graham Skipper</v>
      </c>
      <c r="E1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Oldboy</v>
      </c>
      <c r="F124" s="1" t="str">
        <f>IF(ISNUMBER(SEARCH("veto",draftpicks[[#This Row],[Raw]])),"veto","")</f>
        <v/>
      </c>
      <c r="G124" s="1" t="str">
        <f t="shared" si="3"/>
        <v/>
      </c>
    </row>
    <row r="125" spans="1:7" x14ac:dyDescent="0.25">
      <c r="A125" s="1">
        <v>15</v>
      </c>
      <c r="B125" s="1" t="s">
        <v>1618</v>
      </c>
      <c r="C125" s="1" t="str">
        <f>_xlfn.TEXTBEFORE(draftpicks[[#This Row],[Raw]],".",1)</f>
        <v>5</v>
      </c>
      <c r="D125" s="1" t="str">
        <f t="shared" si="2"/>
        <v>Sean Keller</v>
      </c>
      <c r="E1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Solaris</v>
      </c>
      <c r="F125" s="1" t="str">
        <f>IF(ISNUMBER(SEARCH("veto",draftpicks[[#This Row],[Raw]])),"veto","")</f>
        <v/>
      </c>
      <c r="G125" s="1" t="str">
        <f t="shared" si="3"/>
        <v/>
      </c>
    </row>
    <row r="126" spans="1:7" x14ac:dyDescent="0.25">
      <c r="A126" s="1">
        <v>15</v>
      </c>
      <c r="B126" s="1" t="s">
        <v>1619</v>
      </c>
      <c r="C126" s="1" t="str">
        <f>_xlfn.TEXTBEFORE(draftpicks[[#This Row],[Raw]],".",1)</f>
        <v>4</v>
      </c>
      <c r="D126" s="1" t="str">
        <f t="shared" si="2"/>
        <v xml:space="preserve">Graham Skipper </v>
      </c>
      <c r="E1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Usual Suspects</v>
      </c>
      <c r="F126" s="1" t="str">
        <f>IF(ISNUMBER(SEARCH("veto",draftpicks[[#This Row],[Raw]])),"veto","")</f>
        <v>veto</v>
      </c>
      <c r="G126" s="1" t="str">
        <f t="shared" si="3"/>
        <v>Sean Keller</v>
      </c>
    </row>
    <row r="127" spans="1:7" x14ac:dyDescent="0.25">
      <c r="A127" s="1">
        <v>15</v>
      </c>
      <c r="B127" s="1" t="s">
        <v>1620</v>
      </c>
      <c r="C127" s="1" t="str">
        <f>_xlfn.TEXTBEFORE(draftpicks[[#This Row],[Raw]],".",1)</f>
        <v>4</v>
      </c>
      <c r="D127" s="1" t="str">
        <f t="shared" si="2"/>
        <v>Graham Skipper</v>
      </c>
      <c r="E1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Empire Strikes Back</v>
      </c>
      <c r="F127" s="1" t="str">
        <f>IF(ISNUMBER(SEARCH("veto",draftpicks[[#This Row],[Raw]])),"veto","")</f>
        <v/>
      </c>
      <c r="G127" s="1" t="str">
        <f t="shared" si="3"/>
        <v/>
      </c>
    </row>
    <row r="128" spans="1:7" x14ac:dyDescent="0.25">
      <c r="A128" s="1">
        <v>15</v>
      </c>
      <c r="B128" s="1" t="s">
        <v>1621</v>
      </c>
      <c r="C128" s="1" t="str">
        <f>_xlfn.TEXTBEFORE(draftpicks[[#This Row],[Raw]],".",1)</f>
        <v>3</v>
      </c>
      <c r="D128" s="1" t="str">
        <f t="shared" si="2"/>
        <v xml:space="preserve">Sean Keller </v>
      </c>
      <c r="E1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Brazil</v>
      </c>
      <c r="F128" s="1" t="str">
        <f>IF(ISNUMBER(SEARCH("veto",draftpicks[[#This Row],[Raw]])),"veto","")</f>
        <v>veto</v>
      </c>
      <c r="G128" s="1" t="str">
        <f t="shared" si="3"/>
        <v>Graham Skipper</v>
      </c>
    </row>
    <row r="129" spans="1:7" x14ac:dyDescent="0.25">
      <c r="A129" s="1">
        <v>15</v>
      </c>
      <c r="B129" s="1" t="s">
        <v>1622</v>
      </c>
      <c r="C129" s="1" t="str">
        <f>_xlfn.TEXTBEFORE(draftpicks[[#This Row],[Raw]],".",1)</f>
        <v>3</v>
      </c>
      <c r="D129" s="1" t="str">
        <f t="shared" si="2"/>
        <v>Sean Keller</v>
      </c>
      <c r="E1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Primal Fear</v>
      </c>
      <c r="F129" s="1" t="str">
        <f>IF(ISNUMBER(SEARCH("veto",draftpicks[[#This Row],[Raw]])),"veto","")</f>
        <v/>
      </c>
      <c r="G129" s="1" t="str">
        <f t="shared" si="3"/>
        <v/>
      </c>
    </row>
    <row r="130" spans="1:7" x14ac:dyDescent="0.25">
      <c r="A130" s="1">
        <v>16</v>
      </c>
      <c r="B130" s="1" t="s">
        <v>1623</v>
      </c>
      <c r="C130" s="1" t="str">
        <f>_xlfn.TEXTBEFORE(draftpicks[[#This Row],[Raw]],".",1)</f>
        <v>7</v>
      </c>
      <c r="D130" s="1" t="str">
        <f t="shared" ref="D130:D193" si="4">IF(ISNUMBER(SEARCH("commissioner",B130)),TRIM(MID(B130,SEARCH("by",B130)+LEN("by"),SEARCH("removed",B130)-SEARCH("by",B130)-(LEN("by")+1))),IF((LEN(B130)-LEN(SUBSTITUTE(B130,"by","")))/LEN("by")=2,MID(B130,SEARCH("by",B130)+LEN("by "),SEARCH("vetoed",B130)-SEARCH("by",B130)-(LEN("by")+1)),IF((LEN(B130)-LEN(SUBSTITUTE(B130,"by","")))/LEN("by")=3,TRIM(MID(B130,SEARCH("by",B130)+LEN("by"),SEARCH("vetoed",B130)-SEARCH("by",B130)-LEN("by"))),TRIM(_xlfn.TEXTAFTER(B130,"by",1)))))</f>
        <v>James Ponsoldt</v>
      </c>
      <c r="E1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Player</v>
      </c>
      <c r="F130" s="1" t="str">
        <f>IF(ISNUMBER(SEARCH("veto",draftpicks[[#This Row],[Raw]])),"veto","")</f>
        <v/>
      </c>
      <c r="G130" s="1" t="str">
        <f t="shared" ref="G130:G193" si="5">IF(ISNUMBER(SEARCH("veto",B130)),MID(B130,FIND("@",SUBSTITUTE(B130," ","@",LEN(B130)-LEN(SUBSTITUTE(B130," ",""))-1))+1,100),"")</f>
        <v/>
      </c>
    </row>
    <row r="131" spans="1:7" x14ac:dyDescent="0.25">
      <c r="A131" s="1">
        <v>16</v>
      </c>
      <c r="B131" s="1" t="s">
        <v>1624</v>
      </c>
      <c r="C131" s="1" t="str">
        <f>_xlfn.TEXTBEFORE(draftpicks[[#This Row],[Raw]],".",1)</f>
        <v>6</v>
      </c>
      <c r="D131" s="1" t="str">
        <f t="shared" si="4"/>
        <v>James Ponsoldt</v>
      </c>
      <c r="E1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 Craven’s New Nightmare</v>
      </c>
      <c r="F131" s="1" t="str">
        <f>IF(ISNUMBER(SEARCH("veto",draftpicks[[#This Row],[Raw]])),"veto","")</f>
        <v/>
      </c>
      <c r="G131" s="1" t="str">
        <f t="shared" si="5"/>
        <v/>
      </c>
    </row>
    <row r="132" spans="1:7" x14ac:dyDescent="0.25">
      <c r="A132" s="1">
        <v>16</v>
      </c>
      <c r="B132" s="1" t="s">
        <v>1625</v>
      </c>
      <c r="C132" s="1" t="str">
        <f>_xlfn.TEXTBEFORE(draftpicks[[#This Row],[Raw]],".",1)</f>
        <v>5</v>
      </c>
      <c r="D132" s="1" t="str">
        <f t="shared" si="4"/>
        <v>Darrin Navarro</v>
      </c>
      <c r="E1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Camera Buff</v>
      </c>
      <c r="F132" s="1" t="str">
        <f>IF(ISNUMBER(SEARCH("veto",draftpicks[[#This Row],[Raw]])),"veto","")</f>
        <v/>
      </c>
      <c r="G132" s="1" t="str">
        <f t="shared" si="5"/>
        <v/>
      </c>
    </row>
    <row r="133" spans="1:7" x14ac:dyDescent="0.25">
      <c r="A133" s="1">
        <v>16</v>
      </c>
      <c r="B133" s="1" t="s">
        <v>1626</v>
      </c>
      <c r="C133" s="1" t="str">
        <f>_xlfn.TEXTBEFORE(draftpicks[[#This Row],[Raw]],".",1)</f>
        <v>4</v>
      </c>
      <c r="D133" s="1" t="str">
        <f t="shared" si="4"/>
        <v xml:space="preserve">James Ponsoldt </v>
      </c>
      <c r="E1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Close-up</v>
      </c>
      <c r="F133" s="1" t="str">
        <f>IF(ISNUMBER(SEARCH("veto",draftpicks[[#This Row],[Raw]])),"veto","")</f>
        <v>veto</v>
      </c>
      <c r="G133" s="1" t="str">
        <f t="shared" si="5"/>
        <v>Darrin Navarro</v>
      </c>
    </row>
    <row r="134" spans="1:7" x14ac:dyDescent="0.25">
      <c r="A134" s="1">
        <v>16</v>
      </c>
      <c r="B134" s="1" t="s">
        <v>1627</v>
      </c>
      <c r="C134" s="1" t="str">
        <f>_xlfn.TEXTBEFORE(draftpicks[[#This Row],[Raw]],".",1)</f>
        <v>4</v>
      </c>
      <c r="D134" s="1" t="str">
        <f t="shared" si="4"/>
        <v>James Ponsoldt</v>
      </c>
      <c r="E1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Ed Wood</v>
      </c>
      <c r="F134" s="1" t="str">
        <f>IF(ISNUMBER(SEARCH("veto",draftpicks[[#This Row],[Raw]])),"veto","")</f>
        <v/>
      </c>
      <c r="G134" s="1" t="str">
        <f t="shared" si="5"/>
        <v/>
      </c>
    </row>
    <row r="135" spans="1:7" x14ac:dyDescent="0.25">
      <c r="A135" s="1">
        <v>16</v>
      </c>
      <c r="B135" s="1" t="s">
        <v>1628</v>
      </c>
      <c r="C135" s="1" t="str">
        <f>_xlfn.TEXTBEFORE(draftpicks[[#This Row],[Raw]],".",1)</f>
        <v>3</v>
      </c>
      <c r="D135" s="1" t="str">
        <f t="shared" si="4"/>
        <v>Darrin Navarro</v>
      </c>
      <c r="E1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Real Life</v>
      </c>
      <c r="F135" s="1" t="str">
        <f>IF(ISNUMBER(SEARCH("veto",draftpicks[[#This Row],[Raw]])),"veto","")</f>
        <v/>
      </c>
      <c r="G135" s="1" t="str">
        <f t="shared" si="5"/>
        <v/>
      </c>
    </row>
    <row r="136" spans="1:7" x14ac:dyDescent="0.25">
      <c r="A136" s="1">
        <v>16</v>
      </c>
      <c r="B136" s="1" t="s">
        <v>1629</v>
      </c>
      <c r="C136" s="1" t="str">
        <f>_xlfn.TEXTBEFORE(draftpicks[[#This Row],[Raw]],".",1)</f>
        <v>2</v>
      </c>
      <c r="D136" s="1" t="str">
        <f t="shared" si="4"/>
        <v>James Ponsoldt</v>
      </c>
      <c r="E1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Day for Night</v>
      </c>
      <c r="F136" s="1" t="str">
        <f>IF(ISNUMBER(SEARCH("veto",draftpicks[[#This Row],[Raw]])),"veto","")</f>
        <v/>
      </c>
      <c r="G136" s="1" t="str">
        <f t="shared" si="5"/>
        <v/>
      </c>
    </row>
    <row r="137" spans="1:7" x14ac:dyDescent="0.25">
      <c r="A137" s="1">
        <v>16</v>
      </c>
      <c r="B137" s="1" t="s">
        <v>1630</v>
      </c>
      <c r="C137" s="1" t="str">
        <f>_xlfn.TEXTBEFORE(draftpicks[[#This Row],[Raw]],".",1)</f>
        <v>1</v>
      </c>
      <c r="D137" s="1" t="str">
        <f t="shared" si="4"/>
        <v xml:space="preserve">Darrin Navarro </v>
      </c>
      <c r="E1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Peeping Tom</v>
      </c>
      <c r="F137" s="1" t="str">
        <f>IF(ISNUMBER(SEARCH("veto",draftpicks[[#This Row],[Raw]])),"veto","")</f>
        <v>veto</v>
      </c>
      <c r="G137" s="1" t="str">
        <f t="shared" si="5"/>
        <v>James Ponsoldt</v>
      </c>
    </row>
    <row r="138" spans="1:7" x14ac:dyDescent="0.25">
      <c r="A138" s="1">
        <v>16</v>
      </c>
      <c r="B138" s="1" t="s">
        <v>1631</v>
      </c>
      <c r="C138" s="1" t="str">
        <f>_xlfn.TEXTBEFORE(draftpicks[[#This Row],[Raw]],".",1)</f>
        <v>1</v>
      </c>
      <c r="D138" s="1" t="str">
        <f t="shared" si="4"/>
        <v>Darrin Navarro</v>
      </c>
      <c r="E1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Singin' in the Rain</v>
      </c>
      <c r="F138" s="1" t="str">
        <f>IF(ISNUMBER(SEARCH("veto",draftpicks[[#This Row],[Raw]])),"veto","")</f>
        <v/>
      </c>
      <c r="G138" s="1" t="str">
        <f t="shared" si="5"/>
        <v/>
      </c>
    </row>
    <row r="139" spans="1:7" x14ac:dyDescent="0.25">
      <c r="A139" s="1">
        <v>17</v>
      </c>
      <c r="B139" s="1" t="s">
        <v>1632</v>
      </c>
      <c r="C139" s="1" t="str">
        <f>_xlfn.TEXTBEFORE(draftpicks[[#This Row],[Raw]],".",1)</f>
        <v>7</v>
      </c>
      <c r="D139" s="1" t="str">
        <f t="shared" si="4"/>
        <v>Matt Perez-Mora</v>
      </c>
      <c r="E1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Jackie Brown</v>
      </c>
      <c r="F139" s="1" t="str">
        <f>IF(ISNUMBER(SEARCH("veto",draftpicks[[#This Row],[Raw]])),"veto","")</f>
        <v/>
      </c>
      <c r="G139" s="1" t="str">
        <f t="shared" si="5"/>
        <v/>
      </c>
    </row>
    <row r="140" spans="1:7" x14ac:dyDescent="0.25">
      <c r="A140" s="1">
        <v>17</v>
      </c>
      <c r="B140" s="1" t="s">
        <v>1633</v>
      </c>
      <c r="C140" s="1" t="str">
        <f>_xlfn.TEXTBEFORE(draftpicks[[#This Row],[Raw]],".",1)</f>
        <v>6</v>
      </c>
      <c r="D140" s="1" t="str">
        <f t="shared" si="4"/>
        <v xml:space="preserve">Matt Perez-Mora </v>
      </c>
      <c r="E1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 Bill: Vol. 1</v>
      </c>
      <c r="F140" s="1" t="str">
        <f>IF(ISNUMBER(SEARCH("veto",draftpicks[[#This Row],[Raw]])),"veto","")</f>
        <v>veto</v>
      </c>
      <c r="G140" s="1" t="str">
        <f t="shared" si="5"/>
        <v>Holly Thompson</v>
      </c>
    </row>
    <row r="141" spans="1:7" x14ac:dyDescent="0.25">
      <c r="A141" s="1">
        <v>17</v>
      </c>
      <c r="B141" s="1" t="s">
        <v>1634</v>
      </c>
      <c r="C141" s="1" t="str">
        <f>_xlfn.TEXTBEFORE(draftpicks[[#This Row],[Raw]],".",1)</f>
        <v>6</v>
      </c>
      <c r="D141" s="1" t="str">
        <f t="shared" si="4"/>
        <v>Matt Perez-Mora</v>
      </c>
      <c r="E1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Django Unchained</v>
      </c>
      <c r="F141" s="1" t="str">
        <f>IF(ISNUMBER(SEARCH("veto",draftpicks[[#This Row],[Raw]])),"veto","")</f>
        <v/>
      </c>
      <c r="G141" s="1" t="str">
        <f t="shared" si="5"/>
        <v/>
      </c>
    </row>
    <row r="142" spans="1:7" x14ac:dyDescent="0.25">
      <c r="A142" s="1">
        <v>17</v>
      </c>
      <c r="B142" s="1" t="s">
        <v>1635</v>
      </c>
      <c r="C142" s="1" t="str">
        <f>_xlfn.TEXTBEFORE(draftpicks[[#This Row],[Raw]],".",1)</f>
        <v>5</v>
      </c>
      <c r="D142" s="1" t="str">
        <f t="shared" si="4"/>
        <v>Holly Thompson</v>
      </c>
      <c r="E1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Hateful Eight</v>
      </c>
      <c r="F142" s="1" t="str">
        <f>IF(ISNUMBER(SEARCH("veto",draftpicks[[#This Row],[Raw]])),"veto","")</f>
        <v/>
      </c>
      <c r="G142" s="1" t="str">
        <f t="shared" si="5"/>
        <v/>
      </c>
    </row>
    <row r="143" spans="1:7" x14ac:dyDescent="0.25">
      <c r="A143" s="1">
        <v>17</v>
      </c>
      <c r="B143" s="1" t="s">
        <v>1636</v>
      </c>
      <c r="C143" s="1" t="str">
        <f>_xlfn.TEXTBEFORE(draftpicks[[#This Row],[Raw]],".",1)</f>
        <v>4</v>
      </c>
      <c r="D143" s="1" t="str">
        <f t="shared" si="4"/>
        <v>Matt Perez-Mora</v>
      </c>
      <c r="E1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 Bill: Vol. 1</v>
      </c>
      <c r="F143" s="1" t="str">
        <f>IF(ISNUMBER(SEARCH("veto",draftpicks[[#This Row],[Raw]])),"veto","")</f>
        <v/>
      </c>
      <c r="G143" s="1" t="str">
        <f t="shared" si="5"/>
        <v/>
      </c>
    </row>
    <row r="144" spans="1:7" x14ac:dyDescent="0.25">
      <c r="A144" s="1">
        <v>17</v>
      </c>
      <c r="B144" s="1" t="s">
        <v>1637</v>
      </c>
      <c r="C144" s="1" t="str">
        <f>_xlfn.TEXTBEFORE(draftpicks[[#This Row],[Raw]],".",1)</f>
        <v>3</v>
      </c>
      <c r="D144" s="1" t="str">
        <f t="shared" si="4"/>
        <v>Holly Thompson</v>
      </c>
      <c r="E1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Inglourious Basterds</v>
      </c>
      <c r="F144" s="1" t="str">
        <f>IF(ISNUMBER(SEARCH("veto",draftpicks[[#This Row],[Raw]])),"veto","")</f>
        <v/>
      </c>
      <c r="G144" s="1" t="str">
        <f t="shared" si="5"/>
        <v/>
      </c>
    </row>
    <row r="145" spans="1:7" x14ac:dyDescent="0.25">
      <c r="A145" s="1">
        <v>17</v>
      </c>
      <c r="B145" s="1" t="s">
        <v>1638</v>
      </c>
      <c r="C145" s="1" t="str">
        <f>_xlfn.TEXTBEFORE(draftpicks[[#This Row],[Raw]],".",1)</f>
        <v>2</v>
      </c>
      <c r="D145" s="1" t="str">
        <f t="shared" si="4"/>
        <v>Matt Perez-Mora</v>
      </c>
      <c r="E1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Reservoir Dogs</v>
      </c>
      <c r="F145" s="1" t="str">
        <f>IF(ISNUMBER(SEARCH("veto",draftpicks[[#This Row],[Raw]])),"veto","")</f>
        <v/>
      </c>
      <c r="G145" s="1" t="str">
        <f t="shared" si="5"/>
        <v/>
      </c>
    </row>
    <row r="146" spans="1:7" x14ac:dyDescent="0.25">
      <c r="A146" s="1">
        <v>17</v>
      </c>
      <c r="B146" s="1" t="s">
        <v>1639</v>
      </c>
      <c r="C146" s="1" t="str">
        <f>_xlfn.TEXTBEFORE(draftpicks[[#This Row],[Raw]],".",1)</f>
        <v>1</v>
      </c>
      <c r="D146" s="1" t="str">
        <f t="shared" si="4"/>
        <v>Holly Thompson</v>
      </c>
      <c r="E1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Pulp Fiction</v>
      </c>
      <c r="F146" s="1" t="str">
        <f>IF(ISNUMBER(SEARCH("veto",draftpicks[[#This Row],[Raw]])),"veto","")</f>
        <v/>
      </c>
      <c r="G146" s="1" t="str">
        <f t="shared" si="5"/>
        <v/>
      </c>
    </row>
    <row r="147" spans="1:7" x14ac:dyDescent="0.25">
      <c r="A147" s="1">
        <v>18</v>
      </c>
      <c r="B147" s="1" t="s">
        <v>1640</v>
      </c>
      <c r="C147" s="1" t="str">
        <f>_xlfn.TEXTBEFORE(draftpicks[[#This Row],[Raw]],".",1)</f>
        <v>7</v>
      </c>
      <c r="D147" s="1" t="s">
        <v>14</v>
      </c>
      <c r="E147" s="1" t="s">
        <v>4934</v>
      </c>
      <c r="F147" s="1" t="str">
        <f>IF(ISNUMBER(SEARCH("veto",draftpicks[[#This Row],[Raw]])),"veto","")</f>
        <v/>
      </c>
      <c r="G147" s="1" t="str">
        <f t="shared" si="5"/>
        <v/>
      </c>
    </row>
    <row r="148" spans="1:7" x14ac:dyDescent="0.25">
      <c r="A148" s="1">
        <v>18</v>
      </c>
      <c r="B148" s="1" t="s">
        <v>1641</v>
      </c>
      <c r="C148" s="1" t="str">
        <f>_xlfn.TEXTBEFORE(draftpicks[[#This Row],[Raw]],".",1)</f>
        <v>6</v>
      </c>
      <c r="D148" s="1" t="str">
        <f t="shared" si="4"/>
        <v xml:space="preserve">Billy Ray Brewton </v>
      </c>
      <c r="E1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Highlander</v>
      </c>
      <c r="F148" s="1" t="str">
        <f>IF(ISNUMBER(SEARCH("veto",draftpicks[[#This Row],[Raw]])),"veto","")</f>
        <v>veto</v>
      </c>
      <c r="G148" s="1" t="str">
        <f t="shared" si="5"/>
        <v>Thomas Devlin</v>
      </c>
    </row>
    <row r="149" spans="1:7" x14ac:dyDescent="0.25">
      <c r="A149" s="1">
        <v>18</v>
      </c>
      <c r="B149" s="1" t="s">
        <v>1642</v>
      </c>
      <c r="C149" s="1" t="str">
        <f>_xlfn.TEXTBEFORE(draftpicks[[#This Row],[Raw]],".",1)</f>
        <v>6</v>
      </c>
      <c r="D149" s="1" t="str">
        <f t="shared" si="4"/>
        <v>Billy Ray Brewton</v>
      </c>
      <c r="E1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Legend</v>
      </c>
      <c r="F149" s="1" t="str">
        <f>IF(ISNUMBER(SEARCH("veto",draftpicks[[#This Row],[Raw]])),"veto","")</f>
        <v/>
      </c>
      <c r="G149" s="1" t="str">
        <f t="shared" si="5"/>
        <v/>
      </c>
    </row>
    <row r="150" spans="1:7" x14ac:dyDescent="0.25">
      <c r="A150" s="1">
        <v>18</v>
      </c>
      <c r="B150" s="1" t="s">
        <v>1643</v>
      </c>
      <c r="C150" s="1" t="str">
        <f>_xlfn.TEXTBEFORE(draftpicks[[#This Row],[Raw]],".",1)</f>
        <v>5</v>
      </c>
      <c r="D150" s="1" t="str">
        <f t="shared" si="4"/>
        <v>Chris Thomas Devlin</v>
      </c>
      <c r="E1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Paperhouse</v>
      </c>
      <c r="F150" s="1" t="str">
        <f>IF(ISNUMBER(SEARCH("veto",draftpicks[[#This Row],[Raw]])),"veto","")</f>
        <v/>
      </c>
      <c r="G150" s="1" t="str">
        <f t="shared" si="5"/>
        <v/>
      </c>
    </row>
    <row r="151" spans="1:7" x14ac:dyDescent="0.25">
      <c r="A151" s="1">
        <v>18</v>
      </c>
      <c r="B151" s="1" t="s">
        <v>1644</v>
      </c>
      <c r="C151" s="1" t="str">
        <f>_xlfn.TEXTBEFORE(draftpicks[[#This Row],[Raw]],".",1)</f>
        <v>4</v>
      </c>
      <c r="D151" s="1" t="str">
        <f t="shared" si="4"/>
        <v>Billy Ray Brewton</v>
      </c>
      <c r="E1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Trouble in Little China</v>
      </c>
      <c r="F151" s="1" t="str">
        <f>IF(ISNUMBER(SEARCH("veto",draftpicks[[#This Row],[Raw]])),"veto","")</f>
        <v/>
      </c>
      <c r="G151" s="1" t="str">
        <f t="shared" si="5"/>
        <v/>
      </c>
    </row>
    <row r="152" spans="1:7" x14ac:dyDescent="0.25">
      <c r="A152" s="1">
        <v>18</v>
      </c>
      <c r="B152" s="1" t="s">
        <v>1645</v>
      </c>
      <c r="C152" s="1" t="str">
        <f>_xlfn.TEXTBEFORE(draftpicks[[#This Row],[Raw]],".",1)</f>
        <v>3</v>
      </c>
      <c r="D152" s="1" t="str">
        <f t="shared" si="4"/>
        <v xml:space="preserve">Chris Thomas Devlin </v>
      </c>
      <c r="E1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Unicorn</v>
      </c>
      <c r="F152" s="1" t="str">
        <f>IF(ISNUMBER(SEARCH("veto",draftpicks[[#This Row],[Raw]])),"veto","")</f>
        <v>veto</v>
      </c>
      <c r="G152" s="1" t="str">
        <f t="shared" si="5"/>
        <v>Ray Brewton</v>
      </c>
    </row>
    <row r="153" spans="1:7" x14ac:dyDescent="0.25">
      <c r="A153" s="1">
        <v>18</v>
      </c>
      <c r="B153" s="1" t="s">
        <v>1646</v>
      </c>
      <c r="C153" s="1" t="str">
        <f>_xlfn.TEXTBEFORE(draftpicks[[#This Row],[Raw]],".",1)</f>
        <v>3</v>
      </c>
      <c r="D153" s="1" t="str">
        <f t="shared" si="4"/>
        <v>Chris Thomas Devlin</v>
      </c>
      <c r="E1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Dragonslayer</v>
      </c>
      <c r="F153" s="1" t="str">
        <f>IF(ISNUMBER(SEARCH("veto",draftpicks[[#This Row],[Raw]])),"veto","")</f>
        <v/>
      </c>
      <c r="G153" s="1" t="str">
        <f t="shared" si="5"/>
        <v/>
      </c>
    </row>
    <row r="154" spans="1:7" x14ac:dyDescent="0.25">
      <c r="A154" s="1">
        <v>18</v>
      </c>
      <c r="B154" s="1" t="s">
        <v>1647</v>
      </c>
      <c r="C154" s="1" t="str">
        <f>_xlfn.TEXTBEFORE(draftpicks[[#This Row],[Raw]],".",1)</f>
        <v>2</v>
      </c>
      <c r="D154" s="1" t="str">
        <f t="shared" si="4"/>
        <v>Billy Ray Brewton</v>
      </c>
      <c r="E1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Princess Bride</v>
      </c>
      <c r="F154" s="1" t="str">
        <f>IF(ISNUMBER(SEARCH("veto",draftpicks[[#This Row],[Raw]])),"veto","")</f>
        <v/>
      </c>
      <c r="G154" s="1" t="str">
        <f t="shared" si="5"/>
        <v/>
      </c>
    </row>
    <row r="155" spans="1:7" x14ac:dyDescent="0.25">
      <c r="A155" s="1">
        <v>18</v>
      </c>
      <c r="B155" s="1" t="s">
        <v>1648</v>
      </c>
      <c r="C155" s="1" t="str">
        <f>_xlfn.TEXTBEFORE(draftpicks[[#This Row],[Raw]],".",1)</f>
        <v>1</v>
      </c>
      <c r="D155" s="1" t="str">
        <f t="shared" si="4"/>
        <v>Chris Thomas Devlin</v>
      </c>
      <c r="E1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NeverEnding Story</v>
      </c>
      <c r="F155" s="1" t="str">
        <f>IF(ISNUMBER(SEARCH("veto",draftpicks[[#This Row],[Raw]])),"veto","")</f>
        <v/>
      </c>
      <c r="G155" s="1" t="str">
        <f t="shared" si="5"/>
        <v/>
      </c>
    </row>
    <row r="156" spans="1:7" x14ac:dyDescent="0.25">
      <c r="A156" s="1">
        <v>19</v>
      </c>
      <c r="B156" s="1" t="s">
        <v>1649</v>
      </c>
      <c r="C156" s="1" t="str">
        <f>_xlfn.TEXTBEFORE(draftpicks[[#This Row],[Raw]],".",1)</f>
        <v>7</v>
      </c>
      <c r="D156" s="1" t="str">
        <f t="shared" si="4"/>
        <v>Clay Keller</v>
      </c>
      <c r="E1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Spellbound</v>
      </c>
      <c r="F156" s="1" t="str">
        <f>IF(ISNUMBER(SEARCH("veto",draftpicks[[#This Row],[Raw]])),"veto","")</f>
        <v/>
      </c>
      <c r="G156" s="1" t="str">
        <f t="shared" si="5"/>
        <v/>
      </c>
    </row>
    <row r="157" spans="1:7" x14ac:dyDescent="0.25">
      <c r="A157" s="1">
        <v>19</v>
      </c>
      <c r="B157" s="1" t="s">
        <v>1650</v>
      </c>
      <c r="C157" s="1" t="str">
        <f>_xlfn.TEXTBEFORE(draftpicks[[#This Row],[Raw]],".",1)</f>
        <v>6</v>
      </c>
      <c r="D157" s="1" t="str">
        <f t="shared" si="4"/>
        <v>Clay Keller</v>
      </c>
      <c r="E1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Memento</v>
      </c>
      <c r="F157" s="1" t="str">
        <f>IF(ISNUMBER(SEARCH("veto",draftpicks[[#This Row],[Raw]])),"veto","")</f>
        <v/>
      </c>
      <c r="G157" s="1" t="str">
        <f t="shared" si="5"/>
        <v/>
      </c>
    </row>
    <row r="158" spans="1:7" x14ac:dyDescent="0.25">
      <c r="A158" s="1">
        <v>19</v>
      </c>
      <c r="B158" s="1" t="s">
        <v>1651</v>
      </c>
      <c r="C158" s="1" t="str">
        <f>_xlfn.TEXTBEFORE(draftpicks[[#This Row],[Raw]],".",1)</f>
        <v>5</v>
      </c>
      <c r="D158" s="1" t="s">
        <v>6</v>
      </c>
      <c r="E1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Paris, Texas</v>
      </c>
      <c r="F158" s="1" t="str">
        <f>IF(ISNUMBER(SEARCH("veto",draftpicks[[#This Row],[Raw]])),"veto","")</f>
        <v/>
      </c>
      <c r="G158" s="1" t="str">
        <f t="shared" si="5"/>
        <v/>
      </c>
    </row>
    <row r="159" spans="1:7" x14ac:dyDescent="0.25">
      <c r="A159" s="1">
        <v>19</v>
      </c>
      <c r="B159" s="1" t="s">
        <v>1652</v>
      </c>
      <c r="C159" s="1" t="str">
        <f>_xlfn.TEXTBEFORE(draftpicks[[#This Row],[Raw]],".",1)</f>
        <v>5</v>
      </c>
      <c r="D159" s="1" t="str">
        <f t="shared" si="4"/>
        <v>Ryan Marker</v>
      </c>
      <c r="E1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Eternal Sunshine of the Spotless Mind</v>
      </c>
      <c r="F159" s="1" t="str">
        <f>IF(ISNUMBER(SEARCH("veto",draftpicks[[#This Row],[Raw]])),"veto","")</f>
        <v/>
      </c>
      <c r="G159" s="1" t="str">
        <f t="shared" si="5"/>
        <v/>
      </c>
    </row>
    <row r="160" spans="1:7" x14ac:dyDescent="0.25">
      <c r="A160" s="1">
        <v>19</v>
      </c>
      <c r="B160" s="1" t="s">
        <v>1653</v>
      </c>
      <c r="C160" s="1" t="str">
        <f>_xlfn.TEXTBEFORE(draftpicks[[#This Row],[Raw]],".",1)</f>
        <v>4</v>
      </c>
      <c r="D160" s="1" t="str">
        <f t="shared" si="4"/>
        <v>Clay Keller</v>
      </c>
      <c r="E1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Desperately Seeking Susan</v>
      </c>
      <c r="F160" s="1" t="str">
        <f>IF(ISNUMBER(SEARCH("veto",draftpicks[[#This Row],[Raw]])),"veto","")</f>
        <v/>
      </c>
      <c r="G160" s="1" t="str">
        <f t="shared" si="5"/>
        <v/>
      </c>
    </row>
    <row r="161" spans="1:7" x14ac:dyDescent="0.25">
      <c r="A161" s="1">
        <v>19</v>
      </c>
      <c r="B161" s="1" t="s">
        <v>1654</v>
      </c>
      <c r="C161" s="1" t="str">
        <f>_xlfn.TEXTBEFORE(draftpicks[[#This Row],[Raw]],".",1)</f>
        <v>3</v>
      </c>
      <c r="D161" s="1" t="str">
        <f t="shared" si="4"/>
        <v>Ryan Marker</v>
      </c>
      <c r="E1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RoboCop</v>
      </c>
      <c r="F161" s="1" t="str">
        <f>IF(ISNUMBER(SEARCH("veto",draftpicks[[#This Row],[Raw]])),"veto","")</f>
        <v/>
      </c>
      <c r="G161" s="1" t="str">
        <f t="shared" si="5"/>
        <v/>
      </c>
    </row>
    <row r="162" spans="1:7" x14ac:dyDescent="0.25">
      <c r="A162" s="1">
        <v>19</v>
      </c>
      <c r="B162" s="1" t="s">
        <v>1655</v>
      </c>
      <c r="C162" s="1" t="str">
        <f>_xlfn.TEXTBEFORE(draftpicks[[#This Row],[Raw]],".",1)</f>
        <v>2</v>
      </c>
      <c r="D162" s="1" t="str">
        <f t="shared" si="4"/>
        <v>Clay Keller</v>
      </c>
      <c r="E1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Bourne Identity</v>
      </c>
      <c r="F162" s="1" t="str">
        <f>IF(ISNUMBER(SEARCH("veto",draftpicks[[#This Row],[Raw]])),"veto","")</f>
        <v/>
      </c>
      <c r="G162" s="1" t="str">
        <f t="shared" si="5"/>
        <v/>
      </c>
    </row>
    <row r="163" spans="1:7" x14ac:dyDescent="0.25">
      <c r="A163" s="1">
        <v>19</v>
      </c>
      <c r="B163" s="1" t="s">
        <v>1656</v>
      </c>
      <c r="C163" s="1" t="str">
        <f>_xlfn.TEXTBEFORE(draftpicks[[#This Row],[Raw]],".",1)</f>
        <v>1</v>
      </c>
      <c r="D163" s="1" t="str">
        <f t="shared" si="4"/>
        <v>Ryan Marker</v>
      </c>
      <c r="E1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Mulholland Drive</v>
      </c>
      <c r="F163" s="1" t="str">
        <f>IF(ISNUMBER(SEARCH("veto",draftpicks[[#This Row],[Raw]])),"veto","")</f>
        <v/>
      </c>
      <c r="G163" s="1" t="str">
        <f t="shared" si="5"/>
        <v/>
      </c>
    </row>
    <row r="164" spans="1:7" x14ac:dyDescent="0.25">
      <c r="A164" s="1">
        <v>20</v>
      </c>
      <c r="B164" s="1" t="s">
        <v>1657</v>
      </c>
      <c r="C164" s="1" t="str">
        <f>_xlfn.TEXTBEFORE(draftpicks[[#This Row],[Raw]],".",1)</f>
        <v>7</v>
      </c>
      <c r="D164" s="1" t="str">
        <f t="shared" si="4"/>
        <v>Darren Franich</v>
      </c>
      <c r="E1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Clockwork Orange</v>
      </c>
      <c r="F164" s="1" t="str">
        <f>IF(ISNUMBER(SEARCH("veto",draftpicks[[#This Row],[Raw]])),"veto","")</f>
        <v/>
      </c>
      <c r="G164" s="1" t="str">
        <f t="shared" si="5"/>
        <v/>
      </c>
    </row>
    <row r="165" spans="1:7" x14ac:dyDescent="0.25">
      <c r="A165" s="1">
        <v>20</v>
      </c>
      <c r="B165" s="1" t="s">
        <v>1658</v>
      </c>
      <c r="C165" s="1" t="str">
        <f>_xlfn.TEXTBEFORE(draftpicks[[#This Row],[Raw]],".",1)</f>
        <v>6</v>
      </c>
      <c r="D165" s="1" t="str">
        <f t="shared" si="4"/>
        <v>Darren Franich</v>
      </c>
      <c r="E1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Eyes Wide Shut</v>
      </c>
      <c r="F165" s="1" t="str">
        <f>IF(ISNUMBER(SEARCH("veto",draftpicks[[#This Row],[Raw]])),"veto","")</f>
        <v/>
      </c>
      <c r="G165" s="1" t="str">
        <f t="shared" si="5"/>
        <v/>
      </c>
    </row>
    <row r="166" spans="1:7" x14ac:dyDescent="0.25">
      <c r="A166" s="1">
        <v>20</v>
      </c>
      <c r="B166" s="1" t="s">
        <v>1659</v>
      </c>
      <c r="C166" s="1" t="str">
        <f>_xlfn.TEXTBEFORE(draftpicks[[#This Row],[Raw]],".",1)</f>
        <v>5</v>
      </c>
      <c r="D166" s="1" t="str">
        <f t="shared" si="4"/>
        <v>Jeff Jensen</v>
      </c>
      <c r="E1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Full Metal Jacket</v>
      </c>
      <c r="F166" s="1" t="str">
        <f>IF(ISNUMBER(SEARCH("veto",draftpicks[[#This Row],[Raw]])),"veto","")</f>
        <v/>
      </c>
      <c r="G166" s="1" t="str">
        <f t="shared" si="5"/>
        <v/>
      </c>
    </row>
    <row r="167" spans="1:7" x14ac:dyDescent="0.25">
      <c r="A167" s="1">
        <v>20</v>
      </c>
      <c r="B167" s="1" t="s">
        <v>1660</v>
      </c>
      <c r="C167" s="1" t="str">
        <f>_xlfn.TEXTBEFORE(draftpicks[[#This Row],[Raw]],".",1)</f>
        <v>4</v>
      </c>
      <c r="D167" s="1" t="str">
        <f t="shared" si="4"/>
        <v xml:space="preserve">Darren Franich </v>
      </c>
      <c r="E1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Paths of Glory</v>
      </c>
      <c r="F167" s="1" t="str">
        <f>IF(ISNUMBER(SEARCH("veto",draftpicks[[#This Row],[Raw]])),"veto","")</f>
        <v>veto</v>
      </c>
      <c r="G167" s="1" t="str">
        <f t="shared" si="5"/>
        <v>Jeff Jensen</v>
      </c>
    </row>
    <row r="168" spans="1:7" x14ac:dyDescent="0.25">
      <c r="A168" s="1">
        <v>20</v>
      </c>
      <c r="B168" s="1" t="s">
        <v>1661</v>
      </c>
      <c r="C168" s="1" t="str">
        <f>_xlfn.TEXTBEFORE(draftpicks[[#This Row],[Raw]],".",1)</f>
        <v>4</v>
      </c>
      <c r="D168" s="1" t="str">
        <f t="shared" si="4"/>
        <v>Darren Franich</v>
      </c>
      <c r="E1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Barry Lyndon</v>
      </c>
      <c r="F168" s="1" t="str">
        <f>IF(ISNUMBER(SEARCH("veto",draftpicks[[#This Row],[Raw]])),"veto","")</f>
        <v/>
      </c>
      <c r="G168" s="1" t="str">
        <f t="shared" si="5"/>
        <v/>
      </c>
    </row>
    <row r="169" spans="1:7" x14ac:dyDescent="0.25">
      <c r="A169" s="1">
        <v>20</v>
      </c>
      <c r="B169" s="1" t="s">
        <v>1662</v>
      </c>
      <c r="C169" s="1" t="str">
        <f>_xlfn.TEXTBEFORE(draftpicks[[#This Row],[Raw]],".",1)</f>
        <v>3</v>
      </c>
      <c r="D169" s="1" t="str">
        <f t="shared" si="4"/>
        <v xml:space="preserve">Jeff Jensen </v>
      </c>
      <c r="E1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169" s="1" t="str">
        <f>IF(ISNUMBER(SEARCH("veto",draftpicks[[#This Row],[Raw]])),"veto","")</f>
        <v>veto</v>
      </c>
      <c r="G169" s="1" t="str">
        <f t="shared" si="5"/>
        <v>Darren Franich</v>
      </c>
    </row>
    <row r="170" spans="1:7" x14ac:dyDescent="0.25">
      <c r="A170" s="1">
        <v>20</v>
      </c>
      <c r="B170" s="1" t="s">
        <v>1663</v>
      </c>
      <c r="C170" s="1" t="str">
        <f>_xlfn.TEXTBEFORE(draftpicks[[#This Row],[Raw]],".",1)</f>
        <v>3</v>
      </c>
      <c r="D170" s="1" t="str">
        <f t="shared" si="4"/>
        <v>Jeff Jensen</v>
      </c>
      <c r="E1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Strangelove or: How I Learned to Stop Worrying and Love the Bomb</v>
      </c>
      <c r="F170" s="1" t="str">
        <f>IF(ISNUMBER(SEARCH("veto",draftpicks[[#This Row],[Raw]])),"veto","")</f>
        <v/>
      </c>
      <c r="G170" s="1" t="str">
        <f t="shared" si="5"/>
        <v/>
      </c>
    </row>
    <row r="171" spans="1:7" x14ac:dyDescent="0.25">
      <c r="A171" s="1">
        <v>20</v>
      </c>
      <c r="B171" s="1" t="s">
        <v>1664</v>
      </c>
      <c r="C171" s="1" t="str">
        <f>_xlfn.TEXTBEFORE(draftpicks[[#This Row],[Raw]],".",1)</f>
        <v>2</v>
      </c>
      <c r="D171" s="1" t="str">
        <f t="shared" si="4"/>
        <v>Darren Franich</v>
      </c>
      <c r="E1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171" s="1" t="str">
        <f>IF(ISNUMBER(SEARCH("veto",draftpicks[[#This Row],[Raw]])),"veto","")</f>
        <v/>
      </c>
      <c r="G171" s="1" t="str">
        <f t="shared" si="5"/>
        <v/>
      </c>
    </row>
    <row r="172" spans="1:7" x14ac:dyDescent="0.25">
      <c r="A172" s="1">
        <v>20</v>
      </c>
      <c r="B172" s="1" t="s">
        <v>1665</v>
      </c>
      <c r="C172" s="1" t="str">
        <f>_xlfn.TEXTBEFORE(draftpicks[[#This Row],[Raw]],".",1)</f>
        <v>1</v>
      </c>
      <c r="D172" s="1" t="str">
        <f t="shared" si="4"/>
        <v>Jeff Jensen</v>
      </c>
      <c r="E1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2001: A Space Odyssey</v>
      </c>
      <c r="F172" s="1" t="str">
        <f>IF(ISNUMBER(SEARCH("veto",draftpicks[[#This Row],[Raw]])),"veto","")</f>
        <v/>
      </c>
      <c r="G172" s="1" t="str">
        <f t="shared" si="5"/>
        <v/>
      </c>
    </row>
    <row r="173" spans="1:7" x14ac:dyDescent="0.25">
      <c r="A173" s="1">
        <v>21</v>
      </c>
      <c r="B173" s="1" t="s">
        <v>1666</v>
      </c>
      <c r="C173" s="1" t="str">
        <f>_xlfn.TEXTBEFORE(draftpicks[[#This Row],[Raw]],".",1)</f>
        <v>7</v>
      </c>
      <c r="D173" s="1" t="str">
        <f t="shared" si="4"/>
        <v>Dana Schwartz</v>
      </c>
      <c r="E1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Lobster</v>
      </c>
      <c r="F173" s="1" t="str">
        <f>IF(ISNUMBER(SEARCH("veto",draftpicks[[#This Row],[Raw]])),"veto","")</f>
        <v/>
      </c>
      <c r="G173" s="1" t="str">
        <f t="shared" si="5"/>
        <v/>
      </c>
    </row>
    <row r="174" spans="1:7" x14ac:dyDescent="0.25">
      <c r="A174" s="1">
        <v>21</v>
      </c>
      <c r="B174" s="1" t="s">
        <v>1667</v>
      </c>
      <c r="C174" s="1" t="str">
        <f>_xlfn.TEXTBEFORE(draftpicks[[#This Row],[Raw]],".",1)</f>
        <v>6</v>
      </c>
      <c r="D174" s="1" t="str">
        <f t="shared" si="4"/>
        <v xml:space="preserve">Dana Schwartz </v>
      </c>
      <c r="E1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Stardust</v>
      </c>
      <c r="F174" s="1" t="str">
        <f>IF(ISNUMBER(SEARCH("veto",draftpicks[[#This Row],[Raw]])),"veto","")</f>
        <v>veto</v>
      </c>
      <c r="G174" s="1" t="str">
        <f t="shared" si="5"/>
        <v>Max Genecov</v>
      </c>
    </row>
    <row r="175" spans="1:7" x14ac:dyDescent="0.25">
      <c r="A175" s="1">
        <v>21</v>
      </c>
      <c r="B175" s="1" t="s">
        <v>1668</v>
      </c>
      <c r="C175" s="1" t="str">
        <f>_xlfn.TEXTBEFORE(draftpicks[[#This Row],[Raw]],".",1)</f>
        <v>6</v>
      </c>
      <c r="D175" s="1" t="str">
        <f t="shared" si="4"/>
        <v>Dana Schwartz</v>
      </c>
      <c r="E1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Pride &amp; Prejudice</v>
      </c>
      <c r="F175" s="1" t="str">
        <f>IF(ISNUMBER(SEARCH("veto",draftpicks[[#This Row],[Raw]])),"veto","")</f>
        <v/>
      </c>
      <c r="G175" s="1" t="str">
        <f t="shared" si="5"/>
        <v/>
      </c>
    </row>
    <row r="176" spans="1:7" x14ac:dyDescent="0.25">
      <c r="A176" s="1">
        <v>21</v>
      </c>
      <c r="B176" s="1" t="s">
        <v>1669</v>
      </c>
      <c r="C176" s="1" t="str">
        <f>_xlfn.TEXTBEFORE(draftpicks[[#This Row],[Raw]],".",1)</f>
        <v>5</v>
      </c>
      <c r="D176" s="1" t="str">
        <f t="shared" si="4"/>
        <v>Max Genecov</v>
      </c>
      <c r="E1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Holiday</v>
      </c>
      <c r="F176" s="1" t="str">
        <f>IF(ISNUMBER(SEARCH("veto",draftpicks[[#This Row],[Raw]])),"veto","")</f>
        <v/>
      </c>
      <c r="G176" s="1" t="str">
        <f t="shared" si="5"/>
        <v/>
      </c>
    </row>
    <row r="177" spans="1:7" x14ac:dyDescent="0.25">
      <c r="A177" s="1">
        <v>21</v>
      </c>
      <c r="B177" s="1" t="s">
        <v>1670</v>
      </c>
      <c r="C177" s="1" t="str">
        <f>_xlfn.TEXTBEFORE(draftpicks[[#This Row],[Raw]],".",1)</f>
        <v>4</v>
      </c>
      <c r="D177" s="1" t="str">
        <f t="shared" si="4"/>
        <v>Dana Schwartz</v>
      </c>
      <c r="E1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Notting Hill</v>
      </c>
      <c r="F177" s="1" t="str">
        <f>IF(ISNUMBER(SEARCH("veto",draftpicks[[#This Row],[Raw]])),"veto","")</f>
        <v/>
      </c>
      <c r="G177" s="1" t="str">
        <f t="shared" si="5"/>
        <v/>
      </c>
    </row>
    <row r="178" spans="1:7" x14ac:dyDescent="0.25">
      <c r="A178" s="1">
        <v>21</v>
      </c>
      <c r="B178" s="1" t="s">
        <v>1671</v>
      </c>
      <c r="C178" s="1" t="str">
        <f>_xlfn.TEXTBEFORE(draftpicks[[#This Row],[Raw]],".",1)</f>
        <v>3</v>
      </c>
      <c r="D178" s="1" t="str">
        <f t="shared" si="4"/>
        <v>Max Genecov</v>
      </c>
      <c r="E1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Stardust</v>
      </c>
      <c r="F178" s="1" t="str">
        <f>IF(ISNUMBER(SEARCH("veto",draftpicks[[#This Row],[Raw]])),"veto","")</f>
        <v/>
      </c>
      <c r="G178" s="1" t="str">
        <f t="shared" si="5"/>
        <v/>
      </c>
    </row>
    <row r="179" spans="1:7" x14ac:dyDescent="0.25">
      <c r="A179" s="1">
        <v>21</v>
      </c>
      <c r="B179" s="1" t="s">
        <v>1672</v>
      </c>
      <c r="C179" s="1" t="str">
        <f>_xlfn.TEXTBEFORE(draftpicks[[#This Row],[Raw]],".",1)</f>
        <v>2</v>
      </c>
      <c r="D179" s="1" t="str">
        <f t="shared" si="4"/>
        <v>Dana Schwartz</v>
      </c>
      <c r="E1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 in Love</v>
      </c>
      <c r="F179" s="1" t="str">
        <f>IF(ISNUMBER(SEARCH("veto",draftpicks[[#This Row],[Raw]])),"veto","")</f>
        <v/>
      </c>
      <c r="G179" s="1" t="str">
        <f t="shared" si="5"/>
        <v/>
      </c>
    </row>
    <row r="180" spans="1:7" x14ac:dyDescent="0.25">
      <c r="A180" s="1">
        <v>21</v>
      </c>
      <c r="B180" s="1" t="s">
        <v>1673</v>
      </c>
      <c r="C180" s="1" t="str">
        <f>_xlfn.TEXTBEFORE(draftpicks[[#This Row],[Raw]],".",1)</f>
        <v>1</v>
      </c>
      <c r="D180" s="1" t="str">
        <f t="shared" si="4"/>
        <v>Max Genecov</v>
      </c>
      <c r="E1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Bridget Jones’s Diary</v>
      </c>
      <c r="F180" s="1" t="str">
        <f>IF(ISNUMBER(SEARCH("veto",draftpicks[[#This Row],[Raw]])),"veto","")</f>
        <v/>
      </c>
      <c r="G180" s="1" t="str">
        <f t="shared" si="5"/>
        <v/>
      </c>
    </row>
    <row r="181" spans="1:7" x14ac:dyDescent="0.25">
      <c r="A181" s="1">
        <v>22</v>
      </c>
      <c r="B181" s="1" t="s">
        <v>1674</v>
      </c>
      <c r="C181" s="1" t="str">
        <f>_xlfn.TEXTBEFORE(draftpicks[[#This Row],[Raw]],".",1)</f>
        <v>7</v>
      </c>
      <c r="D181" s="1" t="str">
        <f t="shared" si="4"/>
        <v>Clay Keller</v>
      </c>
      <c r="E1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Honey</v>
      </c>
      <c r="F181" s="1" t="str">
        <f>IF(ISNUMBER(SEARCH("veto",draftpicks[[#This Row],[Raw]])),"veto","")</f>
        <v/>
      </c>
      <c r="G181" s="1" t="str">
        <f t="shared" si="5"/>
        <v/>
      </c>
    </row>
    <row r="182" spans="1:7" x14ac:dyDescent="0.25">
      <c r="A182" s="1">
        <v>22</v>
      </c>
      <c r="B182" s="1" t="s">
        <v>1675</v>
      </c>
      <c r="C182" s="1" t="str">
        <f>_xlfn.TEXTBEFORE(draftpicks[[#This Row],[Raw]],".",1)</f>
        <v>6</v>
      </c>
      <c r="D182" s="1" t="str">
        <f t="shared" si="4"/>
        <v>Clay Keller</v>
      </c>
      <c r="E1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Spring Breakers</v>
      </c>
      <c r="F182" s="1" t="str">
        <f>IF(ISNUMBER(SEARCH("veto",draftpicks[[#This Row],[Raw]])),"veto","")</f>
        <v/>
      </c>
      <c r="G182" s="1" t="str">
        <f t="shared" si="5"/>
        <v/>
      </c>
    </row>
    <row r="183" spans="1:7" x14ac:dyDescent="0.25">
      <c r="A183" s="1">
        <v>22</v>
      </c>
      <c r="B183" s="1" t="s">
        <v>1676</v>
      </c>
      <c r="C183" s="1" t="str">
        <f>_xlfn.TEXTBEFORE(draftpicks[[#This Row],[Raw]],".",1)</f>
        <v>5</v>
      </c>
      <c r="D183" s="1" t="str">
        <f t="shared" si="4"/>
        <v>Ryan Marker</v>
      </c>
      <c r="E1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F183" s="1" t="str">
        <f>IF(ISNUMBER(SEARCH("veto",draftpicks[[#This Row],[Raw]])),"veto","")</f>
        <v/>
      </c>
      <c r="G183" s="1" t="str">
        <f t="shared" si="5"/>
        <v/>
      </c>
    </row>
    <row r="184" spans="1:7" x14ac:dyDescent="0.25">
      <c r="A184" s="1">
        <v>22</v>
      </c>
      <c r="B184" s="1" t="s">
        <v>1677</v>
      </c>
      <c r="C184" s="1" t="str">
        <f>_xlfn.TEXTBEFORE(draftpicks[[#This Row],[Raw]],".",1)</f>
        <v>4</v>
      </c>
      <c r="D184" s="1" t="str">
        <f t="shared" si="4"/>
        <v>Clay Keller</v>
      </c>
      <c r="E1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End of the Tour</v>
      </c>
      <c r="F184" s="1" t="str">
        <f>IF(ISNUMBER(SEARCH("veto",draftpicks[[#This Row],[Raw]])),"veto","")</f>
        <v/>
      </c>
      <c r="G184" s="1" t="str">
        <f t="shared" si="5"/>
        <v/>
      </c>
    </row>
    <row r="185" spans="1:7" x14ac:dyDescent="0.25">
      <c r="A185" s="1">
        <v>22</v>
      </c>
      <c r="B185" s="1" t="s">
        <v>1678</v>
      </c>
      <c r="C185" s="1" t="str">
        <f>_xlfn.TEXTBEFORE(draftpicks[[#This Row],[Raw]],".",1)</f>
        <v>3</v>
      </c>
      <c r="D185" s="1" t="str">
        <f t="shared" si="4"/>
        <v>Ryan Marker</v>
      </c>
      <c r="E1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Eighth Grade</v>
      </c>
      <c r="F185" s="1" t="str">
        <f>IF(ISNUMBER(SEARCH("veto",draftpicks[[#This Row],[Raw]])),"veto","")</f>
        <v/>
      </c>
      <c r="G185" s="1" t="str">
        <f t="shared" si="5"/>
        <v/>
      </c>
    </row>
    <row r="186" spans="1:7" x14ac:dyDescent="0.25">
      <c r="A186" s="1">
        <v>22</v>
      </c>
      <c r="B186" s="1" t="s">
        <v>1679</v>
      </c>
      <c r="C186" s="1" t="str">
        <f>_xlfn.TEXTBEFORE(draftpicks[[#This Row],[Raw]],".",1)</f>
        <v>2</v>
      </c>
      <c r="D186" s="1" t="str">
        <f t="shared" si="4"/>
        <v>Clay Keller</v>
      </c>
      <c r="E1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Slow West</v>
      </c>
      <c r="F186" s="1" t="str">
        <f>IF(ISNUMBER(SEARCH("veto",draftpicks[[#This Row],[Raw]])),"veto","")</f>
        <v/>
      </c>
      <c r="G186" s="1" t="str">
        <f t="shared" si="5"/>
        <v/>
      </c>
    </row>
    <row r="187" spans="1:7" x14ac:dyDescent="0.25">
      <c r="A187" s="1">
        <v>22</v>
      </c>
      <c r="B187" s="1" t="s">
        <v>1680</v>
      </c>
      <c r="C187" s="1" t="str">
        <f>_xlfn.TEXTBEFORE(draftpicks[[#This Row],[Raw]],".",1)</f>
        <v>1</v>
      </c>
      <c r="D187" s="1" t="str">
        <f t="shared" si="4"/>
        <v>Ryan Marker</v>
      </c>
      <c r="E1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Moonlight</v>
      </c>
      <c r="F187" s="1" t="str">
        <f>IF(ISNUMBER(SEARCH("veto",draftpicks[[#This Row],[Raw]])),"veto","")</f>
        <v/>
      </c>
      <c r="G187" s="1" t="str">
        <f t="shared" si="5"/>
        <v/>
      </c>
    </row>
    <row r="188" spans="1:7" x14ac:dyDescent="0.25">
      <c r="A188" s="1">
        <v>23</v>
      </c>
      <c r="B188" s="1" t="s">
        <v>1681</v>
      </c>
      <c r="C188" s="1" t="str">
        <f>_xlfn.TEXTBEFORE(draftpicks[[#This Row],[Raw]],".",1)</f>
        <v>21</v>
      </c>
      <c r="D188" s="1" t="str">
        <f t="shared" si="4"/>
        <v>Clay Keller</v>
      </c>
      <c r="E1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Iron Man 2</v>
      </c>
      <c r="F188" s="1" t="str">
        <f>IF(ISNUMBER(SEARCH("veto",draftpicks[[#This Row],[Raw]])),"veto","")</f>
        <v/>
      </c>
      <c r="G188" s="1" t="str">
        <f t="shared" si="5"/>
        <v/>
      </c>
    </row>
    <row r="189" spans="1:7" x14ac:dyDescent="0.25">
      <c r="A189" s="1">
        <v>23</v>
      </c>
      <c r="B189" s="1" t="s">
        <v>1682</v>
      </c>
      <c r="C189" s="1" t="str">
        <f>_xlfn.TEXTBEFORE(draftpicks[[#This Row],[Raw]],".",1)</f>
        <v>20</v>
      </c>
      <c r="D189" s="1" t="str">
        <f t="shared" si="4"/>
        <v xml:space="preserve">Clay Keller </v>
      </c>
      <c r="E1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Civil War</v>
      </c>
      <c r="F189" s="1" t="str">
        <f>IF(ISNUMBER(SEARCH("veto",draftpicks[[#This Row],[Raw]])),"veto","")</f>
        <v>veto</v>
      </c>
      <c r="G189" s="1" t="str">
        <f t="shared" si="5"/>
        <v>Ryan Marker</v>
      </c>
    </row>
    <row r="190" spans="1:7" x14ac:dyDescent="0.25">
      <c r="A190" s="1">
        <v>23</v>
      </c>
      <c r="B190" s="1" t="s">
        <v>1683</v>
      </c>
      <c r="C190" s="1" t="str">
        <f>_xlfn.TEXTBEFORE(draftpicks[[#This Row],[Raw]],".",1)</f>
        <v>20</v>
      </c>
      <c r="D190" s="1" t="str">
        <f t="shared" si="4"/>
        <v>Clay Keller</v>
      </c>
      <c r="E1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Thor: The Dark World</v>
      </c>
      <c r="F190" s="1" t="str">
        <f>IF(ISNUMBER(SEARCH("veto",draftpicks[[#This Row],[Raw]])),"veto","")</f>
        <v/>
      </c>
      <c r="G190" s="1" t="str">
        <f t="shared" si="5"/>
        <v/>
      </c>
    </row>
    <row r="191" spans="1:7" x14ac:dyDescent="0.25">
      <c r="A191" s="1">
        <v>23</v>
      </c>
      <c r="B191" s="1" t="s">
        <v>1684</v>
      </c>
      <c r="C191" s="1" t="str">
        <f>_xlfn.TEXTBEFORE(draftpicks[[#This Row],[Raw]],".",1)</f>
        <v>19</v>
      </c>
      <c r="D191" s="1" t="str">
        <f t="shared" si="4"/>
        <v>Chancellor Agard</v>
      </c>
      <c r="E1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Incredible Hulk</v>
      </c>
      <c r="F191" s="1" t="str">
        <f>IF(ISNUMBER(SEARCH("veto",draftpicks[[#This Row],[Raw]])),"veto","")</f>
        <v/>
      </c>
      <c r="G191" s="1" t="str">
        <f t="shared" si="5"/>
        <v/>
      </c>
    </row>
    <row r="192" spans="1:7" x14ac:dyDescent="0.25">
      <c r="A192" s="1">
        <v>23</v>
      </c>
      <c r="B192" s="1" t="s">
        <v>1685</v>
      </c>
      <c r="C192" s="1" t="str">
        <f>_xlfn.TEXTBEFORE(draftpicks[[#This Row],[Raw]],".",1)</f>
        <v>18</v>
      </c>
      <c r="D192" s="1" t="str">
        <f t="shared" si="4"/>
        <v>Chancellor Agard</v>
      </c>
      <c r="E1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Ant-Man and the Wasp</v>
      </c>
      <c r="F192" s="1" t="str">
        <f>IF(ISNUMBER(SEARCH("veto",draftpicks[[#This Row],[Raw]])),"veto","")</f>
        <v/>
      </c>
      <c r="G192" s="1" t="str">
        <f t="shared" si="5"/>
        <v/>
      </c>
    </row>
    <row r="193" spans="1:7" x14ac:dyDescent="0.25">
      <c r="A193" s="1">
        <v>23</v>
      </c>
      <c r="B193" s="1" t="s">
        <v>1686</v>
      </c>
      <c r="C193" s="1" t="str">
        <f>_xlfn.TEXTBEFORE(draftpicks[[#This Row],[Raw]],".",1)</f>
        <v>17</v>
      </c>
      <c r="D193" s="1" t="str">
        <f t="shared" si="4"/>
        <v xml:space="preserve">Darren Franich </v>
      </c>
      <c r="E1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Spider-Man: Homecoming</v>
      </c>
      <c r="F193" s="1" t="str">
        <f>IF(ISNUMBER(SEARCH("veto",draftpicks[[#This Row],[Raw]])),"veto","")</f>
        <v>veto</v>
      </c>
      <c r="G193" s="1" t="str">
        <f t="shared" si="5"/>
        <v>Ryan Marker</v>
      </c>
    </row>
    <row r="194" spans="1:7" x14ac:dyDescent="0.25">
      <c r="A194" s="1">
        <v>23</v>
      </c>
      <c r="B194" s="1" t="s">
        <v>1687</v>
      </c>
      <c r="C194" s="1" t="str">
        <f>_xlfn.TEXTBEFORE(draftpicks[[#This Row],[Raw]],".",1)</f>
        <v>17</v>
      </c>
      <c r="D194" s="1" t="str">
        <f t="shared" ref="D194:D257" si="6">IF(ISNUMBER(SEARCH("commissioner",B194)),TRIM(MID(B194,SEARCH("by",B194)+LEN("by"),SEARCH("removed",B194)-SEARCH("by",B194)-(LEN("by")+1))),IF((LEN(B194)-LEN(SUBSTITUTE(B194,"by","")))/LEN("by")=2,MID(B194,SEARCH("by",B194)+LEN("by "),SEARCH("vetoed",B194)-SEARCH("by",B194)-(LEN("by")+1)),IF((LEN(B194)-LEN(SUBSTITUTE(B194,"by","")))/LEN("by")=3,TRIM(MID(B194,SEARCH("by",B194)+LEN("by"),SEARCH("vetoed",B194)-SEARCH("by",B194)-LEN("by"))),TRIM(_xlfn.TEXTAFTER(B194,"by",1)))))</f>
        <v>Darren Franich</v>
      </c>
      <c r="E1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Civil War</v>
      </c>
      <c r="F194" s="1" t="str">
        <f>IF(ISNUMBER(SEARCH("veto",draftpicks[[#This Row],[Raw]])),"veto","")</f>
        <v/>
      </c>
      <c r="G194" s="1" t="str">
        <f t="shared" ref="G194:G257" si="7">IF(ISNUMBER(SEARCH("veto",B194)),MID(B194,FIND("@",SUBSTITUTE(B194," ","@",LEN(B194)-LEN(SUBSTITUTE(B194," ",""))-1))+1,100),"")</f>
        <v/>
      </c>
    </row>
    <row r="195" spans="1:7" x14ac:dyDescent="0.25">
      <c r="A195" s="1">
        <v>23</v>
      </c>
      <c r="B195" s="1" t="s">
        <v>1688</v>
      </c>
      <c r="C195" s="1" t="str">
        <f>_xlfn.TEXTBEFORE(draftpicks[[#This Row],[Raw]],".",1)</f>
        <v>16</v>
      </c>
      <c r="D195" s="1" t="str">
        <f t="shared" si="6"/>
        <v>Clay Keller</v>
      </c>
      <c r="E1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Ant-Man</v>
      </c>
      <c r="F195" s="1" t="str">
        <f>IF(ISNUMBER(SEARCH("veto",draftpicks[[#This Row],[Raw]])),"veto","")</f>
        <v/>
      </c>
      <c r="G195" s="1" t="str">
        <f t="shared" si="7"/>
        <v/>
      </c>
    </row>
    <row r="196" spans="1:7" x14ac:dyDescent="0.25">
      <c r="A196" s="1">
        <v>23</v>
      </c>
      <c r="B196" s="1" t="s">
        <v>1689</v>
      </c>
      <c r="C196" s="1" t="str">
        <f>_xlfn.TEXTBEFORE(draftpicks[[#This Row],[Raw]],".",1)</f>
        <v>15</v>
      </c>
      <c r="D196" s="1" t="str">
        <f t="shared" si="6"/>
        <v>Chancellor Agard</v>
      </c>
      <c r="E1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Thor</v>
      </c>
      <c r="F196" s="1" t="str">
        <f>IF(ISNUMBER(SEARCH("veto",draftpicks[[#This Row],[Raw]])),"veto","")</f>
        <v/>
      </c>
      <c r="G196" s="1" t="str">
        <f t="shared" si="7"/>
        <v/>
      </c>
    </row>
    <row r="197" spans="1:7" x14ac:dyDescent="0.25">
      <c r="A197" s="1">
        <v>23</v>
      </c>
      <c r="B197" s="1" t="s">
        <v>1690</v>
      </c>
      <c r="C197" s="1" t="str">
        <f>_xlfn.TEXTBEFORE(draftpicks[[#This Row],[Raw]],".",1)</f>
        <v>14</v>
      </c>
      <c r="D197" s="1" t="str">
        <f t="shared" si="6"/>
        <v>Ryan Marker</v>
      </c>
      <c r="E1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Doctor Strange</v>
      </c>
      <c r="F197" s="1" t="str">
        <f>IF(ISNUMBER(SEARCH("veto",draftpicks[[#This Row],[Raw]])),"veto","")</f>
        <v/>
      </c>
      <c r="G197" s="1" t="str">
        <f t="shared" si="7"/>
        <v/>
      </c>
    </row>
    <row r="198" spans="1:7" x14ac:dyDescent="0.25">
      <c r="A198" s="1">
        <v>23</v>
      </c>
      <c r="B198" s="1" t="s">
        <v>1691</v>
      </c>
      <c r="C198" s="1" t="str">
        <f>_xlfn.TEXTBEFORE(draftpicks[[#This Row],[Raw]],".",1)</f>
        <v>13</v>
      </c>
      <c r="D198" s="1" t="str">
        <f t="shared" si="6"/>
        <v>Darren Franich</v>
      </c>
      <c r="E1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Spider-Man: Homecoming</v>
      </c>
      <c r="F198" s="1" t="str">
        <f>IF(ISNUMBER(SEARCH("veto",draftpicks[[#This Row],[Raw]])),"veto","")</f>
        <v/>
      </c>
      <c r="G198" s="1" t="str">
        <f t="shared" si="7"/>
        <v/>
      </c>
    </row>
    <row r="199" spans="1:7" x14ac:dyDescent="0.25">
      <c r="A199" s="1">
        <v>23</v>
      </c>
      <c r="B199" s="1" t="s">
        <v>1692</v>
      </c>
      <c r="C199" s="1" t="str">
        <f>_xlfn.TEXTBEFORE(draftpicks[[#This Row],[Raw]],".",1)</f>
        <v>12</v>
      </c>
      <c r="D199" s="1" t="str">
        <f t="shared" si="6"/>
        <v>Clay Keller</v>
      </c>
      <c r="E1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Marvel</v>
      </c>
      <c r="F199" s="1" t="str">
        <f>IF(ISNUMBER(SEARCH("veto",draftpicks[[#This Row],[Raw]])),"veto","")</f>
        <v/>
      </c>
      <c r="G199" s="1" t="str">
        <f t="shared" si="7"/>
        <v/>
      </c>
    </row>
    <row r="200" spans="1:7" x14ac:dyDescent="0.25">
      <c r="A200" s="1">
        <v>23</v>
      </c>
      <c r="B200" s="1" t="s">
        <v>1693</v>
      </c>
      <c r="C200" s="1" t="str">
        <f>_xlfn.TEXTBEFORE(draftpicks[[#This Row],[Raw]],".",1)</f>
        <v>11</v>
      </c>
      <c r="D200" s="1" t="str">
        <f t="shared" si="6"/>
        <v>Chancellor Agard</v>
      </c>
      <c r="E2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Iron Man</v>
      </c>
      <c r="F200" s="1" t="str">
        <f>IF(ISNUMBER(SEARCH("veto",draftpicks[[#This Row],[Raw]])),"veto","")</f>
        <v/>
      </c>
      <c r="G200" s="1" t="str">
        <f t="shared" si="7"/>
        <v/>
      </c>
    </row>
    <row r="201" spans="1:7" x14ac:dyDescent="0.25">
      <c r="A201" s="1">
        <v>23</v>
      </c>
      <c r="B201" s="1" t="s">
        <v>1694</v>
      </c>
      <c r="C201" s="1" t="str">
        <f>_xlfn.TEXTBEFORE(draftpicks[[#This Row],[Raw]],".",1)</f>
        <v>10</v>
      </c>
      <c r="D201" s="1" t="str">
        <f t="shared" si="6"/>
        <v xml:space="preserve">Ryan Marker </v>
      </c>
      <c r="E2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The First Avenger</v>
      </c>
      <c r="F201" s="1" t="str">
        <f>IF(ISNUMBER(SEARCH("veto",draftpicks[[#This Row],[Raw]])),"veto","")</f>
        <v>veto</v>
      </c>
      <c r="G201" s="1" t="str">
        <f t="shared" si="7"/>
        <v>Clay Keller</v>
      </c>
    </row>
    <row r="202" spans="1:7" x14ac:dyDescent="0.25">
      <c r="A202" s="1">
        <v>23</v>
      </c>
      <c r="B202" s="1" t="s">
        <v>1695</v>
      </c>
      <c r="C202" s="1" t="str">
        <f>_xlfn.TEXTBEFORE(draftpicks[[#This Row],[Raw]],".",1)</f>
        <v>10</v>
      </c>
      <c r="D202" s="1" t="str">
        <f t="shared" si="6"/>
        <v xml:space="preserve">Ryan Marker </v>
      </c>
      <c r="E2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Iron Man 3</v>
      </c>
      <c r="F202" s="1" t="str">
        <f>IF(ISNUMBER(SEARCH("veto",draftpicks[[#This Row],[Raw]])),"veto","")</f>
        <v>veto</v>
      </c>
      <c r="G202" s="1" t="str">
        <f t="shared" si="7"/>
        <v>Chancellor Agard</v>
      </c>
    </row>
    <row r="203" spans="1:7" x14ac:dyDescent="0.25">
      <c r="A203" s="1">
        <v>23</v>
      </c>
      <c r="B203" s="1" t="s">
        <v>1696</v>
      </c>
      <c r="C203" s="1" t="str">
        <f>_xlfn.TEXTBEFORE(draftpicks[[#This Row],[Raw]],".",1)</f>
        <v>10</v>
      </c>
      <c r="D203" s="1" t="str">
        <f t="shared" si="6"/>
        <v xml:space="preserve">Ryan Marker </v>
      </c>
      <c r="E2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Guardians of the Galaxy Vol 2</v>
      </c>
      <c r="F203" s="1" t="str">
        <f>IF(ISNUMBER(SEARCH("veto",draftpicks[[#This Row],[Raw]])),"veto","")</f>
        <v>veto</v>
      </c>
      <c r="G203" s="1" t="str">
        <f t="shared" si="7"/>
        <v>Darren Franich</v>
      </c>
    </row>
    <row r="204" spans="1:7" x14ac:dyDescent="0.25">
      <c r="A204" s="1">
        <v>23</v>
      </c>
      <c r="B204" s="1" t="s">
        <v>1697</v>
      </c>
      <c r="C204" s="1" t="str">
        <f>_xlfn.TEXTBEFORE(draftpicks[[#This Row],[Raw]],".",1)</f>
        <v>10</v>
      </c>
      <c r="D204" s="1" t="str">
        <f t="shared" si="6"/>
        <v>Ryan Marker</v>
      </c>
      <c r="E2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Age of Ultron</v>
      </c>
      <c r="F204" s="1" t="str">
        <f>IF(ISNUMBER(SEARCH("veto",draftpicks[[#This Row],[Raw]])),"veto","")</f>
        <v/>
      </c>
      <c r="G204" s="1" t="str">
        <f t="shared" si="7"/>
        <v/>
      </c>
    </row>
    <row r="205" spans="1:7" x14ac:dyDescent="0.25">
      <c r="A205" s="1">
        <v>23</v>
      </c>
      <c r="B205" s="1" t="s">
        <v>1698</v>
      </c>
      <c r="C205" s="1" t="str">
        <f>_xlfn.TEXTBEFORE(draftpicks[[#This Row],[Raw]],".",1)</f>
        <v>9</v>
      </c>
      <c r="D205" s="1" t="str">
        <f t="shared" si="6"/>
        <v xml:space="preserve">Darren Franich </v>
      </c>
      <c r="E2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Infinity War</v>
      </c>
      <c r="F205" s="1" t="str">
        <f>IF(ISNUMBER(SEARCH("veto",draftpicks[[#This Row],[Raw]])),"veto","")</f>
        <v>veto</v>
      </c>
      <c r="G205" s="1" t="str">
        <f t="shared" si="7"/>
        <v>Ryan Marker</v>
      </c>
    </row>
    <row r="206" spans="1:7" x14ac:dyDescent="0.25">
      <c r="A206" s="1">
        <v>23</v>
      </c>
      <c r="B206" s="1" t="s">
        <v>1699</v>
      </c>
      <c r="C206" s="1" t="str">
        <f>_xlfn.TEXTBEFORE(draftpicks[[#This Row],[Raw]],".",1)</f>
        <v>9</v>
      </c>
      <c r="D206" s="1" t="str">
        <f t="shared" si="6"/>
        <v>Darren Franich</v>
      </c>
      <c r="E2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Avengers</v>
      </c>
      <c r="F206" s="1" t="str">
        <f>IF(ISNUMBER(SEARCH("veto",draftpicks[[#This Row],[Raw]])),"veto","")</f>
        <v/>
      </c>
      <c r="G206" s="1" t="str">
        <f t="shared" si="7"/>
        <v/>
      </c>
    </row>
    <row r="207" spans="1:7" x14ac:dyDescent="0.25">
      <c r="A207" s="1">
        <v>23</v>
      </c>
      <c r="B207" s="1" t="s">
        <v>1700</v>
      </c>
      <c r="C207" s="1" t="str">
        <f>_xlfn.TEXTBEFORE(draftpicks[[#This Row],[Raw]],".",1)</f>
        <v>8</v>
      </c>
      <c r="D207" s="1" t="str">
        <f t="shared" si="6"/>
        <v>Clay Keller</v>
      </c>
      <c r="E2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Iron Man 3</v>
      </c>
      <c r="F207" s="1" t="str">
        <f>IF(ISNUMBER(SEARCH("veto",draftpicks[[#This Row],[Raw]])),"veto","")</f>
        <v/>
      </c>
      <c r="G207" s="1" t="str">
        <f t="shared" si="7"/>
        <v/>
      </c>
    </row>
    <row r="208" spans="1:7" x14ac:dyDescent="0.25">
      <c r="A208" s="1">
        <v>23</v>
      </c>
      <c r="B208" s="1" t="s">
        <v>1701</v>
      </c>
      <c r="C208" s="1" t="str">
        <f>_xlfn.TEXTBEFORE(draftpicks[[#This Row],[Raw]],".",1)</f>
        <v>7</v>
      </c>
      <c r="D208" s="1" t="str">
        <f t="shared" si="6"/>
        <v>Chancellor Agard</v>
      </c>
      <c r="E2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Guardians of the Galaxy</v>
      </c>
      <c r="F208" s="1" t="str">
        <f>IF(ISNUMBER(SEARCH("veto",draftpicks[[#This Row],[Raw]])),"veto","")</f>
        <v/>
      </c>
      <c r="G208" s="1" t="str">
        <f t="shared" si="7"/>
        <v/>
      </c>
    </row>
    <row r="209" spans="1:7" x14ac:dyDescent="0.25">
      <c r="A209" s="1">
        <v>23</v>
      </c>
      <c r="B209" s="1" t="s">
        <v>1702</v>
      </c>
      <c r="C209" s="1" t="str">
        <f>_xlfn.TEXTBEFORE(draftpicks[[#This Row],[Raw]],".",1)</f>
        <v>6</v>
      </c>
      <c r="D209" s="1" t="str">
        <f t="shared" si="6"/>
        <v xml:space="preserve">Ryan Marker </v>
      </c>
      <c r="E2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The First Avenger</v>
      </c>
      <c r="F209" s="1" t="str">
        <f>IF(ISNUMBER(SEARCH("veto",draftpicks[[#This Row],[Raw]])),"veto","")</f>
        <v>veto</v>
      </c>
      <c r="G209" s="1" t="str">
        <f t="shared" si="7"/>
        <v>Clay Keller</v>
      </c>
    </row>
    <row r="210" spans="1:7" x14ac:dyDescent="0.25">
      <c r="A210" s="1">
        <v>23</v>
      </c>
      <c r="B210" s="1" t="s">
        <v>1703</v>
      </c>
      <c r="C210" s="1" t="str">
        <f>_xlfn.TEXTBEFORE(draftpicks[[#This Row],[Raw]],".",1)</f>
        <v>6</v>
      </c>
      <c r="D210" s="1" t="str">
        <f t="shared" si="6"/>
        <v xml:space="preserve">Ryan Marker </v>
      </c>
      <c r="E2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Guardians of the Galaxy Vol 2</v>
      </c>
      <c r="F210" s="1" t="str">
        <f>IF(ISNUMBER(SEARCH("veto",draftpicks[[#This Row],[Raw]])),"veto","")</f>
        <v>veto</v>
      </c>
      <c r="G210" s="1" t="str">
        <f t="shared" si="7"/>
        <v>Darren Franich</v>
      </c>
    </row>
    <row r="211" spans="1:7" x14ac:dyDescent="0.25">
      <c r="A211" s="1">
        <v>23</v>
      </c>
      <c r="B211" s="1" t="s">
        <v>1704</v>
      </c>
      <c r="C211" s="1" t="str">
        <f>_xlfn.TEXTBEFORE(draftpicks[[#This Row],[Raw]],".",1)</f>
        <v>6</v>
      </c>
      <c r="D211" s="1" t="str">
        <f t="shared" si="6"/>
        <v xml:space="preserve">Ryan Marker </v>
      </c>
      <c r="E2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</v>
      </c>
      <c r="F211" s="1" t="str">
        <f>IF(ISNUMBER(SEARCH("veto",draftpicks[[#This Row],[Raw]])),"veto","")</f>
        <v>veto</v>
      </c>
      <c r="G211" s="1" t="str">
        <f t="shared" si="7"/>
        <v>Chancellor Agard</v>
      </c>
    </row>
    <row r="212" spans="1:7" x14ac:dyDescent="0.25">
      <c r="A212" s="1">
        <v>23</v>
      </c>
      <c r="B212" s="1" t="s">
        <v>1705</v>
      </c>
      <c r="C212" s="1" t="str">
        <f>_xlfn.TEXTBEFORE(draftpicks[[#This Row],[Raw]],".",1)</f>
        <v>6</v>
      </c>
      <c r="D212" s="1" t="str">
        <f t="shared" si="6"/>
        <v>Ryan Marker</v>
      </c>
      <c r="E2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The Winter Soldier</v>
      </c>
      <c r="F212" s="1" t="str">
        <f>IF(ISNUMBER(SEARCH("veto",draftpicks[[#This Row],[Raw]])),"veto","")</f>
        <v/>
      </c>
      <c r="G212" s="1" t="str">
        <f t="shared" si="7"/>
        <v/>
      </c>
    </row>
    <row r="213" spans="1:7" x14ac:dyDescent="0.25">
      <c r="A213" s="1">
        <v>23</v>
      </c>
      <c r="B213" s="1" t="s">
        <v>1706</v>
      </c>
      <c r="C213" s="1" t="str">
        <f>_xlfn.TEXTBEFORE(draftpicks[[#This Row],[Raw]],".",1)</f>
        <v>5</v>
      </c>
      <c r="D213" s="1" t="str">
        <f t="shared" si="6"/>
        <v>Darren Franich</v>
      </c>
      <c r="E2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Infinity War</v>
      </c>
      <c r="F213" s="1" t="str">
        <f>IF(ISNUMBER(SEARCH("veto",draftpicks[[#This Row],[Raw]])),"veto","")</f>
        <v/>
      </c>
      <c r="G213" s="1" t="str">
        <f t="shared" si="7"/>
        <v/>
      </c>
    </row>
    <row r="214" spans="1:7" x14ac:dyDescent="0.25">
      <c r="A214" s="1">
        <v>23</v>
      </c>
      <c r="B214" s="1" t="s">
        <v>1707</v>
      </c>
      <c r="C214" s="1" t="str">
        <f>_xlfn.TEXTBEFORE(draftpicks[[#This Row],[Raw]],".",1)</f>
        <v>4</v>
      </c>
      <c r="D214" s="1" t="str">
        <f t="shared" si="6"/>
        <v>Darren Franich</v>
      </c>
      <c r="E2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The First Avenger</v>
      </c>
      <c r="F214" s="1" t="str">
        <f>IF(ISNUMBER(SEARCH("veto",draftpicks[[#This Row],[Raw]])),"veto","")</f>
        <v/>
      </c>
      <c r="G214" s="1" t="str">
        <f t="shared" si="7"/>
        <v/>
      </c>
    </row>
    <row r="215" spans="1:7" x14ac:dyDescent="0.25">
      <c r="A215" s="1">
        <v>23</v>
      </c>
      <c r="B215" s="1" t="s">
        <v>1708</v>
      </c>
      <c r="C215" s="1" t="str">
        <f>_xlfn.TEXTBEFORE(draftpicks[[#This Row],[Raw]],".",1)</f>
        <v>3</v>
      </c>
      <c r="D215" s="1" t="str">
        <f t="shared" si="6"/>
        <v>Clay Keller</v>
      </c>
      <c r="E2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Guardians of the Galaxy Vol 2</v>
      </c>
      <c r="F215" s="1" t="str">
        <f>IF(ISNUMBER(SEARCH("veto",draftpicks[[#This Row],[Raw]])),"veto","")</f>
        <v/>
      </c>
      <c r="G215" s="1" t="str">
        <f t="shared" si="7"/>
        <v/>
      </c>
    </row>
    <row r="216" spans="1:7" x14ac:dyDescent="0.25">
      <c r="A216" s="1">
        <v>23</v>
      </c>
      <c r="B216" s="1" t="s">
        <v>1709</v>
      </c>
      <c r="C216" s="1" t="str">
        <f>_xlfn.TEXTBEFORE(draftpicks[[#This Row],[Raw]],".",1)</f>
        <v>2</v>
      </c>
      <c r="D216" s="1" t="str">
        <f t="shared" si="6"/>
        <v>Chancellor Agard</v>
      </c>
      <c r="E2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Thor: Ragnarok</v>
      </c>
      <c r="F216" s="1" t="str">
        <f>IF(ISNUMBER(SEARCH("veto",draftpicks[[#This Row],[Raw]])),"veto","")</f>
        <v/>
      </c>
      <c r="G216" s="1" t="str">
        <f t="shared" si="7"/>
        <v/>
      </c>
    </row>
    <row r="217" spans="1:7" x14ac:dyDescent="0.25">
      <c r="A217" s="1">
        <v>24</v>
      </c>
      <c r="B217" s="1" t="s">
        <v>1710</v>
      </c>
      <c r="C217" s="1" t="str">
        <f>_xlfn.TEXTBEFORE(draftpicks[[#This Row],[Raw]],".",1)</f>
        <v>1</v>
      </c>
      <c r="D217" s="1" t="str">
        <f t="shared" si="6"/>
        <v>Ryan Marker</v>
      </c>
      <c r="E2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</v>
      </c>
      <c r="F217" s="1" t="str">
        <f>IF(ISNUMBER(SEARCH("veto",draftpicks[[#This Row],[Raw]])),"veto","")</f>
        <v/>
      </c>
      <c r="G217" s="1" t="str">
        <f t="shared" si="7"/>
        <v/>
      </c>
    </row>
    <row r="218" spans="1:7" x14ac:dyDescent="0.25">
      <c r="A218" s="1">
        <v>24</v>
      </c>
      <c r="B218" s="1" t="s">
        <v>1711</v>
      </c>
      <c r="C218" s="1" t="str">
        <f>_xlfn.TEXTBEFORE(draftpicks[[#This Row],[Raw]],".",1)</f>
        <v>7</v>
      </c>
      <c r="D218" s="1" t="str">
        <f t="shared" si="6"/>
        <v xml:space="preserve">Grant Moninger </v>
      </c>
      <c r="E2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Mooch Goes to Hollywood</v>
      </c>
      <c r="F218" s="1" t="str">
        <f>IF(ISNUMBER(SEARCH("veto",draftpicks[[#This Row],[Raw]])),"veto","")</f>
        <v>veto</v>
      </c>
      <c r="G218" s="1" t="str">
        <f t="shared" si="7"/>
        <v>Ryan Marker</v>
      </c>
    </row>
    <row r="219" spans="1:7" x14ac:dyDescent="0.25">
      <c r="A219" s="1">
        <v>24</v>
      </c>
      <c r="B219" s="1" t="s">
        <v>1712</v>
      </c>
      <c r="C219" s="1" t="str">
        <f>_xlfn.TEXTBEFORE(draftpicks[[#This Row],[Raw]],".",1)</f>
        <v>7</v>
      </c>
      <c r="D219" s="1" t="str">
        <f t="shared" si="6"/>
        <v>Grant Moninger</v>
      </c>
      <c r="E2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Where the Red Fern Grows</v>
      </c>
      <c r="F219" s="1" t="str">
        <f>IF(ISNUMBER(SEARCH("veto",draftpicks[[#This Row],[Raw]])),"veto","")</f>
        <v/>
      </c>
      <c r="G219" s="1" t="str">
        <f t="shared" si="7"/>
        <v/>
      </c>
    </row>
    <row r="220" spans="1:7" x14ac:dyDescent="0.25">
      <c r="A220" s="1">
        <v>24</v>
      </c>
      <c r="B220" s="1" t="s">
        <v>1713</v>
      </c>
      <c r="C220" s="1" t="str">
        <f>_xlfn.TEXTBEFORE(draftpicks[[#This Row],[Raw]],".",1)</f>
        <v>6</v>
      </c>
      <c r="D220" s="1" t="str">
        <f t="shared" si="6"/>
        <v>Grant Moninger</v>
      </c>
      <c r="E2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Baxter</v>
      </c>
      <c r="F220" s="1" t="str">
        <f>IF(ISNUMBER(SEARCH("veto",draftpicks[[#This Row],[Raw]])),"veto","")</f>
        <v/>
      </c>
      <c r="G220" s="1" t="str">
        <f t="shared" si="7"/>
        <v/>
      </c>
    </row>
    <row r="221" spans="1:7" x14ac:dyDescent="0.25">
      <c r="A221" s="1">
        <v>24</v>
      </c>
      <c r="B221" s="1" t="s">
        <v>1714</v>
      </c>
      <c r="C221" s="1" t="str">
        <f>_xlfn.TEXTBEFORE(draftpicks[[#This Row],[Raw]],".",1)</f>
        <v>5</v>
      </c>
      <c r="D221" s="1" t="str">
        <f t="shared" si="6"/>
        <v>Ryan Marker</v>
      </c>
      <c r="E2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Boy and His Dog</v>
      </c>
      <c r="F221" s="1" t="str">
        <f>IF(ISNUMBER(SEARCH("veto",draftpicks[[#This Row],[Raw]])),"veto","")</f>
        <v/>
      </c>
      <c r="G221" s="1" t="str">
        <f t="shared" si="7"/>
        <v/>
      </c>
    </row>
    <row r="222" spans="1:7" x14ac:dyDescent="0.25">
      <c r="A222" s="1">
        <v>24</v>
      </c>
      <c r="B222" s="1" t="s">
        <v>1715</v>
      </c>
      <c r="C222" s="1" t="str">
        <f>_xlfn.TEXTBEFORE(draftpicks[[#This Row],[Raw]],".",1)</f>
        <v>4</v>
      </c>
      <c r="D222" s="1" t="str">
        <f t="shared" si="6"/>
        <v>Grant Moninger</v>
      </c>
      <c r="E2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God</v>
      </c>
      <c r="F222" s="1" t="str">
        <f>IF(ISNUMBER(SEARCH("veto",draftpicks[[#This Row],[Raw]])),"veto","")</f>
        <v/>
      </c>
      <c r="G222" s="1" t="str">
        <f t="shared" si="7"/>
        <v/>
      </c>
    </row>
    <row r="223" spans="1:7" x14ac:dyDescent="0.25">
      <c r="A223" s="1">
        <v>24</v>
      </c>
      <c r="B223" s="1" t="s">
        <v>1716</v>
      </c>
      <c r="C223" s="1" t="str">
        <f>_xlfn.TEXTBEFORE(draftpicks[[#This Row],[Raw]],".",1)</f>
        <v>3</v>
      </c>
      <c r="D223" s="1" t="str">
        <f t="shared" si="6"/>
        <v xml:space="preserve">Ryan Marker </v>
      </c>
      <c r="E2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Hachi: A Dog's Tale</v>
      </c>
      <c r="F223" s="1" t="str">
        <f>IF(ISNUMBER(SEARCH("veto",draftpicks[[#This Row],[Raw]])),"veto","")</f>
        <v>veto</v>
      </c>
      <c r="G223" s="1" t="str">
        <f t="shared" si="7"/>
        <v>Grant Moninger</v>
      </c>
    </row>
    <row r="224" spans="1:7" x14ac:dyDescent="0.25">
      <c r="A224" s="1">
        <v>24</v>
      </c>
      <c r="B224" s="1" t="s">
        <v>1717</v>
      </c>
      <c r="C224" s="1" t="str">
        <f>_xlfn.TEXTBEFORE(draftpicks[[#This Row],[Raw]],".",1)</f>
        <v>3</v>
      </c>
      <c r="D224" s="1" t="str">
        <f t="shared" si="6"/>
        <v>Ryan Marker</v>
      </c>
      <c r="E2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Homeward Bound: The Incredible Journey</v>
      </c>
      <c r="F224" s="1" t="str">
        <f>IF(ISNUMBER(SEARCH("veto",draftpicks[[#This Row],[Raw]])),"veto","")</f>
        <v/>
      </c>
      <c r="G224" s="1" t="str">
        <f t="shared" si="7"/>
        <v/>
      </c>
    </row>
    <row r="225" spans="1:7" x14ac:dyDescent="0.25">
      <c r="A225" s="1">
        <v>24</v>
      </c>
      <c r="B225" s="1" t="s">
        <v>1718</v>
      </c>
      <c r="C225" s="1" t="str">
        <f>_xlfn.TEXTBEFORE(draftpicks[[#This Row],[Raw]],".",1)</f>
        <v>2</v>
      </c>
      <c r="D225" s="1" t="str">
        <f t="shared" si="6"/>
        <v>Grant Moninger</v>
      </c>
      <c r="E2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Mooch Goes to Hollywood</v>
      </c>
      <c r="F225" s="1" t="str">
        <f>IF(ISNUMBER(SEARCH("veto",draftpicks[[#This Row],[Raw]])),"veto","")</f>
        <v/>
      </c>
      <c r="G225" s="1" t="str">
        <f t="shared" si="7"/>
        <v/>
      </c>
    </row>
    <row r="226" spans="1:7" x14ac:dyDescent="0.25">
      <c r="A226" s="1">
        <v>24</v>
      </c>
      <c r="B226" s="1" t="s">
        <v>1719</v>
      </c>
      <c r="C226" s="1" t="str">
        <f>_xlfn.TEXTBEFORE(draftpicks[[#This Row],[Raw]],".",1)</f>
        <v>1</v>
      </c>
      <c r="D226" s="1" t="str">
        <f t="shared" si="6"/>
        <v>Ryan Marker</v>
      </c>
      <c r="E2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Best in Show</v>
      </c>
      <c r="F226" s="1" t="str">
        <f>IF(ISNUMBER(SEARCH("veto",draftpicks[[#This Row],[Raw]])),"veto","")</f>
        <v/>
      </c>
      <c r="G226" s="1" t="str">
        <f t="shared" si="7"/>
        <v/>
      </c>
    </row>
    <row r="227" spans="1:7" x14ac:dyDescent="0.25">
      <c r="A227" s="1">
        <v>25</v>
      </c>
      <c r="B227" s="1" t="s">
        <v>1720</v>
      </c>
      <c r="C227" s="1" t="str">
        <f>_xlfn.TEXTBEFORE(draftpicks[[#This Row],[Raw]],".",1)</f>
        <v>7</v>
      </c>
      <c r="D227" s="1" t="str">
        <f t="shared" si="6"/>
        <v>Jesse Knight</v>
      </c>
      <c r="E2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Junebug</v>
      </c>
      <c r="F227" s="1" t="str">
        <f>IF(ISNUMBER(SEARCH("veto",draftpicks[[#This Row],[Raw]])),"veto","")</f>
        <v/>
      </c>
      <c r="G227" s="1" t="str">
        <f t="shared" si="7"/>
        <v/>
      </c>
    </row>
    <row r="228" spans="1:7" x14ac:dyDescent="0.25">
      <c r="A228" s="1">
        <v>25</v>
      </c>
      <c r="B228" s="1" t="s">
        <v>1721</v>
      </c>
      <c r="C228" s="1" t="str">
        <f>_xlfn.TEXTBEFORE(draftpicks[[#This Row],[Raw]],".",1)</f>
        <v>6</v>
      </c>
      <c r="D228" s="1" t="str">
        <f t="shared" si="6"/>
        <v>Jesse Knight</v>
      </c>
      <c r="E2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Doubt</v>
      </c>
      <c r="F228" s="1" t="str">
        <f>IF(ISNUMBER(SEARCH("veto",draftpicks[[#This Row],[Raw]])),"veto","")</f>
        <v/>
      </c>
      <c r="G228" s="1" t="str">
        <f t="shared" si="7"/>
        <v/>
      </c>
    </row>
    <row r="229" spans="1:7" x14ac:dyDescent="0.25">
      <c r="A229" s="1">
        <v>25</v>
      </c>
      <c r="B229" s="1" t="s">
        <v>1722</v>
      </c>
      <c r="C229" s="1" t="str">
        <f>_xlfn.TEXTBEFORE(draftpicks[[#This Row],[Raw]],".",1)</f>
        <v>5</v>
      </c>
      <c r="D229" s="1" t="str">
        <f t="shared" si="6"/>
        <v>Dane McDonald</v>
      </c>
      <c r="E2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Master</v>
      </c>
      <c r="F229" s="1" t="str">
        <f>IF(ISNUMBER(SEARCH("veto",draftpicks[[#This Row],[Raw]])),"veto","")</f>
        <v/>
      </c>
      <c r="G229" s="1" t="str">
        <f t="shared" si="7"/>
        <v/>
      </c>
    </row>
    <row r="230" spans="1:7" x14ac:dyDescent="0.25">
      <c r="A230" s="1">
        <v>25</v>
      </c>
      <c r="B230" s="1" t="s">
        <v>1723</v>
      </c>
      <c r="C230" s="1" t="str">
        <f>_xlfn.TEXTBEFORE(draftpicks[[#This Row],[Raw]],".",1)</f>
        <v>4</v>
      </c>
      <c r="D230" s="1" t="str">
        <f t="shared" si="6"/>
        <v>Jesse Knight</v>
      </c>
      <c r="E2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Drop Dead Gorgeous</v>
      </c>
      <c r="F230" s="1" t="str">
        <f>IF(ISNUMBER(SEARCH("veto",draftpicks[[#This Row],[Raw]])),"veto","")</f>
        <v/>
      </c>
      <c r="G230" s="1" t="str">
        <f t="shared" si="7"/>
        <v/>
      </c>
    </row>
    <row r="231" spans="1:7" x14ac:dyDescent="0.25">
      <c r="A231" s="1">
        <v>25</v>
      </c>
      <c r="B231" s="1" t="s">
        <v>1724</v>
      </c>
      <c r="C231" s="1" t="str">
        <f>_xlfn.TEXTBEFORE(draftpicks[[#This Row],[Raw]],".",1)</f>
        <v>3</v>
      </c>
      <c r="D231" s="1" t="str">
        <f t="shared" si="6"/>
        <v>Dane McDonald</v>
      </c>
      <c r="E2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Hustle</v>
      </c>
      <c r="F231" s="1" t="str">
        <f>IF(ISNUMBER(SEARCH("veto",draftpicks[[#This Row],[Raw]])),"veto","")</f>
        <v/>
      </c>
      <c r="G231" s="1" t="str">
        <f t="shared" si="7"/>
        <v/>
      </c>
    </row>
    <row r="232" spans="1:7" x14ac:dyDescent="0.25">
      <c r="A232" s="1">
        <v>25</v>
      </c>
      <c r="B232" s="1" t="s">
        <v>1725</v>
      </c>
      <c r="C232" s="1" t="str">
        <f>_xlfn.TEXTBEFORE(draftpicks[[#This Row],[Raw]],".",1)</f>
        <v>2</v>
      </c>
      <c r="D232" s="1" t="str">
        <f t="shared" si="6"/>
        <v xml:space="preserve">Jesse Knight </v>
      </c>
      <c r="E2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Enchanted</v>
      </c>
      <c r="F232" s="1" t="str">
        <f>IF(ISNUMBER(SEARCH("veto",draftpicks[[#This Row],[Raw]])),"veto","")</f>
        <v>veto</v>
      </c>
      <c r="G232" s="1" t="str">
        <f t="shared" si="7"/>
        <v>Dane McDonald</v>
      </c>
    </row>
    <row r="233" spans="1:7" x14ac:dyDescent="0.25">
      <c r="A233" s="1">
        <v>25</v>
      </c>
      <c r="B233" s="1" t="s">
        <v>1726</v>
      </c>
      <c r="C233" s="1" t="str">
        <f>_xlfn.TEXTBEFORE(draftpicks[[#This Row],[Raw]],".",1)</f>
        <v>2</v>
      </c>
      <c r="D233" s="1" t="str">
        <f t="shared" si="6"/>
        <v>Jesse Knight</v>
      </c>
      <c r="E2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Arrival</v>
      </c>
      <c r="F233" s="1" t="str">
        <f>IF(ISNUMBER(SEARCH("veto",draftpicks[[#This Row],[Raw]])),"veto","")</f>
        <v/>
      </c>
      <c r="G233" s="1" t="str">
        <f t="shared" si="7"/>
        <v/>
      </c>
    </row>
    <row r="234" spans="1:7" x14ac:dyDescent="0.25">
      <c r="A234" s="1">
        <v>25</v>
      </c>
      <c r="B234" s="1" t="s">
        <v>1727</v>
      </c>
      <c r="C234" s="1" t="str">
        <f>_xlfn.TEXTBEFORE(draftpicks[[#This Row],[Raw]],".",1)</f>
        <v>1</v>
      </c>
      <c r="D234" s="1" t="str">
        <f t="shared" si="6"/>
        <v>Dane McDonald</v>
      </c>
      <c r="E2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Enchanted</v>
      </c>
      <c r="F234" s="1" t="str">
        <f>IF(ISNUMBER(SEARCH("veto",draftpicks[[#This Row],[Raw]])),"veto","")</f>
        <v/>
      </c>
      <c r="G234" s="1" t="str">
        <f t="shared" si="7"/>
        <v/>
      </c>
    </row>
    <row r="235" spans="1:7" x14ac:dyDescent="0.25">
      <c r="A235" s="1">
        <v>26</v>
      </c>
      <c r="B235" s="1" t="s">
        <v>1728</v>
      </c>
      <c r="C235" s="1" t="str">
        <f>_xlfn.TEXTBEFORE(draftpicks[[#This Row],[Raw]],".",1)</f>
        <v>7</v>
      </c>
      <c r="D235" s="1" t="str">
        <f t="shared" si="6"/>
        <v>Jenn Wilson</v>
      </c>
      <c r="E2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Social Network</v>
      </c>
      <c r="F235" s="1" t="str">
        <f>IF(ISNUMBER(SEARCH("veto",draftpicks[[#This Row],[Raw]])),"veto","")</f>
        <v/>
      </c>
      <c r="G235" s="1" t="str">
        <f t="shared" si="7"/>
        <v/>
      </c>
    </row>
    <row r="236" spans="1:7" x14ac:dyDescent="0.25">
      <c r="A236" s="1">
        <v>26</v>
      </c>
      <c r="B236" s="1" t="s">
        <v>1729</v>
      </c>
      <c r="C236" s="1" t="str">
        <f>_xlfn.TEXTBEFORE(draftpicks[[#This Row],[Raw]],".",1)</f>
        <v>6</v>
      </c>
      <c r="D236" s="1" t="str">
        <f t="shared" si="6"/>
        <v>Jenn Wilson</v>
      </c>
      <c r="E2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Strangelove or: How I Learned to Stop Worrying and Love the Bomb</v>
      </c>
      <c r="F236" s="1" t="str">
        <f>IF(ISNUMBER(SEARCH("veto",draftpicks[[#This Row],[Raw]])),"veto","")</f>
        <v/>
      </c>
      <c r="G236" s="1" t="str">
        <f t="shared" si="7"/>
        <v/>
      </c>
    </row>
    <row r="237" spans="1:7" x14ac:dyDescent="0.25">
      <c r="A237" s="1">
        <v>26</v>
      </c>
      <c r="B237" s="1" t="s">
        <v>1730</v>
      </c>
      <c r="C237" s="1" t="str">
        <f>_xlfn.TEXTBEFORE(draftpicks[[#This Row],[Raw]],".",1)</f>
        <v>5</v>
      </c>
      <c r="D237" s="1" t="str">
        <f t="shared" si="6"/>
        <v>Drea Clark</v>
      </c>
      <c r="E2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 and the Holy Grail</v>
      </c>
      <c r="F237" s="1" t="str">
        <f>IF(ISNUMBER(SEARCH("veto",draftpicks[[#This Row],[Raw]])),"veto","")</f>
        <v/>
      </c>
      <c r="G237" s="1" t="str">
        <f t="shared" si="7"/>
        <v/>
      </c>
    </row>
    <row r="238" spans="1:7" x14ac:dyDescent="0.25">
      <c r="A238" s="1">
        <v>26</v>
      </c>
      <c r="B238" s="1" t="s">
        <v>1731</v>
      </c>
      <c r="C238" s="1" t="str">
        <f>_xlfn.TEXTBEFORE(draftpicks[[#This Row],[Raw]],".",1)</f>
        <v>4</v>
      </c>
      <c r="D238" s="1" t="str">
        <f t="shared" si="6"/>
        <v>Jenn Wilson</v>
      </c>
      <c r="E2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Mulholland Drive</v>
      </c>
      <c r="F238" s="1" t="str">
        <f>IF(ISNUMBER(SEARCH("veto",draftpicks[[#This Row],[Raw]])),"veto","")</f>
        <v/>
      </c>
      <c r="G238" s="1" t="str">
        <f t="shared" si="7"/>
        <v/>
      </c>
    </row>
    <row r="239" spans="1:7" x14ac:dyDescent="0.25">
      <c r="A239" s="1">
        <v>26</v>
      </c>
      <c r="B239" s="1" t="s">
        <v>1732</v>
      </c>
      <c r="C239" s="1" t="str">
        <f>_xlfn.TEXTBEFORE(draftpicks[[#This Row],[Raw]],".",1)</f>
        <v>3</v>
      </c>
      <c r="D239" s="1" t="str">
        <f t="shared" si="6"/>
        <v xml:space="preserve">Drea Clark </v>
      </c>
      <c r="E2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Coming to America</v>
      </c>
      <c r="F239" s="1" t="str">
        <f>IF(ISNUMBER(SEARCH("veto",draftpicks[[#This Row],[Raw]])),"veto","")</f>
        <v>veto</v>
      </c>
      <c r="G239" s="1" t="str">
        <f t="shared" si="7"/>
        <v>Jenn Wilson</v>
      </c>
    </row>
    <row r="240" spans="1:7" x14ac:dyDescent="0.25">
      <c r="A240" s="1">
        <v>26</v>
      </c>
      <c r="B240" s="1" t="s">
        <v>1733</v>
      </c>
      <c r="C240" s="1" t="str">
        <f>_xlfn.TEXTBEFORE(draftpicks[[#This Row],[Raw]],".",1)</f>
        <v>3</v>
      </c>
      <c r="D240" s="1" t="str">
        <f t="shared" si="6"/>
        <v>Drea Clark</v>
      </c>
      <c r="E2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Adaptation</v>
      </c>
      <c r="F240" s="1" t="str">
        <f>IF(ISNUMBER(SEARCH("veto",draftpicks[[#This Row],[Raw]])),"veto","")</f>
        <v/>
      </c>
      <c r="G240" s="1" t="str">
        <f t="shared" si="7"/>
        <v/>
      </c>
    </row>
    <row r="241" spans="1:7" x14ac:dyDescent="0.25">
      <c r="A241" s="1">
        <v>26</v>
      </c>
      <c r="B241" s="1" t="s">
        <v>1734</v>
      </c>
      <c r="C241" s="1" t="str">
        <f>_xlfn.TEXTBEFORE(draftpicks[[#This Row],[Raw]],".",1)</f>
        <v>2</v>
      </c>
      <c r="D241" s="1" t="str">
        <f t="shared" si="6"/>
        <v>Jenn Wilson</v>
      </c>
      <c r="E2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Great Dictator</v>
      </c>
      <c r="F241" s="1" t="str">
        <f>IF(ISNUMBER(SEARCH("veto",draftpicks[[#This Row],[Raw]])),"veto","")</f>
        <v/>
      </c>
      <c r="G241" s="1" t="str">
        <f t="shared" si="7"/>
        <v/>
      </c>
    </row>
    <row r="242" spans="1:7" x14ac:dyDescent="0.25">
      <c r="A242" s="1">
        <v>26</v>
      </c>
      <c r="B242" s="1" t="s">
        <v>1735</v>
      </c>
      <c r="C242" s="1" t="str">
        <f>_xlfn.TEXTBEFORE(draftpicks[[#This Row],[Raw]],".",1)</f>
        <v>1</v>
      </c>
      <c r="D242" s="1" t="str">
        <f t="shared" si="6"/>
        <v>Drea Clark</v>
      </c>
      <c r="E2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Cloud Atlas</v>
      </c>
      <c r="F242" s="1" t="str">
        <f>IF(ISNUMBER(SEARCH("veto",draftpicks[[#This Row],[Raw]])),"veto","")</f>
        <v/>
      </c>
      <c r="G242" s="1" t="str">
        <f t="shared" si="7"/>
        <v/>
      </c>
    </row>
    <row r="243" spans="1:7" x14ac:dyDescent="0.25">
      <c r="A243" s="1">
        <v>27</v>
      </c>
      <c r="B243" s="1" t="s">
        <v>1736</v>
      </c>
      <c r="C243" s="1" t="str">
        <f>_xlfn.TEXTBEFORE(draftpicks[[#This Row],[Raw]],".",1)</f>
        <v>7</v>
      </c>
      <c r="D243" s="1" t="str">
        <f t="shared" si="6"/>
        <v>Elric Kane</v>
      </c>
      <c r="E2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Rotten Scoundrels</v>
      </c>
      <c r="F243" s="1" t="str">
        <f>IF(ISNUMBER(SEARCH("veto",draftpicks[[#This Row],[Raw]])),"veto","")</f>
        <v/>
      </c>
      <c r="G243" s="1" t="str">
        <f t="shared" si="7"/>
        <v/>
      </c>
    </row>
    <row r="244" spans="1:7" x14ac:dyDescent="0.25">
      <c r="A244" s="1">
        <v>27</v>
      </c>
      <c r="B244" s="1" t="s">
        <v>1737</v>
      </c>
      <c r="C244" s="1" t="str">
        <f>_xlfn.TEXTBEFORE(draftpicks[[#This Row],[Raw]],".",1)</f>
        <v>6</v>
      </c>
      <c r="D244" s="1" t="str">
        <f t="shared" si="6"/>
        <v>Elric Kane</v>
      </c>
      <c r="E2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244" s="1" t="str">
        <f>IF(ISNUMBER(SEARCH("veto",draftpicks[[#This Row],[Raw]])),"veto","")</f>
        <v/>
      </c>
      <c r="G244" s="1" t="str">
        <f t="shared" si="7"/>
        <v/>
      </c>
    </row>
    <row r="245" spans="1:7" x14ac:dyDescent="0.25">
      <c r="A245" s="1">
        <v>27</v>
      </c>
      <c r="B245" s="1" t="s">
        <v>1738</v>
      </c>
      <c r="C245" s="1" t="str">
        <f>_xlfn.TEXTBEFORE(draftpicks[[#This Row],[Raw]],".",1)</f>
        <v>5</v>
      </c>
      <c r="D245" s="1" t="str">
        <f t="shared" si="6"/>
        <v>Brian Saur</v>
      </c>
      <c r="E2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O’Clock High</v>
      </c>
      <c r="F245" s="1" t="str">
        <f>IF(ISNUMBER(SEARCH("veto",draftpicks[[#This Row],[Raw]])),"veto","")</f>
        <v/>
      </c>
      <c r="G245" s="1" t="str">
        <f t="shared" si="7"/>
        <v/>
      </c>
    </row>
    <row r="246" spans="1:7" x14ac:dyDescent="0.25">
      <c r="A246" s="1">
        <v>27</v>
      </c>
      <c r="B246" s="1" t="s">
        <v>1739</v>
      </c>
      <c r="C246" s="1" t="str">
        <f>_xlfn.TEXTBEFORE(draftpicks[[#This Row],[Raw]],".",1)</f>
        <v>4</v>
      </c>
      <c r="D246" s="1" t="str">
        <f t="shared" si="6"/>
        <v>Elric Kane</v>
      </c>
      <c r="E2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246" s="1" t="str">
        <f>IF(ISNUMBER(SEARCH("veto",draftpicks[[#This Row],[Raw]])),"veto","")</f>
        <v/>
      </c>
      <c r="G246" s="1" t="str">
        <f t="shared" si="7"/>
        <v/>
      </c>
    </row>
    <row r="247" spans="1:7" x14ac:dyDescent="0.25">
      <c r="A247" s="1">
        <v>27</v>
      </c>
      <c r="B247" s="1" t="s">
        <v>1740</v>
      </c>
      <c r="C247" s="1" t="str">
        <f>_xlfn.TEXTBEFORE(draftpicks[[#This Row],[Raw]],".",1)</f>
        <v>3</v>
      </c>
      <c r="D247" s="1" t="str">
        <f t="shared" si="6"/>
        <v>Brian Saur</v>
      </c>
      <c r="E2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Sorcerer</v>
      </c>
      <c r="F247" s="1" t="str">
        <f>IF(ISNUMBER(SEARCH("veto",draftpicks[[#This Row],[Raw]])),"veto","")</f>
        <v/>
      </c>
      <c r="G247" s="1" t="str">
        <f t="shared" si="7"/>
        <v/>
      </c>
    </row>
    <row r="248" spans="1:7" x14ac:dyDescent="0.25">
      <c r="A248" s="1">
        <v>27</v>
      </c>
      <c r="B248" s="1" t="s">
        <v>1741</v>
      </c>
      <c r="C248" s="1" t="str">
        <f>_xlfn.TEXTBEFORE(draftpicks[[#This Row],[Raw]],".",1)</f>
        <v>2</v>
      </c>
      <c r="D248" s="1" t="str">
        <f t="shared" si="6"/>
        <v>Elric Kane</v>
      </c>
      <c r="E2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Fistful of Dollars</v>
      </c>
      <c r="F248" s="1" t="str">
        <f>IF(ISNUMBER(SEARCH("veto",draftpicks[[#This Row],[Raw]])),"veto","")</f>
        <v/>
      </c>
      <c r="G248" s="1" t="str">
        <f t="shared" si="7"/>
        <v/>
      </c>
    </row>
    <row r="249" spans="1:7" x14ac:dyDescent="0.25">
      <c r="A249" s="1">
        <v>27</v>
      </c>
      <c r="B249" s="1" t="s">
        <v>1742</v>
      </c>
      <c r="C249" s="1" t="str">
        <f>_xlfn.TEXTBEFORE(draftpicks[[#This Row],[Raw]],".",1)</f>
        <v>1</v>
      </c>
      <c r="D249" s="1" t="str">
        <f t="shared" si="6"/>
        <v>Brian Saur</v>
      </c>
      <c r="E2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</v>
      </c>
      <c r="F249" s="1" t="str">
        <f>IF(ISNUMBER(SEARCH("veto",draftpicks[[#This Row],[Raw]])),"veto","")</f>
        <v/>
      </c>
      <c r="G249" s="1" t="str">
        <f t="shared" si="7"/>
        <v/>
      </c>
    </row>
    <row r="250" spans="1:7" x14ac:dyDescent="0.25">
      <c r="A250" s="1">
        <v>28</v>
      </c>
      <c r="B250" s="1" t="s">
        <v>1743</v>
      </c>
      <c r="C250" s="1" t="str">
        <f>_xlfn.TEXTBEFORE(draftpicks[[#This Row],[Raw]],".",1)</f>
        <v>7</v>
      </c>
      <c r="D250" s="1" t="str">
        <f t="shared" si="6"/>
        <v>Jim Branscome</v>
      </c>
      <c r="E2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Ladies and Gentlemen, the Fabulous Stains</v>
      </c>
      <c r="F250" s="1" t="str">
        <f>IF(ISNUMBER(SEARCH("veto",draftpicks[[#This Row],[Raw]])),"veto","")</f>
        <v/>
      </c>
      <c r="G250" s="1" t="str">
        <f t="shared" si="7"/>
        <v/>
      </c>
    </row>
    <row r="251" spans="1:7" x14ac:dyDescent="0.25">
      <c r="A251" s="1">
        <v>28</v>
      </c>
      <c r="B251" s="1" t="s">
        <v>1744</v>
      </c>
      <c r="C251" s="1" t="str">
        <f>_xlfn.TEXTBEFORE(draftpicks[[#This Row],[Raw]],".",1)</f>
        <v>6</v>
      </c>
      <c r="D251" s="1" t="str">
        <f t="shared" si="6"/>
        <v xml:space="preserve">Jim Branscome </v>
      </c>
      <c r="E2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Suburbia</v>
      </c>
      <c r="F251" s="1" t="str">
        <f>IF(ISNUMBER(SEARCH("veto",draftpicks[[#This Row],[Raw]])),"veto","")</f>
        <v>veto</v>
      </c>
      <c r="G251" s="1" t="str">
        <f t="shared" si="7"/>
        <v>Jonah Ray</v>
      </c>
    </row>
    <row r="252" spans="1:7" x14ac:dyDescent="0.25">
      <c r="A252" s="1">
        <v>28</v>
      </c>
      <c r="B252" s="1" t="s">
        <v>1745</v>
      </c>
      <c r="C252" s="1" t="str">
        <f>_xlfn.TEXTBEFORE(draftpicks[[#This Row],[Raw]],".",1)</f>
        <v>6</v>
      </c>
      <c r="D252" s="1" t="str">
        <f t="shared" si="6"/>
        <v>Jim Branscome</v>
      </c>
      <c r="E2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 ’n’ Roll High School</v>
      </c>
      <c r="F252" s="1" t="str">
        <f>IF(ISNUMBER(SEARCH("veto",draftpicks[[#This Row],[Raw]])),"veto","")</f>
        <v/>
      </c>
      <c r="G252" s="1" t="str">
        <f t="shared" si="7"/>
        <v/>
      </c>
    </row>
    <row r="253" spans="1:7" x14ac:dyDescent="0.25">
      <c r="A253" s="1">
        <v>28</v>
      </c>
      <c r="B253" s="1" t="s">
        <v>1746</v>
      </c>
      <c r="C253" s="1" t="str">
        <f>_xlfn.TEXTBEFORE(draftpicks[[#This Row],[Raw]],".",1)</f>
        <v>5</v>
      </c>
      <c r="D253" s="1" t="str">
        <f t="shared" si="6"/>
        <v xml:space="preserve">Jonah Ray </v>
      </c>
      <c r="E2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Fat Kid Rules the World</v>
      </c>
      <c r="F253" s="1" t="str">
        <f>IF(ISNUMBER(SEARCH("veto",draftpicks[[#This Row],[Raw]])),"veto","")</f>
        <v>veto</v>
      </c>
      <c r="G253" s="1" t="str">
        <f t="shared" si="7"/>
        <v>Jim Branscome</v>
      </c>
    </row>
    <row r="254" spans="1:7" x14ac:dyDescent="0.25">
      <c r="A254" s="1">
        <v>28</v>
      </c>
      <c r="B254" s="1" t="s">
        <v>1747</v>
      </c>
      <c r="C254" s="1" t="str">
        <f>_xlfn.TEXTBEFORE(draftpicks[[#This Row],[Raw]],".",1)</f>
        <v>5</v>
      </c>
      <c r="D254" s="1" t="str">
        <f t="shared" si="6"/>
        <v>Jonah Ray</v>
      </c>
      <c r="E2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Suburbia</v>
      </c>
      <c r="F254" s="1" t="str">
        <f>IF(ISNUMBER(SEARCH("veto",draftpicks[[#This Row],[Raw]])),"veto","")</f>
        <v/>
      </c>
      <c r="G254" s="1" t="str">
        <f t="shared" si="7"/>
        <v/>
      </c>
    </row>
    <row r="255" spans="1:7" x14ac:dyDescent="0.25">
      <c r="A255" s="1">
        <v>28</v>
      </c>
      <c r="B255" s="1" t="s">
        <v>1748</v>
      </c>
      <c r="C255" s="1" t="str">
        <f>_xlfn.TEXTBEFORE(draftpicks[[#This Row],[Raw]],".",1)</f>
        <v>4</v>
      </c>
      <c r="D255" s="1" t="str">
        <f t="shared" si="6"/>
        <v>Jim Branscome</v>
      </c>
      <c r="E2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Return of the Living Dead</v>
      </c>
      <c r="F255" s="1" t="str">
        <f>IF(ISNUMBER(SEARCH("veto",draftpicks[[#This Row],[Raw]])),"veto","")</f>
        <v/>
      </c>
      <c r="G255" s="1" t="str">
        <f t="shared" si="7"/>
        <v/>
      </c>
    </row>
    <row r="256" spans="1:7" x14ac:dyDescent="0.25">
      <c r="A256" s="1">
        <v>28</v>
      </c>
      <c r="B256" s="1" t="s">
        <v>1749</v>
      </c>
      <c r="C256" s="1" t="str">
        <f>_xlfn.TEXTBEFORE(draftpicks[[#This Row],[Raw]],".",1)</f>
        <v>3</v>
      </c>
      <c r="D256" s="1" t="str">
        <f t="shared" si="6"/>
        <v>Jonah Ray</v>
      </c>
      <c r="E2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Green Room</v>
      </c>
      <c r="F256" s="1" t="str">
        <f>IF(ISNUMBER(SEARCH("veto",draftpicks[[#This Row],[Raw]])),"veto","")</f>
        <v/>
      </c>
      <c r="G256" s="1" t="str">
        <f t="shared" si="7"/>
        <v/>
      </c>
    </row>
    <row r="257" spans="1:7" x14ac:dyDescent="0.25">
      <c r="A257" s="1">
        <v>28</v>
      </c>
      <c r="B257" s="1" t="s">
        <v>1750</v>
      </c>
      <c r="C257" s="1" t="str">
        <f>_xlfn.TEXTBEFORE(draftpicks[[#This Row],[Raw]],".",1)</f>
        <v>2</v>
      </c>
      <c r="D257" s="1" t="str">
        <f t="shared" si="6"/>
        <v>Jim Branscome</v>
      </c>
      <c r="E2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Tapeheads</v>
      </c>
      <c r="F257" s="1" t="str">
        <f>IF(ISNUMBER(SEARCH("veto",draftpicks[[#This Row],[Raw]])),"veto","")</f>
        <v/>
      </c>
      <c r="G257" s="1" t="str">
        <f t="shared" si="7"/>
        <v/>
      </c>
    </row>
    <row r="258" spans="1:7" x14ac:dyDescent="0.25">
      <c r="A258" s="1">
        <v>28</v>
      </c>
      <c r="B258" s="1" t="s">
        <v>1751</v>
      </c>
      <c r="C258" s="1" t="str">
        <f>_xlfn.TEXTBEFORE(draftpicks[[#This Row],[Raw]],".",1)</f>
        <v>1</v>
      </c>
      <c r="D258" s="1" t="str">
        <f t="shared" ref="D258:D321" si="8">IF(ISNUMBER(SEARCH("commissioner",B258)),TRIM(MID(B258,SEARCH("by",B258)+LEN("by"),SEARCH("removed",B258)-SEARCH("by",B258)-(LEN("by")+1))),IF((LEN(B258)-LEN(SUBSTITUTE(B258,"by","")))/LEN("by")=2,MID(B258,SEARCH("by",B258)+LEN("by "),SEARCH("vetoed",B258)-SEARCH("by",B258)-(LEN("by")+1)),IF((LEN(B258)-LEN(SUBSTITUTE(B258,"by","")))/LEN("by")=3,TRIM(MID(B258,SEARCH("by",B258)+LEN("by"),SEARCH("vetoed",B258)-SEARCH("by",B258)-LEN("by"))),TRIM(_xlfn.TEXTAFTER(B258,"by",1)))))</f>
        <v>Jonah Ray</v>
      </c>
      <c r="E2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Repo Man</v>
      </c>
      <c r="F258" s="1" t="str">
        <f>IF(ISNUMBER(SEARCH("veto",draftpicks[[#This Row],[Raw]])),"veto","")</f>
        <v/>
      </c>
      <c r="G258" s="1" t="str">
        <f t="shared" ref="G258:G321" si="9">IF(ISNUMBER(SEARCH("veto",B258)),MID(B258,FIND("@",SUBSTITUTE(B258," ","@",LEN(B258)-LEN(SUBSTITUTE(B258," ",""))-1))+1,100),"")</f>
        <v/>
      </c>
    </row>
    <row r="259" spans="1:7" x14ac:dyDescent="0.25">
      <c r="A259" s="1">
        <v>29</v>
      </c>
      <c r="B259" s="1" t="s">
        <v>1752</v>
      </c>
      <c r="C259" s="1" t="str">
        <f>_xlfn.TEXTBEFORE(draftpicks[[#This Row],[Raw]],".",1)</f>
        <v>7</v>
      </c>
      <c r="D259" s="1" t="str">
        <f t="shared" si="8"/>
        <v>Thomas Grabinski</v>
      </c>
      <c r="E2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Anchorman: The Legend of Ron Burgundy</v>
      </c>
      <c r="F259" s="1" t="str">
        <f>IF(ISNUMBER(SEARCH("veto",draftpicks[[#This Row],[Raw]])),"veto","")</f>
        <v/>
      </c>
      <c r="G259" s="1" t="str">
        <f t="shared" si="9"/>
        <v/>
      </c>
    </row>
    <row r="260" spans="1:7" x14ac:dyDescent="0.25">
      <c r="A260" s="1">
        <v>29</v>
      </c>
      <c r="B260" s="1" t="s">
        <v>1753</v>
      </c>
      <c r="C260" s="1" t="str">
        <f>_xlfn.TEXTBEFORE(draftpicks[[#This Row],[Raw]],".",1)</f>
        <v>6</v>
      </c>
      <c r="D260" s="1" t="str">
        <f t="shared" si="8"/>
        <v>Thomas Grabinski</v>
      </c>
      <c r="E2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Popstar: Never Stop Never Stopping</v>
      </c>
      <c r="F260" s="1" t="str">
        <f>IF(ISNUMBER(SEARCH("veto",draftpicks[[#This Row],[Raw]])),"veto","")</f>
        <v/>
      </c>
      <c r="G260" s="1" t="str">
        <f t="shared" si="9"/>
        <v/>
      </c>
    </row>
    <row r="261" spans="1:7" x14ac:dyDescent="0.25">
      <c r="A261" s="1">
        <v>29</v>
      </c>
      <c r="B261" s="1" t="s">
        <v>1754</v>
      </c>
      <c r="C261" s="1" t="str">
        <f>_xlfn.TEXTBEFORE(draftpicks[[#This Row],[Raw]],".",1)</f>
        <v>5</v>
      </c>
      <c r="D261" s="1" t="str">
        <f t="shared" si="8"/>
        <v xml:space="preserve">Eric Moore </v>
      </c>
      <c r="E2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Him to the Greek</v>
      </c>
      <c r="F261" s="1" t="str">
        <f>IF(ISNUMBER(SEARCH("veto",draftpicks[[#This Row],[Raw]])),"veto","")</f>
        <v>veto</v>
      </c>
      <c r="G261" s="1" t="str">
        <f t="shared" si="9"/>
        <v>Thomas Grabinski</v>
      </c>
    </row>
    <row r="262" spans="1:7" x14ac:dyDescent="0.25">
      <c r="A262" s="1">
        <v>29</v>
      </c>
      <c r="B262" s="1" t="s">
        <v>1755</v>
      </c>
      <c r="C262" s="1" t="str">
        <f>_xlfn.TEXTBEFORE(draftpicks[[#This Row],[Raw]],".",1)</f>
        <v>5</v>
      </c>
      <c r="D262" s="1" t="str">
        <f t="shared" si="8"/>
        <v>Eric Moore</v>
      </c>
      <c r="E2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Funny People</v>
      </c>
      <c r="F262" s="1" t="str">
        <f>IF(ISNUMBER(SEARCH("veto",draftpicks[[#This Row],[Raw]])),"veto","")</f>
        <v/>
      </c>
      <c r="G262" s="1" t="str">
        <f t="shared" si="9"/>
        <v/>
      </c>
    </row>
    <row r="263" spans="1:7" x14ac:dyDescent="0.25">
      <c r="A263" s="1">
        <v>29</v>
      </c>
      <c r="B263" s="1" t="s">
        <v>1756</v>
      </c>
      <c r="C263" s="1" t="str">
        <f>_xlfn.TEXTBEFORE(draftpicks[[#This Row],[Raw]],".",1)</f>
        <v>4</v>
      </c>
      <c r="D263" s="1" t="str">
        <f t="shared" si="8"/>
        <v>Thomas Grabinski</v>
      </c>
      <c r="E2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Pineapple Express</v>
      </c>
      <c r="F263" s="1" t="str">
        <f>IF(ISNUMBER(SEARCH("veto",draftpicks[[#This Row],[Raw]])),"veto","")</f>
        <v/>
      </c>
      <c r="G263" s="1" t="str">
        <f t="shared" si="9"/>
        <v/>
      </c>
    </row>
    <row r="264" spans="1:7" x14ac:dyDescent="0.25">
      <c r="A264" s="1">
        <v>29</v>
      </c>
      <c r="B264" s="1" t="s">
        <v>1757</v>
      </c>
      <c r="C264" s="1" t="str">
        <f>_xlfn.TEXTBEFORE(draftpicks[[#This Row],[Raw]],".",1)</f>
        <v>3</v>
      </c>
      <c r="D264" s="1" t="str">
        <f t="shared" si="8"/>
        <v>Eric Moore</v>
      </c>
      <c r="E2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Knocked Up</v>
      </c>
      <c r="F264" s="1" t="str">
        <f>IF(ISNUMBER(SEARCH("veto",draftpicks[[#This Row],[Raw]])),"veto","")</f>
        <v/>
      </c>
      <c r="G264" s="1" t="str">
        <f t="shared" si="9"/>
        <v/>
      </c>
    </row>
    <row r="265" spans="1:7" x14ac:dyDescent="0.25">
      <c r="A265" s="1">
        <v>29</v>
      </c>
      <c r="B265" s="1" t="s">
        <v>1758</v>
      </c>
      <c r="C265" s="1" t="str">
        <f>_xlfn.TEXTBEFORE(draftpicks[[#This Row],[Raw]],".",1)</f>
        <v>2</v>
      </c>
      <c r="D265" s="1" t="str">
        <f t="shared" si="8"/>
        <v xml:space="preserve">Thomas Grabinski </v>
      </c>
      <c r="E2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Superbad</v>
      </c>
      <c r="F265" s="1" t="str">
        <f>IF(ISNUMBER(SEARCH("veto",draftpicks[[#This Row],[Raw]])),"veto","")</f>
        <v>veto</v>
      </c>
      <c r="G265" s="1" t="str">
        <f t="shared" si="9"/>
        <v>Eric Moore</v>
      </c>
    </row>
    <row r="266" spans="1:7" x14ac:dyDescent="0.25">
      <c r="A266" s="1">
        <v>29</v>
      </c>
      <c r="B266" s="1" t="s">
        <v>1759</v>
      </c>
      <c r="C266" s="1" t="str">
        <f>_xlfn.TEXTBEFORE(draftpicks[[#This Row],[Raw]],".",1)</f>
        <v>2</v>
      </c>
      <c r="D266" s="1" t="str">
        <f t="shared" si="8"/>
        <v>Thomas Grabinski</v>
      </c>
      <c r="E2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40 Year Old Virgin</v>
      </c>
      <c r="F266" s="1" t="str">
        <f>IF(ISNUMBER(SEARCH("veto",draftpicks[[#This Row],[Raw]])),"veto","")</f>
        <v/>
      </c>
      <c r="G266" s="1" t="str">
        <f t="shared" si="9"/>
        <v/>
      </c>
    </row>
    <row r="267" spans="1:7" x14ac:dyDescent="0.25">
      <c r="A267" s="1">
        <v>29</v>
      </c>
      <c r="B267" s="1" t="s">
        <v>1760</v>
      </c>
      <c r="C267" s="1" t="str">
        <f>_xlfn.TEXTBEFORE(draftpicks[[#This Row],[Raw]],".",1)</f>
        <v>1</v>
      </c>
      <c r="D267" s="1" t="str">
        <f t="shared" si="8"/>
        <v>Eric Moore</v>
      </c>
      <c r="E2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Superbad</v>
      </c>
      <c r="F267" s="1" t="str">
        <f>IF(ISNUMBER(SEARCH("veto",draftpicks[[#This Row],[Raw]])),"veto","")</f>
        <v/>
      </c>
      <c r="G267" s="1" t="str">
        <f t="shared" si="9"/>
        <v/>
      </c>
    </row>
    <row r="268" spans="1:7" x14ac:dyDescent="0.25">
      <c r="A268" s="1">
        <v>30</v>
      </c>
      <c r="B268" s="1" t="s">
        <v>1761</v>
      </c>
      <c r="C268" s="1" t="str">
        <f>_xlfn.TEXTBEFORE(draftpicks[[#This Row],[Raw]],".",1)</f>
        <v>7</v>
      </c>
      <c r="D268" s="1" t="str">
        <f t="shared" si="8"/>
        <v>Clay Keller</v>
      </c>
      <c r="E2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Influence</v>
      </c>
      <c r="F268" s="1" t="str">
        <f>IF(ISNUMBER(SEARCH("veto",draftpicks[[#This Row],[Raw]])),"veto","")</f>
        <v/>
      </c>
      <c r="G268" s="1" t="str">
        <f t="shared" si="9"/>
        <v/>
      </c>
    </row>
    <row r="269" spans="1:7" x14ac:dyDescent="0.25">
      <c r="A269" s="1">
        <v>30</v>
      </c>
      <c r="B269" s="1" t="s">
        <v>1762</v>
      </c>
      <c r="C269" s="1" t="str">
        <f>_xlfn.TEXTBEFORE(draftpicks[[#This Row],[Raw]],".",1)</f>
        <v>6</v>
      </c>
      <c r="D269" s="1" t="str">
        <f t="shared" si="8"/>
        <v>Clay Keller</v>
      </c>
      <c r="E2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Sea of Love</v>
      </c>
      <c r="F269" s="1" t="str">
        <f>IF(ISNUMBER(SEARCH("veto",draftpicks[[#This Row],[Raw]])),"veto","")</f>
        <v/>
      </c>
      <c r="G269" s="1" t="str">
        <f t="shared" si="9"/>
        <v/>
      </c>
    </row>
    <row r="270" spans="1:7" x14ac:dyDescent="0.25">
      <c r="A270" s="1">
        <v>30</v>
      </c>
      <c r="B270" s="1" t="s">
        <v>1763</v>
      </c>
      <c r="C270" s="1" t="str">
        <f>_xlfn.TEXTBEFORE(draftpicks[[#This Row],[Raw]],".",1)</f>
        <v>5</v>
      </c>
      <c r="D270" s="1" t="str">
        <f t="shared" si="8"/>
        <v>Kate Hagen</v>
      </c>
      <c r="E2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Seduction</v>
      </c>
      <c r="F270" s="1" t="str">
        <f>IF(ISNUMBER(SEARCH("veto",draftpicks[[#This Row],[Raw]])),"veto","")</f>
        <v/>
      </c>
      <c r="G270" s="1" t="str">
        <f t="shared" si="9"/>
        <v/>
      </c>
    </row>
    <row r="271" spans="1:7" x14ac:dyDescent="0.25">
      <c r="A271" s="1">
        <v>30</v>
      </c>
      <c r="B271" s="1" t="s">
        <v>1764</v>
      </c>
      <c r="C271" s="1" t="str">
        <f>_xlfn.TEXTBEFORE(draftpicks[[#This Row],[Raw]],".",1)</f>
        <v>4</v>
      </c>
      <c r="D271" s="1" t="str">
        <f t="shared" si="8"/>
        <v>Clay Keller</v>
      </c>
      <c r="E2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Heat</v>
      </c>
      <c r="F271" s="1" t="str">
        <f>IF(ISNUMBER(SEARCH("veto",draftpicks[[#This Row],[Raw]])),"veto","")</f>
        <v/>
      </c>
      <c r="G271" s="1" t="str">
        <f t="shared" si="9"/>
        <v/>
      </c>
    </row>
    <row r="272" spans="1:7" x14ac:dyDescent="0.25">
      <c r="A272" s="1">
        <v>30</v>
      </c>
      <c r="B272" s="1" t="s">
        <v>1765</v>
      </c>
      <c r="C272" s="1" t="str">
        <f>_xlfn.TEXTBEFORE(draftpicks[[#This Row],[Raw]],".",1)</f>
        <v>3</v>
      </c>
      <c r="D272" s="1" t="str">
        <f t="shared" si="8"/>
        <v>Kate Hagen</v>
      </c>
      <c r="E2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Bound</v>
      </c>
      <c r="F272" s="1" t="str">
        <f>IF(ISNUMBER(SEARCH("veto",draftpicks[[#This Row],[Raw]])),"veto","")</f>
        <v/>
      </c>
      <c r="G272" s="1" t="str">
        <f t="shared" si="9"/>
        <v/>
      </c>
    </row>
    <row r="273" spans="1:7" x14ac:dyDescent="0.25">
      <c r="A273" s="1">
        <v>30</v>
      </c>
      <c r="B273" s="1" t="s">
        <v>1766</v>
      </c>
      <c r="C273" s="1" t="str">
        <f>_xlfn.TEXTBEFORE(draftpicks[[#This Row],[Raw]],".",1)</f>
        <v>2</v>
      </c>
      <c r="D273" s="1" t="str">
        <f t="shared" si="8"/>
        <v>Clay Keller</v>
      </c>
      <c r="E2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Basic Instinct</v>
      </c>
      <c r="F273" s="1" t="str">
        <f>IF(ISNUMBER(SEARCH("veto",draftpicks[[#This Row],[Raw]])),"veto","")</f>
        <v/>
      </c>
      <c r="G273" s="1" t="str">
        <f t="shared" si="9"/>
        <v/>
      </c>
    </row>
    <row r="274" spans="1:7" x14ac:dyDescent="0.25">
      <c r="A274" s="1">
        <v>30</v>
      </c>
      <c r="B274" s="1" t="s">
        <v>1767</v>
      </c>
      <c r="C274" s="1" t="str">
        <f>_xlfn.TEXTBEFORE(draftpicks[[#This Row],[Raw]],".",1)</f>
        <v>1</v>
      </c>
      <c r="D274" s="1" t="str">
        <f t="shared" si="8"/>
        <v>Kate Hagen</v>
      </c>
      <c r="E2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Double</v>
      </c>
      <c r="F274" s="1" t="str">
        <f>IF(ISNUMBER(SEARCH("veto",draftpicks[[#This Row],[Raw]])),"veto","")</f>
        <v/>
      </c>
      <c r="G274" s="1" t="str">
        <f t="shared" si="9"/>
        <v/>
      </c>
    </row>
    <row r="275" spans="1:7" x14ac:dyDescent="0.25">
      <c r="A275" s="1">
        <v>31</v>
      </c>
      <c r="B275" s="1" t="s">
        <v>1768</v>
      </c>
      <c r="C275" s="1" t="str">
        <f>_xlfn.TEXTBEFORE(draftpicks[[#This Row],[Raw]],".",1)</f>
        <v>7</v>
      </c>
      <c r="D275" s="1" t="str">
        <f t="shared" si="8"/>
        <v>Billy Ray Brewton</v>
      </c>
      <c r="E2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Perks of Being a Wallflower</v>
      </c>
      <c r="F275" s="1" t="str">
        <f>IF(ISNUMBER(SEARCH("veto",draftpicks[[#This Row],[Raw]])),"veto","")</f>
        <v/>
      </c>
      <c r="G275" s="1" t="str">
        <f t="shared" si="9"/>
        <v/>
      </c>
    </row>
    <row r="276" spans="1:7" x14ac:dyDescent="0.25">
      <c r="A276" s="1">
        <v>31</v>
      </c>
      <c r="B276" s="1" t="s">
        <v>1769</v>
      </c>
      <c r="C276" s="1" t="str">
        <f>_xlfn.TEXTBEFORE(draftpicks[[#This Row],[Raw]],".",1)</f>
        <v>6</v>
      </c>
      <c r="D276" s="1" t="str">
        <f t="shared" si="8"/>
        <v>Billy Ray Brewton</v>
      </c>
      <c r="E2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Werewolf in London</v>
      </c>
      <c r="F276" s="1" t="str">
        <f>IF(ISNUMBER(SEARCH("veto",draftpicks[[#This Row],[Raw]])),"veto","")</f>
        <v/>
      </c>
      <c r="G276" s="1" t="str">
        <f t="shared" si="9"/>
        <v/>
      </c>
    </row>
    <row r="277" spans="1:7" x14ac:dyDescent="0.25">
      <c r="A277" s="1">
        <v>31</v>
      </c>
      <c r="B277" s="1" t="s">
        <v>1770</v>
      </c>
      <c r="C277" s="1" t="str">
        <f>_xlfn.TEXTBEFORE(draftpicks[[#This Row],[Raw]],".",1)</f>
        <v>5</v>
      </c>
      <c r="D277" s="1" t="str">
        <f t="shared" si="8"/>
        <v>Darren Franich</v>
      </c>
      <c r="E2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Royal Tenenbaums</v>
      </c>
      <c r="F277" s="1" t="str">
        <f>IF(ISNUMBER(SEARCH("veto",draftpicks[[#This Row],[Raw]])),"veto","")</f>
        <v/>
      </c>
      <c r="G277" s="1" t="str">
        <f t="shared" si="9"/>
        <v/>
      </c>
    </row>
    <row r="278" spans="1:7" x14ac:dyDescent="0.25">
      <c r="A278" s="1">
        <v>31</v>
      </c>
      <c r="B278" s="1" t="s">
        <v>1771</v>
      </c>
      <c r="C278" s="1" t="str">
        <f>_xlfn.TEXTBEFORE(draftpicks[[#This Row],[Raw]],".",1)</f>
        <v>4</v>
      </c>
      <c r="D278" s="1" t="str">
        <f t="shared" si="8"/>
        <v xml:space="preserve">Billy Ray Brewton </v>
      </c>
      <c r="E2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Chill</v>
      </c>
      <c r="F278" s="1" t="str">
        <f>IF(ISNUMBER(SEARCH("veto",draftpicks[[#This Row],[Raw]])),"veto","")</f>
        <v>veto</v>
      </c>
      <c r="G278" s="1" t="str">
        <f t="shared" si="9"/>
        <v>Darren Franich</v>
      </c>
    </row>
    <row r="279" spans="1:7" x14ac:dyDescent="0.25">
      <c r="A279" s="1">
        <v>31</v>
      </c>
      <c r="B279" s="1" t="s">
        <v>1772</v>
      </c>
      <c r="C279" s="1" t="str">
        <f>_xlfn.TEXTBEFORE(draftpicks[[#This Row],[Raw]],".",1)</f>
        <v>4</v>
      </c>
      <c r="D279" s="1" t="str">
        <f t="shared" si="8"/>
        <v>Billy Ray Brewton</v>
      </c>
      <c r="E2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Dancing</v>
      </c>
      <c r="F279" s="1" t="str">
        <f>IF(ISNUMBER(SEARCH("veto",draftpicks[[#This Row],[Raw]])),"veto","")</f>
        <v/>
      </c>
      <c r="G279" s="1" t="str">
        <f t="shared" si="9"/>
        <v/>
      </c>
    </row>
    <row r="280" spans="1:7" x14ac:dyDescent="0.25">
      <c r="A280" s="1">
        <v>31</v>
      </c>
      <c r="B280" s="1" t="s">
        <v>1773</v>
      </c>
      <c r="C280" s="1" t="str">
        <f>_xlfn.TEXTBEFORE(draftpicks[[#This Row],[Raw]],".",1)</f>
        <v>3</v>
      </c>
      <c r="D280" s="1" t="str">
        <f t="shared" si="8"/>
        <v>Darren Franich</v>
      </c>
      <c r="E2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Drive</v>
      </c>
      <c r="F280" s="1" t="str">
        <f>IF(ISNUMBER(SEARCH("veto",draftpicks[[#This Row],[Raw]])),"veto","")</f>
        <v/>
      </c>
      <c r="G280" s="1" t="str">
        <f t="shared" si="9"/>
        <v/>
      </c>
    </row>
    <row r="281" spans="1:7" x14ac:dyDescent="0.25">
      <c r="A281" s="1">
        <v>31</v>
      </c>
      <c r="B281" s="1" t="s">
        <v>1774</v>
      </c>
      <c r="C281" s="1" t="str">
        <f>_xlfn.TEXTBEFORE(draftpicks[[#This Row],[Raw]],".",1)</f>
        <v>2</v>
      </c>
      <c r="D281" s="1" t="str">
        <f t="shared" si="8"/>
        <v>Billy Ray Brewton</v>
      </c>
      <c r="E2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Chill</v>
      </c>
      <c r="F281" s="1" t="str">
        <f>IF(ISNUMBER(SEARCH("veto",draftpicks[[#This Row],[Raw]])),"veto","")</f>
        <v/>
      </c>
      <c r="G281" s="1" t="str">
        <f t="shared" si="9"/>
        <v/>
      </c>
    </row>
    <row r="282" spans="1:7" x14ac:dyDescent="0.25">
      <c r="A282" s="1">
        <v>31</v>
      </c>
      <c r="B282" s="1" t="s">
        <v>1775</v>
      </c>
      <c r="C282" s="1" t="str">
        <f>_xlfn.TEXTBEFORE(draftpicks[[#This Row],[Raw]],".",1)</f>
        <v>1</v>
      </c>
      <c r="D282" s="1" t="str">
        <f t="shared" si="8"/>
        <v>Darren Franich</v>
      </c>
      <c r="E2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Pulp Fiction</v>
      </c>
      <c r="F282" s="1" t="str">
        <f>IF(ISNUMBER(SEARCH("veto",draftpicks[[#This Row],[Raw]])),"veto","")</f>
        <v/>
      </c>
      <c r="G282" s="1" t="str">
        <f t="shared" si="9"/>
        <v/>
      </c>
    </row>
    <row r="283" spans="1:7" x14ac:dyDescent="0.25">
      <c r="A283" s="1">
        <v>32</v>
      </c>
      <c r="B283" s="1" t="s">
        <v>1776</v>
      </c>
      <c r="C283" s="1" t="str">
        <f>_xlfn.TEXTBEFORE(draftpicks[[#This Row],[Raw]],".",1)</f>
        <v>7</v>
      </c>
      <c r="D283" s="1" t="str">
        <f t="shared" si="8"/>
        <v xml:space="preserve">Graham Skipper </v>
      </c>
      <c r="E2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Descent</v>
      </c>
      <c r="F283" s="1" t="str">
        <f>IF(ISNUMBER(SEARCH("veto",draftpicks[[#This Row],[Raw]])),"veto","")</f>
        <v>veto</v>
      </c>
      <c r="G283" s="1" t="str">
        <f t="shared" si="9"/>
        <v>Matt Mercer</v>
      </c>
    </row>
    <row r="284" spans="1:7" x14ac:dyDescent="0.25">
      <c r="A284" s="1">
        <v>32</v>
      </c>
      <c r="B284" s="1" t="s">
        <v>1777</v>
      </c>
      <c r="C284" s="1" t="str">
        <f>_xlfn.TEXTBEFORE(draftpicks[[#This Row],[Raw]],".",1)</f>
        <v>7</v>
      </c>
      <c r="D284" s="1" t="str">
        <f t="shared" si="8"/>
        <v>Graham Skipper</v>
      </c>
      <c r="E2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</v>
      </c>
      <c r="F284" s="1" t="str">
        <f>IF(ISNUMBER(SEARCH("veto",draftpicks[[#This Row],[Raw]])),"veto","")</f>
        <v/>
      </c>
      <c r="G284" s="1" t="str">
        <f t="shared" si="9"/>
        <v/>
      </c>
    </row>
    <row r="285" spans="1:7" x14ac:dyDescent="0.25">
      <c r="A285" s="1">
        <v>32</v>
      </c>
      <c r="B285" s="1" t="s">
        <v>1778</v>
      </c>
      <c r="C285" s="1" t="str">
        <f>_xlfn.TEXTBEFORE(draftpicks[[#This Row],[Raw]],".",1)</f>
        <v>6</v>
      </c>
      <c r="D285" s="1" t="str">
        <f t="shared" si="8"/>
        <v>Graham Skipper</v>
      </c>
      <c r="E2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Kong</v>
      </c>
      <c r="F285" s="1" t="str">
        <f>IF(ISNUMBER(SEARCH("veto",draftpicks[[#This Row],[Raw]])),"veto","")</f>
        <v/>
      </c>
      <c r="G285" s="1" t="str">
        <f t="shared" si="9"/>
        <v/>
      </c>
    </row>
    <row r="286" spans="1:7" x14ac:dyDescent="0.25">
      <c r="A286" s="1">
        <v>32</v>
      </c>
      <c r="B286" s="1" t="s">
        <v>1779</v>
      </c>
      <c r="C286" s="1" t="str">
        <f>_xlfn.TEXTBEFORE(draftpicks[[#This Row],[Raw]],".",1)</f>
        <v>5</v>
      </c>
      <c r="D286" s="1" t="str">
        <f t="shared" si="8"/>
        <v>Matt Mercer</v>
      </c>
      <c r="E2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F286" s="1" t="str">
        <f>IF(ISNUMBER(SEARCH("veto",draftpicks[[#This Row],[Raw]])),"veto","")</f>
        <v/>
      </c>
      <c r="G286" s="1" t="str">
        <f t="shared" si="9"/>
        <v/>
      </c>
    </row>
    <row r="287" spans="1:7" x14ac:dyDescent="0.25">
      <c r="A287" s="1">
        <v>32</v>
      </c>
      <c r="B287" s="1" t="s">
        <v>1780</v>
      </c>
      <c r="C287" s="1" t="str">
        <f>_xlfn.TEXTBEFORE(draftpicks[[#This Row],[Raw]],".",1)</f>
        <v>4</v>
      </c>
      <c r="D287" s="1" t="str">
        <f t="shared" si="8"/>
        <v>Graham Skipper</v>
      </c>
      <c r="E2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Creature from the Black Lagoon</v>
      </c>
      <c r="F287" s="1" t="str">
        <f>IF(ISNUMBER(SEARCH("veto",draftpicks[[#This Row],[Raw]])),"veto","")</f>
        <v/>
      </c>
      <c r="G287" s="1" t="str">
        <f t="shared" si="9"/>
        <v/>
      </c>
    </row>
    <row r="288" spans="1:7" x14ac:dyDescent="0.25">
      <c r="A288" s="1">
        <v>32</v>
      </c>
      <c r="B288" s="1" t="s">
        <v>1781</v>
      </c>
      <c r="C288" s="1" t="str">
        <f>_xlfn.TEXTBEFORE(draftpicks[[#This Row],[Raw]],".",1)</f>
        <v>3</v>
      </c>
      <c r="D288" s="1" t="str">
        <f t="shared" si="8"/>
        <v>Matt Mercer</v>
      </c>
      <c r="E2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</v>
      </c>
      <c r="F288" s="1" t="str">
        <f>IF(ISNUMBER(SEARCH("veto",draftpicks[[#This Row],[Raw]])),"veto","")</f>
        <v/>
      </c>
      <c r="G288" s="1" t="str">
        <f t="shared" si="9"/>
        <v/>
      </c>
    </row>
    <row r="289" spans="1:7" x14ac:dyDescent="0.25">
      <c r="A289" s="1">
        <v>32</v>
      </c>
      <c r="B289" s="1" t="s">
        <v>1782</v>
      </c>
      <c r="C289" s="1" t="str">
        <f>_xlfn.TEXTBEFORE(draftpicks[[#This Row],[Raw]],".",1)</f>
        <v>2</v>
      </c>
      <c r="D289" s="1" t="str">
        <f t="shared" si="8"/>
        <v>Graham Skipper</v>
      </c>
      <c r="E2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</v>
      </c>
      <c r="F289" s="1" t="str">
        <f>IF(ISNUMBER(SEARCH("veto",draftpicks[[#This Row],[Raw]])),"veto","")</f>
        <v/>
      </c>
      <c r="G289" s="1" t="str">
        <f t="shared" si="9"/>
        <v/>
      </c>
    </row>
    <row r="290" spans="1:7" x14ac:dyDescent="0.25">
      <c r="A290" s="1">
        <v>32</v>
      </c>
      <c r="B290" s="1" t="s">
        <v>1783</v>
      </c>
      <c r="C290" s="1" t="str">
        <f>_xlfn.TEXTBEFORE(draftpicks[[#This Row],[Raw]],".",1)</f>
        <v>1</v>
      </c>
      <c r="D290" s="1" t="str">
        <f t="shared" si="8"/>
        <v xml:space="preserve">Matt Mercer </v>
      </c>
      <c r="E2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Blob</v>
      </c>
      <c r="F290" s="1" t="str">
        <f>IF(ISNUMBER(SEARCH("veto",draftpicks[[#This Row],[Raw]])),"veto","")</f>
        <v>veto</v>
      </c>
      <c r="G290" s="1" t="str">
        <f t="shared" si="9"/>
        <v>Graham Skipper</v>
      </c>
    </row>
    <row r="291" spans="1:7" x14ac:dyDescent="0.25">
      <c r="A291" s="1">
        <v>32</v>
      </c>
      <c r="B291" s="1" t="s">
        <v>1784</v>
      </c>
      <c r="C291" s="1" t="str">
        <f>_xlfn.TEXTBEFORE(draftpicks[[#This Row],[Raw]],".",1)</f>
        <v>1</v>
      </c>
      <c r="D291" s="1" t="str">
        <f t="shared" si="8"/>
        <v>Matt Mercer</v>
      </c>
      <c r="E2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291" s="1" t="str">
        <f>IF(ISNUMBER(SEARCH("veto",draftpicks[[#This Row],[Raw]])),"veto","")</f>
        <v/>
      </c>
      <c r="G291" s="1" t="str">
        <f t="shared" si="9"/>
        <v/>
      </c>
    </row>
    <row r="292" spans="1:7" x14ac:dyDescent="0.25">
      <c r="A292" s="1">
        <v>32</v>
      </c>
      <c r="B292" s="1" t="s">
        <v>1785</v>
      </c>
      <c r="C292" s="1" t="str">
        <f>_xlfn.TEXTBEFORE(draftpicks[[#This Row],[Raw]],".",1)</f>
        <v>1</v>
      </c>
      <c r="D292" s="1" t="str">
        <f t="shared" si="8"/>
        <v>Matt Mercer</v>
      </c>
      <c r="E2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Mist</v>
      </c>
      <c r="F292" s="1" t="str">
        <f>IF(ISNUMBER(SEARCH("veto",draftpicks[[#This Row],[Raw]])),"veto","")</f>
        <v/>
      </c>
      <c r="G292" s="1" t="str">
        <f t="shared" si="9"/>
        <v/>
      </c>
    </row>
    <row r="293" spans="1:7" x14ac:dyDescent="0.25">
      <c r="A293" s="1">
        <v>33</v>
      </c>
      <c r="B293" s="1" t="s">
        <v>1786</v>
      </c>
      <c r="C293" s="1" t="str">
        <f>_xlfn.TEXTBEFORE(draftpicks[[#This Row],[Raw]],".",1)</f>
        <v>7</v>
      </c>
      <c r="D293" s="1" t="str">
        <f t="shared" si="8"/>
        <v>Oriana Nudo</v>
      </c>
      <c r="E2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We're No Angels</v>
      </c>
      <c r="F293" s="1" t="str">
        <f>IF(ISNUMBER(SEARCH("veto",draftpicks[[#This Row],[Raw]])),"veto","")</f>
        <v/>
      </c>
      <c r="G293" s="1" t="str">
        <f t="shared" si="9"/>
        <v/>
      </c>
    </row>
    <row r="294" spans="1:7" x14ac:dyDescent="0.25">
      <c r="A294" s="1">
        <v>33</v>
      </c>
      <c r="B294" s="1" t="s">
        <v>1787</v>
      </c>
      <c r="C294" s="1" t="str">
        <f>_xlfn.TEXTBEFORE(draftpicks[[#This Row],[Raw]],".",1)</f>
        <v>6</v>
      </c>
      <c r="D294" s="1" t="str">
        <f t="shared" si="8"/>
        <v>Oriana Nudo</v>
      </c>
      <c r="E2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Passage</v>
      </c>
      <c r="F294" s="1" t="str">
        <f>IF(ISNUMBER(SEARCH("veto",draftpicks[[#This Row],[Raw]])),"veto","")</f>
        <v/>
      </c>
      <c r="G294" s="1" t="str">
        <f t="shared" si="9"/>
        <v/>
      </c>
    </row>
    <row r="295" spans="1:7" x14ac:dyDescent="0.25">
      <c r="A295" s="1">
        <v>33</v>
      </c>
      <c r="B295" s="1" t="s">
        <v>1788</v>
      </c>
      <c r="C295" s="1" t="str">
        <f>_xlfn.TEXTBEFORE(draftpicks[[#This Row],[Raw]],".",1)</f>
        <v>5</v>
      </c>
      <c r="D295" s="1" t="str">
        <f t="shared" si="8"/>
        <v>Maureen Lee Lenker</v>
      </c>
      <c r="E2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Sleep</v>
      </c>
      <c r="F295" s="1" t="str">
        <f>IF(ISNUMBER(SEARCH("veto",draftpicks[[#This Row],[Raw]])),"veto","")</f>
        <v/>
      </c>
      <c r="G295" s="1" t="str">
        <f t="shared" si="9"/>
        <v/>
      </c>
    </row>
    <row r="296" spans="1:7" x14ac:dyDescent="0.25">
      <c r="A296" s="1">
        <v>33</v>
      </c>
      <c r="B296" s="1" t="s">
        <v>1789</v>
      </c>
      <c r="C296" s="1" t="str">
        <f>_xlfn.TEXTBEFORE(draftpicks[[#This Row],[Raw]],".",1)</f>
        <v>4</v>
      </c>
      <c r="D296" s="1" t="str">
        <f t="shared" si="8"/>
        <v xml:space="preserve">Oriana Nudo </v>
      </c>
      <c r="E2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Legion</v>
      </c>
      <c r="F296" s="1" t="str">
        <f>IF(ISNUMBER(SEARCH("veto",draftpicks[[#This Row],[Raw]])),"veto","")</f>
        <v>veto</v>
      </c>
      <c r="G296" s="1" t="str">
        <f t="shared" si="9"/>
        <v>Lee Lenker</v>
      </c>
    </row>
    <row r="297" spans="1:7" x14ac:dyDescent="0.25">
      <c r="A297" s="1">
        <v>33</v>
      </c>
      <c r="B297" s="1" t="s">
        <v>1790</v>
      </c>
      <c r="C297" s="1" t="str">
        <f>_xlfn.TEXTBEFORE(draftpicks[[#This Row],[Raw]],".",1)</f>
        <v>4</v>
      </c>
      <c r="D297" s="1" t="str">
        <f t="shared" si="8"/>
        <v>Oriana Nudo</v>
      </c>
      <c r="E2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Maltese Falcon</v>
      </c>
      <c r="F297" s="1" t="str">
        <f>IF(ISNUMBER(SEARCH("veto",draftpicks[[#This Row],[Raw]])),"veto","")</f>
        <v/>
      </c>
      <c r="G297" s="1" t="str">
        <f t="shared" si="9"/>
        <v/>
      </c>
    </row>
    <row r="298" spans="1:7" x14ac:dyDescent="0.25">
      <c r="A298" s="1">
        <v>33</v>
      </c>
      <c r="B298" s="1" t="s">
        <v>1791</v>
      </c>
      <c r="C298" s="1" t="str">
        <f>_xlfn.TEXTBEFORE(draftpicks[[#This Row],[Raw]],".",1)</f>
        <v>3</v>
      </c>
      <c r="D298" s="1" t="str">
        <f t="shared" si="8"/>
        <v>Maureen Lee Lenker</v>
      </c>
      <c r="E2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Sierra</v>
      </c>
      <c r="F298" s="1" t="str">
        <f>IF(ISNUMBER(SEARCH("veto",draftpicks[[#This Row],[Raw]])),"veto","")</f>
        <v/>
      </c>
      <c r="G298" s="1" t="str">
        <f t="shared" si="9"/>
        <v/>
      </c>
    </row>
    <row r="299" spans="1:7" x14ac:dyDescent="0.25">
      <c r="A299" s="1">
        <v>33</v>
      </c>
      <c r="B299" s="1" t="s">
        <v>1792</v>
      </c>
      <c r="C299" s="1" t="str">
        <f>_xlfn.TEXTBEFORE(draftpicks[[#This Row],[Raw]],".",1)</f>
        <v>2</v>
      </c>
      <c r="D299" s="1" t="str">
        <f t="shared" si="8"/>
        <v>Oriana Nudo</v>
      </c>
      <c r="E2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Casablanca</v>
      </c>
      <c r="F299" s="1" t="str">
        <f>IF(ISNUMBER(SEARCH("veto",draftpicks[[#This Row],[Raw]])),"veto","")</f>
        <v/>
      </c>
      <c r="G299" s="1" t="str">
        <f t="shared" si="9"/>
        <v/>
      </c>
    </row>
    <row r="300" spans="1:7" x14ac:dyDescent="0.25">
      <c r="A300" s="1">
        <v>33</v>
      </c>
      <c r="B300" s="1" t="s">
        <v>1793</v>
      </c>
      <c r="C300" s="1" t="str">
        <f>_xlfn.TEXTBEFORE(draftpicks[[#This Row],[Raw]],".",1)</f>
        <v>1</v>
      </c>
      <c r="D300" s="1" t="str">
        <f t="shared" si="8"/>
        <v>Maureen Lee Lenker</v>
      </c>
      <c r="E3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a Lonely Place</v>
      </c>
      <c r="F300" s="1" t="str">
        <f>IF(ISNUMBER(SEARCH("veto",draftpicks[[#This Row],[Raw]])),"veto","")</f>
        <v/>
      </c>
      <c r="G300" s="1" t="str">
        <f t="shared" si="9"/>
        <v/>
      </c>
    </row>
    <row r="301" spans="1:7" x14ac:dyDescent="0.25">
      <c r="A301" s="1">
        <v>34</v>
      </c>
      <c r="B301" s="1" t="s">
        <v>1794</v>
      </c>
      <c r="C301" s="1" t="str">
        <f>_xlfn.TEXTBEFORE(draftpicks[[#This Row],[Raw]],".",1)</f>
        <v>7</v>
      </c>
      <c r="D301" s="1" t="str">
        <f t="shared" si="8"/>
        <v>Bryan Cogman</v>
      </c>
      <c r="E3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Sleeping Beauty</v>
      </c>
      <c r="F301" s="1" t="str">
        <f>IF(ISNUMBER(SEARCH("veto",draftpicks[[#This Row],[Raw]])),"veto","")</f>
        <v/>
      </c>
      <c r="G301" s="1" t="str">
        <f t="shared" si="9"/>
        <v/>
      </c>
    </row>
    <row r="302" spans="1:7" x14ac:dyDescent="0.25">
      <c r="A302" s="1">
        <v>34</v>
      </c>
      <c r="B302" s="1" t="s">
        <v>1795</v>
      </c>
      <c r="C302" s="1" t="str">
        <f>_xlfn.TEXTBEFORE(draftpicks[[#This Row],[Raw]],".",1)</f>
        <v>6</v>
      </c>
      <c r="D302" s="1" t="str">
        <f t="shared" si="8"/>
        <v>Bryan Cogman</v>
      </c>
      <c r="E3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Hundred and One Dalmatians</v>
      </c>
      <c r="F302" s="1" t="str">
        <f>IF(ISNUMBER(SEARCH("veto",draftpicks[[#This Row],[Raw]])),"veto","")</f>
        <v/>
      </c>
      <c r="G302" s="1" t="str">
        <f t="shared" si="9"/>
        <v/>
      </c>
    </row>
    <row r="303" spans="1:7" x14ac:dyDescent="0.25">
      <c r="A303" s="1">
        <v>34</v>
      </c>
      <c r="B303" s="1" t="s">
        <v>1796</v>
      </c>
      <c r="C303" s="1" t="str">
        <f>_xlfn.TEXTBEFORE(draftpicks[[#This Row],[Raw]],".",1)</f>
        <v>5</v>
      </c>
      <c r="D303" s="1" t="str">
        <f t="shared" si="8"/>
        <v xml:space="preserve">Riley Stearns </v>
      </c>
      <c r="E3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Mulan</v>
      </c>
      <c r="F303" s="1" t="str">
        <f>IF(ISNUMBER(SEARCH("veto",draftpicks[[#This Row],[Raw]])),"veto","")</f>
        <v>veto</v>
      </c>
      <c r="G303" s="1" t="str">
        <f t="shared" si="9"/>
        <v>Bryan Cogman</v>
      </c>
    </row>
    <row r="304" spans="1:7" x14ac:dyDescent="0.25">
      <c r="A304" s="1">
        <v>34</v>
      </c>
      <c r="B304" s="1" t="s">
        <v>1797</v>
      </c>
      <c r="C304" s="1" t="str">
        <f>_xlfn.TEXTBEFORE(draftpicks[[#This Row],[Raw]],".",1)</f>
        <v>5</v>
      </c>
      <c r="D304" s="1" t="str">
        <f t="shared" si="8"/>
        <v>Riley Stearns</v>
      </c>
      <c r="E3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Beauty and the Beast</v>
      </c>
      <c r="F304" s="1" t="str">
        <f>IF(ISNUMBER(SEARCH("veto",draftpicks[[#This Row],[Raw]])),"veto","")</f>
        <v/>
      </c>
      <c r="G304" s="1" t="str">
        <f t="shared" si="9"/>
        <v/>
      </c>
    </row>
    <row r="305" spans="1:7" x14ac:dyDescent="0.25">
      <c r="A305" s="1">
        <v>34</v>
      </c>
      <c r="B305" s="1" t="s">
        <v>1798</v>
      </c>
      <c r="C305" s="1" t="str">
        <f>_xlfn.TEXTBEFORE(draftpicks[[#This Row],[Raw]],".",1)</f>
        <v>4</v>
      </c>
      <c r="D305" s="1" t="str">
        <f t="shared" si="8"/>
        <v>Bryan Cogman</v>
      </c>
      <c r="E3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Lion King</v>
      </c>
      <c r="F305" s="1" t="str">
        <f>IF(ISNUMBER(SEARCH("veto",draftpicks[[#This Row],[Raw]])),"veto","")</f>
        <v/>
      </c>
      <c r="G305" s="1" t="str">
        <f t="shared" si="9"/>
        <v/>
      </c>
    </row>
    <row r="306" spans="1:7" x14ac:dyDescent="0.25">
      <c r="A306" s="1">
        <v>34</v>
      </c>
      <c r="B306" s="1" t="s">
        <v>1799</v>
      </c>
      <c r="C306" s="1" t="str">
        <f>_xlfn.TEXTBEFORE(draftpicks[[#This Row],[Raw]],".",1)</f>
        <v>3</v>
      </c>
      <c r="D306" s="1" t="str">
        <f t="shared" si="8"/>
        <v>Riley Stearns</v>
      </c>
      <c r="E3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Little Mermaid</v>
      </c>
      <c r="F306" s="1" t="str">
        <f>IF(ISNUMBER(SEARCH("veto",draftpicks[[#This Row],[Raw]])),"veto","")</f>
        <v/>
      </c>
      <c r="G306" s="1" t="str">
        <f t="shared" si="9"/>
        <v/>
      </c>
    </row>
    <row r="307" spans="1:7" x14ac:dyDescent="0.25">
      <c r="A307" s="1">
        <v>34</v>
      </c>
      <c r="B307" s="1" t="s">
        <v>1800</v>
      </c>
      <c r="C307" s="1" t="str">
        <f>_xlfn.TEXTBEFORE(draftpicks[[#This Row],[Raw]],".",1)</f>
        <v>2</v>
      </c>
      <c r="D307" s="1" t="str">
        <f t="shared" si="8"/>
        <v xml:space="preserve">Bryan Cogman </v>
      </c>
      <c r="E3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Pinocchio</v>
      </c>
      <c r="F307" s="1" t="str">
        <f>IF(ISNUMBER(SEARCH("veto",draftpicks[[#This Row],[Raw]])),"veto","")</f>
        <v>veto</v>
      </c>
      <c r="G307" s="1" t="str">
        <f t="shared" si="9"/>
        <v>Riley Stearns</v>
      </c>
    </row>
    <row r="308" spans="1:7" x14ac:dyDescent="0.25">
      <c r="A308" s="1">
        <v>34</v>
      </c>
      <c r="B308" s="1" t="s">
        <v>1801</v>
      </c>
      <c r="C308" s="1" t="str">
        <f>_xlfn.TEXTBEFORE(draftpicks[[#This Row],[Raw]],".",1)</f>
        <v>2</v>
      </c>
      <c r="D308" s="1" t="str">
        <f t="shared" si="8"/>
        <v>Bryan Cogman</v>
      </c>
      <c r="E3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Dumbo</v>
      </c>
      <c r="F308" s="1" t="str">
        <f>IF(ISNUMBER(SEARCH("veto",draftpicks[[#This Row],[Raw]])),"veto","")</f>
        <v/>
      </c>
      <c r="G308" s="1" t="str">
        <f t="shared" si="9"/>
        <v/>
      </c>
    </row>
    <row r="309" spans="1:7" x14ac:dyDescent="0.25">
      <c r="A309" s="1">
        <v>34</v>
      </c>
      <c r="B309" s="1" t="s">
        <v>1802</v>
      </c>
      <c r="C309" s="1" t="str">
        <f>_xlfn.TEXTBEFORE(draftpicks[[#This Row],[Raw]],".",1)</f>
        <v>1</v>
      </c>
      <c r="D309" s="1" t="str">
        <f t="shared" si="8"/>
        <v>Riley Stearns</v>
      </c>
      <c r="E3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Pinocchio</v>
      </c>
      <c r="F309" s="1" t="str">
        <f>IF(ISNUMBER(SEARCH("veto",draftpicks[[#This Row],[Raw]])),"veto","")</f>
        <v/>
      </c>
      <c r="G309" s="1" t="str">
        <f t="shared" si="9"/>
        <v/>
      </c>
    </row>
    <row r="310" spans="1:7" x14ac:dyDescent="0.25">
      <c r="A310" s="1">
        <v>35</v>
      </c>
      <c r="B310" s="1" t="s">
        <v>1803</v>
      </c>
      <c r="C310" s="1" t="str">
        <f>_xlfn.TEXTBEFORE(draftpicks[[#This Row],[Raw]],".",1)</f>
        <v>7</v>
      </c>
      <c r="D310" s="1" t="str">
        <f t="shared" si="8"/>
        <v>Daniel Crooke</v>
      </c>
      <c r="E3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Brokeback Mountain</v>
      </c>
      <c r="F310" s="1" t="str">
        <f>IF(ISNUMBER(SEARCH("veto",draftpicks[[#This Row],[Raw]])),"veto","")</f>
        <v/>
      </c>
      <c r="G310" s="1" t="str">
        <f t="shared" si="9"/>
        <v/>
      </c>
    </row>
    <row r="311" spans="1:7" x14ac:dyDescent="0.25">
      <c r="A311" s="1">
        <v>35</v>
      </c>
      <c r="B311" s="1" t="s">
        <v>1804</v>
      </c>
      <c r="C311" s="1" t="str">
        <f>_xlfn.TEXTBEFORE(draftpicks[[#This Row],[Raw]],".",1)</f>
        <v>6</v>
      </c>
      <c r="D311" s="1" t="str">
        <f t="shared" si="8"/>
        <v>Daniel Crooke</v>
      </c>
      <c r="E3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Watermelon Woman</v>
      </c>
      <c r="F311" s="1" t="str">
        <f>IF(ISNUMBER(SEARCH("veto",draftpicks[[#This Row],[Raw]])),"veto","")</f>
        <v/>
      </c>
      <c r="G311" s="1" t="str">
        <f t="shared" si="9"/>
        <v/>
      </c>
    </row>
    <row r="312" spans="1:7" x14ac:dyDescent="0.25">
      <c r="A312" s="1">
        <v>35</v>
      </c>
      <c r="B312" s="1" t="s">
        <v>1805</v>
      </c>
      <c r="C312" s="1" t="str">
        <f>_xlfn.TEXTBEFORE(draftpicks[[#This Row],[Raw]],".",1)</f>
        <v>5</v>
      </c>
      <c r="D312" s="1" t="str">
        <f t="shared" si="8"/>
        <v>Mike Dougherty</v>
      </c>
      <c r="E3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Certain Women</v>
      </c>
      <c r="F312" s="1" t="str">
        <f>IF(ISNUMBER(SEARCH("veto",draftpicks[[#This Row],[Raw]])),"veto","")</f>
        <v/>
      </c>
      <c r="G312" s="1" t="str">
        <f t="shared" si="9"/>
        <v/>
      </c>
    </row>
    <row r="313" spans="1:7" x14ac:dyDescent="0.25">
      <c r="A313" s="1">
        <v>35</v>
      </c>
      <c r="B313" s="1" t="s">
        <v>1806</v>
      </c>
      <c r="C313" s="1" t="str">
        <f>_xlfn.TEXTBEFORE(draftpicks[[#This Row],[Raw]],".",1)</f>
        <v>4</v>
      </c>
      <c r="D313" s="1" t="str">
        <f t="shared" si="8"/>
        <v>Daniel Crooke</v>
      </c>
      <c r="E3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Happy Together</v>
      </c>
      <c r="F313" s="1" t="str">
        <f>IF(ISNUMBER(SEARCH("veto",draftpicks[[#This Row],[Raw]])),"veto","")</f>
        <v/>
      </c>
      <c r="G313" s="1" t="str">
        <f t="shared" si="9"/>
        <v/>
      </c>
    </row>
    <row r="314" spans="1:7" x14ac:dyDescent="0.25">
      <c r="A314" s="1">
        <v>35</v>
      </c>
      <c r="B314" s="1" t="s">
        <v>1807</v>
      </c>
      <c r="C314" s="1" t="str">
        <f>_xlfn.TEXTBEFORE(draftpicks[[#This Row],[Raw]],".",1)</f>
        <v>3</v>
      </c>
      <c r="D314" s="1" t="str">
        <f t="shared" si="8"/>
        <v>Mike Dougherty</v>
      </c>
      <c r="E3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Bound</v>
      </c>
      <c r="F314" s="1" t="str">
        <f>IF(ISNUMBER(SEARCH("veto",draftpicks[[#This Row],[Raw]])),"veto","")</f>
        <v/>
      </c>
      <c r="G314" s="1" t="str">
        <f t="shared" si="9"/>
        <v/>
      </c>
    </row>
    <row r="315" spans="1:7" x14ac:dyDescent="0.25">
      <c r="A315" s="1">
        <v>35</v>
      </c>
      <c r="B315" s="1" t="s">
        <v>1808</v>
      </c>
      <c r="C315" s="1" t="str">
        <f>_xlfn.TEXTBEFORE(draftpicks[[#This Row],[Raw]],".",1)</f>
        <v>2</v>
      </c>
      <c r="D315" s="1" t="str">
        <f t="shared" si="8"/>
        <v>Daniel Crooke</v>
      </c>
      <c r="E3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Desert Hearts</v>
      </c>
      <c r="F315" s="1" t="str">
        <f>IF(ISNUMBER(SEARCH("veto",draftpicks[[#This Row],[Raw]])),"veto","")</f>
        <v/>
      </c>
      <c r="G315" s="1" t="str">
        <f t="shared" si="9"/>
        <v/>
      </c>
    </row>
    <row r="316" spans="1:7" x14ac:dyDescent="0.25">
      <c r="A316" s="1">
        <v>35</v>
      </c>
      <c r="B316" s="1" t="s">
        <v>1809</v>
      </c>
      <c r="C316" s="1" t="str">
        <f>_xlfn.TEXTBEFORE(draftpicks[[#This Row],[Raw]],".",1)</f>
        <v>1</v>
      </c>
      <c r="D316" s="1" t="str">
        <f t="shared" si="8"/>
        <v>Mike Dougherty</v>
      </c>
      <c r="E3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Carol</v>
      </c>
      <c r="F316" s="1" t="str">
        <f>IF(ISNUMBER(SEARCH("veto",draftpicks[[#This Row],[Raw]])),"veto","")</f>
        <v/>
      </c>
      <c r="G316" s="1" t="str">
        <f t="shared" si="9"/>
        <v/>
      </c>
    </row>
    <row r="317" spans="1:7" x14ac:dyDescent="0.25">
      <c r="A317" s="1">
        <v>36</v>
      </c>
      <c r="B317" s="1" t="s">
        <v>1810</v>
      </c>
      <c r="C317" s="1" t="str">
        <f>_xlfn.TEXTBEFORE(draftpicks[[#This Row],[Raw]],".",1)</f>
        <v>7</v>
      </c>
      <c r="D317" s="1" t="str">
        <f t="shared" si="8"/>
        <v>Billy Ray Brewton</v>
      </c>
      <c r="E3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Amazon Women on the Moon</v>
      </c>
      <c r="F317" s="1" t="str">
        <f>IF(ISNUMBER(SEARCH("veto",draftpicks[[#This Row],[Raw]])),"veto","")</f>
        <v/>
      </c>
      <c r="G317" s="1" t="str">
        <f t="shared" si="9"/>
        <v/>
      </c>
    </row>
    <row r="318" spans="1:7" x14ac:dyDescent="0.25">
      <c r="A318" s="1">
        <v>36</v>
      </c>
      <c r="B318" s="1" t="s">
        <v>1811</v>
      </c>
      <c r="C318" s="1" t="str">
        <f>_xlfn.TEXTBEFORE(draftpicks[[#This Row],[Raw]],".",1)</f>
        <v>6</v>
      </c>
      <c r="D318" s="1" t="str">
        <f t="shared" si="8"/>
        <v>Billy Ray Brewton</v>
      </c>
      <c r="E3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Dynamite</v>
      </c>
      <c r="F318" s="1" t="str">
        <f>IF(ISNUMBER(SEARCH("veto",draftpicks[[#This Row],[Raw]])),"veto","")</f>
        <v/>
      </c>
      <c r="G318" s="1" t="str">
        <f t="shared" si="9"/>
        <v/>
      </c>
    </row>
    <row r="319" spans="1:7" x14ac:dyDescent="0.25">
      <c r="A319" s="1">
        <v>36</v>
      </c>
      <c r="B319" s="1" t="s">
        <v>1812</v>
      </c>
      <c r="C319" s="1" t="str">
        <f>_xlfn.TEXTBEFORE(draftpicks[[#This Row],[Raw]],".",1)</f>
        <v>5</v>
      </c>
      <c r="D319" s="1" t="str">
        <f t="shared" si="8"/>
        <v>Matt Mercer</v>
      </c>
      <c r="E3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Wet Hot American Summer</v>
      </c>
      <c r="F319" s="1" t="str">
        <f>IF(ISNUMBER(SEARCH("veto",draftpicks[[#This Row],[Raw]])),"veto","")</f>
        <v/>
      </c>
      <c r="G319" s="1" t="str">
        <f t="shared" si="9"/>
        <v/>
      </c>
    </row>
    <row r="320" spans="1:7" x14ac:dyDescent="0.25">
      <c r="A320" s="1">
        <v>36</v>
      </c>
      <c r="B320" s="1" t="s">
        <v>1813</v>
      </c>
      <c r="C320" s="1" t="str">
        <f>_xlfn.TEXTBEFORE(draftpicks[[#This Row],[Raw]],".",1)</f>
        <v>4</v>
      </c>
      <c r="D320" s="1" t="str">
        <f t="shared" si="8"/>
        <v>Billy Ray Brewton</v>
      </c>
      <c r="E3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Naked Gun: From the Files of Police Squad!</v>
      </c>
      <c r="F320" s="1" t="str">
        <f>IF(ISNUMBER(SEARCH("veto",draftpicks[[#This Row],[Raw]])),"veto","")</f>
        <v/>
      </c>
      <c r="G320" s="1" t="str">
        <f t="shared" si="9"/>
        <v/>
      </c>
    </row>
    <row r="321" spans="1:7" x14ac:dyDescent="0.25">
      <c r="A321" s="1">
        <v>36</v>
      </c>
      <c r="B321" s="1" t="s">
        <v>1814</v>
      </c>
      <c r="C321" s="1" t="str">
        <f>_xlfn.TEXTBEFORE(draftpicks[[#This Row],[Raw]],".",1)</f>
        <v>3</v>
      </c>
      <c r="D321" s="1" t="str">
        <f t="shared" si="8"/>
        <v xml:space="preserve">Matt Mercer </v>
      </c>
      <c r="E3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Team America: World Police</v>
      </c>
      <c r="F321" s="1" t="str">
        <f>IF(ISNUMBER(SEARCH("veto",draftpicks[[#This Row],[Raw]])),"veto","")</f>
        <v>veto</v>
      </c>
      <c r="G321" s="1" t="str">
        <f t="shared" si="9"/>
        <v>Ray Brewton</v>
      </c>
    </row>
    <row r="322" spans="1:7" x14ac:dyDescent="0.25">
      <c r="A322" s="1">
        <v>36</v>
      </c>
      <c r="B322" s="1" t="s">
        <v>1815</v>
      </c>
      <c r="C322" s="1" t="str">
        <f>_xlfn.TEXTBEFORE(draftpicks[[#This Row],[Raw]],".",1)</f>
        <v>3</v>
      </c>
      <c r="D322" s="1" t="str">
        <f t="shared" ref="D322:D385" si="10">IF(ISNUMBER(SEARCH("commissioner",B322)),TRIM(MID(B322,SEARCH("by",B322)+LEN("by"),SEARCH("removed",B322)-SEARCH("by",B322)-(LEN("by")+1))),IF((LEN(B322)-LEN(SUBSTITUTE(B322,"by","")))/LEN("by")=2,MID(B322,SEARCH("by",B322)+LEN("by "),SEARCH("vetoed",B322)-SEARCH("by",B322)-(LEN("by")+1)),IF((LEN(B322)-LEN(SUBSTITUTE(B322,"by","")))/LEN("by")=3,TRIM(MID(B322,SEARCH("by",B322)+LEN("by"),SEARCH("vetoed",B322)-SEARCH("by",B322)-LEN("by"))),TRIM(_xlfn.TEXTAFTER(B322,"by",1)))))</f>
        <v>Matt Mercer</v>
      </c>
      <c r="E3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Frankenstein</v>
      </c>
      <c r="F322" s="1" t="str">
        <f>IF(ISNUMBER(SEARCH("veto",draftpicks[[#This Row],[Raw]])),"veto","")</f>
        <v/>
      </c>
      <c r="G322" s="1" t="str">
        <f t="shared" ref="G322:G385" si="11">IF(ISNUMBER(SEARCH("veto",B322)),MID(B322,FIND("@",SUBSTITUTE(B322," ","@",LEN(B322)-LEN(SUBSTITUTE(B322," ",""))-1))+1,100),"")</f>
        <v/>
      </c>
    </row>
    <row r="323" spans="1:7" x14ac:dyDescent="0.25">
      <c r="A323" s="1">
        <v>36</v>
      </c>
      <c r="B323" s="1" t="s">
        <v>1816</v>
      </c>
      <c r="C323" s="1" t="str">
        <f>_xlfn.TEXTBEFORE(draftpicks[[#This Row],[Raw]],".",1)</f>
        <v>2</v>
      </c>
      <c r="D323" s="1" t="str">
        <f t="shared" si="10"/>
        <v>Billy Ray Brewton</v>
      </c>
      <c r="E3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 of Brian</v>
      </c>
      <c r="F323" s="1" t="str">
        <f>IF(ISNUMBER(SEARCH("veto",draftpicks[[#This Row],[Raw]])),"veto","")</f>
        <v/>
      </c>
      <c r="G323" s="1" t="str">
        <f t="shared" si="11"/>
        <v/>
      </c>
    </row>
    <row r="324" spans="1:7" x14ac:dyDescent="0.25">
      <c r="A324" s="1">
        <v>36</v>
      </c>
      <c r="B324" s="1" t="s">
        <v>1817</v>
      </c>
      <c r="C324" s="1" t="str">
        <f>_xlfn.TEXTBEFORE(draftpicks[[#This Row],[Raw]],".",1)</f>
        <v>1</v>
      </c>
      <c r="D324" s="1" t="str">
        <f t="shared" si="10"/>
        <v>Matt Mercer</v>
      </c>
      <c r="E3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Airplane!</v>
      </c>
      <c r="F324" s="1" t="str">
        <f>IF(ISNUMBER(SEARCH("veto",draftpicks[[#This Row],[Raw]])),"veto","")</f>
        <v/>
      </c>
      <c r="G324" s="1" t="str">
        <f t="shared" si="11"/>
        <v/>
      </c>
    </row>
    <row r="325" spans="1:7" x14ac:dyDescent="0.25">
      <c r="A325" s="1">
        <v>37</v>
      </c>
      <c r="B325" s="1" t="s">
        <v>1818</v>
      </c>
      <c r="C325" s="1" t="str">
        <f>_xlfn.TEXTBEFORE(draftpicks[[#This Row],[Raw]],".",1)</f>
        <v>7</v>
      </c>
      <c r="D325" s="1" t="str">
        <f t="shared" si="10"/>
        <v>Clay Keller</v>
      </c>
      <c r="E3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Notting Hill</v>
      </c>
      <c r="F325" s="1" t="str">
        <f>IF(ISNUMBER(SEARCH("veto",draftpicks[[#This Row],[Raw]])),"veto","")</f>
        <v/>
      </c>
      <c r="G325" s="1" t="str">
        <f t="shared" si="11"/>
        <v/>
      </c>
    </row>
    <row r="326" spans="1:7" x14ac:dyDescent="0.25">
      <c r="A326" s="1">
        <v>37</v>
      </c>
      <c r="B326" s="1" t="s">
        <v>1819</v>
      </c>
      <c r="C326" s="1" t="str">
        <f>_xlfn.TEXTBEFORE(draftpicks[[#This Row],[Raw]],".",1)</f>
        <v>6</v>
      </c>
      <c r="D326" s="1" t="str">
        <f t="shared" si="10"/>
        <v>Clay Keller</v>
      </c>
      <c r="E3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Blair Witch Project</v>
      </c>
      <c r="F326" s="1" t="str">
        <f>IF(ISNUMBER(SEARCH("veto",draftpicks[[#This Row],[Raw]])),"veto","")</f>
        <v/>
      </c>
      <c r="G326" s="1" t="str">
        <f t="shared" si="11"/>
        <v/>
      </c>
    </row>
    <row r="327" spans="1:7" x14ac:dyDescent="0.25">
      <c r="A327" s="1">
        <v>37</v>
      </c>
      <c r="B327" s="1" t="s">
        <v>1820</v>
      </c>
      <c r="C327" s="1" t="str">
        <f>_xlfn.TEXTBEFORE(draftpicks[[#This Row],[Raw]],".",1)</f>
        <v>5</v>
      </c>
      <c r="D327" s="1" t="str">
        <f t="shared" si="10"/>
        <v>Ryan Marker</v>
      </c>
      <c r="E3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Virgin Suicides</v>
      </c>
      <c r="F327" s="1" t="str">
        <f>IF(ISNUMBER(SEARCH("veto",draftpicks[[#This Row],[Raw]])),"veto","")</f>
        <v/>
      </c>
      <c r="G327" s="1" t="str">
        <f t="shared" si="11"/>
        <v/>
      </c>
    </row>
    <row r="328" spans="1:7" x14ac:dyDescent="0.25">
      <c r="A328" s="1">
        <v>37</v>
      </c>
      <c r="B328" s="1" t="s">
        <v>1821</v>
      </c>
      <c r="C328" s="1" t="str">
        <f>_xlfn.TEXTBEFORE(draftpicks[[#This Row],[Raw]],".",1)</f>
        <v>4</v>
      </c>
      <c r="D328" s="1" t="str">
        <f t="shared" si="10"/>
        <v>Clay Keller</v>
      </c>
      <c r="E3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Talented Mr. Ripley</v>
      </c>
      <c r="F328" s="1" t="str">
        <f>IF(ISNUMBER(SEARCH("veto",draftpicks[[#This Row],[Raw]])),"veto","")</f>
        <v/>
      </c>
      <c r="G328" s="1" t="str">
        <f t="shared" si="11"/>
        <v/>
      </c>
    </row>
    <row r="329" spans="1:7" x14ac:dyDescent="0.25">
      <c r="A329" s="1">
        <v>37</v>
      </c>
      <c r="B329" s="1" t="s">
        <v>1822</v>
      </c>
      <c r="C329" s="1" t="str">
        <f>_xlfn.TEXTBEFORE(draftpicks[[#This Row],[Raw]],".",1)</f>
        <v>3</v>
      </c>
      <c r="D329" s="1" t="str">
        <f t="shared" si="10"/>
        <v xml:space="preserve">Ryan Marker </v>
      </c>
      <c r="E3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Ghost Dog: Way of the Samurai</v>
      </c>
      <c r="F329" s="1" t="str">
        <f>IF(ISNUMBER(SEARCH("veto",draftpicks[[#This Row],[Raw]])),"veto","")</f>
        <v>veto</v>
      </c>
      <c r="G329" s="1" t="str">
        <f t="shared" si="11"/>
        <v>Clay Keller</v>
      </c>
    </row>
    <row r="330" spans="1:7" x14ac:dyDescent="0.25">
      <c r="A330" s="1">
        <v>37</v>
      </c>
      <c r="B330" s="1" t="s">
        <v>1823</v>
      </c>
      <c r="C330" s="1" t="str">
        <f>_xlfn.TEXTBEFORE(draftpicks[[#This Row],[Raw]],".",1)</f>
        <v>3</v>
      </c>
      <c r="D330" s="1" t="str">
        <f t="shared" si="10"/>
        <v>Ryan Marker</v>
      </c>
      <c r="E3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Limey</v>
      </c>
      <c r="F330" s="1" t="str">
        <f>IF(ISNUMBER(SEARCH("veto",draftpicks[[#This Row],[Raw]])),"veto","")</f>
        <v/>
      </c>
      <c r="G330" s="1" t="str">
        <f t="shared" si="11"/>
        <v/>
      </c>
    </row>
    <row r="331" spans="1:7" x14ac:dyDescent="0.25">
      <c r="A331" s="1">
        <v>37</v>
      </c>
      <c r="B331" s="1" t="s">
        <v>1824</v>
      </c>
      <c r="C331" s="1" t="str">
        <f>_xlfn.TEXTBEFORE(draftpicks[[#This Row],[Raw]],".",1)</f>
        <v>2</v>
      </c>
      <c r="D331" s="1" t="str">
        <f t="shared" si="10"/>
        <v>Clay Keller</v>
      </c>
      <c r="E3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Matrix</v>
      </c>
      <c r="F331" s="1" t="str">
        <f>IF(ISNUMBER(SEARCH("veto",draftpicks[[#This Row],[Raw]])),"veto","")</f>
        <v/>
      </c>
      <c r="G331" s="1" t="str">
        <f t="shared" si="11"/>
        <v/>
      </c>
    </row>
    <row r="332" spans="1:7" x14ac:dyDescent="0.25">
      <c r="A332" s="1">
        <v>37</v>
      </c>
      <c r="B332" s="1" t="s">
        <v>1825</v>
      </c>
      <c r="C332" s="1" t="str">
        <f>_xlfn.TEXTBEFORE(draftpicks[[#This Row],[Raw]],".",1)</f>
        <v>1</v>
      </c>
      <c r="D332" s="1" t="str">
        <f t="shared" si="10"/>
        <v>Ryan Marker</v>
      </c>
      <c r="E3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Magnolia</v>
      </c>
      <c r="F332" s="1" t="str">
        <f>IF(ISNUMBER(SEARCH("veto",draftpicks[[#This Row],[Raw]])),"veto","")</f>
        <v/>
      </c>
      <c r="G332" s="1" t="str">
        <f t="shared" si="11"/>
        <v/>
      </c>
    </row>
    <row r="333" spans="1:7" x14ac:dyDescent="0.25">
      <c r="A333" s="1">
        <v>38</v>
      </c>
      <c r="B333" s="1" t="s">
        <v>1826</v>
      </c>
      <c r="C333" s="1" t="str">
        <f>_xlfn.TEXTBEFORE(draftpicks[[#This Row],[Raw]],".",1)</f>
        <v>20</v>
      </c>
      <c r="D333" s="1" t="str">
        <f t="shared" si="10"/>
        <v>Graham Skipper</v>
      </c>
      <c r="E3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(2010)</v>
      </c>
      <c r="F333" s="1" t="str">
        <f>IF(ISNUMBER(SEARCH("veto",draftpicks[[#This Row],[Raw]])),"veto","")</f>
        <v/>
      </c>
      <c r="G333" s="1" t="str">
        <f t="shared" si="11"/>
        <v/>
      </c>
    </row>
    <row r="334" spans="1:7" x14ac:dyDescent="0.25">
      <c r="A334" s="1">
        <v>38</v>
      </c>
      <c r="B334" s="1" t="s">
        <v>1827</v>
      </c>
      <c r="C334" s="1" t="str">
        <f>_xlfn.TEXTBEFORE(draftpicks[[#This Row],[Raw]],".",1)</f>
        <v>19</v>
      </c>
      <c r="D334" s="1" t="str">
        <f t="shared" si="10"/>
        <v xml:space="preserve">Billy Ray Brewton </v>
      </c>
      <c r="E3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13th: The Final Chapter</v>
      </c>
      <c r="F334" s="1" t="str">
        <f>IF(ISNUMBER(SEARCH("veto",draftpicks[[#This Row],[Raw]])),"veto","")</f>
        <v>veto</v>
      </c>
      <c r="G334" s="1" t="str">
        <f t="shared" si="11"/>
        <v>Elric Kane</v>
      </c>
    </row>
    <row r="335" spans="1:7" x14ac:dyDescent="0.25">
      <c r="A335" s="1">
        <v>38</v>
      </c>
      <c r="B335" s="1" t="s">
        <v>1828</v>
      </c>
      <c r="C335" s="1" t="str">
        <f>_xlfn.TEXTBEFORE(draftpicks[[#This Row],[Raw]],".",1)</f>
        <v>19</v>
      </c>
      <c r="D335" s="1" t="str">
        <f t="shared" si="10"/>
        <v>Billy Ray Brewton</v>
      </c>
      <c r="E3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(2009)</v>
      </c>
      <c r="F335" s="1" t="str">
        <f>IF(ISNUMBER(SEARCH("veto",draftpicks[[#This Row],[Raw]])),"veto","")</f>
        <v/>
      </c>
      <c r="G335" s="1" t="str">
        <f t="shared" si="11"/>
        <v/>
      </c>
    </row>
    <row r="336" spans="1:7" x14ac:dyDescent="0.25">
      <c r="A336" s="1">
        <v>38</v>
      </c>
      <c r="B336" s="1" t="s">
        <v>1829</v>
      </c>
      <c r="C336" s="1" t="str">
        <f>_xlfn.TEXTBEFORE(draftpicks[[#This Row],[Raw]],".",1)</f>
        <v>18</v>
      </c>
      <c r="D336" s="1" t="str">
        <f t="shared" si="10"/>
        <v>Billy Ray Brewton</v>
      </c>
      <c r="E3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Street: The Dream Child</v>
      </c>
      <c r="F336" s="1" t="str">
        <f>IF(ISNUMBER(SEARCH("veto",draftpicks[[#This Row],[Raw]])),"veto","")</f>
        <v/>
      </c>
      <c r="G336" s="1" t="str">
        <f t="shared" si="11"/>
        <v/>
      </c>
    </row>
    <row r="337" spans="1:7" x14ac:dyDescent="0.25">
      <c r="A337" s="1">
        <v>38</v>
      </c>
      <c r="B337" s="1" t="s">
        <v>1830</v>
      </c>
      <c r="C337" s="1" t="str">
        <f>_xlfn.TEXTBEFORE(draftpicks[[#This Row],[Raw]],".",1)</f>
        <v>17</v>
      </c>
      <c r="D337" s="1" t="str">
        <f t="shared" si="10"/>
        <v xml:space="preserve">Dr. Rebekah McKendry </v>
      </c>
      <c r="E3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VIII: Jason Takes Manhattan</v>
      </c>
      <c r="F337" s="1" t="str">
        <f>IF(ISNUMBER(SEARCH("veto",draftpicks[[#This Row],[Raw]])),"veto","")</f>
        <v>veto</v>
      </c>
      <c r="G337" s="1" t="str">
        <f t="shared" si="11"/>
        <v>Graham Skipper</v>
      </c>
    </row>
    <row r="338" spans="1:7" x14ac:dyDescent="0.25">
      <c r="A338" s="1">
        <v>38</v>
      </c>
      <c r="B338" s="1" t="s">
        <v>1831</v>
      </c>
      <c r="C338" s="1" t="str">
        <f>_xlfn.TEXTBEFORE(draftpicks[[#This Row],[Raw]],".",1)</f>
        <v>17</v>
      </c>
      <c r="D338" s="1" t="str">
        <f t="shared" si="10"/>
        <v>Dr. Rebekah McKendry</v>
      </c>
      <c r="E3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13th: A New Beginning</v>
      </c>
      <c r="F338" s="1" t="str">
        <f>IF(ISNUMBER(SEARCH("veto",draftpicks[[#This Row],[Raw]])),"veto","")</f>
        <v/>
      </c>
      <c r="G338" s="1" t="str">
        <f t="shared" si="11"/>
        <v/>
      </c>
    </row>
    <row r="339" spans="1:7" x14ac:dyDescent="0.25">
      <c r="A339" s="1">
        <v>38</v>
      </c>
      <c r="B339" s="1" t="s">
        <v>1832</v>
      </c>
      <c r="C339" s="1" t="str">
        <f>_xlfn.TEXTBEFORE(draftpicks[[#This Row],[Raw]],".",1)</f>
        <v>16</v>
      </c>
      <c r="D339" s="1" t="str">
        <f t="shared" si="10"/>
        <v xml:space="preserve">Graham Skipper </v>
      </c>
      <c r="E3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</v>
      </c>
      <c r="F339" s="1" t="str">
        <f>IF(ISNUMBER(SEARCH("veto",draftpicks[[#This Row],[Raw]])),"veto","")</f>
        <v>veto</v>
      </c>
      <c r="G339" s="1" t="str">
        <f t="shared" si="11"/>
        <v>Ray Brewton</v>
      </c>
    </row>
    <row r="340" spans="1:7" x14ac:dyDescent="0.25">
      <c r="A340" s="1">
        <v>38</v>
      </c>
      <c r="B340" s="1" t="s">
        <v>1833</v>
      </c>
      <c r="C340" s="1" t="str">
        <f>_xlfn.TEXTBEFORE(draftpicks[[#This Row],[Raw]],".",1)</f>
        <v>16</v>
      </c>
      <c r="D340" s="1" t="str">
        <f t="shared" si="10"/>
        <v>Graham Skipper</v>
      </c>
      <c r="E3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Freddy’s Dead: The Final Nightmare</v>
      </c>
      <c r="F340" s="1" t="str">
        <f>IF(ISNUMBER(SEARCH("veto",draftpicks[[#This Row],[Raw]])),"veto","")</f>
        <v/>
      </c>
      <c r="G340" s="1" t="str">
        <f t="shared" si="11"/>
        <v/>
      </c>
    </row>
    <row r="341" spans="1:7" x14ac:dyDescent="0.25">
      <c r="A341" s="1">
        <v>38</v>
      </c>
      <c r="B341" s="1" t="s">
        <v>1834</v>
      </c>
      <c r="C341" s="1" t="str">
        <f>_xlfn.TEXTBEFORE(draftpicks[[#This Row],[Raw]],".",1)</f>
        <v>15</v>
      </c>
      <c r="D341" s="1" t="str">
        <f t="shared" si="10"/>
        <v xml:space="preserve">Billy Ray Brewton </v>
      </c>
      <c r="E3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13th: The Final Chapter</v>
      </c>
      <c r="F341" s="1" t="str">
        <f>IF(ISNUMBER(SEARCH("veto",draftpicks[[#This Row],[Raw]])),"veto","")</f>
        <v>veto</v>
      </c>
      <c r="G341" s="1" t="str">
        <f t="shared" si="11"/>
        <v>Elric Kane</v>
      </c>
    </row>
    <row r="342" spans="1:7" x14ac:dyDescent="0.25">
      <c r="A342" s="1">
        <v>38</v>
      </c>
      <c r="B342" s="1" t="s">
        <v>1835</v>
      </c>
      <c r="C342" s="1" t="str">
        <f>_xlfn.TEXTBEFORE(draftpicks[[#This Row],[Raw]],".",1)</f>
        <v>15</v>
      </c>
      <c r="D342" s="1" t="str">
        <f t="shared" si="10"/>
        <v>Billy Ray Brewton</v>
      </c>
      <c r="E3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VIII: Jason Takes Manhattan</v>
      </c>
      <c r="F342" s="1" t="str">
        <f>IF(ISNUMBER(SEARCH("veto",draftpicks[[#This Row],[Raw]])),"veto","")</f>
        <v/>
      </c>
      <c r="G342" s="1" t="str">
        <f t="shared" si="11"/>
        <v/>
      </c>
    </row>
    <row r="343" spans="1:7" x14ac:dyDescent="0.25">
      <c r="A343" s="1">
        <v>38</v>
      </c>
      <c r="B343" s="1" t="s">
        <v>1836</v>
      </c>
      <c r="C343" s="1" t="str">
        <f>_xlfn.TEXTBEFORE(draftpicks[[#This Row],[Raw]],".",1)</f>
        <v>14</v>
      </c>
      <c r="D343" s="1" t="str">
        <f t="shared" si="10"/>
        <v>Elric Kane</v>
      </c>
      <c r="E3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Freddy vs. Jason</v>
      </c>
      <c r="F343" s="1" t="str">
        <f>IF(ISNUMBER(SEARCH("veto",draftpicks[[#This Row],[Raw]])),"veto","")</f>
        <v/>
      </c>
      <c r="G343" s="1" t="str">
        <f t="shared" si="11"/>
        <v/>
      </c>
    </row>
    <row r="344" spans="1:7" x14ac:dyDescent="0.25">
      <c r="A344" s="1">
        <v>38</v>
      </c>
      <c r="B344" s="1" t="s">
        <v>1837</v>
      </c>
      <c r="C344" s="1" t="str">
        <f>_xlfn.TEXTBEFORE(draftpicks[[#This Row],[Raw]],".",1)</f>
        <v>13</v>
      </c>
      <c r="D344" s="1" t="str">
        <f t="shared" si="10"/>
        <v>Dr. Rebekah McKendry</v>
      </c>
      <c r="E3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X</v>
      </c>
      <c r="F344" s="1" t="str">
        <f>IF(ISNUMBER(SEARCH("veto",draftpicks[[#This Row],[Raw]])),"veto","")</f>
        <v/>
      </c>
      <c r="G344" s="1" t="str">
        <f t="shared" si="11"/>
        <v/>
      </c>
    </row>
    <row r="345" spans="1:7" x14ac:dyDescent="0.25">
      <c r="A345" s="1">
        <v>38</v>
      </c>
      <c r="B345" s="1" t="s">
        <v>1838</v>
      </c>
      <c r="C345" s="1" t="str">
        <f>_xlfn.TEXTBEFORE(draftpicks[[#This Row],[Raw]],".",1)</f>
        <v>12</v>
      </c>
      <c r="D345" s="1" t="str">
        <f t="shared" si="10"/>
        <v>Graham Skipper</v>
      </c>
      <c r="E3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Goes to Hell: The Final Friday</v>
      </c>
      <c r="F345" s="1" t="str">
        <f>IF(ISNUMBER(SEARCH("veto",draftpicks[[#This Row],[Raw]])),"veto","")</f>
        <v/>
      </c>
      <c r="G345" s="1" t="str">
        <f t="shared" si="11"/>
        <v/>
      </c>
    </row>
    <row r="346" spans="1:7" x14ac:dyDescent="0.25">
      <c r="A346" s="1">
        <v>38</v>
      </c>
      <c r="B346" s="1" t="s">
        <v>1839</v>
      </c>
      <c r="C346" s="1" t="str">
        <f>_xlfn.TEXTBEFORE(draftpicks[[#This Row],[Raw]],".",1)</f>
        <v>11</v>
      </c>
      <c r="D346" s="1" t="str">
        <f t="shared" si="10"/>
        <v>Billy Ray Brewton</v>
      </c>
      <c r="E3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13th: The Final Chapter</v>
      </c>
      <c r="F346" s="1" t="str">
        <f>IF(ISNUMBER(SEARCH("veto",draftpicks[[#This Row],[Raw]])),"veto","")</f>
        <v/>
      </c>
      <c r="G346" s="1" t="str">
        <f t="shared" si="11"/>
        <v/>
      </c>
    </row>
    <row r="347" spans="1:7" x14ac:dyDescent="0.25">
      <c r="A347" s="1">
        <v>38</v>
      </c>
      <c r="B347" s="1" t="s">
        <v>1840</v>
      </c>
      <c r="C347" s="1" t="str">
        <f>_xlfn.TEXTBEFORE(draftpicks[[#This Row],[Raw]],".",1)</f>
        <v>10</v>
      </c>
      <c r="D347" s="1" t="str">
        <f t="shared" si="10"/>
        <v>Elric Kane</v>
      </c>
      <c r="E3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VII: The New Blood</v>
      </c>
      <c r="F347" s="1" t="str">
        <f>IF(ISNUMBER(SEARCH("veto",draftpicks[[#This Row],[Raw]])),"veto","")</f>
        <v/>
      </c>
      <c r="G347" s="1" t="str">
        <f t="shared" si="11"/>
        <v/>
      </c>
    </row>
    <row r="348" spans="1:7" x14ac:dyDescent="0.25">
      <c r="A348" s="1">
        <v>38</v>
      </c>
      <c r="B348" s="1" t="s">
        <v>1841</v>
      </c>
      <c r="C348" s="1" t="str">
        <f>_xlfn.TEXTBEFORE(draftpicks[[#This Row],[Raw]],".",1)</f>
        <v>9</v>
      </c>
      <c r="D348" s="1" t="str">
        <f t="shared" si="10"/>
        <v>Dr. Rebekah McKendry</v>
      </c>
      <c r="E3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III</v>
      </c>
      <c r="F348" s="1" t="str">
        <f>IF(ISNUMBER(SEARCH("veto",draftpicks[[#This Row],[Raw]])),"veto","")</f>
        <v/>
      </c>
      <c r="G348" s="1" t="str">
        <f t="shared" si="11"/>
        <v/>
      </c>
    </row>
    <row r="349" spans="1:7" x14ac:dyDescent="0.25">
      <c r="A349" s="1">
        <v>38</v>
      </c>
      <c r="B349" s="1" t="s">
        <v>1842</v>
      </c>
      <c r="C349" s="1" t="str">
        <f>_xlfn.TEXTBEFORE(draftpicks[[#This Row],[Raw]],".",1)</f>
        <v>8</v>
      </c>
      <c r="D349" s="1" t="str">
        <f t="shared" si="10"/>
        <v>Graham Skipper</v>
      </c>
      <c r="E3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</v>
      </c>
      <c r="F349" s="1" t="str">
        <f>IF(ISNUMBER(SEARCH("veto",draftpicks[[#This Row],[Raw]])),"veto","")</f>
        <v/>
      </c>
      <c r="G349" s="1" t="str">
        <f t="shared" si="11"/>
        <v/>
      </c>
    </row>
    <row r="350" spans="1:7" x14ac:dyDescent="0.25">
      <c r="A350" s="1">
        <v>38</v>
      </c>
      <c r="B350" s="1" t="s">
        <v>1843</v>
      </c>
      <c r="C350" s="1" t="str">
        <f>_xlfn.TEXTBEFORE(draftpicks[[#This Row],[Raw]],".",1)</f>
        <v>7</v>
      </c>
      <c r="D350" s="1" t="str">
        <f t="shared" si="10"/>
        <v>Billy Ray Brewton</v>
      </c>
      <c r="E3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4: The Dream Master</v>
      </c>
      <c r="F350" s="1" t="str">
        <f>IF(ISNUMBER(SEARCH("veto",draftpicks[[#This Row],[Raw]])),"veto","")</f>
        <v/>
      </c>
      <c r="G350" s="1" t="str">
        <f t="shared" si="11"/>
        <v/>
      </c>
    </row>
    <row r="351" spans="1:7" x14ac:dyDescent="0.25">
      <c r="A351" s="1">
        <v>38</v>
      </c>
      <c r="B351" s="1" t="s">
        <v>1844</v>
      </c>
      <c r="C351" s="1" t="str">
        <f>_xlfn.TEXTBEFORE(draftpicks[[#This Row],[Raw]],".",1)</f>
        <v>6</v>
      </c>
      <c r="D351" s="1" t="str">
        <f t="shared" si="10"/>
        <v>Elric Kane</v>
      </c>
      <c r="E3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Part 2: Freddy's Revenge</v>
      </c>
      <c r="F351" s="1" t="str">
        <f>IF(ISNUMBER(SEARCH("veto",draftpicks[[#This Row],[Raw]])),"veto","")</f>
        <v/>
      </c>
      <c r="G351" s="1" t="str">
        <f t="shared" si="11"/>
        <v/>
      </c>
    </row>
    <row r="352" spans="1:7" x14ac:dyDescent="0.25">
      <c r="A352" s="1">
        <v>38</v>
      </c>
      <c r="B352" s="1" t="s">
        <v>1845</v>
      </c>
      <c r="C352" s="1" t="str">
        <f>_xlfn.TEXTBEFORE(draftpicks[[#This Row],[Raw]],".",1)</f>
        <v>5</v>
      </c>
      <c r="D352" s="1" t="str">
        <f t="shared" si="10"/>
        <v>Dr. Rebekah McKendry</v>
      </c>
      <c r="E3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New Nightmare</v>
      </c>
      <c r="F352" s="1" t="str">
        <f>IF(ISNUMBER(SEARCH("veto",draftpicks[[#This Row],[Raw]])),"veto","")</f>
        <v/>
      </c>
      <c r="G352" s="1" t="str">
        <f t="shared" si="11"/>
        <v/>
      </c>
    </row>
    <row r="353" spans="1:7" x14ac:dyDescent="0.25">
      <c r="A353" s="1">
        <v>38</v>
      </c>
      <c r="B353" s="1" t="s">
        <v>1846</v>
      </c>
      <c r="C353" s="1" t="str">
        <f>_xlfn.TEXTBEFORE(draftpicks[[#This Row],[Raw]],".",1)</f>
        <v>4</v>
      </c>
      <c r="D353" s="1" t="str">
        <f t="shared" si="10"/>
        <v>Dr. Rebekah McKendry</v>
      </c>
      <c r="E3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2</v>
      </c>
      <c r="F353" s="1" t="str">
        <f>IF(ISNUMBER(SEARCH("veto",draftpicks[[#This Row],[Raw]])),"veto","")</f>
        <v/>
      </c>
      <c r="G353" s="1" t="str">
        <f t="shared" si="11"/>
        <v/>
      </c>
    </row>
    <row r="354" spans="1:7" x14ac:dyDescent="0.25">
      <c r="A354" s="1">
        <v>38</v>
      </c>
      <c r="B354" s="1" t="s">
        <v>1847</v>
      </c>
      <c r="C354" s="1" t="str">
        <f>_xlfn.TEXTBEFORE(draftpicks[[#This Row],[Raw]],".",1)</f>
        <v>3</v>
      </c>
      <c r="D354" s="1" t="str">
        <f t="shared" si="10"/>
        <v xml:space="preserve">Graham Skipper </v>
      </c>
      <c r="E3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VI: Jason Lives</v>
      </c>
      <c r="F354" s="1" t="str">
        <f>IF(ISNUMBER(SEARCH("veto",draftpicks[[#This Row],[Raw]])),"veto","")</f>
        <v>veto</v>
      </c>
      <c r="G354" s="1" t="str">
        <f t="shared" si="11"/>
        <v>Ray Brewton</v>
      </c>
    </row>
    <row r="355" spans="1:7" x14ac:dyDescent="0.25">
      <c r="A355" s="1">
        <v>38</v>
      </c>
      <c r="B355" s="1" t="s">
        <v>1848</v>
      </c>
      <c r="C355" s="1" t="str">
        <f>_xlfn.TEXTBEFORE(draftpicks[[#This Row],[Raw]],".",1)</f>
        <v>3</v>
      </c>
      <c r="D355" s="1" t="str">
        <f t="shared" si="10"/>
        <v xml:space="preserve">Graham Skipper </v>
      </c>
      <c r="E3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</v>
      </c>
      <c r="F355" s="1" t="str">
        <f>IF(ISNUMBER(SEARCH("veto",draftpicks[[#This Row],[Raw]])),"veto","")</f>
        <v>veto</v>
      </c>
      <c r="G355" s="1" t="str">
        <f t="shared" si="11"/>
        <v>Elric Kane</v>
      </c>
    </row>
    <row r="356" spans="1:7" x14ac:dyDescent="0.25">
      <c r="A356" s="1">
        <v>38</v>
      </c>
      <c r="B356" s="1" t="s">
        <v>1849</v>
      </c>
      <c r="C356" s="1" t="str">
        <f>_xlfn.TEXTBEFORE(draftpicks[[#This Row],[Raw]],".",1)</f>
        <v>3</v>
      </c>
      <c r="D356" s="1" t="str">
        <f t="shared" si="10"/>
        <v>Graham Skipper</v>
      </c>
      <c r="E3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3: Dream Warrirors</v>
      </c>
      <c r="F356" s="1" t="str">
        <f>IF(ISNUMBER(SEARCH("veto",draftpicks[[#This Row],[Raw]])),"veto","")</f>
        <v/>
      </c>
      <c r="G356" s="1" t="str">
        <f t="shared" si="11"/>
        <v/>
      </c>
    </row>
    <row r="357" spans="1:7" x14ac:dyDescent="0.25">
      <c r="A357" s="1">
        <v>38</v>
      </c>
      <c r="B357" s="1" t="s">
        <v>1850</v>
      </c>
      <c r="C357" s="1" t="str">
        <f>_xlfn.TEXTBEFORE(draftpicks[[#This Row],[Raw]],".",1)</f>
        <v>2</v>
      </c>
      <c r="D357" s="1" t="str">
        <f t="shared" si="10"/>
        <v>Billy Ray Brewton,</v>
      </c>
      <c r="E3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</v>
      </c>
      <c r="F357" s="1" t="str">
        <f>IF(ISNUMBER(SEARCH("veto",draftpicks[[#This Row],[Raw]])),"veto","")</f>
        <v>veto</v>
      </c>
      <c r="G357" s="1" t="str">
        <f t="shared" si="11"/>
        <v>Graham Skipper</v>
      </c>
    </row>
    <row r="358" spans="1:7" x14ac:dyDescent="0.25">
      <c r="A358" s="1">
        <v>38</v>
      </c>
      <c r="B358" s="1" t="s">
        <v>1851</v>
      </c>
      <c r="C358" s="1" t="str">
        <f>_xlfn.TEXTBEFORE(draftpicks[[#This Row],[Raw]],".",1)</f>
        <v>1</v>
      </c>
      <c r="D358" s="1" t="str">
        <f t="shared" si="10"/>
        <v>Elric Kane</v>
      </c>
      <c r="E3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VI: Jason Lives</v>
      </c>
      <c r="F358" s="1" t="str">
        <f>IF(ISNUMBER(SEARCH("veto",draftpicks[[#This Row],[Raw]])),"veto","")</f>
        <v/>
      </c>
      <c r="G358" s="1" t="str">
        <f t="shared" si="11"/>
        <v/>
      </c>
    </row>
    <row r="359" spans="1:7" x14ac:dyDescent="0.25">
      <c r="A359" s="1">
        <v>39</v>
      </c>
      <c r="B359" s="1" t="s">
        <v>1852</v>
      </c>
      <c r="C359" s="1" t="str">
        <f>_xlfn.TEXTBEFORE(draftpicks[[#This Row],[Raw]],".",1)</f>
        <v>7</v>
      </c>
      <c r="D359" s="1" t="str">
        <f t="shared" si="10"/>
        <v>Clay Keller</v>
      </c>
      <c r="E3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Booksmart</v>
      </c>
      <c r="F359" s="1" t="str">
        <f>IF(ISNUMBER(SEARCH("veto",draftpicks[[#This Row],[Raw]])),"veto","")</f>
        <v/>
      </c>
      <c r="G359" s="1" t="str">
        <f t="shared" si="11"/>
        <v/>
      </c>
    </row>
    <row r="360" spans="1:7" x14ac:dyDescent="0.25">
      <c r="A360" s="1">
        <v>39</v>
      </c>
      <c r="B360" s="1" t="s">
        <v>1853</v>
      </c>
      <c r="C360" s="1" t="str">
        <f>_xlfn.TEXTBEFORE(draftpicks[[#This Row],[Raw]],".",1)</f>
        <v>6</v>
      </c>
      <c r="D360" s="1" t="str">
        <f t="shared" si="10"/>
        <v>Clay Keller</v>
      </c>
      <c r="E3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Us</v>
      </c>
      <c r="F360" s="1" t="str">
        <f>IF(ISNUMBER(SEARCH("veto",draftpicks[[#This Row],[Raw]])),"veto","")</f>
        <v/>
      </c>
      <c r="G360" s="1" t="str">
        <f t="shared" si="11"/>
        <v/>
      </c>
    </row>
    <row r="361" spans="1:7" x14ac:dyDescent="0.25">
      <c r="A361" s="1">
        <v>39</v>
      </c>
      <c r="B361" s="1" t="s">
        <v>1854</v>
      </c>
      <c r="C361" s="1" t="str">
        <f>_xlfn.TEXTBEFORE(draftpicks[[#This Row],[Raw]],".",1)</f>
        <v>5</v>
      </c>
      <c r="D361" s="1" t="str">
        <f t="shared" si="10"/>
        <v xml:space="preserve">Ryan Marker </v>
      </c>
      <c r="E3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Endgame</v>
      </c>
      <c r="F361" s="1" t="str">
        <f>IF(ISNUMBER(SEARCH("veto",draftpicks[[#This Row],[Raw]])),"veto","")</f>
        <v>veto</v>
      </c>
      <c r="G361" s="1" t="str">
        <f t="shared" si="11"/>
        <v>Clay Keller</v>
      </c>
    </row>
    <row r="362" spans="1:7" x14ac:dyDescent="0.25">
      <c r="A362" s="1">
        <v>39</v>
      </c>
      <c r="B362" s="1" t="s">
        <v>1855</v>
      </c>
      <c r="C362" s="1" t="str">
        <f>_xlfn.TEXTBEFORE(draftpicks[[#This Row],[Raw]],".",1)</f>
        <v>5</v>
      </c>
      <c r="D362" s="1" t="str">
        <f t="shared" si="10"/>
        <v>Ryan Marker</v>
      </c>
      <c r="E3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Midsommar</v>
      </c>
      <c r="F362" s="1" t="str">
        <f>IF(ISNUMBER(SEARCH("veto",draftpicks[[#This Row],[Raw]])),"veto","")</f>
        <v/>
      </c>
      <c r="G362" s="1" t="str">
        <f t="shared" si="11"/>
        <v/>
      </c>
    </row>
    <row r="363" spans="1:7" x14ac:dyDescent="0.25">
      <c r="A363" s="1">
        <v>39</v>
      </c>
      <c r="B363" s="1" t="s">
        <v>1856</v>
      </c>
      <c r="C363" s="1" t="str">
        <f>_xlfn.TEXTBEFORE(draftpicks[[#This Row],[Raw]],".",1)</f>
        <v>4</v>
      </c>
      <c r="D363" s="1" t="str">
        <f t="shared" si="10"/>
        <v>Clay Keller</v>
      </c>
      <c r="E3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Apollo 11</v>
      </c>
      <c r="F363" s="1" t="str">
        <f>IF(ISNUMBER(SEARCH("veto",draftpicks[[#This Row],[Raw]])),"veto","")</f>
        <v/>
      </c>
      <c r="G363" s="1" t="str">
        <f t="shared" si="11"/>
        <v/>
      </c>
    </row>
    <row r="364" spans="1:7" x14ac:dyDescent="0.25">
      <c r="A364" s="1">
        <v>39</v>
      </c>
      <c r="B364" s="1" t="s">
        <v>1857</v>
      </c>
      <c r="C364" s="1" t="str">
        <f>_xlfn.TEXTBEFORE(draftpicks[[#This Row],[Raw]],".",1)</f>
        <v>3</v>
      </c>
      <c r="D364" s="1" t="str">
        <f t="shared" si="10"/>
        <v>Ryan Marker</v>
      </c>
      <c r="E3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Black Man in San Francisco</v>
      </c>
      <c r="F364" s="1" t="str">
        <f>IF(ISNUMBER(SEARCH("veto",draftpicks[[#This Row],[Raw]])),"veto","")</f>
        <v/>
      </c>
      <c r="G364" s="1" t="str">
        <f t="shared" si="11"/>
        <v/>
      </c>
    </row>
    <row r="365" spans="1:7" x14ac:dyDescent="0.25">
      <c r="A365" s="1">
        <v>39</v>
      </c>
      <c r="B365" s="1" t="s">
        <v>1858</v>
      </c>
      <c r="C365" s="1" t="str">
        <f>_xlfn.TEXTBEFORE(draftpicks[[#This Row],[Raw]],".",1)</f>
        <v>2</v>
      </c>
      <c r="D365" s="1" t="str">
        <f t="shared" si="10"/>
        <v>Clay Keller</v>
      </c>
      <c r="E3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Endgame</v>
      </c>
      <c r="F365" s="1" t="str">
        <f>IF(ISNUMBER(SEARCH("veto",draftpicks[[#This Row],[Raw]])),"veto","")</f>
        <v/>
      </c>
      <c r="G365" s="1" t="str">
        <f t="shared" si="11"/>
        <v/>
      </c>
    </row>
    <row r="366" spans="1:7" x14ac:dyDescent="0.25">
      <c r="A366" s="1">
        <v>39</v>
      </c>
      <c r="B366" s="1" t="s">
        <v>1859</v>
      </c>
      <c r="C366" s="1" t="str">
        <f>_xlfn.TEXTBEFORE(draftpicks[[#This Row],[Raw]],".",1)</f>
        <v>1</v>
      </c>
      <c r="D366" s="1" t="str">
        <f t="shared" si="10"/>
        <v>Ryan Marker</v>
      </c>
      <c r="E3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F366" s="1" t="str">
        <f>IF(ISNUMBER(SEARCH("veto",draftpicks[[#This Row],[Raw]])),"veto","")</f>
        <v/>
      </c>
      <c r="G366" s="1" t="str">
        <f t="shared" si="11"/>
        <v/>
      </c>
    </row>
    <row r="367" spans="1:7" x14ac:dyDescent="0.25">
      <c r="A367" s="1">
        <v>40</v>
      </c>
      <c r="B367" s="1" t="s">
        <v>1860</v>
      </c>
      <c r="C367" s="1" t="str">
        <f>_xlfn.TEXTBEFORE(draftpicks[[#This Row],[Raw]],".",1)</f>
        <v>7</v>
      </c>
      <c r="D367" s="1" t="str">
        <f t="shared" si="10"/>
        <v>Oriana Nudo</v>
      </c>
      <c r="E3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Now and Then</v>
      </c>
      <c r="F367" s="1" t="str">
        <f>IF(ISNUMBER(SEARCH("veto",draftpicks[[#This Row],[Raw]])),"veto","")</f>
        <v/>
      </c>
      <c r="G367" s="1" t="str">
        <f t="shared" si="11"/>
        <v/>
      </c>
    </row>
    <row r="368" spans="1:7" x14ac:dyDescent="0.25">
      <c r="A368" s="1">
        <v>40</v>
      </c>
      <c r="B368" s="1" t="s">
        <v>1861</v>
      </c>
      <c r="C368" s="1" t="str">
        <f>_xlfn.TEXTBEFORE(draftpicks[[#This Row],[Raw]],".",1)</f>
        <v>6</v>
      </c>
      <c r="D368" s="1" t="str">
        <f t="shared" si="10"/>
        <v>Oriana Nudo</v>
      </c>
      <c r="E3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Innocents</v>
      </c>
      <c r="F368" s="1" t="str">
        <f>IF(ISNUMBER(SEARCH("veto",draftpicks[[#This Row],[Raw]])),"veto","")</f>
        <v/>
      </c>
      <c r="G368" s="1" t="str">
        <f t="shared" si="11"/>
        <v/>
      </c>
    </row>
    <row r="369" spans="1:7" x14ac:dyDescent="0.25">
      <c r="A369" s="1">
        <v>40</v>
      </c>
      <c r="B369" s="1" t="s">
        <v>1862</v>
      </c>
      <c r="C369" s="1" t="str">
        <f>_xlfn.TEXTBEFORE(draftpicks[[#This Row],[Raw]],".",1)</f>
        <v>5</v>
      </c>
      <c r="D369" s="1" t="str">
        <f t="shared" si="10"/>
        <v>Rance Collins</v>
      </c>
      <c r="E3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E.T. the Extra-Terrestrial</v>
      </c>
      <c r="F369" s="1" t="str">
        <f>IF(ISNUMBER(SEARCH("veto",draftpicks[[#This Row],[Raw]])),"veto","")</f>
        <v/>
      </c>
      <c r="G369" s="1" t="str">
        <f t="shared" si="11"/>
        <v/>
      </c>
    </row>
    <row r="370" spans="1:7" x14ac:dyDescent="0.25">
      <c r="A370" s="1">
        <v>40</v>
      </c>
      <c r="B370" s="1" t="s">
        <v>1863</v>
      </c>
      <c r="C370" s="1" t="str">
        <f>_xlfn.TEXTBEFORE(draftpicks[[#This Row],[Raw]],".",1)</f>
        <v>4</v>
      </c>
      <c r="D370" s="1" t="str">
        <f t="shared" si="10"/>
        <v xml:space="preserve">Oriana Nudo </v>
      </c>
      <c r="E3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 Revoir les Enfants</v>
      </c>
      <c r="F370" s="1" t="str">
        <f>IF(ISNUMBER(SEARCH("veto",draftpicks[[#This Row],[Raw]])),"veto","")</f>
        <v>veto</v>
      </c>
      <c r="G370" s="1" t="str">
        <f t="shared" si="11"/>
        <v>Rance Collins</v>
      </c>
    </row>
    <row r="371" spans="1:7" x14ac:dyDescent="0.25">
      <c r="A371" s="1">
        <v>40</v>
      </c>
      <c r="B371" s="1" t="s">
        <v>1864</v>
      </c>
      <c r="C371" s="1" t="str">
        <f>_xlfn.TEXTBEFORE(draftpicks[[#This Row],[Raw]],".",1)</f>
        <v>4</v>
      </c>
      <c r="D371" s="1" t="str">
        <f t="shared" si="10"/>
        <v>Oriana Nudo</v>
      </c>
      <c r="E3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Paper Moon</v>
      </c>
      <c r="F371" s="1" t="str">
        <f>IF(ISNUMBER(SEARCH("veto",draftpicks[[#This Row],[Raw]])),"veto","")</f>
        <v/>
      </c>
      <c r="G371" s="1" t="str">
        <f t="shared" si="11"/>
        <v/>
      </c>
    </row>
    <row r="372" spans="1:7" x14ac:dyDescent="0.25">
      <c r="A372" s="1">
        <v>40</v>
      </c>
      <c r="B372" s="1" t="s">
        <v>1865</v>
      </c>
      <c r="C372" s="1" t="str">
        <f>_xlfn.TEXTBEFORE(draftpicks[[#This Row],[Raw]],".",1)</f>
        <v>3</v>
      </c>
      <c r="D372" s="1" t="str">
        <f t="shared" si="10"/>
        <v xml:space="preserve">Rance Collins </v>
      </c>
      <c r="E3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National Velvet</v>
      </c>
      <c r="F372" s="1" t="str">
        <f>IF(ISNUMBER(SEARCH("veto",draftpicks[[#This Row],[Raw]])),"veto","")</f>
        <v>veto</v>
      </c>
      <c r="G372" s="1" t="str">
        <f t="shared" si="11"/>
        <v>Oriana Nudo</v>
      </c>
    </row>
    <row r="373" spans="1:7" x14ac:dyDescent="0.25">
      <c r="A373" s="1">
        <v>40</v>
      </c>
      <c r="B373" s="1" t="s">
        <v>1866</v>
      </c>
      <c r="C373" s="1" t="str">
        <f>_xlfn.TEXTBEFORE(draftpicks[[#This Row],[Raw]],".",1)</f>
        <v>3</v>
      </c>
      <c r="D373" s="1" t="str">
        <f t="shared" si="10"/>
        <v>Rance Collins</v>
      </c>
      <c r="E3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Pollyanna</v>
      </c>
      <c r="F373" s="1" t="str">
        <f>IF(ISNUMBER(SEARCH("veto",draftpicks[[#This Row],[Raw]])),"veto","")</f>
        <v/>
      </c>
      <c r="G373" s="1" t="str">
        <f t="shared" si="11"/>
        <v/>
      </c>
    </row>
    <row r="374" spans="1:7" x14ac:dyDescent="0.25">
      <c r="A374" s="1">
        <v>40</v>
      </c>
      <c r="B374" s="1" t="s">
        <v>1867</v>
      </c>
      <c r="C374" s="1" t="str">
        <f>_xlfn.TEXTBEFORE(draftpicks[[#This Row],[Raw]],".",1)</f>
        <v>2</v>
      </c>
      <c r="D374" s="1" t="str">
        <f t="shared" si="10"/>
        <v>Oriana Nudo</v>
      </c>
      <c r="E3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Kill a Mockingbird</v>
      </c>
      <c r="F374" s="1" t="str">
        <f>IF(ISNUMBER(SEARCH("veto",draftpicks[[#This Row],[Raw]])),"veto","")</f>
        <v/>
      </c>
      <c r="G374" s="1" t="str">
        <f t="shared" si="11"/>
        <v/>
      </c>
    </row>
    <row r="375" spans="1:7" x14ac:dyDescent="0.25">
      <c r="A375" s="1">
        <v>40</v>
      </c>
      <c r="B375" s="1" t="s">
        <v>1868</v>
      </c>
      <c r="C375" s="1" t="str">
        <f>_xlfn.TEXTBEFORE(draftpicks[[#This Row],[Raw]],".",1)</f>
        <v>1</v>
      </c>
      <c r="D375" s="1" t="str">
        <f t="shared" si="10"/>
        <v>Rance Collins</v>
      </c>
      <c r="E3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 Revoir les Enfants</v>
      </c>
      <c r="F375" s="1" t="str">
        <f>IF(ISNUMBER(SEARCH("veto",draftpicks[[#This Row],[Raw]])),"veto","")</f>
        <v/>
      </c>
      <c r="G375" s="1" t="str">
        <f t="shared" si="11"/>
        <v/>
      </c>
    </row>
    <row r="376" spans="1:7" x14ac:dyDescent="0.25">
      <c r="A376" s="1">
        <v>41</v>
      </c>
      <c r="B376" s="1" t="s">
        <v>1869</v>
      </c>
      <c r="C376" s="1" t="str">
        <f>_xlfn.TEXTBEFORE(draftpicks[[#This Row],[Raw]],".",1)</f>
        <v>20</v>
      </c>
      <c r="D376" s="1" t="str">
        <f t="shared" si="10"/>
        <v>BenDavid Grabinski</v>
      </c>
      <c r="E3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Snake Eyes</v>
      </c>
      <c r="F376" s="1" t="str">
        <f>IF(ISNUMBER(SEARCH("veto",draftpicks[[#This Row],[Raw]])),"veto","")</f>
        <v/>
      </c>
      <c r="G376" s="1" t="str">
        <f t="shared" si="11"/>
        <v/>
      </c>
    </row>
    <row r="377" spans="1:7" x14ac:dyDescent="0.25">
      <c r="A377" s="1">
        <v>41</v>
      </c>
      <c r="B377" s="1" t="s">
        <v>1870</v>
      </c>
      <c r="C377" s="1" t="str">
        <f>_xlfn.TEXTBEFORE(draftpicks[[#This Row],[Raw]],".",1)</f>
        <v>19</v>
      </c>
      <c r="D377" s="1" t="str">
        <f t="shared" si="10"/>
        <v xml:space="preserve">John Freiler </v>
      </c>
      <c r="E3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Kiss of Death</v>
      </c>
      <c r="F377" s="1" t="str">
        <f>IF(ISNUMBER(SEARCH("veto",draftpicks[[#This Row],[Raw]])),"veto","")</f>
        <v>veto</v>
      </c>
      <c r="G377" s="1" t="str">
        <f t="shared" si="11"/>
        <v>Drea Clark</v>
      </c>
    </row>
    <row r="378" spans="1:7" x14ac:dyDescent="0.25">
      <c r="A378" s="1">
        <v>41</v>
      </c>
      <c r="B378" s="1" t="s">
        <v>1871</v>
      </c>
      <c r="C378" s="1" t="str">
        <f>_xlfn.TEXTBEFORE(draftpicks[[#This Row],[Raw]],".",1)</f>
        <v>19</v>
      </c>
      <c r="D378" s="1" t="str">
        <f t="shared" si="10"/>
        <v>John Freiler</v>
      </c>
      <c r="E3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City of Angels</v>
      </c>
      <c r="F378" s="1" t="str">
        <f>IF(ISNUMBER(SEARCH("veto",draftpicks[[#This Row],[Raw]])),"veto","")</f>
        <v/>
      </c>
      <c r="G378" s="1" t="str">
        <f t="shared" si="11"/>
        <v/>
      </c>
    </row>
    <row r="379" spans="1:7" x14ac:dyDescent="0.25">
      <c r="A379" s="1">
        <v>41</v>
      </c>
      <c r="B379" s="1" t="s">
        <v>1872</v>
      </c>
      <c r="C379" s="1" t="str">
        <f>_xlfn.TEXTBEFORE(draftpicks[[#This Row],[Raw]],".",1)</f>
        <v>18</v>
      </c>
      <c r="D379" s="1" t="str">
        <f t="shared" si="10"/>
        <v>John Freiler</v>
      </c>
      <c r="E3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Zandalee</v>
      </c>
      <c r="F379" s="1" t="str">
        <f>IF(ISNUMBER(SEARCH("veto",draftpicks[[#This Row],[Raw]])),"veto","")</f>
        <v/>
      </c>
      <c r="G379" s="1" t="str">
        <f t="shared" si="11"/>
        <v/>
      </c>
    </row>
    <row r="380" spans="1:7" x14ac:dyDescent="0.25">
      <c r="A380" s="1">
        <v>41</v>
      </c>
      <c r="B380" s="1" t="s">
        <v>1873</v>
      </c>
      <c r="C380" s="1" t="str">
        <f>_xlfn.TEXTBEFORE(draftpicks[[#This Row],[Raw]],".",1)</f>
        <v>17</v>
      </c>
      <c r="D380" s="1" t="str">
        <f t="shared" si="10"/>
        <v>Drea Clark</v>
      </c>
      <c r="E3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Mom and Dad</v>
      </c>
      <c r="F380" s="1" t="str">
        <f>IF(ISNUMBER(SEARCH("veto",draftpicks[[#This Row],[Raw]])),"veto","")</f>
        <v/>
      </c>
      <c r="G380" s="1" t="str">
        <f t="shared" si="11"/>
        <v/>
      </c>
    </row>
    <row r="381" spans="1:7" x14ac:dyDescent="0.25">
      <c r="A381" s="1">
        <v>41</v>
      </c>
      <c r="B381" s="1" t="s">
        <v>1874</v>
      </c>
      <c r="C381" s="1" t="str">
        <f>_xlfn.TEXTBEFORE(draftpicks[[#This Row],[Raw]],".",1)</f>
        <v>16</v>
      </c>
      <c r="D381" s="1" t="str">
        <f t="shared" si="10"/>
        <v>BenDavid Grabinski</v>
      </c>
      <c r="E3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Wild at Heart</v>
      </c>
      <c r="F381" s="1" t="str">
        <f>IF(ISNUMBER(SEARCH("veto",draftpicks[[#This Row],[Raw]])),"veto","")</f>
        <v/>
      </c>
      <c r="G381" s="1" t="str">
        <f t="shared" si="11"/>
        <v/>
      </c>
    </row>
    <row r="382" spans="1:7" x14ac:dyDescent="0.25">
      <c r="A382" s="1">
        <v>41</v>
      </c>
      <c r="B382" s="1" t="s">
        <v>1875</v>
      </c>
      <c r="C382" s="1" t="str">
        <f>_xlfn.TEXTBEFORE(draftpicks[[#This Row],[Raw]],".",1)</f>
        <v>15</v>
      </c>
      <c r="D382" s="1" t="str">
        <f t="shared" si="10"/>
        <v>Marc Calderaro</v>
      </c>
      <c r="E3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Trust</v>
      </c>
      <c r="F382" s="1" t="str">
        <f>IF(ISNUMBER(SEARCH("veto",draftpicks[[#This Row],[Raw]])),"veto","")</f>
        <v/>
      </c>
      <c r="G382" s="1" t="str">
        <f t="shared" si="11"/>
        <v/>
      </c>
    </row>
    <row r="383" spans="1:7" x14ac:dyDescent="0.25">
      <c r="A383" s="1">
        <v>41</v>
      </c>
      <c r="B383" s="1" t="s">
        <v>1876</v>
      </c>
      <c r="C383" s="1" t="str">
        <f>_xlfn.TEXTBEFORE(draftpicks[[#This Row],[Raw]],".",1)</f>
        <v>14</v>
      </c>
      <c r="D383" s="1" t="str">
        <f t="shared" si="10"/>
        <v>John Freiler</v>
      </c>
      <c r="E3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Drive Angry</v>
      </c>
      <c r="F383" s="1" t="str">
        <f>IF(ISNUMBER(SEARCH("veto",draftpicks[[#This Row],[Raw]])),"veto","")</f>
        <v/>
      </c>
      <c r="G383" s="1" t="str">
        <f t="shared" si="11"/>
        <v/>
      </c>
    </row>
    <row r="384" spans="1:7" x14ac:dyDescent="0.25">
      <c r="A384" s="1">
        <v>41</v>
      </c>
      <c r="B384" s="1" t="s">
        <v>1877</v>
      </c>
      <c r="C384" s="1" t="str">
        <f>_xlfn.TEXTBEFORE(draftpicks[[#This Row],[Raw]],".",1)</f>
        <v>13</v>
      </c>
      <c r="D384" s="1" t="str">
        <f t="shared" si="10"/>
        <v xml:space="preserve">Drea Clark </v>
      </c>
      <c r="E3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Adaptation</v>
      </c>
      <c r="F384" s="1" t="str">
        <f>IF(ISNUMBER(SEARCH("veto",draftpicks[[#This Row],[Raw]])),"veto","")</f>
        <v>veto</v>
      </c>
      <c r="G384" s="1" t="str">
        <f t="shared" si="11"/>
        <v>Marc Calderaro</v>
      </c>
    </row>
    <row r="385" spans="1:7" x14ac:dyDescent="0.25">
      <c r="A385" s="1">
        <v>41</v>
      </c>
      <c r="B385" s="1" t="s">
        <v>1878</v>
      </c>
      <c r="C385" s="1" t="str">
        <f>_xlfn.TEXTBEFORE(draftpicks[[#This Row],[Raw]],".",1)</f>
        <v>13</v>
      </c>
      <c r="D385" s="1" t="str">
        <f t="shared" si="10"/>
        <v>Drea Clark</v>
      </c>
      <c r="E3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Peggy Sue Got Married</v>
      </c>
      <c r="F385" s="1" t="str">
        <f>IF(ISNUMBER(SEARCH("veto",draftpicks[[#This Row],[Raw]])),"veto","")</f>
        <v/>
      </c>
      <c r="G385" s="1" t="str">
        <f t="shared" si="11"/>
        <v/>
      </c>
    </row>
    <row r="386" spans="1:7" x14ac:dyDescent="0.25">
      <c r="A386" s="1">
        <v>41</v>
      </c>
      <c r="B386" s="1" t="s">
        <v>1879</v>
      </c>
      <c r="C386" s="1" t="str">
        <f>_xlfn.TEXTBEFORE(draftpicks[[#This Row],[Raw]],".",1)</f>
        <v>12</v>
      </c>
      <c r="D386" s="1" t="str">
        <f t="shared" ref="D386:D449" si="12">IF(ISNUMBER(SEARCH("commissioner",B386)),TRIM(MID(B386,SEARCH("by",B386)+LEN("by"),SEARCH("removed",B386)-SEARCH("by",B386)-(LEN("by")+1))),IF((LEN(B386)-LEN(SUBSTITUTE(B386,"by","")))/LEN("by")=2,MID(B386,SEARCH("by",B386)+LEN("by "),SEARCH("vetoed",B386)-SEARCH("by",B386)-(LEN("by")+1)),IF((LEN(B386)-LEN(SUBSTITUTE(B386,"by","")))/LEN("by")=3,TRIM(MID(B386,SEARCH("by",B386)+LEN("by"),SEARCH("vetoed",B386)-SEARCH("by",B386)-LEN("by"))),TRIM(_xlfn.TEXTAFTER(B386,"by",1)))))</f>
        <v>BenDavid Grabinski</v>
      </c>
      <c r="E3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 Air</v>
      </c>
      <c r="F386" s="1" t="str">
        <f>IF(ISNUMBER(SEARCH("veto",draftpicks[[#This Row],[Raw]])),"veto","")</f>
        <v/>
      </c>
      <c r="G386" s="1" t="str">
        <f t="shared" ref="G386:G449" si="13">IF(ISNUMBER(SEARCH("veto",B386)),MID(B386,FIND("@",SUBSTITUTE(B386," ","@",LEN(B386)-LEN(SUBSTITUTE(B386," ",""))-1))+1,100),"")</f>
        <v/>
      </c>
    </row>
    <row r="387" spans="1:7" x14ac:dyDescent="0.25">
      <c r="A387" s="1">
        <v>41</v>
      </c>
      <c r="B387" s="1" t="s">
        <v>1880</v>
      </c>
      <c r="C387" s="1" t="str">
        <f>_xlfn.TEXTBEFORE(draftpicks[[#This Row],[Raw]],".",1)</f>
        <v>11</v>
      </c>
      <c r="D387" s="1" t="str">
        <f t="shared" si="12"/>
        <v xml:space="preserve">John Freiler </v>
      </c>
      <c r="E3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Deadfall</v>
      </c>
      <c r="F387" s="1" t="str">
        <f>IF(ISNUMBER(SEARCH("veto",draftpicks[[#This Row],[Raw]])),"veto","")</f>
        <v>veto</v>
      </c>
      <c r="G387" s="1" t="str">
        <f t="shared" si="13"/>
        <v>Drea Clark</v>
      </c>
    </row>
    <row r="388" spans="1:7" x14ac:dyDescent="0.25">
      <c r="A388" s="1">
        <v>41</v>
      </c>
      <c r="B388" s="1" t="s">
        <v>1881</v>
      </c>
      <c r="C388" s="1" t="str">
        <f>_xlfn.TEXTBEFORE(draftpicks[[#This Row],[Raw]],".",1)</f>
        <v>11</v>
      </c>
      <c r="D388" s="1" t="str">
        <f t="shared" si="12"/>
        <v>John Freiler</v>
      </c>
      <c r="E3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Matchstick Men</v>
      </c>
      <c r="F388" s="1" t="str">
        <f>IF(ISNUMBER(SEARCH("veto",draftpicks[[#This Row],[Raw]])),"veto","")</f>
        <v/>
      </c>
      <c r="G388" s="1" t="str">
        <f t="shared" si="13"/>
        <v/>
      </c>
    </row>
    <row r="389" spans="1:7" x14ac:dyDescent="0.25">
      <c r="A389" s="1">
        <v>41</v>
      </c>
      <c r="B389" s="1" t="s">
        <v>1882</v>
      </c>
      <c r="C389" s="1" t="str">
        <f>_xlfn.TEXTBEFORE(draftpicks[[#This Row],[Raw]],".",1)</f>
        <v>10</v>
      </c>
      <c r="D389" s="1" t="str">
        <f t="shared" si="12"/>
        <v>Marc Calderaro</v>
      </c>
      <c r="E3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 (2006)</v>
      </c>
      <c r="F389" s="1" t="str">
        <f>IF(ISNUMBER(SEARCH("veto",draftpicks[[#This Row],[Raw]])),"veto","")</f>
        <v/>
      </c>
      <c r="G389" s="1" t="str">
        <f t="shared" si="13"/>
        <v/>
      </c>
    </row>
    <row r="390" spans="1:7" x14ac:dyDescent="0.25">
      <c r="A390" s="1">
        <v>41</v>
      </c>
      <c r="B390" s="1" t="s">
        <v>1883</v>
      </c>
      <c r="C390" s="1" t="str">
        <f>_xlfn.TEXTBEFORE(draftpicks[[#This Row],[Raw]],".",1)</f>
        <v>9</v>
      </c>
      <c r="D390" s="1" t="str">
        <f t="shared" si="12"/>
        <v>Drea Clark</v>
      </c>
      <c r="E3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Moonstruck</v>
      </c>
      <c r="F390" s="1" t="str">
        <f>IF(ISNUMBER(SEARCH("veto",draftpicks[[#This Row],[Raw]])),"veto","")</f>
        <v/>
      </c>
      <c r="G390" s="1" t="str">
        <f t="shared" si="13"/>
        <v/>
      </c>
    </row>
    <row r="391" spans="1:7" x14ac:dyDescent="0.25">
      <c r="A391" s="1">
        <v>41</v>
      </c>
      <c r="B391" s="1" t="s">
        <v>1884</v>
      </c>
      <c r="C391" s="1" t="str">
        <f>_xlfn.TEXTBEFORE(draftpicks[[#This Row],[Raw]],".",1)</f>
        <v>8</v>
      </c>
      <c r="D391" s="1" t="str">
        <f t="shared" si="12"/>
        <v>BenDavid Grabinski</v>
      </c>
      <c r="E3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Valley Girl</v>
      </c>
      <c r="F391" s="1" t="str">
        <f>IF(ISNUMBER(SEARCH("veto",draftpicks[[#This Row],[Raw]])),"veto","")</f>
        <v/>
      </c>
      <c r="G391" s="1" t="str">
        <f t="shared" si="13"/>
        <v/>
      </c>
    </row>
    <row r="392" spans="1:7" x14ac:dyDescent="0.25">
      <c r="A392" s="1">
        <v>41</v>
      </c>
      <c r="B392" s="1" t="s">
        <v>1885</v>
      </c>
      <c r="C392" s="1" t="str">
        <f>_xlfn.TEXTBEFORE(draftpicks[[#This Row],[Raw]],".",1)</f>
        <v>7</v>
      </c>
      <c r="D392" s="1" t="str">
        <f t="shared" si="12"/>
        <v xml:space="preserve">John Freiler </v>
      </c>
      <c r="E3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Deadfall</v>
      </c>
      <c r="F392" s="1" t="str">
        <f>IF(ISNUMBER(SEARCH("veto",draftpicks[[#This Row],[Raw]])),"veto","")</f>
        <v>veto</v>
      </c>
      <c r="G392" s="1" t="str">
        <f t="shared" si="13"/>
        <v>BenDavid Grabinski</v>
      </c>
    </row>
    <row r="393" spans="1:7" x14ac:dyDescent="0.25">
      <c r="A393" s="1">
        <v>41</v>
      </c>
      <c r="B393" s="1" t="s">
        <v>1886</v>
      </c>
      <c r="C393" s="1" t="str">
        <f>_xlfn.TEXTBEFORE(draftpicks[[#This Row],[Raw]],".",1)</f>
        <v>7</v>
      </c>
      <c r="D393" s="1" t="str">
        <f t="shared" si="12"/>
        <v>John Freiler</v>
      </c>
      <c r="E3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Bad Lieutenant: Port of Call - New Orleans</v>
      </c>
      <c r="F393" s="1" t="str">
        <f>IF(ISNUMBER(SEARCH("veto",draftpicks[[#This Row],[Raw]])),"veto","")</f>
        <v/>
      </c>
      <c r="G393" s="1" t="str">
        <f t="shared" si="13"/>
        <v/>
      </c>
    </row>
    <row r="394" spans="1:7" x14ac:dyDescent="0.25">
      <c r="A394" s="1">
        <v>41</v>
      </c>
      <c r="B394" s="1" t="s">
        <v>1887</v>
      </c>
      <c r="C394" s="1" t="str">
        <f>_xlfn.TEXTBEFORE(draftpicks[[#This Row],[Raw]],".",1)</f>
        <v>6</v>
      </c>
      <c r="D394" s="1" t="str">
        <f t="shared" si="12"/>
        <v>Marc Calderaro</v>
      </c>
      <c r="E3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Leaving Las Vegas</v>
      </c>
      <c r="F394" s="1" t="str">
        <f>IF(ISNUMBER(SEARCH("veto",draftpicks[[#This Row],[Raw]])),"veto","")</f>
        <v/>
      </c>
      <c r="G394" s="1" t="str">
        <f t="shared" si="13"/>
        <v/>
      </c>
    </row>
    <row r="395" spans="1:7" x14ac:dyDescent="0.25">
      <c r="A395" s="1">
        <v>41</v>
      </c>
      <c r="B395" s="1" t="s">
        <v>1888</v>
      </c>
      <c r="C395" s="1" t="str">
        <f>_xlfn.TEXTBEFORE(draftpicks[[#This Row],[Raw]],".",1)</f>
        <v>5</v>
      </c>
      <c r="D395" s="1" t="str">
        <f t="shared" si="12"/>
        <v>Drea Clark</v>
      </c>
      <c r="E3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Raising Arizona</v>
      </c>
      <c r="F395" s="1" t="str">
        <f>IF(ISNUMBER(SEARCH("veto",draftpicks[[#This Row],[Raw]])),"veto","")</f>
        <v/>
      </c>
      <c r="G395" s="1" t="str">
        <f t="shared" si="13"/>
        <v/>
      </c>
    </row>
    <row r="396" spans="1:7" x14ac:dyDescent="0.25">
      <c r="A396" s="1">
        <v>41</v>
      </c>
      <c r="B396" s="1" t="s">
        <v>1889</v>
      </c>
      <c r="C396" s="1" t="str">
        <f>_xlfn.TEXTBEFORE(draftpicks[[#This Row],[Raw]],".",1)</f>
        <v>4</v>
      </c>
      <c r="D396" s="1" t="str">
        <f t="shared" si="12"/>
        <v>Drea Clark</v>
      </c>
      <c r="E3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Adaptation</v>
      </c>
      <c r="F396" s="1" t="str">
        <f>IF(ISNUMBER(SEARCH("veto",draftpicks[[#This Row],[Raw]])),"veto","")</f>
        <v/>
      </c>
      <c r="G396" s="1" t="str">
        <f t="shared" si="13"/>
        <v/>
      </c>
    </row>
    <row r="397" spans="1:7" x14ac:dyDescent="0.25">
      <c r="A397" s="1">
        <v>41</v>
      </c>
      <c r="B397" s="1" t="s">
        <v>1890</v>
      </c>
      <c r="C397" s="1" t="str">
        <f>_xlfn.TEXTBEFORE(draftpicks[[#This Row],[Raw]],".",1)</f>
        <v>3</v>
      </c>
      <c r="D397" s="1" t="str">
        <f t="shared" si="12"/>
        <v>BenDavid Grabinski</v>
      </c>
      <c r="E3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Face/Off</v>
      </c>
      <c r="F397" s="1" t="str">
        <f>IF(ISNUMBER(SEARCH("veto",draftpicks[[#This Row],[Raw]])),"veto","")</f>
        <v/>
      </c>
      <c r="G397" s="1" t="str">
        <f t="shared" si="13"/>
        <v/>
      </c>
    </row>
    <row r="398" spans="1:7" x14ac:dyDescent="0.25">
      <c r="A398" s="1">
        <v>41</v>
      </c>
      <c r="B398" s="1" t="s">
        <v>1891</v>
      </c>
      <c r="C398" s="1" t="str">
        <f>_xlfn.TEXTBEFORE(draftpicks[[#This Row],[Raw]],".",1)</f>
        <v>2</v>
      </c>
      <c r="D398" s="1" t="str">
        <f t="shared" si="12"/>
        <v>John Freiler</v>
      </c>
      <c r="E3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Vampire's Kiss</v>
      </c>
      <c r="F398" s="1" t="str">
        <f>IF(ISNUMBER(SEARCH("veto",draftpicks[[#This Row],[Raw]])),"veto","")</f>
        <v/>
      </c>
      <c r="G398" s="1" t="str">
        <f t="shared" si="13"/>
        <v/>
      </c>
    </row>
    <row r="399" spans="1:7" x14ac:dyDescent="0.25">
      <c r="A399" s="1">
        <v>41</v>
      </c>
      <c r="B399" s="1" t="s">
        <v>1892</v>
      </c>
      <c r="C399" s="1" t="str">
        <f>_xlfn.TEXTBEFORE(draftpicks[[#This Row],[Raw]],".",1)</f>
        <v>1</v>
      </c>
      <c r="D399" s="1" t="str">
        <f t="shared" si="12"/>
        <v>Marc Calderaro</v>
      </c>
      <c r="E3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Ghost Rider</v>
      </c>
      <c r="F399" s="1" t="str">
        <f>IF(ISNUMBER(SEARCH("veto",draftpicks[[#This Row],[Raw]])),"veto","")</f>
        <v/>
      </c>
      <c r="G399" s="1" t="str">
        <f t="shared" si="13"/>
        <v/>
      </c>
    </row>
    <row r="400" spans="1:7" x14ac:dyDescent="0.25">
      <c r="A400" s="1">
        <v>42</v>
      </c>
      <c r="B400" s="1" t="s">
        <v>1893</v>
      </c>
      <c r="C400" s="1" t="str">
        <f>_xlfn.TEXTBEFORE(draftpicks[[#This Row],[Raw]],".",1)</f>
        <v>7</v>
      </c>
      <c r="D400" s="1" t="str">
        <f t="shared" si="12"/>
        <v>Patreon Members</v>
      </c>
      <c r="E4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That Thing You Do!</v>
      </c>
      <c r="F400" s="1" t="str">
        <f>IF(ISNUMBER(SEARCH("veto",draftpicks[[#This Row],[Raw]])),"veto","")</f>
        <v/>
      </c>
      <c r="G400" s="1" t="str">
        <f t="shared" si="13"/>
        <v/>
      </c>
    </row>
    <row r="401" spans="1:7" x14ac:dyDescent="0.25">
      <c r="A401" s="1">
        <v>42</v>
      </c>
      <c r="B401" s="1" t="s">
        <v>1894</v>
      </c>
      <c r="C401" s="1" t="str">
        <f>_xlfn.TEXTBEFORE(draftpicks[[#This Row],[Raw]],".",1)</f>
        <v>6</v>
      </c>
      <c r="D401" s="1" t="str">
        <f t="shared" si="12"/>
        <v>Patreon Members</v>
      </c>
      <c r="E4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Frailty</v>
      </c>
      <c r="F401" s="1" t="str">
        <f>IF(ISNUMBER(SEARCH("veto",draftpicks[[#This Row],[Raw]])),"veto","")</f>
        <v/>
      </c>
      <c r="G401" s="1" t="str">
        <f t="shared" si="13"/>
        <v/>
      </c>
    </row>
    <row r="402" spans="1:7" x14ac:dyDescent="0.25">
      <c r="A402" s="1">
        <v>42</v>
      </c>
      <c r="B402" s="1" t="s">
        <v>1895</v>
      </c>
      <c r="C402" s="1" t="str">
        <f>_xlfn.TEXTBEFORE(draftpicks[[#This Row],[Raw]],".",1)</f>
        <v>5</v>
      </c>
      <c r="D402" s="1" t="str">
        <f t="shared" si="12"/>
        <v>Ryan Marker</v>
      </c>
      <c r="E4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One-Eyed Jacks</v>
      </c>
      <c r="F402" s="1" t="str">
        <f>IF(ISNUMBER(SEARCH("veto",draftpicks[[#This Row],[Raw]])),"veto","")</f>
        <v/>
      </c>
      <c r="G402" s="1" t="str">
        <f t="shared" si="13"/>
        <v/>
      </c>
    </row>
    <row r="403" spans="1:7" x14ac:dyDescent="0.25">
      <c r="A403" s="1">
        <v>42</v>
      </c>
      <c r="B403" s="1" t="s">
        <v>1896</v>
      </c>
      <c r="C403" s="1" t="str">
        <f>_xlfn.TEXTBEFORE(draftpicks[[#This Row],[Raw]],".",1)</f>
        <v>4</v>
      </c>
      <c r="D403" s="1" t="str">
        <f t="shared" si="12"/>
        <v>Patreon Members</v>
      </c>
      <c r="E4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Virgin Suicides</v>
      </c>
      <c r="F403" s="1" t="str">
        <f>IF(ISNUMBER(SEARCH("veto",draftpicks[[#This Row],[Raw]])),"veto","")</f>
        <v/>
      </c>
      <c r="G403" s="1" t="str">
        <f t="shared" si="13"/>
        <v/>
      </c>
    </row>
    <row r="404" spans="1:7" x14ac:dyDescent="0.25">
      <c r="A404" s="1">
        <v>42</v>
      </c>
      <c r="B404" s="1" t="s">
        <v>1897</v>
      </c>
      <c r="C404" s="1" t="str">
        <f>_xlfn.TEXTBEFORE(draftpicks[[#This Row],[Raw]],".",1)</f>
        <v>3</v>
      </c>
      <c r="D404" s="1" t="str">
        <f t="shared" si="12"/>
        <v>Ryan Marker</v>
      </c>
      <c r="E4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This Is Spinal Tap</v>
      </c>
      <c r="F404" s="1" t="str">
        <f>IF(ISNUMBER(SEARCH("veto",draftpicks[[#This Row],[Raw]])),"veto","")</f>
        <v/>
      </c>
      <c r="G404" s="1" t="str">
        <f t="shared" si="13"/>
        <v/>
      </c>
    </row>
    <row r="405" spans="1:7" x14ac:dyDescent="0.25">
      <c r="A405" s="1">
        <v>42</v>
      </c>
      <c r="B405" s="1" t="s">
        <v>1898</v>
      </c>
      <c r="C405" s="1" t="str">
        <f>_xlfn.TEXTBEFORE(draftpicks[[#This Row],[Raw]],".",1)</f>
        <v>2</v>
      </c>
      <c r="D405" s="1" t="str">
        <f t="shared" si="12"/>
        <v xml:space="preserve">Patreon Members </v>
      </c>
      <c r="E4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Night of the Hunter</v>
      </c>
      <c r="F405" s="1" t="str">
        <f>IF(ISNUMBER(SEARCH("veto",draftpicks[[#This Row],[Raw]])),"veto","")</f>
        <v>veto</v>
      </c>
      <c r="G405" s="1" t="str">
        <f t="shared" si="13"/>
        <v>Ryan Marker</v>
      </c>
    </row>
    <row r="406" spans="1:7" x14ac:dyDescent="0.25">
      <c r="A406" s="1">
        <v>42</v>
      </c>
      <c r="B406" s="1" t="s">
        <v>1899</v>
      </c>
      <c r="C406" s="1" t="str">
        <f>_xlfn.TEXTBEFORE(draftpicks[[#This Row],[Raw]],".",1)</f>
        <v>2</v>
      </c>
      <c r="D406" s="1" t="str">
        <f t="shared" si="12"/>
        <v>Patreon Members</v>
      </c>
      <c r="E4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Out</v>
      </c>
      <c r="F406" s="1" t="str">
        <f>IF(ISNUMBER(SEARCH("veto",draftpicks[[#This Row],[Raw]])),"veto","")</f>
        <v/>
      </c>
      <c r="G406" s="1" t="str">
        <f t="shared" si="13"/>
        <v/>
      </c>
    </row>
    <row r="407" spans="1:7" x14ac:dyDescent="0.25">
      <c r="A407" s="1">
        <v>42</v>
      </c>
      <c r="B407" s="1" t="s">
        <v>1900</v>
      </c>
      <c r="C407" s="1" t="str">
        <f>_xlfn.TEXTBEFORE(draftpicks[[#This Row],[Raw]],".",1)</f>
        <v>1</v>
      </c>
      <c r="D407" s="1" t="str">
        <f t="shared" si="12"/>
        <v>Ryan Marker</v>
      </c>
      <c r="E4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Night of the Hunter</v>
      </c>
      <c r="F407" s="1" t="str">
        <f>IF(ISNUMBER(SEARCH("veto",draftpicks[[#This Row],[Raw]])),"veto","")</f>
        <v/>
      </c>
      <c r="G407" s="1" t="str">
        <f t="shared" si="13"/>
        <v/>
      </c>
    </row>
    <row r="408" spans="1:7" x14ac:dyDescent="0.25">
      <c r="A408" s="1">
        <v>43</v>
      </c>
      <c r="B408" s="1" t="s">
        <v>1901</v>
      </c>
      <c r="C408" s="1" t="str">
        <f>_xlfn.TEXTBEFORE(draftpicks[[#This Row],[Raw]],".",1)</f>
        <v>7</v>
      </c>
      <c r="D408" s="1" t="str">
        <f t="shared" si="12"/>
        <v>Walter Hollmann</v>
      </c>
      <c r="E4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State Fair</v>
      </c>
      <c r="F408" s="1" t="str">
        <f>IF(ISNUMBER(SEARCH("veto",draftpicks[[#This Row],[Raw]])),"veto","")</f>
        <v/>
      </c>
      <c r="G408" s="1" t="str">
        <f t="shared" si="13"/>
        <v/>
      </c>
    </row>
    <row r="409" spans="1:7" x14ac:dyDescent="0.25">
      <c r="A409" s="1">
        <v>43</v>
      </c>
      <c r="B409" s="1" t="s">
        <v>1902</v>
      </c>
      <c r="C409" s="1" t="str">
        <f>_xlfn.TEXTBEFORE(draftpicks[[#This Row],[Raw]],".",1)</f>
        <v>6</v>
      </c>
      <c r="D409" s="1" t="str">
        <f t="shared" si="12"/>
        <v>Walter Hollmann</v>
      </c>
      <c r="E4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Xanadu</v>
      </c>
      <c r="F409" s="1" t="str">
        <f>IF(ISNUMBER(SEARCH("veto",draftpicks[[#This Row],[Raw]])),"veto","")</f>
        <v/>
      </c>
      <c r="G409" s="1" t="str">
        <f t="shared" si="13"/>
        <v/>
      </c>
    </row>
    <row r="410" spans="1:7" x14ac:dyDescent="0.25">
      <c r="A410" s="1">
        <v>43</v>
      </c>
      <c r="B410" s="1" t="s">
        <v>1903</v>
      </c>
      <c r="C410" s="1" t="str">
        <f>_xlfn.TEXTBEFORE(draftpicks[[#This Row],[Raw]],".",1)</f>
        <v>5</v>
      </c>
      <c r="D410" s="1" t="str">
        <f t="shared" si="12"/>
        <v>Ben Mekler</v>
      </c>
      <c r="E4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F410" s="1" t="str">
        <f>IF(ISNUMBER(SEARCH("veto",draftpicks[[#This Row],[Raw]])),"veto","")</f>
        <v/>
      </c>
      <c r="G410" s="1" t="str">
        <f t="shared" si="13"/>
        <v/>
      </c>
    </row>
    <row r="411" spans="1:7" x14ac:dyDescent="0.25">
      <c r="A411" s="1">
        <v>43</v>
      </c>
      <c r="B411" s="1" t="s">
        <v>1904</v>
      </c>
      <c r="C411" s="1" t="str">
        <f>_xlfn.TEXTBEFORE(draftpicks[[#This Row],[Raw]],".",1)</f>
        <v>4</v>
      </c>
      <c r="D411" s="1" t="str">
        <f t="shared" si="12"/>
        <v>Walter Hollmann</v>
      </c>
      <c r="E4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Mary Poppins</v>
      </c>
      <c r="F411" s="1" t="str">
        <f>IF(ISNUMBER(SEARCH("veto",draftpicks[[#This Row],[Raw]])),"veto","")</f>
        <v/>
      </c>
      <c r="G411" s="1" t="str">
        <f t="shared" si="13"/>
        <v/>
      </c>
    </row>
    <row r="412" spans="1:7" x14ac:dyDescent="0.25">
      <c r="A412" s="1">
        <v>43</v>
      </c>
      <c r="B412" s="1" t="s">
        <v>1905</v>
      </c>
      <c r="C412" s="1" t="str">
        <f>_xlfn.TEXTBEFORE(draftpicks[[#This Row],[Raw]],".",1)</f>
        <v>3</v>
      </c>
      <c r="D412" s="1" t="str">
        <f t="shared" si="12"/>
        <v>Ben Mekler</v>
      </c>
      <c r="E4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Little Prince</v>
      </c>
      <c r="F412" s="1" t="str">
        <f>IF(ISNUMBER(SEARCH("veto",draftpicks[[#This Row],[Raw]])),"veto","")</f>
        <v/>
      </c>
      <c r="G412" s="1" t="str">
        <f t="shared" si="13"/>
        <v/>
      </c>
    </row>
    <row r="413" spans="1:7" x14ac:dyDescent="0.25">
      <c r="A413" s="1">
        <v>43</v>
      </c>
      <c r="B413" s="1" t="s">
        <v>1906</v>
      </c>
      <c r="C413" s="1" t="str">
        <f>_xlfn.TEXTBEFORE(draftpicks[[#This Row],[Raw]],".",1)</f>
        <v>2</v>
      </c>
      <c r="D413" s="1" t="str">
        <f t="shared" si="12"/>
        <v>Walter Hollmann</v>
      </c>
      <c r="E4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42nd Street</v>
      </c>
      <c r="F413" s="1" t="str">
        <f>IF(ISNUMBER(SEARCH("veto",draftpicks[[#This Row],[Raw]])),"veto","")</f>
        <v/>
      </c>
      <c r="G413" s="1" t="str">
        <f t="shared" si="13"/>
        <v/>
      </c>
    </row>
    <row r="414" spans="1:7" x14ac:dyDescent="0.25">
      <c r="A414" s="1">
        <v>43</v>
      </c>
      <c r="B414" s="1" t="s">
        <v>1907</v>
      </c>
      <c r="C414" s="1" t="str">
        <f>_xlfn.TEXTBEFORE(draftpicks[[#This Row],[Raw]],".",1)</f>
        <v>1</v>
      </c>
      <c r="D414" s="1" t="str">
        <f t="shared" si="12"/>
        <v xml:space="preserve">Ben Mekler </v>
      </c>
      <c r="E4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F414" s="1" t="str">
        <f>IF(ISNUMBER(SEARCH("veto",draftpicks[[#This Row],[Raw]])),"veto","")</f>
        <v>veto</v>
      </c>
      <c r="G414" s="1" t="str">
        <f t="shared" si="13"/>
        <v>Walter Hollmann</v>
      </c>
    </row>
    <row r="415" spans="1:7" x14ac:dyDescent="0.25">
      <c r="A415" s="1">
        <v>43</v>
      </c>
      <c r="B415" s="1" t="s">
        <v>1908</v>
      </c>
      <c r="C415" s="1" t="str">
        <f>_xlfn.TEXTBEFORE(draftpicks[[#This Row],[Raw]],".",1)</f>
        <v>1</v>
      </c>
      <c r="D415" s="1" t="str">
        <f t="shared" si="12"/>
        <v>Ben Mekler</v>
      </c>
      <c r="E4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Phantom of the Paradise</v>
      </c>
      <c r="F415" s="1" t="str">
        <f>IF(ISNUMBER(SEARCH("veto",draftpicks[[#This Row],[Raw]])),"veto","")</f>
        <v/>
      </c>
      <c r="G415" s="1" t="str">
        <f t="shared" si="13"/>
        <v/>
      </c>
    </row>
    <row r="416" spans="1:7" x14ac:dyDescent="0.25">
      <c r="A416" s="1">
        <v>44</v>
      </c>
      <c r="B416" s="1" t="s">
        <v>1909</v>
      </c>
      <c r="C416" s="1" t="str">
        <f>_xlfn.TEXTBEFORE(draftpicks[[#This Row],[Raw]],".",1)</f>
        <v>7</v>
      </c>
      <c r="D416" s="1" t="str">
        <f t="shared" si="12"/>
        <v>Alonso Duralde</v>
      </c>
      <c r="E4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Law of Desire</v>
      </c>
      <c r="F416" s="1" t="str">
        <f>IF(ISNUMBER(SEARCH("veto",draftpicks[[#This Row],[Raw]])),"veto","")</f>
        <v/>
      </c>
      <c r="G416" s="1" t="str">
        <f t="shared" si="13"/>
        <v/>
      </c>
    </row>
    <row r="417" spans="1:7" x14ac:dyDescent="0.25">
      <c r="A417" s="1">
        <v>44</v>
      </c>
      <c r="B417" s="1" t="s">
        <v>1910</v>
      </c>
      <c r="C417" s="1" t="str">
        <f>_xlfn.TEXTBEFORE(draftpicks[[#This Row],[Raw]],".",1)</f>
        <v>6</v>
      </c>
      <c r="D417" s="1" t="str">
        <f t="shared" si="12"/>
        <v>Alonso Duralde</v>
      </c>
      <c r="E4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Skin I Live In</v>
      </c>
      <c r="F417" s="1" t="str">
        <f>IF(ISNUMBER(SEARCH("veto",draftpicks[[#This Row],[Raw]])),"veto","")</f>
        <v/>
      </c>
      <c r="G417" s="1" t="str">
        <f t="shared" si="13"/>
        <v/>
      </c>
    </row>
    <row r="418" spans="1:7" x14ac:dyDescent="0.25">
      <c r="A418" s="1">
        <v>44</v>
      </c>
      <c r="B418" s="1" t="s">
        <v>1911</v>
      </c>
      <c r="C418" s="1" t="str">
        <f>_xlfn.TEXTBEFORE(draftpicks[[#This Row],[Raw]],".",1)</f>
        <v>5</v>
      </c>
      <c r="D418" s="1" t="str">
        <f t="shared" si="12"/>
        <v>David Kittredge</v>
      </c>
      <c r="E4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Matador</v>
      </c>
      <c r="F418" s="1" t="str">
        <f>IF(ISNUMBER(SEARCH("veto",draftpicks[[#This Row],[Raw]])),"veto","")</f>
        <v/>
      </c>
      <c r="G418" s="1" t="str">
        <f t="shared" si="13"/>
        <v/>
      </c>
    </row>
    <row r="419" spans="1:7" x14ac:dyDescent="0.25">
      <c r="A419" s="1">
        <v>44</v>
      </c>
      <c r="B419" s="1" t="s">
        <v>1912</v>
      </c>
      <c r="C419" s="1" t="str">
        <f>_xlfn.TEXTBEFORE(draftpicks[[#This Row],[Raw]],".",1)</f>
        <v>4</v>
      </c>
      <c r="D419" s="1" t="str">
        <f t="shared" si="12"/>
        <v xml:space="preserve">Alonso Duralde </v>
      </c>
      <c r="E4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Volver</v>
      </c>
      <c r="F419" s="1" t="str">
        <f>IF(ISNUMBER(SEARCH("veto",draftpicks[[#This Row],[Raw]])),"veto","")</f>
        <v>veto</v>
      </c>
      <c r="G419" s="1" t="str">
        <f t="shared" si="13"/>
        <v>Alonso Duralde</v>
      </c>
    </row>
    <row r="420" spans="1:7" x14ac:dyDescent="0.25">
      <c r="A420" s="1">
        <v>44</v>
      </c>
      <c r="B420" s="1" t="s">
        <v>1913</v>
      </c>
      <c r="C420" s="1" t="str">
        <f>_xlfn.TEXTBEFORE(draftpicks[[#This Row],[Raw]],".",1)</f>
        <v>4</v>
      </c>
      <c r="D420" s="1" t="str">
        <f t="shared" si="12"/>
        <v xml:space="preserve">Alonso Duralde </v>
      </c>
      <c r="E4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Education</v>
      </c>
      <c r="F420" s="1" t="str">
        <f>IF(ISNUMBER(SEARCH("veto",draftpicks[[#This Row],[Raw]])),"veto","")</f>
        <v>veto</v>
      </c>
      <c r="G420" s="1" t="str">
        <f t="shared" si="13"/>
        <v>David Kittredge</v>
      </c>
    </row>
    <row r="421" spans="1:7" x14ac:dyDescent="0.25">
      <c r="A421" s="1">
        <v>44</v>
      </c>
      <c r="B421" s="1" t="s">
        <v>1914</v>
      </c>
      <c r="C421" s="1" t="str">
        <f>_xlfn.TEXTBEFORE(draftpicks[[#This Row],[Raw]],".",1)</f>
        <v>4</v>
      </c>
      <c r="D421" s="1" t="str">
        <f t="shared" si="12"/>
        <v>Alonso Duralde</v>
      </c>
      <c r="E4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Women on the Verge of a Nervous Breakdown</v>
      </c>
      <c r="F421" s="1" t="str">
        <f>IF(ISNUMBER(SEARCH("veto",draftpicks[[#This Row],[Raw]])),"veto","")</f>
        <v/>
      </c>
      <c r="G421" s="1" t="str">
        <f t="shared" si="13"/>
        <v/>
      </c>
    </row>
    <row r="422" spans="1:7" x14ac:dyDescent="0.25">
      <c r="A422" s="1">
        <v>44</v>
      </c>
      <c r="B422" s="1" t="s">
        <v>1915</v>
      </c>
      <c r="C422" s="1" t="str">
        <f>_xlfn.TEXTBEFORE(draftpicks[[#This Row],[Raw]],".",1)</f>
        <v>3</v>
      </c>
      <c r="D422" s="1" t="str">
        <f t="shared" si="12"/>
        <v>David Kittredge</v>
      </c>
      <c r="E4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Talk to Her</v>
      </c>
      <c r="F422" s="1" t="str">
        <f>IF(ISNUMBER(SEARCH("veto",draftpicks[[#This Row],[Raw]])),"veto","")</f>
        <v/>
      </c>
      <c r="G422" s="1" t="str">
        <f t="shared" si="13"/>
        <v/>
      </c>
    </row>
    <row r="423" spans="1:7" x14ac:dyDescent="0.25">
      <c r="A423" s="1">
        <v>44</v>
      </c>
      <c r="B423" s="1" t="s">
        <v>1916</v>
      </c>
      <c r="C423" s="1" t="str">
        <f>_xlfn.TEXTBEFORE(draftpicks[[#This Row],[Raw]],".",1)</f>
        <v>2</v>
      </c>
      <c r="D423" s="1" t="str">
        <f t="shared" si="12"/>
        <v>Alonso Duralde</v>
      </c>
      <c r="E4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About My Mother</v>
      </c>
      <c r="F423" s="1" t="str">
        <f>IF(ISNUMBER(SEARCH("veto",draftpicks[[#This Row],[Raw]])),"veto","")</f>
        <v/>
      </c>
      <c r="G423" s="1" t="str">
        <f t="shared" si="13"/>
        <v/>
      </c>
    </row>
    <row r="424" spans="1:7" x14ac:dyDescent="0.25">
      <c r="A424" s="1">
        <v>44</v>
      </c>
      <c r="B424" s="1" t="s">
        <v>1917</v>
      </c>
      <c r="C424" s="1" t="str">
        <f>_xlfn.TEXTBEFORE(draftpicks[[#This Row],[Raw]],".",1)</f>
        <v>1</v>
      </c>
      <c r="D424" s="1" t="str">
        <f t="shared" si="12"/>
        <v>David Kittredge</v>
      </c>
      <c r="E4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Education</v>
      </c>
      <c r="F424" s="1" t="str">
        <f>IF(ISNUMBER(SEARCH("veto",draftpicks[[#This Row],[Raw]])),"veto","")</f>
        <v/>
      </c>
      <c r="G424" s="1" t="str">
        <f t="shared" si="13"/>
        <v/>
      </c>
    </row>
    <row r="425" spans="1:7" x14ac:dyDescent="0.25">
      <c r="A425" s="1">
        <v>45</v>
      </c>
      <c r="B425" s="1" t="s">
        <v>1918</v>
      </c>
      <c r="C425" s="1" t="str">
        <f>_xlfn.TEXTBEFORE(draftpicks[[#This Row],[Raw]],".",1)</f>
        <v>7</v>
      </c>
      <c r="D425" s="1" t="str">
        <f t="shared" si="12"/>
        <v>Nichol Lovett</v>
      </c>
      <c r="E4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Underground</v>
      </c>
      <c r="F425" s="1" t="str">
        <f>IF(ISNUMBER(SEARCH("veto",draftpicks[[#This Row],[Raw]])),"veto","")</f>
        <v/>
      </c>
      <c r="G425" s="1" t="str">
        <f t="shared" si="13"/>
        <v/>
      </c>
    </row>
    <row r="426" spans="1:7" x14ac:dyDescent="0.25">
      <c r="A426" s="1">
        <v>45</v>
      </c>
      <c r="B426" s="1" t="s">
        <v>1919</v>
      </c>
      <c r="C426" s="1" t="str">
        <f>_xlfn.TEXTBEFORE(draftpicks[[#This Row],[Raw]],".",1)</f>
        <v>6</v>
      </c>
      <c r="D426" s="1" t="str">
        <f t="shared" si="12"/>
        <v>Nichol Lovett</v>
      </c>
      <c r="E4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Boys in the Band</v>
      </c>
      <c r="F426" s="1" t="str">
        <f>IF(ISNUMBER(SEARCH("veto",draftpicks[[#This Row],[Raw]])),"veto","")</f>
        <v/>
      </c>
      <c r="G426" s="1" t="str">
        <f t="shared" si="13"/>
        <v/>
      </c>
    </row>
    <row r="427" spans="1:7" x14ac:dyDescent="0.25">
      <c r="A427" s="1">
        <v>45</v>
      </c>
      <c r="B427" s="1" t="s">
        <v>1920</v>
      </c>
      <c r="C427" s="1" t="str">
        <f>_xlfn.TEXTBEFORE(draftpicks[[#This Row],[Raw]],".",1)</f>
        <v>5</v>
      </c>
      <c r="D427" s="1" t="str">
        <f t="shared" si="12"/>
        <v>Darrin Navarro</v>
      </c>
      <c r="E4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Rules of the Game</v>
      </c>
      <c r="F427" s="1" t="str">
        <f>IF(ISNUMBER(SEARCH("veto",draftpicks[[#This Row],[Raw]])),"veto","")</f>
        <v/>
      </c>
      <c r="G427" s="1" t="str">
        <f t="shared" si="13"/>
        <v/>
      </c>
    </row>
    <row r="428" spans="1:7" x14ac:dyDescent="0.25">
      <c r="A428" s="1">
        <v>45</v>
      </c>
      <c r="B428" s="1" t="s">
        <v>1921</v>
      </c>
      <c r="C428" s="1" t="str">
        <f>_xlfn.TEXTBEFORE(draftpicks[[#This Row],[Raw]],".",1)</f>
        <v>4</v>
      </c>
      <c r="D428" s="1" t="str">
        <f t="shared" si="12"/>
        <v>Nichol Lovett</v>
      </c>
      <c r="E4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Amarcord</v>
      </c>
      <c r="F428" s="1" t="str">
        <f>IF(ISNUMBER(SEARCH("veto",draftpicks[[#This Row],[Raw]])),"veto","")</f>
        <v/>
      </c>
      <c r="G428" s="1" t="str">
        <f t="shared" si="13"/>
        <v/>
      </c>
    </row>
    <row r="429" spans="1:7" x14ac:dyDescent="0.25">
      <c r="A429" s="1">
        <v>45</v>
      </c>
      <c r="B429" s="1" t="s">
        <v>1922</v>
      </c>
      <c r="C429" s="1" t="str">
        <f>_xlfn.TEXTBEFORE(draftpicks[[#This Row],[Raw]],".",1)</f>
        <v>3</v>
      </c>
      <c r="D429" s="1" t="str">
        <f t="shared" si="12"/>
        <v xml:space="preserve">Darrin Navarro </v>
      </c>
      <c r="E4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It's a Mad Mad Mad Mad World</v>
      </c>
      <c r="F429" s="1" t="str">
        <f>IF(ISNUMBER(SEARCH("veto",draftpicks[[#This Row],[Raw]])),"veto","")</f>
        <v>veto</v>
      </c>
      <c r="G429" s="1" t="str">
        <f t="shared" si="13"/>
        <v>Nichol Lovett</v>
      </c>
    </row>
    <row r="430" spans="1:7" x14ac:dyDescent="0.25">
      <c r="A430" s="1">
        <v>45</v>
      </c>
      <c r="B430" s="1" t="s">
        <v>1923</v>
      </c>
      <c r="C430" s="1" t="str">
        <f>_xlfn.TEXTBEFORE(draftpicks[[#This Row],[Raw]],".",1)</f>
        <v>3</v>
      </c>
      <c r="D430" s="1" t="str">
        <f t="shared" si="12"/>
        <v>Darrin Navarro</v>
      </c>
      <c r="E4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Dazed and Confused</v>
      </c>
      <c r="F430" s="1" t="str">
        <f>IF(ISNUMBER(SEARCH("veto",draftpicks[[#This Row],[Raw]])),"veto","")</f>
        <v/>
      </c>
      <c r="G430" s="1" t="str">
        <f t="shared" si="13"/>
        <v/>
      </c>
    </row>
    <row r="431" spans="1:7" x14ac:dyDescent="0.25">
      <c r="A431" s="1">
        <v>45</v>
      </c>
      <c r="B431" s="1" t="s">
        <v>1924</v>
      </c>
      <c r="C431" s="1" t="str">
        <f>_xlfn.TEXTBEFORE(draftpicks[[#This Row],[Raw]],".",1)</f>
        <v>2</v>
      </c>
      <c r="D431" s="1" t="str">
        <f t="shared" si="12"/>
        <v>Nichol Lovett</v>
      </c>
      <c r="E4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Smile</v>
      </c>
      <c r="F431" s="1" t="str">
        <f>IF(ISNUMBER(SEARCH("veto",draftpicks[[#This Row],[Raw]])),"veto","")</f>
        <v/>
      </c>
      <c r="G431" s="1" t="str">
        <f t="shared" si="13"/>
        <v/>
      </c>
    </row>
    <row r="432" spans="1:7" x14ac:dyDescent="0.25">
      <c r="A432" s="1">
        <v>45</v>
      </c>
      <c r="B432" s="1" t="s">
        <v>1925</v>
      </c>
      <c r="C432" s="1" t="str">
        <f>_xlfn.TEXTBEFORE(draftpicks[[#This Row],[Raw]],".",1)</f>
        <v>1</v>
      </c>
      <c r="D432" s="1" t="str">
        <f t="shared" si="12"/>
        <v>Darrin Navarro</v>
      </c>
      <c r="E4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Nashville</v>
      </c>
      <c r="F432" s="1" t="str">
        <f>IF(ISNUMBER(SEARCH("veto",draftpicks[[#This Row],[Raw]])),"veto","")</f>
        <v/>
      </c>
      <c r="G432" s="1" t="str">
        <f t="shared" si="13"/>
        <v/>
      </c>
    </row>
    <row r="433" spans="1:7" x14ac:dyDescent="0.25">
      <c r="A433" s="1">
        <v>46</v>
      </c>
      <c r="B433" s="1" t="s">
        <v>1926</v>
      </c>
      <c r="C433" s="1" t="str">
        <f>_xlfn.TEXTBEFORE(draftpicks[[#This Row],[Raw]],".",1)</f>
        <v>20</v>
      </c>
      <c r="D433" s="1" t="str">
        <f t="shared" si="12"/>
        <v>Dave Schilling</v>
      </c>
      <c r="E4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</v>
      </c>
      <c r="F433" s="1" t="str">
        <f>IF(ISNUMBER(SEARCH("veto",draftpicks[[#This Row],[Raw]])),"veto","")</f>
        <v/>
      </c>
      <c r="G433" s="1" t="str">
        <f t="shared" si="13"/>
        <v/>
      </c>
    </row>
    <row r="434" spans="1:7" x14ac:dyDescent="0.25">
      <c r="A434" s="1">
        <v>46</v>
      </c>
      <c r="B434" s="1" t="s">
        <v>1927</v>
      </c>
      <c r="C434" s="1" t="str">
        <f>_xlfn.TEXTBEFORE(draftpicks[[#This Row],[Raw]],".",1)</f>
        <v>19</v>
      </c>
      <c r="D434" s="1" t="str">
        <f t="shared" si="12"/>
        <v>Clay Keller</v>
      </c>
      <c r="E4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First Contact</v>
      </c>
      <c r="F434" s="1" t="str">
        <f>IF(ISNUMBER(SEARCH("veto",draftpicks[[#This Row],[Raw]])),"veto","")</f>
        <v/>
      </c>
      <c r="G434" s="1" t="str">
        <f t="shared" si="13"/>
        <v/>
      </c>
    </row>
    <row r="435" spans="1:7" x14ac:dyDescent="0.25">
      <c r="A435" s="1">
        <v>46</v>
      </c>
      <c r="B435" s="1" t="s">
        <v>1928</v>
      </c>
      <c r="C435" s="1" t="str">
        <f>_xlfn.TEXTBEFORE(draftpicks[[#This Row],[Raw]],".",1)</f>
        <v>18</v>
      </c>
      <c r="D435" s="1" t="str">
        <f t="shared" si="12"/>
        <v>Clay Keller</v>
      </c>
      <c r="E4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U.S. Marshals</v>
      </c>
      <c r="F435" s="1" t="str">
        <f>IF(ISNUMBER(SEARCH("veto",draftpicks[[#This Row],[Raw]])),"veto","")</f>
        <v/>
      </c>
      <c r="G435" s="1" t="str">
        <f t="shared" si="13"/>
        <v/>
      </c>
    </row>
    <row r="436" spans="1:7" x14ac:dyDescent="0.25">
      <c r="A436" s="1">
        <v>46</v>
      </c>
      <c r="B436" s="1" t="s">
        <v>1929</v>
      </c>
      <c r="C436" s="1" t="str">
        <f>_xlfn.TEXTBEFORE(draftpicks[[#This Row],[Raw]],".",1)</f>
        <v>17</v>
      </c>
      <c r="D436" s="1" t="str">
        <f t="shared" si="12"/>
        <v>Kate Freund</v>
      </c>
      <c r="E4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Legend of the Red Dragon</v>
      </c>
      <c r="F436" s="1" t="str">
        <f>IF(ISNUMBER(SEARCH("veto",draftpicks[[#This Row],[Raw]])),"veto","")</f>
        <v/>
      </c>
      <c r="G436" s="1" t="str">
        <f t="shared" si="13"/>
        <v/>
      </c>
    </row>
    <row r="437" spans="1:7" x14ac:dyDescent="0.25">
      <c r="A437" s="1">
        <v>46</v>
      </c>
      <c r="B437" s="1" t="s">
        <v>1930</v>
      </c>
      <c r="C437" s="1" t="str">
        <f>_xlfn.TEXTBEFORE(draftpicks[[#This Row],[Raw]],".",1)</f>
        <v>16</v>
      </c>
      <c r="D437" s="1" t="str">
        <f t="shared" si="12"/>
        <v>Dave Schilling</v>
      </c>
      <c r="E4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Hard: With a Vengeance</v>
      </c>
      <c r="F437" s="1" t="str">
        <f>IF(ISNUMBER(SEARCH("veto",draftpicks[[#This Row],[Raw]])),"veto","")</f>
        <v/>
      </c>
      <c r="G437" s="1" t="str">
        <f t="shared" si="13"/>
        <v/>
      </c>
    </row>
    <row r="438" spans="1:7" x14ac:dyDescent="0.25">
      <c r="A438" s="1">
        <v>46</v>
      </c>
      <c r="B438" s="1" t="s">
        <v>1931</v>
      </c>
      <c r="C438" s="1" t="str">
        <f>_xlfn.TEXTBEFORE(draftpicks[[#This Row],[Raw]],".",1)</f>
        <v>15</v>
      </c>
      <c r="D438" s="1" t="str">
        <f t="shared" si="12"/>
        <v>Clay Keller</v>
      </c>
      <c r="E4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F438" s="1" t="str">
        <f>IF(ISNUMBER(SEARCH("veto",draftpicks[[#This Row],[Raw]])),"veto","")</f>
        <v/>
      </c>
      <c r="G438" s="1" t="str">
        <f t="shared" si="13"/>
        <v/>
      </c>
    </row>
    <row r="439" spans="1:7" x14ac:dyDescent="0.25">
      <c r="A439" s="1">
        <v>46</v>
      </c>
      <c r="B439" s="1" t="s">
        <v>1932</v>
      </c>
      <c r="C439" s="1" t="str">
        <f>_xlfn.TEXTBEFORE(draftpicks[[#This Row],[Raw]],".",1)</f>
        <v>14</v>
      </c>
      <c r="D439" s="1" t="str">
        <f t="shared" si="12"/>
        <v>Ricky Carmona</v>
      </c>
      <c r="E4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Timecop</v>
      </c>
      <c r="F439" s="1" t="str">
        <f>IF(ISNUMBER(SEARCH("veto",draftpicks[[#This Row],[Raw]])),"veto","")</f>
        <v/>
      </c>
      <c r="G439" s="1" t="str">
        <f t="shared" si="13"/>
        <v/>
      </c>
    </row>
    <row r="440" spans="1:7" x14ac:dyDescent="0.25">
      <c r="A440" s="1">
        <v>46</v>
      </c>
      <c r="B440" s="1" t="s">
        <v>1933</v>
      </c>
      <c r="C440" s="1" t="str">
        <f>_xlfn.TEXTBEFORE(draftpicks[[#This Row],[Raw]],".",1)</f>
        <v>13</v>
      </c>
      <c r="D440" s="1" t="str">
        <f t="shared" si="12"/>
        <v>Kate Freund</v>
      </c>
      <c r="E4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Fifth Element</v>
      </c>
      <c r="F440" s="1" t="str">
        <f>IF(ISNUMBER(SEARCH("veto",draftpicks[[#This Row],[Raw]])),"veto","")</f>
        <v/>
      </c>
      <c r="G440" s="1" t="str">
        <f t="shared" si="13"/>
        <v/>
      </c>
    </row>
    <row r="441" spans="1:7" x14ac:dyDescent="0.25">
      <c r="A441" s="1">
        <v>46</v>
      </c>
      <c r="B441" s="1" t="s">
        <v>1934</v>
      </c>
      <c r="C441" s="1" t="str">
        <f>_xlfn.TEXTBEFORE(draftpicks[[#This Row],[Raw]],".",1)</f>
        <v>12</v>
      </c>
      <c r="D441" s="1" t="str">
        <f t="shared" si="12"/>
        <v xml:space="preserve">Dave Schilling </v>
      </c>
      <c r="E4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El Mariachi</v>
      </c>
      <c r="F441" s="1" t="str">
        <f>IF(ISNUMBER(SEARCH("veto",draftpicks[[#This Row],[Raw]])),"veto","")</f>
        <v>veto</v>
      </c>
      <c r="G441" s="1" t="str">
        <f t="shared" si="13"/>
        <v>Ricky Carmona</v>
      </c>
    </row>
    <row r="442" spans="1:7" x14ac:dyDescent="0.25">
      <c r="A442" s="1">
        <v>46</v>
      </c>
      <c r="B442" s="1" t="s">
        <v>1935</v>
      </c>
      <c r="C442" s="1" t="str">
        <f>_xlfn.TEXTBEFORE(draftpicks[[#This Row],[Raw]],".",1)</f>
        <v>12</v>
      </c>
      <c r="D442" s="1" t="str">
        <f t="shared" si="12"/>
        <v>Dave Schilling</v>
      </c>
      <c r="E4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Darkman</v>
      </c>
      <c r="F442" s="1" t="str">
        <f>IF(ISNUMBER(SEARCH("veto",draftpicks[[#This Row],[Raw]])),"veto","")</f>
        <v/>
      </c>
      <c r="G442" s="1" t="str">
        <f t="shared" si="13"/>
        <v/>
      </c>
    </row>
    <row r="443" spans="1:7" x14ac:dyDescent="0.25">
      <c r="A443" s="1">
        <v>46</v>
      </c>
      <c r="B443" s="1" t="s">
        <v>1936</v>
      </c>
      <c r="C443" s="1" t="str">
        <f>_xlfn.TEXTBEFORE(draftpicks[[#This Row],[Raw]],".",1)</f>
        <v>11</v>
      </c>
      <c r="D443" s="1" t="str">
        <f t="shared" si="12"/>
        <v>Clay Keller</v>
      </c>
      <c r="E4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Cliffhanger</v>
      </c>
      <c r="F443" s="1" t="str">
        <f>IF(ISNUMBER(SEARCH("veto",draftpicks[[#This Row],[Raw]])),"veto","")</f>
        <v/>
      </c>
      <c r="G443" s="1" t="str">
        <f t="shared" si="13"/>
        <v/>
      </c>
    </row>
    <row r="444" spans="1:7" x14ac:dyDescent="0.25">
      <c r="A444" s="1">
        <v>46</v>
      </c>
      <c r="B444" s="1" t="s">
        <v>1937</v>
      </c>
      <c r="C444" s="1" t="str">
        <f>_xlfn.TEXTBEFORE(draftpicks[[#This Row],[Raw]],".",1)</f>
        <v>10</v>
      </c>
      <c r="D444" s="1" t="str">
        <f t="shared" si="12"/>
        <v>Ricky Carmona</v>
      </c>
      <c r="E4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Heat</v>
      </c>
      <c r="F444" s="1" t="str">
        <f>IF(ISNUMBER(SEARCH("veto",draftpicks[[#This Row],[Raw]])),"veto","")</f>
        <v/>
      </c>
      <c r="G444" s="1" t="str">
        <f t="shared" si="13"/>
        <v/>
      </c>
    </row>
    <row r="445" spans="1:7" x14ac:dyDescent="0.25">
      <c r="A445" s="1">
        <v>46</v>
      </c>
      <c r="B445" s="1" t="s">
        <v>1938</v>
      </c>
      <c r="C445" s="1" t="str">
        <f>_xlfn.TEXTBEFORE(draftpicks[[#This Row],[Raw]],".",1)</f>
        <v>9</v>
      </c>
      <c r="D445" s="1" t="str">
        <f t="shared" si="12"/>
        <v xml:space="preserve">Kate Freund </v>
      </c>
      <c r="E4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Long Kiss Goodnight</v>
      </c>
      <c r="F445" s="1" t="str">
        <f>IF(ISNUMBER(SEARCH("veto",draftpicks[[#This Row],[Raw]])),"veto","")</f>
        <v>veto</v>
      </c>
      <c r="G445" s="1" t="str">
        <f t="shared" si="13"/>
        <v>Dave Schilling</v>
      </c>
    </row>
    <row r="446" spans="1:7" x14ac:dyDescent="0.25">
      <c r="A446" s="1">
        <v>46</v>
      </c>
      <c r="B446" s="1" t="s">
        <v>1939</v>
      </c>
      <c r="C446" s="1" t="str">
        <f>_xlfn.TEXTBEFORE(draftpicks[[#This Row],[Raw]],".",1)</f>
        <v>9</v>
      </c>
      <c r="D446" s="1" t="str">
        <f t="shared" si="12"/>
        <v>Kate Freund</v>
      </c>
      <c r="E4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Legend of Drunken Master</v>
      </c>
      <c r="F446" s="1" t="str">
        <f>IF(ISNUMBER(SEARCH("veto",draftpicks[[#This Row],[Raw]])),"veto","")</f>
        <v/>
      </c>
      <c r="G446" s="1" t="str">
        <f t="shared" si="13"/>
        <v/>
      </c>
    </row>
    <row r="447" spans="1:7" x14ac:dyDescent="0.25">
      <c r="A447" s="1">
        <v>46</v>
      </c>
      <c r="B447" s="1" t="s">
        <v>1940</v>
      </c>
      <c r="C447" s="1" t="str">
        <f>_xlfn.TEXTBEFORE(draftpicks[[#This Row],[Raw]],".",1)</f>
        <v>8</v>
      </c>
      <c r="D447" s="1" t="str">
        <f t="shared" si="12"/>
        <v xml:space="preserve">Dave Schilling </v>
      </c>
      <c r="E4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Point Break</v>
      </c>
      <c r="F447" s="1" t="str">
        <f>IF(ISNUMBER(SEARCH("veto",draftpicks[[#This Row],[Raw]])),"veto","")</f>
        <v>veto</v>
      </c>
      <c r="G447" s="1" t="str">
        <f t="shared" si="13"/>
        <v>Kate Freund</v>
      </c>
    </row>
    <row r="448" spans="1:7" x14ac:dyDescent="0.25">
      <c r="A448" s="1">
        <v>46</v>
      </c>
      <c r="B448" s="1" t="s">
        <v>1941</v>
      </c>
      <c r="C448" s="1" t="str">
        <f>_xlfn.TEXTBEFORE(draftpicks[[#This Row],[Raw]],".",1)</f>
        <v>8</v>
      </c>
      <c r="D448" s="1" t="str">
        <f t="shared" si="12"/>
        <v>Dave Schilling</v>
      </c>
      <c r="E4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Total Recall</v>
      </c>
      <c r="F448" s="1" t="str">
        <f>IF(ISNUMBER(SEARCH("veto",draftpicks[[#This Row],[Raw]])),"veto","")</f>
        <v/>
      </c>
      <c r="G448" s="1" t="str">
        <f t="shared" si="13"/>
        <v/>
      </c>
    </row>
    <row r="449" spans="1:7" x14ac:dyDescent="0.25">
      <c r="A449" s="1">
        <v>46</v>
      </c>
      <c r="B449" s="1" t="s">
        <v>1942</v>
      </c>
      <c r="C449" s="1" t="str">
        <f>_xlfn.TEXTBEFORE(draftpicks[[#This Row],[Raw]],".",1)</f>
        <v>7</v>
      </c>
      <c r="D449" s="1" t="str">
        <f t="shared" si="12"/>
        <v>Clay Keller</v>
      </c>
      <c r="E4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Demolition Man</v>
      </c>
      <c r="F449" s="1" t="str">
        <f>IF(ISNUMBER(SEARCH("veto",draftpicks[[#This Row],[Raw]])),"veto","")</f>
        <v>veto</v>
      </c>
      <c r="G449" s="1" t="str">
        <f t="shared" si="13"/>
        <v>Dave Schilling</v>
      </c>
    </row>
    <row r="450" spans="1:7" x14ac:dyDescent="0.25">
      <c r="A450" s="1">
        <v>46</v>
      </c>
      <c r="B450" s="1" t="s">
        <v>1943</v>
      </c>
      <c r="C450" s="1" t="str">
        <f>_xlfn.TEXTBEFORE(draftpicks[[#This Row],[Raw]],".",1)</f>
        <v>6</v>
      </c>
      <c r="D450" s="1" t="str">
        <f t="shared" ref="D450:D513" si="14">IF(ISNUMBER(SEARCH("commissioner",B450)),TRIM(MID(B450,SEARCH("by",B450)+LEN("by"),SEARCH("removed",B450)-SEARCH("by",B450)-(LEN("by")+1))),IF((LEN(B450)-LEN(SUBSTITUTE(B450,"by","")))/LEN("by")=2,MID(B450,SEARCH("by",B450)+LEN("by "),SEARCH("vetoed",B450)-SEARCH("by",B450)-(LEN("by")+1)),IF((LEN(B450)-LEN(SUBSTITUTE(B450,"by","")))/LEN("by")=3,TRIM(MID(B450,SEARCH("by",B450)+LEN("by"),SEARCH("vetoed",B450)-SEARCH("by",B450)-LEN("by"))),TRIM(_xlfn.TEXTAFTER(B450,"by",1)))))</f>
        <v>Ricky Carmona</v>
      </c>
      <c r="E4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Lies</v>
      </c>
      <c r="F450" s="1" t="str">
        <f>IF(ISNUMBER(SEARCH("veto",draftpicks[[#This Row],[Raw]])),"veto","")</f>
        <v/>
      </c>
      <c r="G450" s="1" t="str">
        <f t="shared" ref="G450:G513" si="15">IF(ISNUMBER(SEARCH("veto",B450)),MID(B450,FIND("@",SUBSTITUTE(B450," ","@",LEN(B450)-LEN(SUBSTITUTE(B450," ",""))-1))+1,100),"")</f>
        <v/>
      </c>
    </row>
    <row r="451" spans="1:7" x14ac:dyDescent="0.25">
      <c r="A451" s="1">
        <v>46</v>
      </c>
      <c r="B451" s="1" t="s">
        <v>1944</v>
      </c>
      <c r="C451" s="1" t="str">
        <f>_xlfn.TEXTBEFORE(draftpicks[[#This Row],[Raw]],".",1)</f>
        <v>5</v>
      </c>
      <c r="D451" s="1" t="str">
        <f t="shared" si="14"/>
        <v>Kate Freund</v>
      </c>
      <c r="E4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Point Break</v>
      </c>
      <c r="F451" s="1" t="str">
        <f>IF(ISNUMBER(SEARCH("veto",draftpicks[[#This Row],[Raw]])),"veto","")</f>
        <v/>
      </c>
      <c r="G451" s="1" t="str">
        <f t="shared" si="15"/>
        <v/>
      </c>
    </row>
    <row r="452" spans="1:7" x14ac:dyDescent="0.25">
      <c r="A452" s="1">
        <v>46</v>
      </c>
      <c r="B452" s="1" t="s">
        <v>1945</v>
      </c>
      <c r="C452" s="1" t="str">
        <f>_xlfn.TEXTBEFORE(draftpicks[[#This Row],[Raw]],".",1)</f>
        <v>4</v>
      </c>
      <c r="D452" s="1" t="str">
        <f t="shared" si="14"/>
        <v xml:space="preserve">Kate Freund </v>
      </c>
      <c r="E4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</v>
      </c>
      <c r="F452" s="1" t="str">
        <f>IF(ISNUMBER(SEARCH("veto",draftpicks[[#This Row],[Raw]])),"veto","")</f>
        <v>veto</v>
      </c>
      <c r="G452" s="1" t="str">
        <f t="shared" si="15"/>
        <v>Clay Keller</v>
      </c>
    </row>
    <row r="453" spans="1:7" x14ac:dyDescent="0.25">
      <c r="A453" s="1">
        <v>46</v>
      </c>
      <c r="B453" s="1" t="s">
        <v>1946</v>
      </c>
      <c r="C453" s="1" t="str">
        <f>_xlfn.TEXTBEFORE(draftpicks[[#This Row],[Raw]],".",1)</f>
        <v>4</v>
      </c>
      <c r="D453" s="1" t="str">
        <f t="shared" si="14"/>
        <v>Kate Freund</v>
      </c>
      <c r="E4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Matrix</v>
      </c>
      <c r="F453" s="1" t="str">
        <f>IF(ISNUMBER(SEARCH("veto",draftpicks[[#This Row],[Raw]])),"veto","")</f>
        <v/>
      </c>
      <c r="G453" s="1" t="str">
        <f t="shared" si="15"/>
        <v/>
      </c>
    </row>
    <row r="454" spans="1:7" x14ac:dyDescent="0.25">
      <c r="A454" s="1">
        <v>46</v>
      </c>
      <c r="B454" s="1" t="s">
        <v>1947</v>
      </c>
      <c r="C454" s="1" t="str">
        <f>_xlfn.TEXTBEFORE(draftpicks[[#This Row],[Raw]],".",1)</f>
        <v>3</v>
      </c>
      <c r="D454" s="1" t="str">
        <f t="shared" si="14"/>
        <v>Dave Schilling</v>
      </c>
      <c r="E4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Face/Off</v>
      </c>
      <c r="F454" s="1" t="str">
        <f>IF(ISNUMBER(SEARCH("veto",draftpicks[[#This Row],[Raw]])),"veto","")</f>
        <v/>
      </c>
      <c r="G454" s="1" t="str">
        <f t="shared" si="15"/>
        <v/>
      </c>
    </row>
    <row r="455" spans="1:7" x14ac:dyDescent="0.25">
      <c r="A455" s="1">
        <v>46</v>
      </c>
      <c r="B455" s="1" t="s">
        <v>1948</v>
      </c>
      <c r="C455" s="1" t="str">
        <f>_xlfn.TEXTBEFORE(draftpicks[[#This Row],[Raw]],".",1)</f>
        <v>2</v>
      </c>
      <c r="D455" s="1" t="str">
        <f t="shared" si="14"/>
        <v>Clay Keller</v>
      </c>
      <c r="E4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Speed</v>
      </c>
      <c r="F455" s="1" t="str">
        <f>IF(ISNUMBER(SEARCH("veto",draftpicks[[#This Row],[Raw]])),"veto","")</f>
        <v/>
      </c>
      <c r="G455" s="1" t="str">
        <f t="shared" si="15"/>
        <v/>
      </c>
    </row>
    <row r="456" spans="1:7" x14ac:dyDescent="0.25">
      <c r="A456" s="1">
        <v>46</v>
      </c>
      <c r="B456" s="1" t="s">
        <v>1949</v>
      </c>
      <c r="C456" s="1" t="str">
        <f>_xlfn.TEXTBEFORE(draftpicks[[#This Row],[Raw]],".",1)</f>
        <v>1</v>
      </c>
      <c r="D456" s="1" t="str">
        <f t="shared" si="14"/>
        <v>Ricky Carmona</v>
      </c>
      <c r="E4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Terminator 2: Judgment Day</v>
      </c>
      <c r="F456" s="1" t="str">
        <f>IF(ISNUMBER(SEARCH("veto",draftpicks[[#This Row],[Raw]])),"veto","")</f>
        <v/>
      </c>
      <c r="G456" s="1" t="str">
        <f t="shared" si="15"/>
        <v/>
      </c>
    </row>
    <row r="457" spans="1:7" x14ac:dyDescent="0.25">
      <c r="A457" s="1">
        <v>47</v>
      </c>
      <c r="B457" s="1" t="s">
        <v>1950</v>
      </c>
      <c r="C457" s="1" t="str">
        <f>_xlfn.TEXTBEFORE(draftpicks[[#This Row],[Raw]],".",1)</f>
        <v>7</v>
      </c>
      <c r="D457" s="1" t="str">
        <f t="shared" si="14"/>
        <v>Joe Lynch</v>
      </c>
      <c r="E4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Prince of Darkness</v>
      </c>
      <c r="F457" s="1" t="str">
        <f>IF(ISNUMBER(SEARCH("veto",draftpicks[[#This Row],[Raw]])),"veto","")</f>
        <v/>
      </c>
      <c r="G457" s="1" t="str">
        <f t="shared" si="15"/>
        <v/>
      </c>
    </row>
    <row r="458" spans="1:7" x14ac:dyDescent="0.25">
      <c r="A458" s="1">
        <v>47</v>
      </c>
      <c r="B458" s="1" t="s">
        <v>1951</v>
      </c>
      <c r="C458" s="1" t="str">
        <f>_xlfn.TEXTBEFORE(draftpicks[[#This Row],[Raw]],".",1)</f>
        <v>6</v>
      </c>
      <c r="D458" s="1" t="str">
        <f t="shared" si="14"/>
        <v>Joe Lynch</v>
      </c>
      <c r="E4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They Live</v>
      </c>
      <c r="F458" s="1" t="str">
        <f>IF(ISNUMBER(SEARCH("veto",draftpicks[[#This Row],[Raw]])),"veto","")</f>
        <v/>
      </c>
      <c r="G458" s="1" t="str">
        <f t="shared" si="15"/>
        <v/>
      </c>
    </row>
    <row r="459" spans="1:7" x14ac:dyDescent="0.25">
      <c r="A459" s="1">
        <v>47</v>
      </c>
      <c r="B459" s="1" t="s">
        <v>1952</v>
      </c>
      <c r="C459" s="1" t="str">
        <f>_xlfn.TEXTBEFORE(draftpicks[[#This Row],[Raw]],".",1)</f>
        <v>5</v>
      </c>
      <c r="D459" s="1" t="str">
        <f t="shared" si="14"/>
        <v xml:space="preserve">Drew McWeeny </v>
      </c>
      <c r="E4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459" s="1" t="str">
        <f>IF(ISNUMBER(SEARCH("veto",draftpicks[[#This Row],[Raw]])),"veto","")</f>
        <v>veto</v>
      </c>
      <c r="G459" s="1" t="str">
        <f t="shared" si="15"/>
        <v>Joe Lynch</v>
      </c>
    </row>
    <row r="460" spans="1:7" x14ac:dyDescent="0.25">
      <c r="A460" s="1">
        <v>47</v>
      </c>
      <c r="B460" s="1" t="s">
        <v>1953</v>
      </c>
      <c r="C460" s="1" t="str">
        <f>_xlfn.TEXTBEFORE(draftpicks[[#This Row],[Raw]],".",1)</f>
        <v>5</v>
      </c>
      <c r="D460" s="1" t="str">
        <f t="shared" si="14"/>
        <v>Drew McWeeny</v>
      </c>
      <c r="E4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F460" s="1" t="str">
        <f>IF(ISNUMBER(SEARCH("veto",draftpicks[[#This Row],[Raw]])),"veto","")</f>
        <v/>
      </c>
      <c r="G460" s="1" t="str">
        <f t="shared" si="15"/>
        <v/>
      </c>
    </row>
    <row r="461" spans="1:7" x14ac:dyDescent="0.25">
      <c r="A461" s="1">
        <v>47</v>
      </c>
      <c r="B461" s="1" t="s">
        <v>1954</v>
      </c>
      <c r="C461" s="1" t="str">
        <f>_xlfn.TEXTBEFORE(draftpicks[[#This Row],[Raw]],".",1)</f>
        <v>4</v>
      </c>
      <c r="D461" s="1" t="str">
        <f t="shared" si="14"/>
        <v xml:space="preserve">Joe Lynch </v>
      </c>
      <c r="E4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Trouble in Little China</v>
      </c>
      <c r="F461" s="1" t="str">
        <f>IF(ISNUMBER(SEARCH("veto",draftpicks[[#This Row],[Raw]])),"veto","")</f>
        <v>veto</v>
      </c>
      <c r="G461" s="1" t="str">
        <f t="shared" si="15"/>
        <v>Drew McWeeny</v>
      </c>
    </row>
    <row r="462" spans="1:7" x14ac:dyDescent="0.25">
      <c r="A462" s="1">
        <v>47</v>
      </c>
      <c r="B462" s="1" t="s">
        <v>1955</v>
      </c>
      <c r="C462" s="1" t="str">
        <f>_xlfn.TEXTBEFORE(draftpicks[[#This Row],[Raw]],".",1)</f>
        <v>4</v>
      </c>
      <c r="D462" s="1" t="str">
        <f t="shared" si="14"/>
        <v>Joe Lynch</v>
      </c>
      <c r="E4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Fog</v>
      </c>
      <c r="F462" s="1" t="str">
        <f>IF(ISNUMBER(SEARCH("veto",draftpicks[[#This Row],[Raw]])),"veto","")</f>
        <v/>
      </c>
      <c r="G462" s="1" t="str">
        <f t="shared" si="15"/>
        <v/>
      </c>
    </row>
    <row r="463" spans="1:7" x14ac:dyDescent="0.25">
      <c r="A463" s="1">
        <v>47</v>
      </c>
      <c r="B463" s="1" t="s">
        <v>1956</v>
      </c>
      <c r="C463" s="1" t="str">
        <f>_xlfn.TEXTBEFORE(draftpicks[[#This Row],[Raw]],".",1)</f>
        <v>3</v>
      </c>
      <c r="D463" s="1" t="str">
        <f t="shared" si="14"/>
        <v>Drew McWeeny</v>
      </c>
      <c r="E4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463" s="1" t="str">
        <f>IF(ISNUMBER(SEARCH("veto",draftpicks[[#This Row],[Raw]])),"veto","")</f>
        <v/>
      </c>
      <c r="G463" s="1" t="str">
        <f t="shared" si="15"/>
        <v/>
      </c>
    </row>
    <row r="464" spans="1:7" x14ac:dyDescent="0.25">
      <c r="A464" s="1">
        <v>47</v>
      </c>
      <c r="B464" s="1" t="s">
        <v>1957</v>
      </c>
      <c r="C464" s="1" t="str">
        <f>_xlfn.TEXTBEFORE(draftpicks[[#This Row],[Raw]],".",1)</f>
        <v>2</v>
      </c>
      <c r="D464" s="1" t="str">
        <f t="shared" si="14"/>
        <v>Joe Lynch</v>
      </c>
      <c r="E4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Assault on Precinct 13</v>
      </c>
      <c r="F464" s="1" t="str">
        <f>IF(ISNUMBER(SEARCH("veto",draftpicks[[#This Row],[Raw]])),"veto","")</f>
        <v/>
      </c>
      <c r="G464" s="1" t="str">
        <f t="shared" si="15"/>
        <v/>
      </c>
    </row>
    <row r="465" spans="1:7" x14ac:dyDescent="0.25">
      <c r="A465" s="1">
        <v>47</v>
      </c>
      <c r="B465" s="1" t="s">
        <v>1958</v>
      </c>
      <c r="C465" s="1" t="str">
        <f>_xlfn.TEXTBEFORE(draftpicks[[#This Row],[Raw]],".",1)</f>
        <v>1</v>
      </c>
      <c r="D465" s="1" t="str">
        <f t="shared" si="14"/>
        <v>Drew McWeeny</v>
      </c>
      <c r="E4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Trouble in Little China</v>
      </c>
      <c r="F465" s="1" t="str">
        <f>IF(ISNUMBER(SEARCH("veto",draftpicks[[#This Row],[Raw]])),"veto","")</f>
        <v/>
      </c>
      <c r="G465" s="1" t="str">
        <f t="shared" si="15"/>
        <v/>
      </c>
    </row>
    <row r="466" spans="1:7" x14ac:dyDescent="0.25">
      <c r="A466" s="1">
        <v>48</v>
      </c>
      <c r="B466" s="1" t="s">
        <v>1959</v>
      </c>
      <c r="C466" s="1" t="str">
        <f>_xlfn.TEXTBEFORE(draftpicks[[#This Row],[Raw]],".",1)</f>
        <v>7</v>
      </c>
      <c r="D466" s="1" t="str">
        <f t="shared" si="14"/>
        <v>Billy Ray Brewton</v>
      </c>
      <c r="E4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Temple of Doom</v>
      </c>
      <c r="F466" s="1" t="str">
        <f>IF(ISNUMBER(SEARCH("veto",draftpicks[[#This Row],[Raw]])),"veto","")</f>
        <v/>
      </c>
      <c r="G466" s="1" t="str">
        <f t="shared" si="15"/>
        <v/>
      </c>
    </row>
    <row r="467" spans="1:7" x14ac:dyDescent="0.25">
      <c r="A467" s="1">
        <v>48</v>
      </c>
      <c r="B467" s="1" t="s">
        <v>1960</v>
      </c>
      <c r="C467" s="1" t="str">
        <f>_xlfn.TEXTBEFORE(draftpicks[[#This Row],[Raw]],".",1)</f>
        <v>7</v>
      </c>
      <c r="D467" s="1" t="str">
        <f t="shared" si="14"/>
        <v>Billy Ray Brewton</v>
      </c>
      <c r="E4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Exorcist: The Beginning</v>
      </c>
      <c r="F467" s="1" t="str">
        <f>IF(ISNUMBER(SEARCH("veto",draftpicks[[#This Row],[Raw]])),"veto","")</f>
        <v/>
      </c>
      <c r="G467" s="1" t="str">
        <f t="shared" si="15"/>
        <v/>
      </c>
    </row>
    <row r="468" spans="1:7" x14ac:dyDescent="0.25">
      <c r="A468" s="1">
        <v>48</v>
      </c>
      <c r="B468" s="1" t="s">
        <v>1961</v>
      </c>
      <c r="C468" s="1" t="str">
        <f>_xlfn.TEXTBEFORE(draftpicks[[#This Row],[Raw]],".",1)</f>
        <v>6</v>
      </c>
      <c r="D468" s="1" t="str">
        <f t="shared" si="14"/>
        <v>Billy Ray Brewton</v>
      </c>
      <c r="E4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Paranormal Activity 3</v>
      </c>
      <c r="F468" s="1" t="str">
        <f>IF(ISNUMBER(SEARCH("veto",draftpicks[[#This Row],[Raw]])),"veto","")</f>
        <v/>
      </c>
      <c r="G468" s="1" t="str">
        <f t="shared" si="15"/>
        <v/>
      </c>
    </row>
    <row r="469" spans="1:7" x14ac:dyDescent="0.25">
      <c r="A469" s="1">
        <v>48</v>
      </c>
      <c r="B469" s="1" t="s">
        <v>1962</v>
      </c>
      <c r="C469" s="1" t="str">
        <f>_xlfn.TEXTBEFORE(draftpicks[[#This Row],[Raw]],".",1)</f>
        <v>5</v>
      </c>
      <c r="D469" s="1" t="str">
        <f t="shared" si="14"/>
        <v>Kyle Anderson</v>
      </c>
      <c r="E4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Ouija: Origin of Evil</v>
      </c>
      <c r="F469" s="1" t="str">
        <f>IF(ISNUMBER(SEARCH("veto",draftpicks[[#This Row],[Raw]])),"veto","")</f>
        <v/>
      </c>
      <c r="G469" s="1" t="str">
        <f t="shared" si="15"/>
        <v/>
      </c>
    </row>
    <row r="470" spans="1:7" x14ac:dyDescent="0.25">
      <c r="A470" s="1">
        <v>48</v>
      </c>
      <c r="B470" s="1" t="s">
        <v>1963</v>
      </c>
      <c r="C470" s="1" t="str">
        <f>_xlfn.TEXTBEFORE(draftpicks[[#This Row],[Raw]],".",1)</f>
        <v>4</v>
      </c>
      <c r="D470" s="1" t="str">
        <f t="shared" si="14"/>
        <v>Billy Ray Brewton</v>
      </c>
      <c r="E4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 (2011)</v>
      </c>
      <c r="F470" s="1" t="str">
        <f>IF(ISNUMBER(SEARCH("veto",draftpicks[[#This Row],[Raw]])),"veto","")</f>
        <v/>
      </c>
      <c r="G470" s="1" t="str">
        <f t="shared" si="15"/>
        <v/>
      </c>
    </row>
    <row r="471" spans="1:7" x14ac:dyDescent="0.25">
      <c r="A471" s="1">
        <v>48</v>
      </c>
      <c r="B471" s="1" t="s">
        <v>1964</v>
      </c>
      <c r="C471" s="1" t="str">
        <f>_xlfn.TEXTBEFORE(draftpicks[[#This Row],[Raw]],".",1)</f>
        <v>3</v>
      </c>
      <c r="D471" s="1" t="str">
        <f t="shared" si="14"/>
        <v xml:space="preserve">Kyle Anderson </v>
      </c>
      <c r="E4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First Purge</v>
      </c>
      <c r="F471" s="1" t="str">
        <f>IF(ISNUMBER(SEARCH("veto",draftpicks[[#This Row],[Raw]])),"veto","")</f>
        <v>veto</v>
      </c>
      <c r="G471" s="1" t="str">
        <f t="shared" si="15"/>
        <v>Ray Brewton</v>
      </c>
    </row>
    <row r="472" spans="1:7" x14ac:dyDescent="0.25">
      <c r="A472" s="1">
        <v>48</v>
      </c>
      <c r="B472" s="1" t="s">
        <v>1965</v>
      </c>
      <c r="C472" s="1" t="str">
        <f>_xlfn.TEXTBEFORE(draftpicks[[#This Row],[Raw]],".",1)</f>
        <v>3</v>
      </c>
      <c r="D472" s="1" t="str">
        <f t="shared" si="14"/>
        <v xml:space="preserve">Kyle Anderson </v>
      </c>
      <c r="E4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Prometheus</v>
      </c>
      <c r="F472" s="1" t="str">
        <f>IF(ISNUMBER(SEARCH("veto",draftpicks[[#This Row],[Raw]])),"veto","")</f>
        <v>veto</v>
      </c>
      <c r="G472" s="1" t="str">
        <f t="shared" si="15"/>
        <v>Ray Brewton</v>
      </c>
    </row>
    <row r="473" spans="1:7" x14ac:dyDescent="0.25">
      <c r="A473" s="1">
        <v>48</v>
      </c>
      <c r="B473" s="1" t="s">
        <v>1966</v>
      </c>
      <c r="C473" s="1" t="str">
        <f>_xlfn.TEXTBEFORE(draftpicks[[#This Row],[Raw]],".",1)</f>
        <v>3</v>
      </c>
      <c r="D473" s="1" t="str">
        <f t="shared" si="14"/>
        <v>Kyle Anderson</v>
      </c>
      <c r="E4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Hannibal Rising</v>
      </c>
      <c r="F473" s="1" t="str">
        <f>IF(ISNUMBER(SEARCH("veto",draftpicks[[#This Row],[Raw]])),"veto","")</f>
        <v/>
      </c>
      <c r="G473" s="1" t="str">
        <f t="shared" si="15"/>
        <v/>
      </c>
    </row>
    <row r="474" spans="1:7" x14ac:dyDescent="0.25">
      <c r="A474" s="1">
        <v>48</v>
      </c>
      <c r="B474" s="1" t="s">
        <v>1967</v>
      </c>
      <c r="C474" s="1" t="str">
        <f>_xlfn.TEXTBEFORE(draftpicks[[#This Row],[Raw]],".",1)</f>
        <v>2</v>
      </c>
      <c r="D474" s="1" t="str">
        <f t="shared" si="14"/>
        <v>Billy Ray Brewton</v>
      </c>
      <c r="E4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Dominion: Prequel to the Exorcist</v>
      </c>
      <c r="F474" s="1" t="str">
        <f>IF(ISNUMBER(SEARCH("veto",draftpicks[[#This Row],[Raw]])),"veto","")</f>
        <v/>
      </c>
      <c r="G474" s="1" t="str">
        <f t="shared" si="15"/>
        <v/>
      </c>
    </row>
    <row r="475" spans="1:7" x14ac:dyDescent="0.25">
      <c r="A475" s="1">
        <v>48</v>
      </c>
      <c r="B475" s="1" t="s">
        <v>1968</v>
      </c>
      <c r="C475" s="1" t="str">
        <f>_xlfn.TEXTBEFORE(draftpicks[[#This Row],[Raw]],".",1)</f>
        <v>1</v>
      </c>
      <c r="D475" s="1" t="str">
        <f t="shared" si="14"/>
        <v>Kyle Anderson</v>
      </c>
      <c r="E4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Twin Peaks: Fire Walk with Me</v>
      </c>
      <c r="F475" s="1" t="str">
        <f>IF(ISNUMBER(SEARCH("veto",draftpicks[[#This Row],[Raw]])),"veto","")</f>
        <v/>
      </c>
      <c r="G475" s="1" t="str">
        <f t="shared" si="15"/>
        <v/>
      </c>
    </row>
    <row r="476" spans="1:7" x14ac:dyDescent="0.25">
      <c r="A476" s="1">
        <v>49</v>
      </c>
      <c r="B476" s="1" t="s">
        <v>1969</v>
      </c>
      <c r="C476" s="1" t="str">
        <f>_xlfn.TEXTBEFORE(draftpicks[[#This Row],[Raw]],".",1)</f>
        <v>7</v>
      </c>
      <c r="D476" s="1" t="str">
        <f t="shared" si="14"/>
        <v>Elric Kane</v>
      </c>
      <c r="E4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Kenny &amp; Company</v>
      </c>
      <c r="F476" s="1" t="str">
        <f>IF(ISNUMBER(SEARCH("veto",draftpicks[[#This Row],[Raw]])),"veto","")</f>
        <v/>
      </c>
      <c r="G476" s="1" t="str">
        <f t="shared" si="15"/>
        <v/>
      </c>
    </row>
    <row r="477" spans="1:7" x14ac:dyDescent="0.25">
      <c r="A477" s="1">
        <v>49</v>
      </c>
      <c r="B477" s="1" t="s">
        <v>1970</v>
      </c>
      <c r="C477" s="1" t="str">
        <f>_xlfn.TEXTBEFORE(draftpicks[[#This Row],[Raw]],".",1)</f>
        <v>6</v>
      </c>
      <c r="D477" s="1" t="str">
        <f t="shared" si="14"/>
        <v>Elric Kane</v>
      </c>
      <c r="E4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Lady in White</v>
      </c>
      <c r="F477" s="1" t="str">
        <f>IF(ISNUMBER(SEARCH("veto",draftpicks[[#This Row],[Raw]])),"veto","")</f>
        <v/>
      </c>
      <c r="G477" s="1" t="str">
        <f t="shared" si="15"/>
        <v/>
      </c>
    </row>
    <row r="478" spans="1:7" x14ac:dyDescent="0.25">
      <c r="A478" s="1">
        <v>49</v>
      </c>
      <c r="B478" s="1" t="s">
        <v>1971</v>
      </c>
      <c r="C478" s="1" t="str">
        <f>_xlfn.TEXTBEFORE(draftpicks[[#This Row],[Raw]],".",1)</f>
        <v>5</v>
      </c>
      <c r="D478" s="1" t="str">
        <f t="shared" si="14"/>
        <v>Graham Skipper</v>
      </c>
      <c r="E4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F478" s="1" t="str">
        <f>IF(ISNUMBER(SEARCH("veto",draftpicks[[#This Row],[Raw]])),"veto","")</f>
        <v/>
      </c>
      <c r="G478" s="1" t="str">
        <f t="shared" si="15"/>
        <v/>
      </c>
    </row>
    <row r="479" spans="1:7" x14ac:dyDescent="0.25">
      <c r="A479" s="1">
        <v>49</v>
      </c>
      <c r="B479" s="1" t="s">
        <v>1972</v>
      </c>
      <c r="C479" s="1" t="str">
        <f>_xlfn.TEXTBEFORE(draftpicks[[#This Row],[Raw]],".",1)</f>
        <v>4</v>
      </c>
      <c r="D479" s="1" t="str">
        <f t="shared" si="14"/>
        <v xml:space="preserve">Elric Kane </v>
      </c>
      <c r="E4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of the Demons</v>
      </c>
      <c r="F479" s="1" t="str">
        <f>IF(ISNUMBER(SEARCH("veto",draftpicks[[#This Row],[Raw]])),"veto","")</f>
        <v>veto</v>
      </c>
      <c r="G479" s="1" t="str">
        <f t="shared" si="15"/>
        <v>Graham Skipper</v>
      </c>
    </row>
    <row r="480" spans="1:7" x14ac:dyDescent="0.25">
      <c r="A480" s="1">
        <v>49</v>
      </c>
      <c r="B480" s="1" t="s">
        <v>1973</v>
      </c>
      <c r="C480" s="1" t="str">
        <f>_xlfn.TEXTBEFORE(draftpicks[[#This Row],[Raw]],".",1)</f>
        <v>4</v>
      </c>
      <c r="D480" s="1" t="str">
        <f t="shared" si="14"/>
        <v>Elric Kane</v>
      </c>
      <c r="E4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Trick or Treat</v>
      </c>
      <c r="F480" s="1" t="str">
        <f>IF(ISNUMBER(SEARCH("veto",draftpicks[[#This Row],[Raw]])),"veto","")</f>
        <v/>
      </c>
      <c r="G480" s="1" t="str">
        <f t="shared" si="15"/>
        <v/>
      </c>
    </row>
    <row r="481" spans="1:7" x14ac:dyDescent="0.25">
      <c r="A481" s="1">
        <v>49</v>
      </c>
      <c r="B481" s="1" t="s">
        <v>1974</v>
      </c>
      <c r="C481" s="1" t="str">
        <f>_xlfn.TEXTBEFORE(draftpicks[[#This Row],[Raw]],".",1)</f>
        <v>3</v>
      </c>
      <c r="D481" s="1" t="str">
        <f t="shared" si="14"/>
        <v>Graham Skipper</v>
      </c>
      <c r="E4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Trick ’r Treat</v>
      </c>
      <c r="F481" s="1" t="str">
        <f>IF(ISNUMBER(SEARCH("veto",draftpicks[[#This Row],[Raw]])),"veto","")</f>
        <v/>
      </c>
      <c r="G481" s="1" t="str">
        <f t="shared" si="15"/>
        <v/>
      </c>
    </row>
    <row r="482" spans="1:7" x14ac:dyDescent="0.25">
      <c r="A482" s="1">
        <v>49</v>
      </c>
      <c r="B482" s="1" t="s">
        <v>1975</v>
      </c>
      <c r="C482" s="1" t="str">
        <f>_xlfn.TEXTBEFORE(draftpicks[[#This Row],[Raw]],".",1)</f>
        <v>2</v>
      </c>
      <c r="D482" s="1" t="str">
        <f t="shared" si="14"/>
        <v>Elric Kane</v>
      </c>
      <c r="E4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III: Season of the Witch</v>
      </c>
      <c r="F482" s="1" t="str">
        <f>IF(ISNUMBER(SEARCH("veto",draftpicks[[#This Row],[Raw]])),"veto","")</f>
        <v/>
      </c>
      <c r="G482" s="1" t="str">
        <f t="shared" si="15"/>
        <v/>
      </c>
    </row>
    <row r="483" spans="1:7" x14ac:dyDescent="0.25">
      <c r="A483" s="1">
        <v>49</v>
      </c>
      <c r="B483" s="1" t="s">
        <v>1976</v>
      </c>
      <c r="C483" s="1" t="str">
        <f>_xlfn.TEXTBEFORE(draftpicks[[#This Row],[Raw]],".",1)</f>
        <v>1</v>
      </c>
      <c r="D483" s="1" t="str">
        <f t="shared" si="14"/>
        <v>Graham Skipper</v>
      </c>
      <c r="E4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Ichabod and Mr. Toad</v>
      </c>
      <c r="F483" s="1" t="str">
        <f>IF(ISNUMBER(SEARCH("veto",draftpicks[[#This Row],[Raw]])),"veto","")</f>
        <v/>
      </c>
      <c r="G483" s="1" t="str">
        <f t="shared" si="15"/>
        <v/>
      </c>
    </row>
    <row r="484" spans="1:7" x14ac:dyDescent="0.25">
      <c r="A484" s="1">
        <v>50</v>
      </c>
      <c r="B484" s="1" t="s">
        <v>1977</v>
      </c>
      <c r="C484" s="1" t="str">
        <f>_xlfn.TEXTBEFORE(draftpicks[[#This Row],[Raw]],".",1)</f>
        <v>7</v>
      </c>
      <c r="D484" s="1" t="str">
        <f t="shared" si="14"/>
        <v>Billy Ray Brewton</v>
      </c>
      <c r="E4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Zero Day</v>
      </c>
      <c r="F484" s="1" t="str">
        <f>IF(ISNUMBER(SEARCH("veto",draftpicks[[#This Row],[Raw]])),"veto","")</f>
        <v/>
      </c>
      <c r="G484" s="1" t="str">
        <f t="shared" si="15"/>
        <v/>
      </c>
    </row>
    <row r="485" spans="1:7" x14ac:dyDescent="0.25">
      <c r="A485" s="1">
        <v>50</v>
      </c>
      <c r="B485" s="1" t="s">
        <v>1978</v>
      </c>
      <c r="C485" s="1" t="str">
        <f>_xlfn.TEXTBEFORE(draftpicks[[#This Row],[Raw]],".",1)</f>
        <v>6</v>
      </c>
      <c r="D485" s="1" t="str">
        <f t="shared" si="14"/>
        <v>Billy Ray Brewton</v>
      </c>
      <c r="E4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Connection</v>
      </c>
      <c r="F485" s="1" t="str">
        <f>IF(ISNUMBER(SEARCH("veto",draftpicks[[#This Row],[Raw]])),"veto","")</f>
        <v/>
      </c>
      <c r="G485" s="1" t="str">
        <f t="shared" si="15"/>
        <v/>
      </c>
    </row>
    <row r="486" spans="1:7" x14ac:dyDescent="0.25">
      <c r="A486" s="1">
        <v>50</v>
      </c>
      <c r="B486" s="1" t="s">
        <v>1979</v>
      </c>
      <c r="C486" s="1" t="str">
        <f>_xlfn.TEXTBEFORE(draftpicks[[#This Row],[Raw]],".",1)</f>
        <v>5</v>
      </c>
      <c r="D486" s="1" t="str">
        <f t="shared" si="14"/>
        <v>Clay Keller</v>
      </c>
      <c r="E4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Cloverfield</v>
      </c>
      <c r="F486" s="1" t="str">
        <f>IF(ISNUMBER(SEARCH("veto",draftpicks[[#This Row],[Raw]])),"veto","")</f>
        <v/>
      </c>
      <c r="G486" s="1" t="str">
        <f t="shared" si="15"/>
        <v/>
      </c>
    </row>
    <row r="487" spans="1:7" x14ac:dyDescent="0.25">
      <c r="A487" s="1">
        <v>50</v>
      </c>
      <c r="B487" s="1" t="s">
        <v>1980</v>
      </c>
      <c r="C487" s="1" t="str">
        <f>_xlfn.TEXTBEFORE(draftpicks[[#This Row],[Raw]],".",1)</f>
        <v>4</v>
      </c>
      <c r="D487" s="1" t="str">
        <f t="shared" si="14"/>
        <v xml:space="preserve">Billy Ray Brewton </v>
      </c>
      <c r="E4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Faces of Death</v>
      </c>
      <c r="F487" s="1" t="str">
        <f>IF(ISNUMBER(SEARCH("veto",draftpicks[[#This Row],[Raw]])),"veto","")</f>
        <v>veto</v>
      </c>
      <c r="G487" s="1" t="str">
        <f t="shared" si="15"/>
        <v>Clay Keller</v>
      </c>
    </row>
    <row r="488" spans="1:7" x14ac:dyDescent="0.25">
      <c r="A488" s="1">
        <v>50</v>
      </c>
      <c r="B488" s="1" t="s">
        <v>1981</v>
      </c>
      <c r="C488" s="1" t="str">
        <f>_xlfn.TEXTBEFORE(draftpicks[[#This Row],[Raw]],".",1)</f>
        <v>4</v>
      </c>
      <c r="D488" s="1" t="str">
        <f t="shared" si="14"/>
        <v>Billy Ray Brewton</v>
      </c>
      <c r="E4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Paranormal Activity</v>
      </c>
      <c r="F488" s="1" t="str">
        <f>IF(ISNUMBER(SEARCH("veto",draftpicks[[#This Row],[Raw]])),"veto","")</f>
        <v/>
      </c>
      <c r="G488" s="1" t="str">
        <f t="shared" si="15"/>
        <v/>
      </c>
    </row>
    <row r="489" spans="1:7" x14ac:dyDescent="0.25">
      <c r="A489" s="1">
        <v>50</v>
      </c>
      <c r="B489" s="1" t="s">
        <v>1982</v>
      </c>
      <c r="C489" s="1" t="str">
        <f>_xlfn.TEXTBEFORE(draftpicks[[#This Row],[Raw]],".",1)</f>
        <v>3</v>
      </c>
      <c r="D489" s="1" t="str">
        <f t="shared" si="14"/>
        <v>Clay Keller</v>
      </c>
      <c r="E4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REC</v>
      </c>
      <c r="F489" s="1" t="str">
        <f>IF(ISNUMBER(SEARCH("veto",draftpicks[[#This Row],[Raw]])),"veto","")</f>
        <v/>
      </c>
      <c r="G489" s="1" t="str">
        <f t="shared" si="15"/>
        <v/>
      </c>
    </row>
    <row r="490" spans="1:7" x14ac:dyDescent="0.25">
      <c r="A490" s="1">
        <v>50</v>
      </c>
      <c r="B490" s="1" t="s">
        <v>1983</v>
      </c>
      <c r="C490" s="1" t="str">
        <f>_xlfn.TEXTBEFORE(draftpicks[[#This Row],[Raw]],".",1)</f>
        <v>2</v>
      </c>
      <c r="D490" s="1" t="str">
        <f t="shared" si="14"/>
        <v>Billy Ray Brewton</v>
      </c>
      <c r="E4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Exorcism</v>
      </c>
      <c r="F490" s="1" t="str">
        <f>IF(ISNUMBER(SEARCH("veto",draftpicks[[#This Row],[Raw]])),"veto","")</f>
        <v/>
      </c>
      <c r="G490" s="1" t="str">
        <f t="shared" si="15"/>
        <v/>
      </c>
    </row>
    <row r="491" spans="1:7" x14ac:dyDescent="0.25">
      <c r="A491" s="1">
        <v>50</v>
      </c>
      <c r="B491" s="1" t="s">
        <v>1984</v>
      </c>
      <c r="C491" s="1" t="str">
        <f>_xlfn.TEXTBEFORE(draftpicks[[#This Row],[Raw]],".",1)</f>
        <v>1</v>
      </c>
      <c r="D491" s="1" t="str">
        <f t="shared" si="14"/>
        <v>Clay Keller</v>
      </c>
      <c r="E4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Blair Witch Project</v>
      </c>
      <c r="F491" s="1" t="str">
        <f>IF(ISNUMBER(SEARCH("veto",draftpicks[[#This Row],[Raw]])),"veto","")</f>
        <v/>
      </c>
      <c r="G491" s="1" t="str">
        <f t="shared" si="15"/>
        <v/>
      </c>
    </row>
    <row r="492" spans="1:7" x14ac:dyDescent="0.25">
      <c r="A492" s="1">
        <v>51</v>
      </c>
      <c r="B492" s="1" t="s">
        <v>1985</v>
      </c>
      <c r="C492" s="1" t="str">
        <f>_xlfn.TEXTBEFORE(draftpicks[[#This Row],[Raw]],".",1)</f>
        <v>7</v>
      </c>
      <c r="D492" s="1" t="str">
        <f t="shared" si="14"/>
        <v>Thomas Grabinski</v>
      </c>
      <c r="E4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</v>
      </c>
      <c r="F492" s="1" t="str">
        <f>IF(ISNUMBER(SEARCH("veto",draftpicks[[#This Row],[Raw]])),"veto","")</f>
        <v/>
      </c>
      <c r="G492" s="1" t="str">
        <f t="shared" si="15"/>
        <v/>
      </c>
    </row>
    <row r="493" spans="1:7" x14ac:dyDescent="0.25">
      <c r="A493" s="1">
        <v>51</v>
      </c>
      <c r="B493" s="1" t="s">
        <v>1986</v>
      </c>
      <c r="C493" s="1" t="str">
        <f>_xlfn.TEXTBEFORE(draftpicks[[#This Row],[Raw]],".",1)</f>
        <v>6</v>
      </c>
      <c r="D493" s="1" t="str">
        <f t="shared" si="14"/>
        <v xml:space="preserve">Thomas Grabinski </v>
      </c>
      <c r="E4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Bottle Rocket</v>
      </c>
      <c r="F493" s="1" t="str">
        <f>IF(ISNUMBER(SEARCH("veto",draftpicks[[#This Row],[Raw]])),"veto","")</f>
        <v>veto</v>
      </c>
      <c r="G493" s="1" t="str">
        <f t="shared" si="15"/>
        <v>Kevin Costello</v>
      </c>
    </row>
    <row r="494" spans="1:7" x14ac:dyDescent="0.25">
      <c r="A494" s="1">
        <v>51</v>
      </c>
      <c r="B494" s="1" t="s">
        <v>1987</v>
      </c>
      <c r="C494" s="1" t="str">
        <f>_xlfn.TEXTBEFORE(draftpicks[[#This Row],[Raw]],".",1)</f>
        <v>6</v>
      </c>
      <c r="D494" s="1" t="str">
        <f t="shared" si="14"/>
        <v>Thomas Grabinski</v>
      </c>
      <c r="E4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Five</v>
      </c>
      <c r="F494" s="1" t="str">
        <f>IF(ISNUMBER(SEARCH("veto",draftpicks[[#This Row],[Raw]])),"veto","")</f>
        <v/>
      </c>
      <c r="G494" s="1" t="str">
        <f t="shared" si="15"/>
        <v/>
      </c>
    </row>
    <row r="495" spans="1:7" x14ac:dyDescent="0.25">
      <c r="A495" s="1">
        <v>51</v>
      </c>
      <c r="B495" s="1" t="s">
        <v>1988</v>
      </c>
      <c r="C495" s="1" t="str">
        <f>_xlfn.TEXTBEFORE(draftpicks[[#This Row],[Raw]],".",1)</f>
        <v>5</v>
      </c>
      <c r="D495" s="1" t="str">
        <f t="shared" si="14"/>
        <v>Kevin Costello</v>
      </c>
      <c r="E4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National Treasure</v>
      </c>
      <c r="F495" s="1" t="str">
        <f>IF(ISNUMBER(SEARCH("veto",draftpicks[[#This Row],[Raw]])),"veto","")</f>
        <v/>
      </c>
      <c r="G495" s="1" t="str">
        <f t="shared" si="15"/>
        <v/>
      </c>
    </row>
    <row r="496" spans="1:7" x14ac:dyDescent="0.25">
      <c r="A496" s="1">
        <v>51</v>
      </c>
      <c r="B496" s="1" t="s">
        <v>1989</v>
      </c>
      <c r="C496" s="1" t="str">
        <f>_xlfn.TEXTBEFORE(draftpicks[[#This Row],[Raw]],".",1)</f>
        <v>5</v>
      </c>
      <c r="D496" s="1" t="str">
        <f t="shared" si="14"/>
        <v>Kevin Costello</v>
      </c>
      <c r="E4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Heat</v>
      </c>
      <c r="F496" s="1" t="str">
        <f>IF(ISNUMBER(SEARCH("veto",draftpicks[[#This Row],[Raw]])),"veto","")</f>
        <v/>
      </c>
      <c r="G496" s="1" t="str">
        <f t="shared" si="15"/>
        <v/>
      </c>
    </row>
    <row r="497" spans="1:7" x14ac:dyDescent="0.25">
      <c r="A497" s="1">
        <v>51</v>
      </c>
      <c r="B497" s="1" t="s">
        <v>1990</v>
      </c>
      <c r="C497" s="1" t="str">
        <f>_xlfn.TEXTBEFORE(draftpicks[[#This Row],[Raw]],".",1)</f>
        <v>4</v>
      </c>
      <c r="D497" s="1" t="str">
        <f t="shared" si="14"/>
        <v>Thomas Grabinski</v>
      </c>
      <c r="E4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Killing</v>
      </c>
      <c r="F497" s="1" t="str">
        <f>IF(ISNUMBER(SEARCH("veto",draftpicks[[#This Row],[Raw]])),"veto","")</f>
        <v/>
      </c>
      <c r="G497" s="1" t="str">
        <f t="shared" si="15"/>
        <v/>
      </c>
    </row>
    <row r="498" spans="1:7" x14ac:dyDescent="0.25">
      <c r="A498" s="1">
        <v>51</v>
      </c>
      <c r="B498" s="1" t="s">
        <v>1991</v>
      </c>
      <c r="C498" s="1" t="str">
        <f>_xlfn.TEXTBEFORE(draftpicks[[#This Row],[Raw]],".",1)</f>
        <v>3</v>
      </c>
      <c r="D498" s="1" t="str">
        <f t="shared" si="14"/>
        <v xml:space="preserve">Kevin Costello </v>
      </c>
      <c r="E4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Sexy Beast</v>
      </c>
      <c r="F498" s="1" t="str">
        <f>IF(ISNUMBER(SEARCH("veto",draftpicks[[#This Row],[Raw]])),"veto","")</f>
        <v>veto</v>
      </c>
      <c r="G498" s="1" t="str">
        <f t="shared" si="15"/>
        <v>Thomas Grabinski</v>
      </c>
    </row>
    <row r="499" spans="1:7" x14ac:dyDescent="0.25">
      <c r="A499" s="1">
        <v>51</v>
      </c>
      <c r="B499" s="1" t="s">
        <v>1992</v>
      </c>
      <c r="C499" s="1" t="str">
        <f>_xlfn.TEXTBEFORE(draftpicks[[#This Row],[Raw]],".",1)</f>
        <v>3</v>
      </c>
      <c r="D499" s="1" t="str">
        <f t="shared" si="14"/>
        <v>Kevin Costello</v>
      </c>
      <c r="E4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Rififi</v>
      </c>
      <c r="F499" s="1" t="str">
        <f>IF(ISNUMBER(SEARCH("veto",draftpicks[[#This Row],[Raw]])),"veto","")</f>
        <v/>
      </c>
      <c r="G499" s="1" t="str">
        <f t="shared" si="15"/>
        <v/>
      </c>
    </row>
    <row r="500" spans="1:7" x14ac:dyDescent="0.25">
      <c r="A500" s="1">
        <v>51</v>
      </c>
      <c r="B500" s="1" t="s">
        <v>1993</v>
      </c>
      <c r="C500" s="1" t="str">
        <f>_xlfn.TEXTBEFORE(draftpicks[[#This Row],[Raw]],".",1)</f>
        <v>2</v>
      </c>
      <c r="D500" s="1" t="str">
        <f t="shared" si="14"/>
        <v>Thomas Grabinski</v>
      </c>
      <c r="E5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Ocean’s Eleven</v>
      </c>
      <c r="F500" s="1" t="str">
        <f>IF(ISNUMBER(SEARCH("veto",draftpicks[[#This Row],[Raw]])),"veto","")</f>
        <v/>
      </c>
      <c r="G500" s="1" t="str">
        <f t="shared" si="15"/>
        <v/>
      </c>
    </row>
    <row r="501" spans="1:7" x14ac:dyDescent="0.25">
      <c r="A501" s="1">
        <v>51</v>
      </c>
      <c r="B501" s="1" t="s">
        <v>1994</v>
      </c>
      <c r="C501" s="1" t="str">
        <f>_xlfn.TEXTBEFORE(draftpicks[[#This Row],[Raw]],".",1)</f>
        <v>1</v>
      </c>
      <c r="D501" s="1" t="str">
        <f t="shared" si="14"/>
        <v>Kevin Costello</v>
      </c>
      <c r="E5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Bottle Rocket</v>
      </c>
      <c r="F501" s="1" t="str">
        <f>IF(ISNUMBER(SEARCH("veto",draftpicks[[#This Row],[Raw]])),"veto","")</f>
        <v/>
      </c>
      <c r="G501" s="1" t="str">
        <f t="shared" si="15"/>
        <v/>
      </c>
    </row>
    <row r="502" spans="1:7" x14ac:dyDescent="0.25">
      <c r="A502" s="1">
        <v>52</v>
      </c>
      <c r="B502" s="1" t="s">
        <v>1995</v>
      </c>
      <c r="C502" s="1" t="str">
        <f>_xlfn.TEXTBEFORE(draftpicks[[#This Row],[Raw]],".",1)</f>
        <v>7</v>
      </c>
      <c r="D502" s="1" t="str">
        <f t="shared" si="14"/>
        <v>Bryan Cogman</v>
      </c>
      <c r="E5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Almost Famous</v>
      </c>
      <c r="F502" s="1" t="str">
        <f>IF(ISNUMBER(SEARCH("veto",draftpicks[[#This Row],[Raw]])),"veto","")</f>
        <v/>
      </c>
      <c r="G502" s="1" t="str">
        <f t="shared" si="15"/>
        <v/>
      </c>
    </row>
    <row r="503" spans="1:7" x14ac:dyDescent="0.25">
      <c r="A503" s="1">
        <v>52</v>
      </c>
      <c r="B503" s="1" t="s">
        <v>1996</v>
      </c>
      <c r="C503" s="1" t="str">
        <f>_xlfn.TEXTBEFORE(draftpicks[[#This Row],[Raw]],".",1)</f>
        <v>6</v>
      </c>
      <c r="D503" s="1" t="str">
        <f t="shared" si="14"/>
        <v xml:space="preserve">Bryan Cogman </v>
      </c>
      <c r="E5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Boogie Nights</v>
      </c>
      <c r="F503" s="1" t="str">
        <f>IF(ISNUMBER(SEARCH("veto",draftpicks[[#This Row],[Raw]])),"veto","")</f>
        <v>veto</v>
      </c>
      <c r="G503" s="1" t="str">
        <f t="shared" si="15"/>
        <v>Milla Bell-Hart</v>
      </c>
    </row>
    <row r="504" spans="1:7" x14ac:dyDescent="0.25">
      <c r="A504" s="1">
        <v>52</v>
      </c>
      <c r="B504" s="1" t="s">
        <v>1997</v>
      </c>
      <c r="C504" s="1" t="str">
        <f>_xlfn.TEXTBEFORE(draftpicks[[#This Row],[Raw]],".",1)</f>
        <v>6</v>
      </c>
      <c r="D504" s="1" t="str">
        <f t="shared" si="14"/>
        <v>Bryan Cogman</v>
      </c>
      <c r="E5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Talented Mr. Ripley</v>
      </c>
      <c r="F504" s="1" t="str">
        <f>IF(ISNUMBER(SEARCH("veto",draftpicks[[#This Row],[Raw]])),"veto","")</f>
        <v/>
      </c>
      <c r="G504" s="1" t="str">
        <f t="shared" si="15"/>
        <v/>
      </c>
    </row>
    <row r="505" spans="1:7" x14ac:dyDescent="0.25">
      <c r="A505" s="1">
        <v>52</v>
      </c>
      <c r="B505" s="1" t="s">
        <v>1998</v>
      </c>
      <c r="C505" s="1" t="str">
        <f>_xlfn.TEXTBEFORE(draftpicks[[#This Row],[Raw]],".",1)</f>
        <v>5</v>
      </c>
      <c r="D505" s="1" t="str">
        <f t="shared" si="14"/>
        <v>Milla Bell-Hart</v>
      </c>
      <c r="E5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Capote</v>
      </c>
      <c r="F505" s="1" t="str">
        <f>IF(ISNUMBER(SEARCH("veto",draftpicks[[#This Row],[Raw]])),"veto","")</f>
        <v/>
      </c>
      <c r="G505" s="1" t="str">
        <f t="shared" si="15"/>
        <v/>
      </c>
    </row>
    <row r="506" spans="1:7" x14ac:dyDescent="0.25">
      <c r="A506" s="1">
        <v>52</v>
      </c>
      <c r="B506" s="1" t="s">
        <v>1999</v>
      </c>
      <c r="C506" s="1" t="str">
        <f>_xlfn.TEXTBEFORE(draftpicks[[#This Row],[Raw]],".",1)</f>
        <v>4</v>
      </c>
      <c r="D506" s="1" t="str">
        <f t="shared" si="14"/>
        <v>Bryan Cogman</v>
      </c>
      <c r="E5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Doubt</v>
      </c>
      <c r="F506" s="1" t="str">
        <f>IF(ISNUMBER(SEARCH("veto",draftpicks[[#This Row],[Raw]])),"veto","")</f>
        <v/>
      </c>
      <c r="G506" s="1" t="str">
        <f t="shared" si="15"/>
        <v/>
      </c>
    </row>
    <row r="507" spans="1:7" x14ac:dyDescent="0.25">
      <c r="A507" s="1">
        <v>52</v>
      </c>
      <c r="B507" s="1" t="s">
        <v>2000</v>
      </c>
      <c r="C507" s="1" t="str">
        <f>_xlfn.TEXTBEFORE(draftpicks[[#This Row],[Raw]],".",1)</f>
        <v>3</v>
      </c>
      <c r="D507" s="1" t="str">
        <f t="shared" si="14"/>
        <v>Milla Bell-Hart</v>
      </c>
      <c r="E5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Boogie Nights</v>
      </c>
      <c r="F507" s="1" t="str">
        <f>IF(ISNUMBER(SEARCH("veto",draftpicks[[#This Row],[Raw]])),"veto","")</f>
        <v/>
      </c>
      <c r="G507" s="1" t="str">
        <f t="shared" si="15"/>
        <v/>
      </c>
    </row>
    <row r="508" spans="1:7" x14ac:dyDescent="0.25">
      <c r="A508" s="1">
        <v>52</v>
      </c>
      <c r="B508" s="1" t="s">
        <v>2001</v>
      </c>
      <c r="C508" s="1" t="str">
        <f>_xlfn.TEXTBEFORE(draftpicks[[#This Row],[Raw]],".",1)</f>
        <v>2</v>
      </c>
      <c r="D508" s="1" t="str">
        <f t="shared" si="14"/>
        <v xml:space="preserve">Bryan Cogman </v>
      </c>
      <c r="E5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Magnolia</v>
      </c>
      <c r="F508" s="1" t="str">
        <f>IF(ISNUMBER(SEARCH("veto",draftpicks[[#This Row],[Raw]])),"veto","")</f>
        <v>veto</v>
      </c>
      <c r="G508" s="1" t="str">
        <f t="shared" si="15"/>
        <v>Bryan Cogman</v>
      </c>
    </row>
    <row r="509" spans="1:7" x14ac:dyDescent="0.25">
      <c r="A509" s="1">
        <v>52</v>
      </c>
      <c r="B509" s="1" t="s">
        <v>2002</v>
      </c>
      <c r="C509" s="1" t="str">
        <f>_xlfn.TEXTBEFORE(draftpicks[[#This Row],[Raw]],".",1)</f>
        <v>2</v>
      </c>
      <c r="D509" s="1" t="str">
        <f t="shared" si="14"/>
        <v>Bryan Cogman</v>
      </c>
      <c r="E5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Master</v>
      </c>
      <c r="F509" s="1" t="str">
        <f>IF(ISNUMBER(SEARCH("veto",draftpicks[[#This Row],[Raw]])),"veto","")</f>
        <v/>
      </c>
      <c r="G509" s="1" t="str">
        <f t="shared" si="15"/>
        <v/>
      </c>
    </row>
    <row r="510" spans="1:7" x14ac:dyDescent="0.25">
      <c r="A510" s="1">
        <v>52</v>
      </c>
      <c r="B510" s="1" t="s">
        <v>2003</v>
      </c>
      <c r="C510" s="1" t="str">
        <f>_xlfn.TEXTBEFORE(draftpicks[[#This Row],[Raw]],".",1)</f>
        <v>1</v>
      </c>
      <c r="D510" s="1" t="str">
        <f t="shared" si="14"/>
        <v>Milla Bell-Hart</v>
      </c>
      <c r="E5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Magnolia</v>
      </c>
      <c r="F510" s="1" t="str">
        <f>IF(ISNUMBER(SEARCH("veto",draftpicks[[#This Row],[Raw]])),"veto","")</f>
        <v/>
      </c>
      <c r="G510" s="1" t="str">
        <f t="shared" si="15"/>
        <v/>
      </c>
    </row>
    <row r="511" spans="1:7" x14ac:dyDescent="0.25">
      <c r="A511" s="1">
        <v>53</v>
      </c>
      <c r="B511" s="1" t="s">
        <v>2004</v>
      </c>
      <c r="C511" s="1" t="str">
        <f>_xlfn.TEXTBEFORE(draftpicks[[#This Row],[Raw]],".",1)</f>
        <v>7</v>
      </c>
      <c r="D511" s="1" t="str">
        <f t="shared" si="14"/>
        <v>Morgan Peter Brown</v>
      </c>
      <c r="E5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Excalibur</v>
      </c>
      <c r="F511" s="1" t="str">
        <f>IF(ISNUMBER(SEARCH("veto",draftpicks[[#This Row],[Raw]])),"veto","")</f>
        <v/>
      </c>
      <c r="G511" s="1" t="str">
        <f t="shared" si="15"/>
        <v/>
      </c>
    </row>
    <row r="512" spans="1:7" x14ac:dyDescent="0.25">
      <c r="A512" s="1">
        <v>53</v>
      </c>
      <c r="B512" s="1" t="s">
        <v>2005</v>
      </c>
      <c r="C512" s="1" t="str">
        <f>_xlfn.TEXTBEFORE(draftpicks[[#This Row],[Raw]],".",1)</f>
        <v>6</v>
      </c>
      <c r="D512" s="1" t="str">
        <f t="shared" si="14"/>
        <v>Morgan Peter Brown</v>
      </c>
      <c r="E5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Willow</v>
      </c>
      <c r="F512" s="1" t="str">
        <f>IF(ISNUMBER(SEARCH("veto",draftpicks[[#This Row],[Raw]])),"veto","")</f>
        <v/>
      </c>
      <c r="G512" s="1" t="str">
        <f t="shared" si="15"/>
        <v/>
      </c>
    </row>
    <row r="513" spans="1:7" x14ac:dyDescent="0.25">
      <c r="A513" s="1">
        <v>53</v>
      </c>
      <c r="B513" s="1" t="s">
        <v>2006</v>
      </c>
      <c r="C513" s="1" t="str">
        <f>_xlfn.TEXTBEFORE(draftpicks[[#This Row],[Raw]],".",1)</f>
        <v>5</v>
      </c>
      <c r="D513" s="1" t="str">
        <f t="shared" si="14"/>
        <v>Jeff Cannata</v>
      </c>
      <c r="E5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Kubo and the Two Strings</v>
      </c>
      <c r="F513" s="1" t="str">
        <f>IF(ISNUMBER(SEARCH("veto",draftpicks[[#This Row],[Raw]])),"veto","")</f>
        <v/>
      </c>
      <c r="G513" s="1" t="str">
        <f t="shared" si="15"/>
        <v/>
      </c>
    </row>
    <row r="514" spans="1:7" x14ac:dyDescent="0.25">
      <c r="A514" s="1">
        <v>53</v>
      </c>
      <c r="B514" s="1" t="s">
        <v>2007</v>
      </c>
      <c r="C514" s="1" t="str">
        <f>_xlfn.TEXTBEFORE(draftpicks[[#This Row],[Raw]],".",1)</f>
        <v>4</v>
      </c>
      <c r="D514" s="1" t="str">
        <f t="shared" ref="D514:D577" si="16">IF(ISNUMBER(SEARCH("commissioner",B514)),TRIM(MID(B514,SEARCH("by",B514)+LEN("by"),SEARCH("removed",B514)-SEARCH("by",B514)-(LEN("by")+1))),IF((LEN(B514)-LEN(SUBSTITUTE(B514,"by","")))/LEN("by")=2,MID(B514,SEARCH("by",B514)+LEN("by "),SEARCH("vetoed",B514)-SEARCH("by",B514)-(LEN("by")+1)),IF((LEN(B514)-LEN(SUBSTITUTE(B514,"by","")))/LEN("by")=3,TRIM(MID(B514,SEARCH("by",B514)+LEN("by"),SEARCH("vetoed",B514)-SEARCH("by",B514)-LEN("by"))),TRIM(_xlfn.TEXTAFTER(B514,"by",1)))))</f>
        <v>Morgan Peter Brown</v>
      </c>
      <c r="E5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Black Cauldron</v>
      </c>
      <c r="F514" s="1" t="str">
        <f>IF(ISNUMBER(SEARCH("veto",draftpicks[[#This Row],[Raw]])),"veto","")</f>
        <v/>
      </c>
      <c r="G514" s="1" t="str">
        <f t="shared" ref="G514:G577" si="17">IF(ISNUMBER(SEARCH("veto",B514)),MID(B514,FIND("@",SUBSTITUTE(B514," ","@",LEN(B514)-LEN(SUBSTITUTE(B514," ",""))-1))+1,100),"")</f>
        <v/>
      </c>
    </row>
    <row r="515" spans="1:7" x14ac:dyDescent="0.25">
      <c r="A515" s="1">
        <v>53</v>
      </c>
      <c r="B515" s="1" t="s">
        <v>2008</v>
      </c>
      <c r="C515" s="1" t="str">
        <f>_xlfn.TEXTBEFORE(draftpicks[[#This Row],[Raw]],".",1)</f>
        <v>3</v>
      </c>
      <c r="D515" s="1" t="str">
        <f t="shared" si="16"/>
        <v>Jeff Cannata</v>
      </c>
      <c r="E5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Hobbit (1977)</v>
      </c>
      <c r="F515" s="1" t="str">
        <f>IF(ISNUMBER(SEARCH("veto",draftpicks[[#This Row],[Raw]])),"veto","")</f>
        <v/>
      </c>
      <c r="G515" s="1" t="str">
        <f t="shared" si="17"/>
        <v/>
      </c>
    </row>
    <row r="516" spans="1:7" x14ac:dyDescent="0.25">
      <c r="A516" s="1">
        <v>53</v>
      </c>
      <c r="B516" s="1" t="s">
        <v>2009</v>
      </c>
      <c r="C516" s="1" t="str">
        <f>_xlfn.TEXTBEFORE(draftpicks[[#This Row],[Raw]],".",1)</f>
        <v>3</v>
      </c>
      <c r="D516" s="1" t="str">
        <f t="shared" si="16"/>
        <v xml:space="preserve">Jeff Cannata </v>
      </c>
      <c r="E5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Lord of the Rings: The Fellowship of the Ring</v>
      </c>
      <c r="F516" s="1" t="str">
        <f>IF(ISNUMBER(SEARCH("veto",draftpicks[[#This Row],[Raw]])),"veto","")</f>
        <v>veto</v>
      </c>
      <c r="G516" s="1" t="str">
        <f t="shared" si="17"/>
        <v>Peter Brown</v>
      </c>
    </row>
    <row r="517" spans="1:7" x14ac:dyDescent="0.25">
      <c r="A517" s="1">
        <v>53</v>
      </c>
      <c r="B517" s="1" t="s">
        <v>2010</v>
      </c>
      <c r="C517" s="1" t="str">
        <f>_xlfn.TEXTBEFORE(draftpicks[[#This Row],[Raw]],".",1)</f>
        <v>3</v>
      </c>
      <c r="D517" s="1" t="str">
        <f t="shared" si="16"/>
        <v>Jeff Cannata</v>
      </c>
      <c r="E5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Princess Bride</v>
      </c>
      <c r="F517" s="1" t="str">
        <f>IF(ISNUMBER(SEARCH("veto",draftpicks[[#This Row],[Raw]])),"veto","")</f>
        <v/>
      </c>
      <c r="G517" s="1" t="str">
        <f t="shared" si="17"/>
        <v/>
      </c>
    </row>
    <row r="518" spans="1:7" x14ac:dyDescent="0.25">
      <c r="A518" s="1">
        <v>53</v>
      </c>
      <c r="B518" s="1" t="s">
        <v>2011</v>
      </c>
      <c r="C518" s="1" t="str">
        <f>_xlfn.TEXTBEFORE(draftpicks[[#This Row],[Raw]],".",1)</f>
        <v>2</v>
      </c>
      <c r="D518" s="1" t="str">
        <f t="shared" si="16"/>
        <v xml:space="preserve">Morgan Peter Brown </v>
      </c>
      <c r="E5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 and the Holy Grail</v>
      </c>
      <c r="F518" s="1" t="str">
        <f>IF(ISNUMBER(SEARCH("veto",draftpicks[[#This Row],[Raw]])),"veto","")</f>
        <v>veto</v>
      </c>
      <c r="G518" s="1" t="str">
        <f t="shared" si="17"/>
        <v>Jeff Cannata</v>
      </c>
    </row>
    <row r="519" spans="1:7" x14ac:dyDescent="0.25">
      <c r="A519" s="1">
        <v>53</v>
      </c>
      <c r="B519" s="1" t="s">
        <v>2012</v>
      </c>
      <c r="C519" s="1" t="str">
        <f>_xlfn.TEXTBEFORE(draftpicks[[#This Row],[Raw]],".",1)</f>
        <v>2</v>
      </c>
      <c r="D519" s="1" t="str">
        <f t="shared" si="16"/>
        <v>Morgan Peter Brown</v>
      </c>
      <c r="E5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Conan the Barbarian</v>
      </c>
      <c r="F519" s="1" t="str">
        <f>IF(ISNUMBER(SEARCH("veto",draftpicks[[#This Row],[Raw]])),"veto","")</f>
        <v/>
      </c>
      <c r="G519" s="1" t="str">
        <f t="shared" si="17"/>
        <v/>
      </c>
    </row>
    <row r="520" spans="1:7" x14ac:dyDescent="0.25">
      <c r="A520" s="1">
        <v>53</v>
      </c>
      <c r="B520" s="1" t="s">
        <v>2013</v>
      </c>
      <c r="C520" s="1" t="str">
        <f>_xlfn.TEXTBEFORE(draftpicks[[#This Row],[Raw]],".",1)</f>
        <v>1</v>
      </c>
      <c r="D520" s="1" t="str">
        <f t="shared" si="16"/>
        <v>Jeff Cannata</v>
      </c>
      <c r="E5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Lord of the Rings: The Fellowship of the Ring</v>
      </c>
      <c r="F520" s="1" t="str">
        <f>IF(ISNUMBER(SEARCH("veto",draftpicks[[#This Row],[Raw]])),"veto","")</f>
        <v/>
      </c>
      <c r="G520" s="1" t="str">
        <f t="shared" si="17"/>
        <v/>
      </c>
    </row>
    <row r="521" spans="1:7" x14ac:dyDescent="0.25">
      <c r="A521" s="1">
        <v>54</v>
      </c>
      <c r="B521" s="1" t="s">
        <v>2014</v>
      </c>
      <c r="C521" s="1" t="str">
        <f>_xlfn.TEXTBEFORE(draftpicks[[#This Row],[Raw]],".",1)</f>
        <v>7</v>
      </c>
      <c r="D521" s="1" t="str">
        <f t="shared" si="16"/>
        <v>Graham Skipper</v>
      </c>
      <c r="E5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Rounders</v>
      </c>
      <c r="F521" s="1" t="str">
        <f>IF(ISNUMBER(SEARCH("veto",draftpicks[[#This Row],[Raw]])),"veto","")</f>
        <v/>
      </c>
      <c r="G521" s="1" t="str">
        <f t="shared" si="17"/>
        <v/>
      </c>
    </row>
    <row r="522" spans="1:7" x14ac:dyDescent="0.25">
      <c r="A522" s="1">
        <v>54</v>
      </c>
      <c r="B522" s="1" t="s">
        <v>2015</v>
      </c>
      <c r="C522" s="1" t="str">
        <f>_xlfn.TEXTBEFORE(draftpicks[[#This Row],[Raw]],".",1)</f>
        <v>6</v>
      </c>
      <c r="D522" s="1" t="str">
        <f t="shared" si="16"/>
        <v>Graham Skipper</v>
      </c>
      <c r="E5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Starfighter</v>
      </c>
      <c r="F522" s="1" t="str">
        <f>IF(ISNUMBER(SEARCH("veto",draftpicks[[#This Row],[Raw]])),"veto","")</f>
        <v/>
      </c>
      <c r="G522" s="1" t="str">
        <f t="shared" si="17"/>
        <v/>
      </c>
    </row>
    <row r="523" spans="1:7" x14ac:dyDescent="0.25">
      <c r="A523" s="1">
        <v>54</v>
      </c>
      <c r="B523" s="1" t="s">
        <v>2016</v>
      </c>
      <c r="C523" s="1" t="str">
        <f>_xlfn.TEXTBEFORE(draftpicks[[#This Row],[Raw]],".",1)</f>
        <v>5</v>
      </c>
      <c r="D523" s="1" t="str">
        <f t="shared" si="16"/>
        <v>Brea Grant</v>
      </c>
      <c r="E5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Ready or Not</v>
      </c>
      <c r="F523" s="1" t="str">
        <f>IF(ISNUMBER(SEARCH("veto",draftpicks[[#This Row],[Raw]])),"veto","")</f>
        <v/>
      </c>
      <c r="G523" s="1" t="str">
        <f t="shared" si="17"/>
        <v/>
      </c>
    </row>
    <row r="524" spans="1:7" x14ac:dyDescent="0.25">
      <c r="A524" s="1">
        <v>54</v>
      </c>
      <c r="B524" s="1" t="s">
        <v>2017</v>
      </c>
      <c r="C524" s="1" t="str">
        <f>_xlfn.TEXTBEFORE(draftpicks[[#This Row],[Raw]],".",1)</f>
        <v>4</v>
      </c>
      <c r="D524" s="1" t="s">
        <v>118</v>
      </c>
      <c r="E524" s="1" t="s">
        <v>4935</v>
      </c>
      <c r="F524" s="1" t="str">
        <f>IF(ISNUMBER(SEARCH("veto",draftpicks[[#This Row],[Raw]])),"veto","")</f>
        <v/>
      </c>
      <c r="G524" s="1" t="str">
        <f t="shared" si="17"/>
        <v/>
      </c>
    </row>
    <row r="525" spans="1:7" x14ac:dyDescent="0.25">
      <c r="A525" s="1">
        <v>54</v>
      </c>
      <c r="B525" s="1" t="s">
        <v>2018</v>
      </c>
      <c r="C525" s="1" t="str">
        <f>_xlfn.TEXTBEFORE(draftpicks[[#This Row],[Raw]],".",1)</f>
        <v>3</v>
      </c>
      <c r="D525" s="1" t="str">
        <f t="shared" si="16"/>
        <v xml:space="preserve">Brea Grant </v>
      </c>
      <c r="E5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Jumanji</v>
      </c>
      <c r="F525" s="1" t="str">
        <f>IF(ISNUMBER(SEARCH("veto",draftpicks[[#This Row],[Raw]])),"veto","")</f>
        <v>veto</v>
      </c>
      <c r="G525" s="1" t="str">
        <f t="shared" si="17"/>
        <v>Graham Skipper</v>
      </c>
    </row>
    <row r="526" spans="1:7" x14ac:dyDescent="0.25">
      <c r="A526" s="1">
        <v>54</v>
      </c>
      <c r="B526" s="1" t="s">
        <v>2019</v>
      </c>
      <c r="C526" s="1" t="str">
        <f>_xlfn.TEXTBEFORE(draftpicks[[#This Row],[Raw]],".",1)</f>
        <v>3</v>
      </c>
      <c r="D526" s="1" t="str">
        <f t="shared" si="16"/>
        <v>Brea Grant</v>
      </c>
      <c r="E5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Game</v>
      </c>
      <c r="F526" s="1" t="str">
        <f>IF(ISNUMBER(SEARCH("veto",draftpicks[[#This Row],[Raw]])),"veto","")</f>
        <v/>
      </c>
      <c r="G526" s="1" t="str">
        <f t="shared" si="17"/>
        <v/>
      </c>
    </row>
    <row r="527" spans="1:7" x14ac:dyDescent="0.25">
      <c r="A527" s="1">
        <v>54</v>
      </c>
      <c r="B527" s="1" t="s">
        <v>2020</v>
      </c>
      <c r="C527" s="1" t="str">
        <f>_xlfn.TEXTBEFORE(draftpicks[[#This Row],[Raw]],".",1)</f>
        <v>2</v>
      </c>
      <c r="D527" s="1" t="str">
        <f t="shared" si="16"/>
        <v xml:space="preserve">Graham Skipper </v>
      </c>
      <c r="E5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Tommy</v>
      </c>
      <c r="F527" s="1" t="str">
        <f>IF(ISNUMBER(SEARCH("veto",draftpicks[[#This Row],[Raw]])),"veto","")</f>
        <v>veto</v>
      </c>
      <c r="G527" s="1" t="str">
        <f t="shared" si="17"/>
        <v>Brea Grant</v>
      </c>
    </row>
    <row r="528" spans="1:7" x14ac:dyDescent="0.25">
      <c r="A528" s="1">
        <v>54</v>
      </c>
      <c r="B528" s="1" t="s">
        <v>2021</v>
      </c>
      <c r="C528" s="1" t="str">
        <f>_xlfn.TEXTBEFORE(draftpicks[[#This Row],[Raw]],".",1)</f>
        <v>2</v>
      </c>
      <c r="D528" s="1" t="str">
        <f t="shared" si="16"/>
        <v>Graham Skipper</v>
      </c>
      <c r="E5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WarGames</v>
      </c>
      <c r="F528" s="1" t="str">
        <f>IF(ISNUMBER(SEARCH("veto",draftpicks[[#This Row],[Raw]])),"veto","")</f>
        <v/>
      </c>
      <c r="G528" s="1" t="str">
        <f t="shared" si="17"/>
        <v/>
      </c>
    </row>
    <row r="529" spans="1:7" x14ac:dyDescent="0.25">
      <c r="A529" s="1">
        <v>54</v>
      </c>
      <c r="B529" s="1" t="s">
        <v>2022</v>
      </c>
      <c r="C529" s="1" t="str">
        <f>_xlfn.TEXTBEFORE(draftpicks[[#This Row],[Raw]],".",1)</f>
        <v>1</v>
      </c>
      <c r="D529" s="1" t="str">
        <f t="shared" si="16"/>
        <v xml:space="preserve">Brea Grant </v>
      </c>
      <c r="E5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Wizard</v>
      </c>
      <c r="F529" s="1" t="str">
        <f>IF(ISNUMBER(SEARCH("veto",draftpicks[[#This Row],[Raw]])),"veto","")</f>
        <v>veto</v>
      </c>
      <c r="G529" s="1" t="str">
        <f t="shared" si="17"/>
        <v>Graham Skipper</v>
      </c>
    </row>
    <row r="530" spans="1:7" x14ac:dyDescent="0.25">
      <c r="A530" s="1">
        <v>54</v>
      </c>
      <c r="B530" s="1" t="s">
        <v>2023</v>
      </c>
      <c r="C530" s="1" t="str">
        <f>_xlfn.TEXTBEFORE(draftpicks[[#This Row],[Raw]],".",1)</f>
        <v>1</v>
      </c>
      <c r="D530" s="1" t="str">
        <f t="shared" si="16"/>
        <v>Brea Grant</v>
      </c>
      <c r="E5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Tron</v>
      </c>
      <c r="F530" s="1" t="str">
        <f>IF(ISNUMBER(SEARCH("veto",draftpicks[[#This Row],[Raw]])),"veto","")</f>
        <v/>
      </c>
      <c r="G530" s="1" t="str">
        <f t="shared" si="17"/>
        <v/>
      </c>
    </row>
    <row r="531" spans="1:7" x14ac:dyDescent="0.25">
      <c r="A531" s="1">
        <v>55</v>
      </c>
      <c r="B531" s="1" t="s">
        <v>2024</v>
      </c>
      <c r="C531" s="1" t="str">
        <f>_xlfn.TEXTBEFORE(draftpicks[[#This Row],[Raw]],".",1)</f>
        <v>20</v>
      </c>
      <c r="D531" s="1" t="str">
        <f t="shared" si="16"/>
        <v>Darren Franich</v>
      </c>
      <c r="E5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Separation</v>
      </c>
      <c r="F531" s="1" t="str">
        <f>IF(ISNUMBER(SEARCH("veto",draftpicks[[#This Row],[Raw]])),"veto","")</f>
        <v/>
      </c>
      <c r="G531" s="1" t="str">
        <f t="shared" si="17"/>
        <v/>
      </c>
    </row>
    <row r="532" spans="1:7" x14ac:dyDescent="0.25">
      <c r="A532" s="1">
        <v>55</v>
      </c>
      <c r="B532" s="1" t="s">
        <v>2025</v>
      </c>
      <c r="C532" s="1" t="str">
        <f>_xlfn.TEXTBEFORE(draftpicks[[#This Row],[Raw]],".",1)</f>
        <v>19</v>
      </c>
      <c r="D532" s="1" t="str">
        <f t="shared" si="16"/>
        <v>Clay Keller</v>
      </c>
      <c r="E5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F532" s="1" t="str">
        <f>IF(ISNUMBER(SEARCH("veto",draftpicks[[#This Row],[Raw]])),"veto","")</f>
        <v/>
      </c>
      <c r="G532" s="1" t="str">
        <f t="shared" si="17"/>
        <v/>
      </c>
    </row>
    <row r="533" spans="1:7" x14ac:dyDescent="0.25">
      <c r="A533" s="1">
        <v>55</v>
      </c>
      <c r="B533" s="1" t="s">
        <v>2026</v>
      </c>
      <c r="C533" s="1" t="str">
        <f>_xlfn.TEXTBEFORE(draftpicks[[#This Row],[Raw]],".",1)</f>
        <v>18</v>
      </c>
      <c r="D533" s="1" t="str">
        <f t="shared" si="16"/>
        <v>Clay Keller</v>
      </c>
      <c r="E5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John Wick</v>
      </c>
      <c r="F533" s="1" t="str">
        <f>IF(ISNUMBER(SEARCH("veto",draftpicks[[#This Row],[Raw]])),"veto","")</f>
        <v/>
      </c>
      <c r="G533" s="1" t="str">
        <f t="shared" si="17"/>
        <v/>
      </c>
    </row>
    <row r="534" spans="1:7" x14ac:dyDescent="0.25">
      <c r="A534" s="1">
        <v>55</v>
      </c>
      <c r="B534" s="1" t="s">
        <v>2027</v>
      </c>
      <c r="C534" s="1" t="str">
        <f>_xlfn.TEXTBEFORE(draftpicks[[#This Row],[Raw]],".",1)</f>
        <v>17</v>
      </c>
      <c r="D534" s="1" t="str">
        <f t="shared" si="16"/>
        <v>Alison Herman</v>
      </c>
      <c r="E5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Magic Mike XXL</v>
      </c>
      <c r="F534" s="1" t="str">
        <f>IF(ISNUMBER(SEARCH("veto",draftpicks[[#This Row],[Raw]])),"veto","")</f>
        <v/>
      </c>
      <c r="G534" s="1" t="str">
        <f t="shared" si="17"/>
        <v/>
      </c>
    </row>
    <row r="535" spans="1:7" x14ac:dyDescent="0.25">
      <c r="A535" s="1">
        <v>55</v>
      </c>
      <c r="B535" s="1" t="s">
        <v>2028</v>
      </c>
      <c r="C535" s="1" t="str">
        <f>_xlfn.TEXTBEFORE(draftpicks[[#This Row],[Raw]],".",1)</f>
        <v>16</v>
      </c>
      <c r="D535" s="1" t="str">
        <f t="shared" si="16"/>
        <v>Darren Franich</v>
      </c>
      <c r="E5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Drive</v>
      </c>
      <c r="F535" s="1" t="str">
        <f>IF(ISNUMBER(SEARCH("veto",draftpicks[[#This Row],[Raw]])),"veto","")</f>
        <v/>
      </c>
      <c r="G535" s="1" t="str">
        <f t="shared" si="17"/>
        <v/>
      </c>
    </row>
    <row r="536" spans="1:7" x14ac:dyDescent="0.25">
      <c r="A536" s="1">
        <v>55</v>
      </c>
      <c r="B536" s="1" t="s">
        <v>2029</v>
      </c>
      <c r="C536" s="1" t="str">
        <f>_xlfn.TEXTBEFORE(draftpicks[[#This Row],[Raw]],".",1)</f>
        <v>15</v>
      </c>
      <c r="D536" s="1" t="str">
        <f t="shared" si="16"/>
        <v>Clay Keller</v>
      </c>
      <c r="E5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Paddington</v>
      </c>
      <c r="F536" s="1" t="str">
        <f>IF(ISNUMBER(SEARCH("veto",draftpicks[[#This Row],[Raw]])),"veto","")</f>
        <v/>
      </c>
      <c r="G536" s="1" t="str">
        <f t="shared" si="17"/>
        <v/>
      </c>
    </row>
    <row r="537" spans="1:7" x14ac:dyDescent="0.25">
      <c r="A537" s="1">
        <v>55</v>
      </c>
      <c r="B537" s="1" t="s">
        <v>2030</v>
      </c>
      <c r="C537" s="1" t="str">
        <f>_xlfn.TEXTBEFORE(draftpicks[[#This Row],[Raw]],".",1)</f>
        <v>14</v>
      </c>
      <c r="D537" s="1" t="str">
        <f t="shared" si="16"/>
        <v>Piya Sinha-Roy</v>
      </c>
      <c r="E5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Nightcrawler</v>
      </c>
      <c r="F537" s="1" t="str">
        <f>IF(ISNUMBER(SEARCH("veto",draftpicks[[#This Row],[Raw]])),"veto","")</f>
        <v/>
      </c>
      <c r="G537" s="1" t="str">
        <f t="shared" si="17"/>
        <v/>
      </c>
    </row>
    <row r="538" spans="1:7" x14ac:dyDescent="0.25">
      <c r="A538" s="1">
        <v>55</v>
      </c>
      <c r="B538" s="1" t="s">
        <v>2031</v>
      </c>
      <c r="C538" s="1" t="str">
        <f>_xlfn.TEXTBEFORE(draftpicks[[#This Row],[Raw]],".",1)</f>
        <v>13</v>
      </c>
      <c r="D538" s="1" t="str">
        <f t="shared" si="16"/>
        <v>Alison Herman</v>
      </c>
      <c r="E5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Obvious Child</v>
      </c>
      <c r="F538" s="1" t="str">
        <f>IF(ISNUMBER(SEARCH("veto",draftpicks[[#This Row],[Raw]])),"veto","")</f>
        <v/>
      </c>
      <c r="G538" s="1" t="str">
        <f t="shared" si="17"/>
        <v/>
      </c>
    </row>
    <row r="539" spans="1:7" x14ac:dyDescent="0.25">
      <c r="A539" s="1">
        <v>55</v>
      </c>
      <c r="B539" s="1" t="s">
        <v>2032</v>
      </c>
      <c r="C539" s="1" t="str">
        <f>_xlfn.TEXTBEFORE(draftpicks[[#This Row],[Raw]],".",1)</f>
        <v>12</v>
      </c>
      <c r="D539" s="1" t="str">
        <f t="shared" si="16"/>
        <v xml:space="preserve">Darren Franich </v>
      </c>
      <c r="E5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You're Next</v>
      </c>
      <c r="F539" s="1" t="str">
        <f>IF(ISNUMBER(SEARCH("veto",draftpicks[[#This Row],[Raw]])),"veto","")</f>
        <v>veto</v>
      </c>
      <c r="G539" s="1" t="str">
        <f t="shared" si="17"/>
        <v>Piya Sinha-Roy</v>
      </c>
    </row>
    <row r="540" spans="1:7" x14ac:dyDescent="0.25">
      <c r="A540" s="1">
        <v>55</v>
      </c>
      <c r="B540" s="1" t="s">
        <v>2033</v>
      </c>
      <c r="C540" s="1" t="str">
        <f>_xlfn.TEXTBEFORE(draftpicks[[#This Row],[Raw]],".",1)</f>
        <v>12</v>
      </c>
      <c r="D540" s="1" t="str">
        <f t="shared" si="16"/>
        <v>Darren Franich</v>
      </c>
      <c r="E5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Spring Breakers</v>
      </c>
      <c r="F540" s="1" t="str">
        <f>IF(ISNUMBER(SEARCH("veto",draftpicks[[#This Row],[Raw]])),"veto","")</f>
        <v/>
      </c>
      <c r="G540" s="1" t="str">
        <f t="shared" si="17"/>
        <v/>
      </c>
    </row>
    <row r="541" spans="1:7" x14ac:dyDescent="0.25">
      <c r="A541" s="1">
        <v>55</v>
      </c>
      <c r="B541" s="1" t="s">
        <v>2034</v>
      </c>
      <c r="C541" s="1" t="str">
        <f>_xlfn.TEXTBEFORE(draftpicks[[#This Row],[Raw]],".",1)</f>
        <v>11</v>
      </c>
      <c r="D541" s="1" t="str">
        <f t="shared" si="16"/>
        <v>Clay Keller</v>
      </c>
      <c r="E5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Personal Shopper</v>
      </c>
      <c r="F541" s="1" t="str">
        <f>IF(ISNUMBER(SEARCH("veto",draftpicks[[#This Row],[Raw]])),"veto","")</f>
        <v/>
      </c>
      <c r="G541" s="1" t="str">
        <f t="shared" si="17"/>
        <v/>
      </c>
    </row>
    <row r="542" spans="1:7" x14ac:dyDescent="0.25">
      <c r="A542" s="1">
        <v>55</v>
      </c>
      <c r="B542" s="1" t="s">
        <v>2035</v>
      </c>
      <c r="C542" s="1" t="str">
        <f>_xlfn.TEXTBEFORE(draftpicks[[#This Row],[Raw]],".",1)</f>
        <v>10</v>
      </c>
      <c r="D542" s="1" t="str">
        <f t="shared" si="16"/>
        <v>Piya Sinha-Roy</v>
      </c>
      <c r="E5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Lobster</v>
      </c>
      <c r="F542" s="1" t="str">
        <f>IF(ISNUMBER(SEARCH("veto",draftpicks[[#This Row],[Raw]])),"veto","")</f>
        <v/>
      </c>
      <c r="G542" s="1" t="str">
        <f t="shared" si="17"/>
        <v/>
      </c>
    </row>
    <row r="543" spans="1:7" x14ac:dyDescent="0.25">
      <c r="A543" s="1">
        <v>55</v>
      </c>
      <c r="B543" s="1" t="s">
        <v>2036</v>
      </c>
      <c r="C543" s="1" t="str">
        <f>_xlfn.TEXTBEFORE(draftpicks[[#This Row],[Raw]],".",1)</f>
        <v>9</v>
      </c>
      <c r="D543" s="1" t="str">
        <f t="shared" si="16"/>
        <v>Alison Herman</v>
      </c>
      <c r="E5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Inherent Vice</v>
      </c>
      <c r="F543" s="1" t="str">
        <f>IF(ISNUMBER(SEARCH("veto",draftpicks[[#This Row],[Raw]])),"veto","")</f>
        <v>veto</v>
      </c>
      <c r="G543" s="1" t="str">
        <f t="shared" si="17"/>
        <v>Darren Franich</v>
      </c>
    </row>
    <row r="544" spans="1:7" x14ac:dyDescent="0.25">
      <c r="A544" s="1">
        <v>55</v>
      </c>
      <c r="B544" s="1" t="s">
        <v>2037</v>
      </c>
      <c r="C544" s="1" t="str">
        <f>_xlfn.TEXTBEFORE(draftpicks[[#This Row],[Raw]],".",1)</f>
        <v>8</v>
      </c>
      <c r="D544" s="1" t="str">
        <f t="shared" si="16"/>
        <v>Darren Franich</v>
      </c>
      <c r="E5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Five</v>
      </c>
      <c r="F544" s="1" t="str">
        <f>IF(ISNUMBER(SEARCH("veto",draftpicks[[#This Row],[Raw]])),"veto","")</f>
        <v/>
      </c>
      <c r="G544" s="1" t="str">
        <f t="shared" si="17"/>
        <v/>
      </c>
    </row>
    <row r="545" spans="1:7" x14ac:dyDescent="0.25">
      <c r="A545" s="1">
        <v>55</v>
      </c>
      <c r="B545" s="1" t="s">
        <v>2038</v>
      </c>
      <c r="C545" s="1" t="str">
        <f>_xlfn.TEXTBEFORE(draftpicks[[#This Row],[Raw]],".",1)</f>
        <v>7</v>
      </c>
      <c r="D545" s="1" t="str">
        <f t="shared" si="16"/>
        <v>Clay Keller</v>
      </c>
      <c r="E5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F545" s="1" t="str">
        <f>IF(ISNUMBER(SEARCH("veto",draftpicks[[#This Row],[Raw]])),"veto","")</f>
        <v/>
      </c>
      <c r="G545" s="1" t="str">
        <f t="shared" si="17"/>
        <v/>
      </c>
    </row>
    <row r="546" spans="1:7" x14ac:dyDescent="0.25">
      <c r="A546" s="1">
        <v>55</v>
      </c>
      <c r="B546" s="1" t="s">
        <v>2039</v>
      </c>
      <c r="C546" s="1" t="str">
        <f>_xlfn.TEXTBEFORE(draftpicks[[#This Row],[Raw]],".",1)</f>
        <v>6</v>
      </c>
      <c r="D546" s="1" t="str">
        <f t="shared" si="16"/>
        <v>Piya Sinha-Roy</v>
      </c>
      <c r="E5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Parasite</v>
      </c>
      <c r="F546" s="1" t="str">
        <f>IF(ISNUMBER(SEARCH("veto",draftpicks[[#This Row],[Raw]])),"veto","")</f>
        <v/>
      </c>
      <c r="G546" s="1" t="str">
        <f t="shared" si="17"/>
        <v/>
      </c>
    </row>
    <row r="547" spans="1:7" x14ac:dyDescent="0.25">
      <c r="A547" s="1">
        <v>55</v>
      </c>
      <c r="B547" s="1" t="s">
        <v>2040</v>
      </c>
      <c r="C547" s="1" t="str">
        <f>_xlfn.TEXTBEFORE(draftpicks[[#This Row],[Raw]],".",1)</f>
        <v>5</v>
      </c>
      <c r="D547" s="1" t="str">
        <f t="shared" si="16"/>
        <v>Alison Herman</v>
      </c>
      <c r="E5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 Max: Fury Road</v>
      </c>
      <c r="F547" s="1" t="str">
        <f>IF(ISNUMBER(SEARCH("veto",draftpicks[[#This Row],[Raw]])),"veto","")</f>
        <v/>
      </c>
      <c r="G547" s="1" t="str">
        <f t="shared" si="17"/>
        <v/>
      </c>
    </row>
    <row r="548" spans="1:7" x14ac:dyDescent="0.25">
      <c r="A548" s="1">
        <v>55</v>
      </c>
      <c r="B548" s="1" t="s">
        <v>2041</v>
      </c>
      <c r="C548" s="1" t="str">
        <f>_xlfn.TEXTBEFORE(draftpicks[[#This Row],[Raw]],".",1)</f>
        <v>4</v>
      </c>
      <c r="D548" s="1" t="str">
        <f t="shared" si="16"/>
        <v>Alison Herman</v>
      </c>
      <c r="E5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Act of Killing</v>
      </c>
      <c r="F548" s="1" t="str">
        <f>IF(ISNUMBER(SEARCH("veto",draftpicks[[#This Row],[Raw]])),"veto","")</f>
        <v/>
      </c>
      <c r="G548" s="1" t="str">
        <f t="shared" si="17"/>
        <v/>
      </c>
    </row>
    <row r="549" spans="1:7" x14ac:dyDescent="0.25">
      <c r="A549" s="1">
        <v>55</v>
      </c>
      <c r="B549" s="1" t="s">
        <v>2042</v>
      </c>
      <c r="C549" s="1" t="str">
        <f>_xlfn.TEXTBEFORE(draftpicks[[#This Row],[Raw]],".",1)</f>
        <v>3</v>
      </c>
      <c r="D549" s="1" t="str">
        <f t="shared" si="16"/>
        <v xml:space="preserve">Darren Franich </v>
      </c>
      <c r="E5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Toni Erdmann</v>
      </c>
      <c r="F549" s="1" t="str">
        <f>IF(ISNUMBER(SEARCH("veto",draftpicks[[#This Row],[Raw]])),"veto","")</f>
        <v>veto</v>
      </c>
      <c r="G549" s="1" t="str">
        <f t="shared" si="17"/>
        <v>Piya Sinha-Roy</v>
      </c>
    </row>
    <row r="550" spans="1:7" x14ac:dyDescent="0.25">
      <c r="A550" s="1">
        <v>55</v>
      </c>
      <c r="B550" s="1" t="s">
        <v>2043</v>
      </c>
      <c r="C550" s="1" t="str">
        <f>_xlfn.TEXTBEFORE(draftpicks[[#This Row],[Raw]],".",1)</f>
        <v>3</v>
      </c>
      <c r="D550" s="1" t="str">
        <f t="shared" si="16"/>
        <v>Darren Franich</v>
      </c>
      <c r="E5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Tree of Life</v>
      </c>
      <c r="F550" s="1" t="str">
        <f>IF(ISNUMBER(SEARCH("veto",draftpicks[[#This Row],[Raw]])),"veto","")</f>
        <v/>
      </c>
      <c r="G550" s="1" t="str">
        <f t="shared" si="17"/>
        <v/>
      </c>
    </row>
    <row r="551" spans="1:7" x14ac:dyDescent="0.25">
      <c r="A551" s="1">
        <v>55</v>
      </c>
      <c r="B551" s="1" t="s">
        <v>2044</v>
      </c>
      <c r="C551" s="1" t="str">
        <f>_xlfn.TEXTBEFORE(draftpicks[[#This Row],[Raw]],".",1)</f>
        <v>2</v>
      </c>
      <c r="D551" s="1" t="str">
        <f t="shared" si="16"/>
        <v>Clay Keller</v>
      </c>
      <c r="E5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Llewyn Davis</v>
      </c>
      <c r="F551" s="1" t="str">
        <f>IF(ISNUMBER(SEARCH("veto",draftpicks[[#This Row],[Raw]])),"veto","")</f>
        <v/>
      </c>
      <c r="G551" s="1" t="str">
        <f t="shared" si="17"/>
        <v/>
      </c>
    </row>
    <row r="552" spans="1:7" x14ac:dyDescent="0.25">
      <c r="A552" s="1">
        <v>55</v>
      </c>
      <c r="B552" s="1" t="s">
        <v>2045</v>
      </c>
      <c r="C552" s="1" t="str">
        <f>_xlfn.TEXTBEFORE(draftpicks[[#This Row],[Raw]],".",1)</f>
        <v>1</v>
      </c>
      <c r="D552" s="1" t="str">
        <f t="shared" si="16"/>
        <v>Piya Sinha-Roy</v>
      </c>
      <c r="E5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Out</v>
      </c>
      <c r="F552" s="1" t="str">
        <f>IF(ISNUMBER(SEARCH("veto",draftpicks[[#This Row],[Raw]])),"veto","")</f>
        <v/>
      </c>
      <c r="G552" s="1" t="str">
        <f t="shared" si="17"/>
        <v/>
      </c>
    </row>
    <row r="553" spans="1:7" x14ac:dyDescent="0.25">
      <c r="A553" s="1">
        <v>56</v>
      </c>
      <c r="B553" s="1" t="s">
        <v>2046</v>
      </c>
      <c r="C553" s="1" t="str">
        <f>_xlfn.TEXTBEFORE(draftpicks[[#This Row],[Raw]],".",1)</f>
        <v>7</v>
      </c>
      <c r="D553" s="1" t="str">
        <f t="shared" si="16"/>
        <v>Alonso Duralde</v>
      </c>
      <c r="E5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Christmas, Again</v>
      </c>
      <c r="F553" s="1" t="str">
        <f>IF(ISNUMBER(SEARCH("veto",draftpicks[[#This Row],[Raw]])),"veto","")</f>
        <v/>
      </c>
      <c r="G553" s="1" t="str">
        <f t="shared" si="17"/>
        <v/>
      </c>
    </row>
    <row r="554" spans="1:7" x14ac:dyDescent="0.25">
      <c r="A554" s="1">
        <v>56</v>
      </c>
      <c r="B554" s="1" t="s">
        <v>2047</v>
      </c>
      <c r="C554" s="1" t="str">
        <f>_xlfn.TEXTBEFORE(draftpicks[[#This Row],[Raw]],".",1)</f>
        <v>6</v>
      </c>
      <c r="D554" s="1" t="str">
        <f t="shared" si="16"/>
        <v xml:space="preserve">Alonso Duralde </v>
      </c>
      <c r="E5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 Bûche</v>
      </c>
      <c r="F554" s="1" t="str">
        <f>IF(ISNUMBER(SEARCH("veto",draftpicks[[#This Row],[Raw]])),"veto","")</f>
        <v>veto</v>
      </c>
      <c r="G554" s="1" t="str">
        <f t="shared" si="17"/>
        <v>Dave White</v>
      </c>
    </row>
    <row r="555" spans="1:7" x14ac:dyDescent="0.25">
      <c r="A555" s="1">
        <v>56</v>
      </c>
      <c r="B555" s="1" t="s">
        <v>2048</v>
      </c>
      <c r="C555" s="1" t="str">
        <f>_xlfn.TEXTBEFORE(draftpicks[[#This Row],[Raw]],".",1)</f>
        <v>6</v>
      </c>
      <c r="D555" s="1" t="str">
        <f t="shared" si="16"/>
        <v>Alonso Duralde</v>
      </c>
      <c r="E5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Night at Maud's</v>
      </c>
      <c r="F555" s="1" t="str">
        <f>IF(ISNUMBER(SEARCH("veto",draftpicks[[#This Row],[Raw]])),"veto","")</f>
        <v/>
      </c>
      <c r="G555" s="1" t="str">
        <f t="shared" si="17"/>
        <v/>
      </c>
    </row>
    <row r="556" spans="1:7" x14ac:dyDescent="0.25">
      <c r="A556" s="1">
        <v>56</v>
      </c>
      <c r="B556" s="1" t="s">
        <v>2049</v>
      </c>
      <c r="C556" s="1" t="str">
        <f>_xlfn.TEXTBEFORE(draftpicks[[#This Row],[Raw]],".",1)</f>
        <v>5</v>
      </c>
      <c r="D556" s="1" t="str">
        <f t="shared" si="16"/>
        <v>Dave White</v>
      </c>
      <c r="E5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Paris</v>
      </c>
      <c r="F556" s="1" t="str">
        <f>IF(ISNUMBER(SEARCH("veto",draftpicks[[#This Row],[Raw]])),"veto","")</f>
        <v/>
      </c>
      <c r="G556" s="1" t="str">
        <f t="shared" si="17"/>
        <v/>
      </c>
    </row>
    <row r="557" spans="1:7" x14ac:dyDescent="0.25">
      <c r="A557" s="1">
        <v>56</v>
      </c>
      <c r="B557" s="1" t="s">
        <v>2050</v>
      </c>
      <c r="C557" s="1" t="str">
        <f>_xlfn.TEXTBEFORE(draftpicks[[#This Row],[Raw]],".",1)</f>
        <v>4</v>
      </c>
      <c r="D557" s="1" t="str">
        <f t="shared" si="16"/>
        <v>Alonso Duralde</v>
      </c>
      <c r="E5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Metropolitan</v>
      </c>
      <c r="F557" s="1" t="str">
        <f>IF(ISNUMBER(SEARCH("veto",draftpicks[[#This Row],[Raw]])),"veto","")</f>
        <v/>
      </c>
      <c r="G557" s="1" t="str">
        <f t="shared" si="17"/>
        <v/>
      </c>
    </row>
    <row r="558" spans="1:7" x14ac:dyDescent="0.25">
      <c r="A558" s="1">
        <v>56</v>
      </c>
      <c r="B558" s="1" t="s">
        <v>2051</v>
      </c>
      <c r="C558" s="1" t="str">
        <f>_xlfn.TEXTBEFORE(draftpicks[[#This Row],[Raw]],".",1)</f>
        <v>3</v>
      </c>
      <c r="D558" s="1" t="str">
        <f t="shared" si="16"/>
        <v>Dave White</v>
      </c>
      <c r="E5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Tangerine</v>
      </c>
      <c r="F558" s="1" t="str">
        <f>IF(ISNUMBER(SEARCH("veto",draftpicks[[#This Row],[Raw]])),"veto","")</f>
        <v/>
      </c>
      <c r="G558" s="1" t="str">
        <f t="shared" si="17"/>
        <v/>
      </c>
    </row>
    <row r="559" spans="1:7" x14ac:dyDescent="0.25">
      <c r="A559" s="1">
        <v>56</v>
      </c>
      <c r="B559" s="1" t="s">
        <v>2052</v>
      </c>
      <c r="C559" s="1" t="str">
        <f>_xlfn.TEXTBEFORE(draftpicks[[#This Row],[Raw]],".",1)</f>
        <v>2</v>
      </c>
      <c r="D559" s="1" t="str">
        <f t="shared" si="16"/>
        <v>Alonso Duralde</v>
      </c>
      <c r="E5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Fanny and Alexander</v>
      </c>
      <c r="F559" s="1" t="str">
        <f>IF(ISNUMBER(SEARCH("veto",draftpicks[[#This Row],[Raw]])),"veto","")</f>
        <v/>
      </c>
      <c r="G559" s="1" t="str">
        <f t="shared" si="17"/>
        <v/>
      </c>
    </row>
    <row r="560" spans="1:7" x14ac:dyDescent="0.25">
      <c r="A560" s="1">
        <v>56</v>
      </c>
      <c r="B560" s="1" t="s">
        <v>2053</v>
      </c>
      <c r="C560" s="1" t="str">
        <f>_xlfn.TEXTBEFORE(draftpicks[[#This Row],[Raw]],".",1)</f>
        <v>1</v>
      </c>
      <c r="D560" s="1" t="str">
        <f t="shared" si="16"/>
        <v>Dave White</v>
      </c>
      <c r="E5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Christmas Tale</v>
      </c>
      <c r="F560" s="1" t="str">
        <f>IF(ISNUMBER(SEARCH("veto",draftpicks[[#This Row],[Raw]])),"veto","")</f>
        <v/>
      </c>
      <c r="G560" s="1" t="str">
        <f t="shared" si="17"/>
        <v/>
      </c>
    </row>
    <row r="561" spans="1:7" x14ac:dyDescent="0.25">
      <c r="A561" s="1">
        <v>57</v>
      </c>
      <c r="B561" s="1" t="s">
        <v>2054</v>
      </c>
      <c r="C561" s="1" t="str">
        <f>_xlfn.TEXTBEFORE(draftpicks[[#This Row],[Raw]],".",1)</f>
        <v>7</v>
      </c>
      <c r="D561" s="1" t="str">
        <f t="shared" si="16"/>
        <v>Clay Keller</v>
      </c>
      <c r="E5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Panic Room</v>
      </c>
      <c r="F561" s="1" t="str">
        <f>IF(ISNUMBER(SEARCH("veto",draftpicks[[#This Row],[Raw]])),"veto","")</f>
        <v/>
      </c>
      <c r="G561" s="1" t="str">
        <f t="shared" si="17"/>
        <v/>
      </c>
    </row>
    <row r="562" spans="1:7" x14ac:dyDescent="0.25">
      <c r="A562" s="1">
        <v>57</v>
      </c>
      <c r="B562" s="1" t="s">
        <v>2055</v>
      </c>
      <c r="C562" s="1" t="str">
        <f>_xlfn.TEXTBEFORE(draftpicks[[#This Row],[Raw]],".",1)</f>
        <v>6</v>
      </c>
      <c r="D562" s="1" t="str">
        <f t="shared" si="16"/>
        <v>Clay Keller</v>
      </c>
      <c r="E5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Speak</v>
      </c>
      <c r="F562" s="1" t="str">
        <f>IF(ISNUMBER(SEARCH("veto",draftpicks[[#This Row],[Raw]])),"veto","")</f>
        <v/>
      </c>
      <c r="G562" s="1" t="str">
        <f t="shared" si="17"/>
        <v/>
      </c>
    </row>
    <row r="563" spans="1:7" x14ac:dyDescent="0.25">
      <c r="A563" s="1">
        <v>57</v>
      </c>
      <c r="B563" s="1" t="s">
        <v>2056</v>
      </c>
      <c r="C563" s="1" t="str">
        <f>_xlfn.TEXTBEFORE(draftpicks[[#This Row],[Raw]],".",1)</f>
        <v>5</v>
      </c>
      <c r="D563" s="1" t="str">
        <f t="shared" si="16"/>
        <v>Ryan Marker</v>
      </c>
      <c r="E5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Still Alice</v>
      </c>
      <c r="F563" s="1" t="str">
        <f>IF(ISNUMBER(SEARCH("veto",draftpicks[[#This Row],[Raw]])),"veto","")</f>
        <v/>
      </c>
      <c r="G563" s="1" t="str">
        <f t="shared" si="17"/>
        <v/>
      </c>
    </row>
    <row r="564" spans="1:7" x14ac:dyDescent="0.25">
      <c r="A564" s="1">
        <v>57</v>
      </c>
      <c r="B564" s="1" t="s">
        <v>2057</v>
      </c>
      <c r="C564" s="1" t="str">
        <f>_xlfn.TEXTBEFORE(draftpicks[[#This Row],[Raw]],".",1)</f>
        <v>4</v>
      </c>
      <c r="D564" s="1" t="str">
        <f t="shared" si="16"/>
        <v>Clay Keller</v>
      </c>
      <c r="E5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Adventureland</v>
      </c>
      <c r="F564" s="1" t="str">
        <f>IF(ISNUMBER(SEARCH("veto",draftpicks[[#This Row],[Raw]])),"veto","")</f>
        <v/>
      </c>
      <c r="G564" s="1" t="str">
        <f t="shared" si="17"/>
        <v/>
      </c>
    </row>
    <row r="565" spans="1:7" x14ac:dyDescent="0.25">
      <c r="A565" s="1">
        <v>57</v>
      </c>
      <c r="B565" s="1" t="s">
        <v>2058</v>
      </c>
      <c r="C565" s="1" t="str">
        <f>_xlfn.TEXTBEFORE(draftpicks[[#This Row],[Raw]],".",1)</f>
        <v>3</v>
      </c>
      <c r="D565" s="1" t="str">
        <f t="shared" si="16"/>
        <v>Ryan Marker</v>
      </c>
      <c r="E5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Clouds of Sils Maria</v>
      </c>
      <c r="F565" s="1" t="str">
        <f>IF(ISNUMBER(SEARCH("veto",draftpicks[[#This Row],[Raw]])),"veto","")</f>
        <v/>
      </c>
      <c r="G565" s="1" t="str">
        <f t="shared" si="17"/>
        <v/>
      </c>
    </row>
    <row r="566" spans="1:7" x14ac:dyDescent="0.25">
      <c r="A566" s="1">
        <v>57</v>
      </c>
      <c r="B566" s="1" t="s">
        <v>2059</v>
      </c>
      <c r="C566" s="1" t="str">
        <f>_xlfn.TEXTBEFORE(draftpicks[[#This Row],[Raw]],".",1)</f>
        <v>2</v>
      </c>
      <c r="D566" s="1" t="str">
        <f t="shared" si="16"/>
        <v>Clay Keller</v>
      </c>
      <c r="E5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Certain Women</v>
      </c>
      <c r="F566" s="1" t="str">
        <f>IF(ISNUMBER(SEARCH("veto",draftpicks[[#This Row],[Raw]])),"veto","")</f>
        <v/>
      </c>
      <c r="G566" s="1" t="str">
        <f t="shared" si="17"/>
        <v/>
      </c>
    </row>
    <row r="567" spans="1:7" x14ac:dyDescent="0.25">
      <c r="A567" s="1">
        <v>57</v>
      </c>
      <c r="B567" s="1" t="s">
        <v>2060</v>
      </c>
      <c r="C567" s="1" t="str">
        <f>_xlfn.TEXTBEFORE(draftpicks[[#This Row],[Raw]],".",1)</f>
        <v>1</v>
      </c>
      <c r="D567" s="1" t="str">
        <f t="shared" si="16"/>
        <v>Ryan Marker</v>
      </c>
      <c r="E5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Personal Shopper</v>
      </c>
      <c r="F567" s="1" t="str">
        <f>IF(ISNUMBER(SEARCH("veto",draftpicks[[#This Row],[Raw]])),"veto","")</f>
        <v/>
      </c>
      <c r="G567" s="1" t="str">
        <f t="shared" si="17"/>
        <v/>
      </c>
    </row>
    <row r="568" spans="1:7" x14ac:dyDescent="0.25">
      <c r="A568" s="1">
        <v>58</v>
      </c>
      <c r="B568" s="1" t="s">
        <v>2061</v>
      </c>
      <c r="C568" s="1" t="str">
        <f>_xlfn.TEXTBEFORE(draftpicks[[#This Row],[Raw]],".",1)</f>
        <v>7</v>
      </c>
      <c r="D568" s="1" t="str">
        <f t="shared" si="16"/>
        <v>Clay Keller</v>
      </c>
      <c r="E5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Humpday</v>
      </c>
      <c r="F568" s="1" t="str">
        <f>IF(ISNUMBER(SEARCH("veto",draftpicks[[#This Row],[Raw]])),"veto","")</f>
        <v/>
      </c>
      <c r="G568" s="1" t="str">
        <f t="shared" si="17"/>
        <v/>
      </c>
    </row>
    <row r="569" spans="1:7" x14ac:dyDescent="0.25">
      <c r="A569" s="1">
        <v>58</v>
      </c>
      <c r="B569" s="1" t="s">
        <v>2062</v>
      </c>
      <c r="C569" s="1" t="str">
        <f>_xlfn.TEXTBEFORE(draftpicks[[#This Row],[Raw]],".",1)</f>
        <v>6</v>
      </c>
      <c r="D569" s="1" t="str">
        <f t="shared" si="16"/>
        <v>Clay Keller</v>
      </c>
      <c r="E5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Coraline</v>
      </c>
      <c r="F569" s="1" t="str">
        <f>IF(ISNUMBER(SEARCH("veto",draftpicks[[#This Row],[Raw]])),"veto","")</f>
        <v/>
      </c>
      <c r="G569" s="1" t="str">
        <f t="shared" si="17"/>
        <v/>
      </c>
    </row>
    <row r="570" spans="1:7" x14ac:dyDescent="0.25">
      <c r="A570" s="1">
        <v>58</v>
      </c>
      <c r="B570" s="1" t="s">
        <v>2063</v>
      </c>
      <c r="C570" s="1" t="str">
        <f>_xlfn.TEXTBEFORE(draftpicks[[#This Row],[Raw]],".",1)</f>
        <v>5</v>
      </c>
      <c r="D570" s="1" t="str">
        <f t="shared" si="16"/>
        <v>Patreon Members</v>
      </c>
      <c r="E5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Up in the Air</v>
      </c>
      <c r="F570" s="1" t="str">
        <f>IF(ISNUMBER(SEARCH("veto",draftpicks[[#This Row],[Raw]])),"veto","")</f>
        <v/>
      </c>
      <c r="G570" s="1" t="str">
        <f t="shared" si="17"/>
        <v/>
      </c>
    </row>
    <row r="571" spans="1:7" x14ac:dyDescent="0.25">
      <c r="A571" s="1">
        <v>58</v>
      </c>
      <c r="B571" s="1" t="s">
        <v>2064</v>
      </c>
      <c r="C571" s="1" t="str">
        <f>_xlfn.TEXTBEFORE(draftpicks[[#This Row],[Raw]],".",1)</f>
        <v>4</v>
      </c>
      <c r="D571" s="1" t="str">
        <f t="shared" si="16"/>
        <v>Clay Keller</v>
      </c>
      <c r="E5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Loop</v>
      </c>
      <c r="F571" s="1" t="str">
        <f>IF(ISNUMBER(SEARCH("veto",draftpicks[[#This Row],[Raw]])),"veto","")</f>
        <v/>
      </c>
      <c r="G571" s="1" t="str">
        <f t="shared" si="17"/>
        <v/>
      </c>
    </row>
    <row r="572" spans="1:7" x14ac:dyDescent="0.25">
      <c r="A572" s="1">
        <v>58</v>
      </c>
      <c r="B572" s="1" t="s">
        <v>2065</v>
      </c>
      <c r="C572" s="1" t="str">
        <f>_xlfn.TEXTBEFORE(draftpicks[[#This Row],[Raw]],".",1)</f>
        <v>3</v>
      </c>
      <c r="D572" s="1" t="str">
        <f t="shared" si="16"/>
        <v>Patreon Members</v>
      </c>
      <c r="E5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Serious Man</v>
      </c>
      <c r="F572" s="1" t="str">
        <f>IF(ISNUMBER(SEARCH("veto",draftpicks[[#This Row],[Raw]])),"veto","")</f>
        <v/>
      </c>
      <c r="G572" s="1" t="str">
        <f t="shared" si="17"/>
        <v/>
      </c>
    </row>
    <row r="573" spans="1:7" x14ac:dyDescent="0.25">
      <c r="A573" s="1">
        <v>58</v>
      </c>
      <c r="B573" s="1" t="s">
        <v>2066</v>
      </c>
      <c r="C573" s="1" t="str">
        <f>_xlfn.TEXTBEFORE(draftpicks[[#This Row],[Raw]],".",1)</f>
        <v>2</v>
      </c>
      <c r="D573" s="1" t="str">
        <f t="shared" si="16"/>
        <v>Clay Keller</v>
      </c>
      <c r="E5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 Hours</v>
      </c>
      <c r="F573" s="1" t="str">
        <f>IF(ISNUMBER(SEARCH("veto",draftpicks[[#This Row],[Raw]])),"veto","")</f>
        <v/>
      </c>
      <c r="G573" s="1" t="str">
        <f t="shared" si="17"/>
        <v/>
      </c>
    </row>
    <row r="574" spans="1:7" x14ac:dyDescent="0.25">
      <c r="A574" s="1">
        <v>58</v>
      </c>
      <c r="B574" s="1" t="s">
        <v>2067</v>
      </c>
      <c r="C574" s="1" t="str">
        <f>_xlfn.TEXTBEFORE(draftpicks[[#This Row],[Raw]],".",1)</f>
        <v>1</v>
      </c>
      <c r="D574" s="1" t="str">
        <f t="shared" si="16"/>
        <v>Patreon Members</v>
      </c>
      <c r="E5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Inglourious Basterds</v>
      </c>
      <c r="F574" s="1" t="str">
        <f>IF(ISNUMBER(SEARCH("veto",draftpicks[[#This Row],[Raw]])),"veto","")</f>
        <v/>
      </c>
      <c r="G574" s="1" t="str">
        <f t="shared" si="17"/>
        <v/>
      </c>
    </row>
    <row r="575" spans="1:7" x14ac:dyDescent="0.25">
      <c r="A575" s="1">
        <v>59</v>
      </c>
      <c r="B575" s="1" t="s">
        <v>2068</v>
      </c>
      <c r="C575" s="1" t="str">
        <f>_xlfn.TEXTBEFORE(draftpicks[[#This Row],[Raw]],".",1)</f>
        <v>11</v>
      </c>
      <c r="D575" s="1" t="str">
        <f t="shared" si="16"/>
        <v>Adam B. Vary</v>
      </c>
      <c r="E5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I: The Phantom Menace</v>
      </c>
      <c r="F575" s="1" t="str">
        <f>IF(ISNUMBER(SEARCH("veto",draftpicks[[#This Row],[Raw]])),"veto","")</f>
        <v/>
      </c>
      <c r="G575" s="1" t="str">
        <f t="shared" si="17"/>
        <v/>
      </c>
    </row>
    <row r="576" spans="1:7" x14ac:dyDescent="0.25">
      <c r="A576" s="1">
        <v>59</v>
      </c>
      <c r="B576" s="1" t="s">
        <v>2069</v>
      </c>
      <c r="C576" s="1" t="str">
        <f>_xlfn.TEXTBEFORE(draftpicks[[#This Row],[Raw]],".",1)</f>
        <v>10</v>
      </c>
      <c r="D576" s="1" t="str">
        <f t="shared" si="16"/>
        <v>Adam B. Vary</v>
      </c>
      <c r="E5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Wars: The Rise of Skywalker</v>
      </c>
      <c r="F576" s="1" t="str">
        <f>IF(ISNUMBER(SEARCH("veto",draftpicks[[#This Row],[Raw]])),"veto","")</f>
        <v/>
      </c>
      <c r="G576" s="1" t="str">
        <f t="shared" si="17"/>
        <v/>
      </c>
    </row>
    <row r="577" spans="1:7" x14ac:dyDescent="0.25">
      <c r="A577" s="1">
        <v>59</v>
      </c>
      <c r="B577" s="1" t="s">
        <v>2070</v>
      </c>
      <c r="C577" s="1" t="str">
        <f>_xlfn.TEXTBEFORE(draftpicks[[#This Row],[Raw]],".",1)</f>
        <v>9</v>
      </c>
      <c r="D577" s="1" t="str">
        <f t="shared" si="16"/>
        <v>Devan Coggan</v>
      </c>
      <c r="E5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II: Attack of the Clones</v>
      </c>
      <c r="F577" s="1" t="str">
        <f>IF(ISNUMBER(SEARCH("veto",draftpicks[[#This Row],[Raw]])),"veto","")</f>
        <v/>
      </c>
      <c r="G577" s="1" t="str">
        <f t="shared" si="17"/>
        <v/>
      </c>
    </row>
    <row r="578" spans="1:7" x14ac:dyDescent="0.25">
      <c r="A578" s="1">
        <v>59</v>
      </c>
      <c r="B578" s="1" t="s">
        <v>2071</v>
      </c>
      <c r="C578" s="1" t="str">
        <f>_xlfn.TEXTBEFORE(draftpicks[[#This Row],[Raw]],".",1)</f>
        <v>8</v>
      </c>
      <c r="D578" s="1" t="str">
        <f t="shared" ref="D578:D641" si="18">IF(ISNUMBER(SEARCH("commissioner",B578)),TRIM(MID(B578,SEARCH("by",B578)+LEN("by"),SEARCH("removed",B578)-SEARCH("by",B578)-(LEN("by")+1))),IF((LEN(B578)-LEN(SUBSTITUTE(B578,"by","")))/LEN("by")=2,MID(B578,SEARCH("by",B578)+LEN("by "),SEARCH("vetoed",B578)-SEARCH("by",B578)-(LEN("by")+1)),IF((LEN(B578)-LEN(SUBSTITUTE(B578,"by","")))/LEN("by")=3,TRIM(MID(B578,SEARCH("by",B578)+LEN("by"),SEARCH("vetoed",B578)-SEARCH("by",B578)-LEN("by"))),TRIM(_xlfn.TEXTAFTER(B578,"by",1)))))</f>
        <v>Devan Coggan</v>
      </c>
      <c r="E5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Solo: A Star Wars Story</v>
      </c>
      <c r="F578" s="1" t="str">
        <f>IF(ISNUMBER(SEARCH("veto",draftpicks[[#This Row],[Raw]])),"veto","")</f>
        <v/>
      </c>
      <c r="G578" s="1" t="str">
        <f t="shared" ref="G578:G641" si="19">IF(ISNUMBER(SEARCH("veto",B578)),MID(B578,FIND("@",SUBSTITUTE(B578," ","@",LEN(B578)-LEN(SUBSTITUTE(B578," ",""))-1))+1,100),"")</f>
        <v/>
      </c>
    </row>
    <row r="579" spans="1:7" x14ac:dyDescent="0.25">
      <c r="A579" s="1">
        <v>59</v>
      </c>
      <c r="B579" s="1" t="s">
        <v>2072</v>
      </c>
      <c r="C579" s="1" t="str">
        <f>_xlfn.TEXTBEFORE(draftpicks[[#This Row],[Raw]],".",1)</f>
        <v>7</v>
      </c>
      <c r="D579" s="1" t="str">
        <f t="shared" si="18"/>
        <v xml:space="preserve">Chancellor Agard </v>
      </c>
      <c r="E5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Rogue One: A Star Wars Story</v>
      </c>
      <c r="F579" s="1" t="str">
        <f>IF(ISNUMBER(SEARCH("veto",draftpicks[[#This Row],[Raw]])),"veto","")</f>
        <v>veto</v>
      </c>
      <c r="G579" s="1" t="str">
        <f t="shared" si="19"/>
        <v>B. Vary*</v>
      </c>
    </row>
    <row r="580" spans="1:7" x14ac:dyDescent="0.25">
      <c r="A580" s="1">
        <v>59</v>
      </c>
      <c r="B580" s="1" t="s">
        <v>2073</v>
      </c>
      <c r="C580" s="1" t="str">
        <f>_xlfn.TEXTBEFORE(draftpicks[[#This Row],[Raw]],".",1)</f>
        <v>7</v>
      </c>
      <c r="D580" s="1" t="str">
        <f t="shared" si="18"/>
        <v>Chancellor Agard</v>
      </c>
      <c r="E5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Wars: The Force Awakens</v>
      </c>
      <c r="F580" s="1" t="str">
        <f>IF(ISNUMBER(SEARCH("veto",draftpicks[[#This Row],[Raw]])),"veto","")</f>
        <v/>
      </c>
      <c r="G580" s="1" t="str">
        <f t="shared" si="19"/>
        <v/>
      </c>
    </row>
    <row r="581" spans="1:7" x14ac:dyDescent="0.25">
      <c r="A581" s="1">
        <v>59</v>
      </c>
      <c r="B581" s="1" t="s">
        <v>2074</v>
      </c>
      <c r="C581" s="1" t="str">
        <f>_xlfn.TEXTBEFORE(draftpicks[[#This Row],[Raw]],".",1)</f>
        <v>6</v>
      </c>
      <c r="D581" s="1" t="str">
        <f t="shared" si="18"/>
        <v>Adam B. Vary</v>
      </c>
      <c r="E5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III: Revenge of the Sith</v>
      </c>
      <c r="F581" s="1" t="str">
        <f>IF(ISNUMBER(SEARCH("veto",draftpicks[[#This Row],[Raw]])),"veto","")</f>
        <v/>
      </c>
      <c r="G581" s="1" t="str">
        <f t="shared" si="19"/>
        <v/>
      </c>
    </row>
    <row r="582" spans="1:7" x14ac:dyDescent="0.25">
      <c r="A582" s="1">
        <v>59</v>
      </c>
      <c r="B582" s="1" t="s">
        <v>2075</v>
      </c>
      <c r="C582" s="1" t="str">
        <f>_xlfn.TEXTBEFORE(draftpicks[[#This Row],[Raw]],".",1)</f>
        <v>5</v>
      </c>
      <c r="D582" s="1" t="str">
        <f t="shared" si="18"/>
        <v>Devan Coggan</v>
      </c>
      <c r="E5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Rogue One: A Star Wars Story</v>
      </c>
      <c r="F582" s="1" t="str">
        <f>IF(ISNUMBER(SEARCH("veto",draftpicks[[#This Row],[Raw]])),"veto","")</f>
        <v/>
      </c>
      <c r="G582" s="1" t="str">
        <f t="shared" si="19"/>
        <v/>
      </c>
    </row>
    <row r="583" spans="1:7" x14ac:dyDescent="0.25">
      <c r="A583" s="1">
        <v>59</v>
      </c>
      <c r="B583" s="1" t="s">
        <v>2076</v>
      </c>
      <c r="C583" s="1" t="str">
        <f>_xlfn.TEXTBEFORE(draftpicks[[#This Row],[Raw]],".",1)</f>
        <v>4</v>
      </c>
      <c r="D583" s="1" t="str">
        <f t="shared" si="18"/>
        <v>Chancellor Agard</v>
      </c>
      <c r="E5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Return of the Jedi</v>
      </c>
      <c r="F583" s="1" t="str">
        <f>IF(ISNUMBER(SEARCH("veto",draftpicks[[#This Row],[Raw]])),"veto","")</f>
        <v/>
      </c>
      <c r="G583" s="1" t="str">
        <f t="shared" si="19"/>
        <v/>
      </c>
    </row>
    <row r="584" spans="1:7" x14ac:dyDescent="0.25">
      <c r="A584" s="1">
        <v>59</v>
      </c>
      <c r="B584" s="1" t="s">
        <v>2077</v>
      </c>
      <c r="C584" s="1" t="str">
        <f>_xlfn.TEXTBEFORE(draftpicks[[#This Row],[Raw]],".",1)</f>
        <v>3</v>
      </c>
      <c r="D584" s="1" t="str">
        <f t="shared" si="18"/>
        <v>Adam B. Vary</v>
      </c>
      <c r="E5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Wars: The Last Jedi</v>
      </c>
      <c r="F584" s="1" t="str">
        <f>IF(ISNUMBER(SEARCH("veto",draftpicks[[#This Row],[Raw]])),"veto","")</f>
        <v/>
      </c>
      <c r="G584" s="1" t="str">
        <f t="shared" si="19"/>
        <v/>
      </c>
    </row>
    <row r="585" spans="1:7" x14ac:dyDescent="0.25">
      <c r="A585" s="1">
        <v>59</v>
      </c>
      <c r="B585" s="1" t="s">
        <v>2078</v>
      </c>
      <c r="C585" s="1" t="str">
        <f>_xlfn.TEXTBEFORE(draftpicks[[#This Row],[Raw]],".",1)</f>
        <v>2</v>
      </c>
      <c r="D585" s="1" t="str">
        <f t="shared" si="18"/>
        <v>Devan Coggan</v>
      </c>
      <c r="E5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</v>
      </c>
      <c r="F585" s="1" t="str">
        <f>IF(ISNUMBER(SEARCH("veto",draftpicks[[#This Row],[Raw]])),"veto","")</f>
        <v/>
      </c>
      <c r="G585" s="1" t="str">
        <f t="shared" si="19"/>
        <v/>
      </c>
    </row>
    <row r="586" spans="1:7" x14ac:dyDescent="0.25">
      <c r="A586" s="1">
        <v>59</v>
      </c>
      <c r="B586" s="1" t="s">
        <v>2079</v>
      </c>
      <c r="C586" s="1" t="str">
        <f>_xlfn.TEXTBEFORE(draftpicks[[#This Row],[Raw]],".",1)</f>
        <v>1</v>
      </c>
      <c r="D586" s="1" t="str">
        <f t="shared" si="18"/>
        <v>Chancellor Agard</v>
      </c>
      <c r="E5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Empire Strikes Back</v>
      </c>
      <c r="F586" s="1" t="str">
        <f>IF(ISNUMBER(SEARCH("veto",draftpicks[[#This Row],[Raw]])),"veto","")</f>
        <v/>
      </c>
      <c r="G586" s="1" t="str">
        <f t="shared" si="19"/>
        <v/>
      </c>
    </row>
    <row r="587" spans="1:7" x14ac:dyDescent="0.25">
      <c r="A587" s="1">
        <v>60</v>
      </c>
      <c r="B587" s="1" t="s">
        <v>2080</v>
      </c>
      <c r="C587" s="1" t="str">
        <f>_xlfn.TEXTBEFORE(draftpicks[[#This Row],[Raw]],".",1)</f>
        <v>7</v>
      </c>
      <c r="D587" s="1" t="str">
        <f t="shared" si="18"/>
        <v>Zoe Zelkind</v>
      </c>
      <c r="E5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Women</v>
      </c>
      <c r="F587" s="1" t="str">
        <f>IF(ISNUMBER(SEARCH("veto",draftpicks[[#This Row],[Raw]])),"veto","")</f>
        <v/>
      </c>
      <c r="G587" s="1" t="str">
        <f t="shared" si="19"/>
        <v/>
      </c>
    </row>
    <row r="588" spans="1:7" x14ac:dyDescent="0.25">
      <c r="A588" s="1">
        <v>60</v>
      </c>
      <c r="B588" s="1" t="s">
        <v>2081</v>
      </c>
      <c r="C588" s="1" t="str">
        <f>_xlfn.TEXTBEFORE(draftpicks[[#This Row],[Raw]],".",1)</f>
        <v>6</v>
      </c>
      <c r="D588" s="1" t="str">
        <f t="shared" si="18"/>
        <v>Zoe Zelkind</v>
      </c>
      <c r="E5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Blue Velvet</v>
      </c>
      <c r="F588" s="1" t="str">
        <f>IF(ISNUMBER(SEARCH("veto",draftpicks[[#This Row],[Raw]])),"veto","")</f>
        <v/>
      </c>
      <c r="G588" s="1" t="str">
        <f t="shared" si="19"/>
        <v/>
      </c>
    </row>
    <row r="589" spans="1:7" x14ac:dyDescent="0.25">
      <c r="A589" s="1">
        <v>60</v>
      </c>
      <c r="B589" s="1" t="s">
        <v>2082</v>
      </c>
      <c r="C589" s="1" t="str">
        <f>_xlfn.TEXTBEFORE(draftpicks[[#This Row],[Raw]],".",1)</f>
        <v>5</v>
      </c>
      <c r="D589" s="1" t="str">
        <f t="shared" si="18"/>
        <v>Ryan Marker</v>
      </c>
      <c r="E5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October Sky</v>
      </c>
      <c r="F589" s="1" t="str">
        <f>IF(ISNUMBER(SEARCH("veto",draftpicks[[#This Row],[Raw]])),"veto","")</f>
        <v/>
      </c>
      <c r="G589" s="1" t="str">
        <f t="shared" si="19"/>
        <v/>
      </c>
    </row>
    <row r="590" spans="1:7" x14ac:dyDescent="0.25">
      <c r="A590" s="1">
        <v>60</v>
      </c>
      <c r="B590" s="1" t="s">
        <v>2083</v>
      </c>
      <c r="C590" s="1" t="str">
        <f>_xlfn.TEXTBEFORE(draftpicks[[#This Row],[Raw]],".",1)</f>
        <v>4</v>
      </c>
      <c r="D590" s="1" t="str">
        <f t="shared" si="18"/>
        <v>Zoe Zelkind</v>
      </c>
      <c r="E5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Smooth Talk</v>
      </c>
      <c r="F590" s="1" t="str">
        <f>IF(ISNUMBER(SEARCH("veto",draftpicks[[#This Row],[Raw]])),"veto","")</f>
        <v/>
      </c>
      <c r="G590" s="1" t="str">
        <f t="shared" si="19"/>
        <v/>
      </c>
    </row>
    <row r="591" spans="1:7" x14ac:dyDescent="0.25">
      <c r="A591" s="1">
        <v>60</v>
      </c>
      <c r="B591" s="1" t="s">
        <v>2084</v>
      </c>
      <c r="C591" s="1" t="str">
        <f>_xlfn.TEXTBEFORE(draftpicks[[#This Row],[Raw]],".",1)</f>
        <v>3</v>
      </c>
      <c r="D591" s="1" t="str">
        <f t="shared" si="18"/>
        <v>Ryan Marker</v>
      </c>
      <c r="E5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Rambling Rose</v>
      </c>
      <c r="F591" s="1" t="str">
        <f>IF(ISNUMBER(SEARCH("veto",draftpicks[[#This Row],[Raw]])),"veto","")</f>
        <v/>
      </c>
      <c r="G591" s="1" t="str">
        <f t="shared" si="19"/>
        <v/>
      </c>
    </row>
    <row r="592" spans="1:7" x14ac:dyDescent="0.25">
      <c r="A592" s="1">
        <v>60</v>
      </c>
      <c r="B592" s="1" t="s">
        <v>2085</v>
      </c>
      <c r="C592" s="1" t="str">
        <f>_xlfn.TEXTBEFORE(draftpicks[[#This Row],[Raw]],".",1)</f>
        <v>2</v>
      </c>
      <c r="D592" s="1" t="str">
        <f t="shared" si="18"/>
        <v>Zoe Zelkind</v>
      </c>
      <c r="E5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592" s="1" t="str">
        <f>IF(ISNUMBER(SEARCH("veto",draftpicks[[#This Row],[Raw]])),"veto","")</f>
        <v/>
      </c>
      <c r="G592" s="1" t="str">
        <f t="shared" si="19"/>
        <v/>
      </c>
    </row>
    <row r="593" spans="1:7" x14ac:dyDescent="0.25">
      <c r="A593" s="1">
        <v>60</v>
      </c>
      <c r="B593" s="1" t="s">
        <v>2086</v>
      </c>
      <c r="C593" s="1" t="str">
        <f>_xlfn.TEXTBEFORE(draftpicks[[#This Row],[Raw]],".",1)</f>
        <v>1</v>
      </c>
      <c r="D593" s="1" t="str">
        <f t="shared" si="18"/>
        <v>Ryan Marker</v>
      </c>
      <c r="E5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Citizen Ruth</v>
      </c>
      <c r="F593" s="1" t="str">
        <f>IF(ISNUMBER(SEARCH("veto",draftpicks[[#This Row],[Raw]])),"veto","")</f>
        <v/>
      </c>
      <c r="G593" s="1" t="str">
        <f t="shared" si="19"/>
        <v/>
      </c>
    </row>
    <row r="594" spans="1:7" x14ac:dyDescent="0.25">
      <c r="A594" s="1">
        <v>61</v>
      </c>
      <c r="B594" s="1" t="s">
        <v>2087</v>
      </c>
      <c r="C594" s="1" t="str">
        <f>_xlfn.TEXTBEFORE(draftpicks[[#This Row],[Raw]],".",1)</f>
        <v>7</v>
      </c>
      <c r="D594" s="1" t="str">
        <f t="shared" si="18"/>
        <v>Elric Kane</v>
      </c>
      <c r="E5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Torso</v>
      </c>
      <c r="F594" s="1" t="str">
        <f>IF(ISNUMBER(SEARCH("veto",draftpicks[[#This Row],[Raw]])),"veto","")</f>
        <v/>
      </c>
      <c r="G594" s="1" t="str">
        <f t="shared" si="19"/>
        <v/>
      </c>
    </row>
    <row r="595" spans="1:7" x14ac:dyDescent="0.25">
      <c r="A595" s="1">
        <v>61</v>
      </c>
      <c r="B595" s="1" t="s">
        <v>2088</v>
      </c>
      <c r="C595" s="1" t="str">
        <f>_xlfn.TEXTBEFORE(draftpicks[[#This Row],[Raw]],".",1)</f>
        <v>6</v>
      </c>
      <c r="D595" s="1" t="str">
        <f t="shared" si="18"/>
        <v>Elric Kane</v>
      </c>
      <c r="E5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Don't Torture a Duckling</v>
      </c>
      <c r="F595" s="1" t="str">
        <f>IF(ISNUMBER(SEARCH("veto",draftpicks[[#This Row],[Raw]])),"veto","")</f>
        <v/>
      </c>
      <c r="G595" s="1" t="str">
        <f t="shared" si="19"/>
        <v/>
      </c>
    </row>
    <row r="596" spans="1:7" x14ac:dyDescent="0.25">
      <c r="A596" s="1">
        <v>61</v>
      </c>
      <c r="B596" s="1" t="s">
        <v>2089</v>
      </c>
      <c r="C596" s="1" t="str">
        <f>_xlfn.TEXTBEFORE(draftpicks[[#This Row],[Raw]],".",1)</f>
        <v>5</v>
      </c>
      <c r="D596" s="1" t="str">
        <f t="shared" si="18"/>
        <v>Rebekah McKendry</v>
      </c>
      <c r="E5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House with Laughing Windows</v>
      </c>
      <c r="F596" s="1" t="str">
        <f>IF(ISNUMBER(SEARCH("veto",draftpicks[[#This Row],[Raw]])),"veto","")</f>
        <v/>
      </c>
      <c r="G596" s="1" t="str">
        <f t="shared" si="19"/>
        <v/>
      </c>
    </row>
    <row r="597" spans="1:7" x14ac:dyDescent="0.25">
      <c r="A597" s="1">
        <v>61</v>
      </c>
      <c r="B597" s="1" t="s">
        <v>2090</v>
      </c>
      <c r="C597" s="1" t="str">
        <f>_xlfn.TEXTBEFORE(draftpicks[[#This Row],[Raw]],".",1)</f>
        <v>4</v>
      </c>
      <c r="D597" s="1" t="str">
        <f t="shared" si="18"/>
        <v xml:space="preserve">Elric Kane </v>
      </c>
      <c r="E5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Bird With the Crystal Plumage</v>
      </c>
      <c r="F597" s="1" t="str">
        <f>IF(ISNUMBER(SEARCH("veto",draftpicks[[#This Row],[Raw]])),"veto","")</f>
        <v>veto</v>
      </c>
      <c r="G597" s="1" t="str">
        <f t="shared" si="19"/>
        <v>Rebekah McKendry</v>
      </c>
    </row>
    <row r="598" spans="1:7" x14ac:dyDescent="0.25">
      <c r="A598" s="1">
        <v>61</v>
      </c>
      <c r="B598" s="1" t="s">
        <v>2091</v>
      </c>
      <c r="C598" s="1" t="str">
        <f>_xlfn.TEXTBEFORE(draftpicks[[#This Row],[Raw]],".",1)</f>
        <v>4</v>
      </c>
      <c r="D598" s="1" t="str">
        <f t="shared" si="18"/>
        <v>Elric Kane</v>
      </c>
      <c r="E5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Blood and Black Lace</v>
      </c>
      <c r="F598" s="1" t="str">
        <f>IF(ISNUMBER(SEARCH("veto",draftpicks[[#This Row],[Raw]])),"veto","")</f>
        <v/>
      </c>
      <c r="G598" s="1" t="str">
        <f t="shared" si="19"/>
        <v/>
      </c>
    </row>
    <row r="599" spans="1:7" x14ac:dyDescent="0.25">
      <c r="A599" s="1">
        <v>61</v>
      </c>
      <c r="B599" s="1" t="s">
        <v>2092</v>
      </c>
      <c r="C599" s="1" t="str">
        <f>_xlfn.TEXTBEFORE(draftpicks[[#This Row],[Raw]],".",1)</f>
        <v>3</v>
      </c>
      <c r="D599" s="1" t="str">
        <f t="shared" si="18"/>
        <v xml:space="preserve">Rebekah McKendry </v>
      </c>
      <c r="E5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Lizard in a Woman's Skin</v>
      </c>
      <c r="F599" s="1" t="str">
        <f>IF(ISNUMBER(SEARCH("veto",draftpicks[[#This Row],[Raw]])),"veto","")</f>
        <v>veto</v>
      </c>
      <c r="G599" s="1" t="str">
        <f t="shared" si="19"/>
        <v>Elric Kane</v>
      </c>
    </row>
    <row r="600" spans="1:7" x14ac:dyDescent="0.25">
      <c r="A600" s="1">
        <v>61</v>
      </c>
      <c r="B600" s="1" t="s">
        <v>2093</v>
      </c>
      <c r="C600" s="1" t="str">
        <f>_xlfn.TEXTBEFORE(draftpicks[[#This Row],[Raw]],".",1)</f>
        <v>3</v>
      </c>
      <c r="D600" s="1" t="str">
        <f t="shared" si="18"/>
        <v>Rebekah McKendry</v>
      </c>
      <c r="E6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Stage Fright</v>
      </c>
      <c r="F600" s="1" t="str">
        <f>IF(ISNUMBER(SEARCH("veto",draftpicks[[#This Row],[Raw]])),"veto","")</f>
        <v/>
      </c>
      <c r="G600" s="1" t="str">
        <f t="shared" si="19"/>
        <v/>
      </c>
    </row>
    <row r="601" spans="1:7" x14ac:dyDescent="0.25">
      <c r="A601" s="1">
        <v>61</v>
      </c>
      <c r="B601" s="1" t="s">
        <v>2094</v>
      </c>
      <c r="C601" s="1" t="str">
        <f>_xlfn.TEXTBEFORE(draftpicks[[#This Row],[Raw]],".",1)</f>
        <v>2</v>
      </c>
      <c r="D601" s="1" t="str">
        <f t="shared" si="18"/>
        <v>Elric Kane</v>
      </c>
      <c r="E6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Deep Red</v>
      </c>
      <c r="F601" s="1" t="str">
        <f>IF(ISNUMBER(SEARCH("veto",draftpicks[[#This Row],[Raw]])),"veto","")</f>
        <v/>
      </c>
      <c r="G601" s="1" t="str">
        <f t="shared" si="19"/>
        <v/>
      </c>
    </row>
    <row r="602" spans="1:7" x14ac:dyDescent="0.25">
      <c r="A602" s="1">
        <v>61</v>
      </c>
      <c r="B602" s="1" t="s">
        <v>2095</v>
      </c>
      <c r="C602" s="1" t="str">
        <f>_xlfn.TEXTBEFORE(draftpicks[[#This Row],[Raw]],".",1)</f>
        <v>1</v>
      </c>
      <c r="D602" s="1" t="str">
        <f t="shared" si="18"/>
        <v>Rebekah McKendry</v>
      </c>
      <c r="E6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Tenebre</v>
      </c>
      <c r="F602" s="1" t="str">
        <f>IF(ISNUMBER(SEARCH("veto",draftpicks[[#This Row],[Raw]])),"veto","")</f>
        <v/>
      </c>
      <c r="G602" s="1" t="str">
        <f t="shared" si="19"/>
        <v/>
      </c>
    </row>
    <row r="603" spans="1:7" x14ac:dyDescent="0.25">
      <c r="A603" s="1">
        <v>62</v>
      </c>
      <c r="B603" s="1" t="s">
        <v>2096</v>
      </c>
      <c r="C603" s="1" t="str">
        <f>_xlfn.TEXTBEFORE(draftpicks[[#This Row],[Raw]],".",1)</f>
        <v>13</v>
      </c>
      <c r="D603" s="1" t="str">
        <f t="shared" si="18"/>
        <v xml:space="preserve">Clay Keller </v>
      </c>
      <c r="E6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Into Darkness</v>
      </c>
      <c r="F603" s="1" t="str">
        <f>IF(ISNUMBER(SEARCH("veto",draftpicks[[#This Row],[Raw]])),"veto","")</f>
        <v>veto</v>
      </c>
      <c r="G603" s="1" t="str">
        <f t="shared" si="19"/>
        <v>Ryan Marker</v>
      </c>
    </row>
    <row r="604" spans="1:7" x14ac:dyDescent="0.25">
      <c r="A604" s="1">
        <v>62</v>
      </c>
      <c r="B604" s="1" t="s">
        <v>2097</v>
      </c>
      <c r="C604" s="1" t="str">
        <f>_xlfn.TEXTBEFORE(draftpicks[[#This Row],[Raw]],".",1)</f>
        <v>13</v>
      </c>
      <c r="D604" s="1" t="str">
        <f t="shared" si="18"/>
        <v>Clay Keller</v>
      </c>
      <c r="E6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Insurrection</v>
      </c>
      <c r="F604" s="1" t="str">
        <f>IF(ISNUMBER(SEARCH("veto",draftpicks[[#This Row],[Raw]])),"veto","")</f>
        <v/>
      </c>
      <c r="G604" s="1" t="str">
        <f t="shared" si="19"/>
        <v/>
      </c>
    </row>
    <row r="605" spans="1:7" x14ac:dyDescent="0.25">
      <c r="A605" s="1">
        <v>62</v>
      </c>
      <c r="B605" s="1" t="s">
        <v>2098</v>
      </c>
      <c r="C605" s="1" t="str">
        <f>_xlfn.TEXTBEFORE(draftpicks[[#This Row],[Raw]],".",1)</f>
        <v>12</v>
      </c>
      <c r="D605" s="1" t="str">
        <f t="shared" si="18"/>
        <v>Clay Keller</v>
      </c>
      <c r="E6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Into Darkness</v>
      </c>
      <c r="F605" s="1" t="str">
        <f>IF(ISNUMBER(SEARCH("veto",draftpicks[[#This Row],[Raw]])),"veto","")</f>
        <v/>
      </c>
      <c r="G605" s="1" t="str">
        <f t="shared" si="19"/>
        <v/>
      </c>
    </row>
    <row r="606" spans="1:7" x14ac:dyDescent="0.25">
      <c r="A606" s="1">
        <v>62</v>
      </c>
      <c r="B606" s="1" t="s">
        <v>2099</v>
      </c>
      <c r="C606" s="1" t="str">
        <f>_xlfn.TEXTBEFORE(draftpicks[[#This Row],[Raw]],".",1)</f>
        <v>11</v>
      </c>
      <c r="D606" s="1" t="str">
        <f t="shared" si="18"/>
        <v xml:space="preserve">Marc Bernardin </v>
      </c>
      <c r="E6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V: The Final Frontier</v>
      </c>
      <c r="F606" s="1" t="str">
        <f>IF(ISNUMBER(SEARCH("veto",draftpicks[[#This Row],[Raw]])),"veto","")</f>
        <v>veto</v>
      </c>
      <c r="G606" s="1" t="str">
        <f t="shared" si="19"/>
        <v>Darren Franich</v>
      </c>
    </row>
    <row r="607" spans="1:7" x14ac:dyDescent="0.25">
      <c r="A607" s="1">
        <v>62</v>
      </c>
      <c r="B607" s="1" t="s">
        <v>2100</v>
      </c>
      <c r="C607" s="1" t="str">
        <f>_xlfn.TEXTBEFORE(draftpicks[[#This Row],[Raw]],".",1)</f>
        <v>11</v>
      </c>
      <c r="D607" s="1" t="str">
        <f t="shared" si="18"/>
        <v>Marc Bernardin</v>
      </c>
      <c r="E6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Nemesis</v>
      </c>
      <c r="F607" s="1" t="str">
        <f>IF(ISNUMBER(SEARCH("veto",draftpicks[[#This Row],[Raw]])),"veto","")</f>
        <v/>
      </c>
      <c r="G607" s="1" t="str">
        <f t="shared" si="19"/>
        <v/>
      </c>
    </row>
    <row r="608" spans="1:7" x14ac:dyDescent="0.25">
      <c r="A608" s="1">
        <v>62</v>
      </c>
      <c r="B608" s="1" t="s">
        <v>2101</v>
      </c>
      <c r="C608" s="1" t="str">
        <f>_xlfn.TEXTBEFORE(draftpicks[[#This Row],[Raw]],".",1)</f>
        <v>10</v>
      </c>
      <c r="D608" s="1" t="str">
        <f t="shared" si="18"/>
        <v>Ryan Marker</v>
      </c>
      <c r="E6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The Motion Picture</v>
      </c>
      <c r="F608" s="1" t="str">
        <f>IF(ISNUMBER(SEARCH("veto",draftpicks[[#This Row],[Raw]])),"veto","")</f>
        <v/>
      </c>
      <c r="G608" s="1" t="str">
        <f t="shared" si="19"/>
        <v/>
      </c>
    </row>
    <row r="609" spans="1:7" x14ac:dyDescent="0.25">
      <c r="A609" s="1">
        <v>62</v>
      </c>
      <c r="B609" s="1" t="s">
        <v>2102</v>
      </c>
      <c r="C609" s="1" t="str">
        <f>_xlfn.TEXTBEFORE(draftpicks[[#This Row],[Raw]],".",1)</f>
        <v>9</v>
      </c>
      <c r="D609" s="1" t="str">
        <f t="shared" si="18"/>
        <v xml:space="preserve">Darren Franich </v>
      </c>
      <c r="E6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Generations</v>
      </c>
      <c r="F609" s="1" t="str">
        <f>IF(ISNUMBER(SEARCH("veto",draftpicks[[#This Row],[Raw]])),"veto","")</f>
        <v>veto</v>
      </c>
      <c r="G609" s="1" t="str">
        <f t="shared" si="19"/>
        <v>Marc Bernardin</v>
      </c>
    </row>
    <row r="610" spans="1:7" x14ac:dyDescent="0.25">
      <c r="A610" s="1">
        <v>62</v>
      </c>
      <c r="B610" s="1" t="s">
        <v>2103</v>
      </c>
      <c r="C610" s="1" t="str">
        <f>_xlfn.TEXTBEFORE(draftpicks[[#This Row],[Raw]],".",1)</f>
        <v>9</v>
      </c>
      <c r="D610" s="1" t="str">
        <f t="shared" si="18"/>
        <v>Darren Franich</v>
      </c>
      <c r="E6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III: The Search for Spock</v>
      </c>
      <c r="F610" s="1" t="str">
        <f>IF(ISNUMBER(SEARCH("veto",draftpicks[[#This Row],[Raw]])),"veto","")</f>
        <v/>
      </c>
      <c r="G610" s="1" t="str">
        <f t="shared" si="19"/>
        <v/>
      </c>
    </row>
    <row r="611" spans="1:7" x14ac:dyDescent="0.25">
      <c r="A611" s="1">
        <v>62</v>
      </c>
      <c r="B611" s="1" t="s">
        <v>2104</v>
      </c>
      <c r="C611" s="1" t="str">
        <f>_xlfn.TEXTBEFORE(draftpicks[[#This Row],[Raw]],".",1)</f>
        <v>8</v>
      </c>
      <c r="D611" s="1" t="str">
        <f t="shared" si="18"/>
        <v>Clay Keller</v>
      </c>
      <c r="E6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</v>
      </c>
      <c r="F611" s="1" t="str">
        <f>IF(ISNUMBER(SEARCH("veto",draftpicks[[#This Row],[Raw]])),"veto","")</f>
        <v/>
      </c>
      <c r="G611" s="1" t="str">
        <f t="shared" si="19"/>
        <v/>
      </c>
    </row>
    <row r="612" spans="1:7" x14ac:dyDescent="0.25">
      <c r="A612" s="1">
        <v>62</v>
      </c>
      <c r="B612" s="1" t="s">
        <v>2105</v>
      </c>
      <c r="C612" s="1" t="str">
        <f>_xlfn.TEXTBEFORE(draftpicks[[#This Row],[Raw]],".",1)</f>
        <v>7</v>
      </c>
      <c r="D612" s="1" t="str">
        <f t="shared" si="18"/>
        <v xml:space="preserve">Marc Bernardin </v>
      </c>
      <c r="E6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V: The Final Frontier</v>
      </c>
      <c r="F612" s="1" t="str">
        <f>IF(ISNUMBER(SEARCH("veto",draftpicks[[#This Row],[Raw]])),"veto","")</f>
        <v>veto</v>
      </c>
      <c r="G612" s="1" t="str">
        <f t="shared" si="19"/>
        <v>Ryan Marker</v>
      </c>
    </row>
    <row r="613" spans="1:7" x14ac:dyDescent="0.25">
      <c r="A613" s="1">
        <v>62</v>
      </c>
      <c r="B613" s="1" t="s">
        <v>2106</v>
      </c>
      <c r="C613" s="1" t="str">
        <f>_xlfn.TEXTBEFORE(draftpicks[[#This Row],[Raw]],".",1)</f>
        <v>7</v>
      </c>
      <c r="D613" s="1" t="str">
        <f t="shared" si="18"/>
        <v xml:space="preserve">Marc Bernardin </v>
      </c>
      <c r="E6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First Contact</v>
      </c>
      <c r="F613" s="1" t="str">
        <f>IF(ISNUMBER(SEARCH("veto",draftpicks[[#This Row],[Raw]])),"veto","")</f>
        <v>veto</v>
      </c>
      <c r="G613" s="1" t="str">
        <f t="shared" si="19"/>
        <v>Clay Keller</v>
      </c>
    </row>
    <row r="614" spans="1:7" x14ac:dyDescent="0.25">
      <c r="A614" s="1">
        <v>62</v>
      </c>
      <c r="B614" s="1" t="s">
        <v>2107</v>
      </c>
      <c r="C614" s="1" t="str">
        <f>_xlfn.TEXTBEFORE(draftpicks[[#This Row],[Raw]],".",1)</f>
        <v>7</v>
      </c>
      <c r="D614" s="1" t="str">
        <f t="shared" si="18"/>
        <v>Marc Bernardin</v>
      </c>
      <c r="E6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Beyond</v>
      </c>
      <c r="F614" s="1" t="str">
        <f>IF(ISNUMBER(SEARCH("veto",draftpicks[[#This Row],[Raw]])),"veto","")</f>
        <v/>
      </c>
      <c r="G614" s="1" t="str">
        <f t="shared" si="19"/>
        <v/>
      </c>
    </row>
    <row r="615" spans="1:7" x14ac:dyDescent="0.25">
      <c r="A615" s="1">
        <v>62</v>
      </c>
      <c r="B615" s="1" t="s">
        <v>2108</v>
      </c>
      <c r="C615" s="1" t="str">
        <f>_xlfn.TEXTBEFORE(draftpicks[[#This Row],[Raw]],".",1)</f>
        <v>6</v>
      </c>
      <c r="D615" s="1" t="str">
        <f t="shared" si="18"/>
        <v>Ryan Marker</v>
      </c>
      <c r="E6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Generations</v>
      </c>
      <c r="F615" s="1" t="str">
        <f>IF(ISNUMBER(SEARCH("veto",draftpicks[[#This Row],[Raw]])),"veto","")</f>
        <v>veto</v>
      </c>
      <c r="G615" s="1" t="str">
        <f t="shared" si="19"/>
        <v>Marc Bernardin</v>
      </c>
    </row>
    <row r="616" spans="1:7" x14ac:dyDescent="0.25">
      <c r="A616" s="1">
        <v>62</v>
      </c>
      <c r="B616" s="1" t="s">
        <v>2109</v>
      </c>
      <c r="C616" s="1" t="str">
        <f>_xlfn.TEXTBEFORE(draftpicks[[#This Row],[Raw]],".",1)</f>
        <v>5</v>
      </c>
      <c r="D616" s="1" t="str">
        <f t="shared" si="18"/>
        <v>Darren Franich</v>
      </c>
      <c r="E6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First Contact</v>
      </c>
      <c r="F616" s="1" t="str">
        <f>IF(ISNUMBER(SEARCH("veto",draftpicks[[#This Row],[Raw]])),"veto","")</f>
        <v/>
      </c>
      <c r="G616" s="1" t="str">
        <f t="shared" si="19"/>
        <v/>
      </c>
    </row>
    <row r="617" spans="1:7" x14ac:dyDescent="0.25">
      <c r="A617" s="1">
        <v>62</v>
      </c>
      <c r="B617" s="1" t="s">
        <v>2110</v>
      </c>
      <c r="C617" s="1" t="str">
        <f>_xlfn.TEXTBEFORE(draftpicks[[#This Row],[Raw]],".",1)</f>
        <v>4</v>
      </c>
      <c r="D617" s="1" t="str">
        <f t="shared" si="18"/>
        <v>Clay Keller</v>
      </c>
      <c r="E6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V: The Final Frontier</v>
      </c>
      <c r="F617" s="1" t="str">
        <f>IF(ISNUMBER(SEARCH("veto",draftpicks[[#This Row],[Raw]])),"veto","")</f>
        <v/>
      </c>
      <c r="G617" s="1" t="str">
        <f t="shared" si="19"/>
        <v/>
      </c>
    </row>
    <row r="618" spans="1:7" x14ac:dyDescent="0.25">
      <c r="A618" s="1">
        <v>62</v>
      </c>
      <c r="B618" s="1" t="s">
        <v>2111</v>
      </c>
      <c r="C618" s="1" t="str">
        <f>_xlfn.TEXTBEFORE(draftpicks[[#This Row],[Raw]],".",1)</f>
        <v>3</v>
      </c>
      <c r="D618" s="1" t="str">
        <f t="shared" si="18"/>
        <v>Marc Bernardin</v>
      </c>
      <c r="E6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VI: The Undiscovered Country</v>
      </c>
      <c r="F618" s="1" t="str">
        <f>IF(ISNUMBER(SEARCH("veto",draftpicks[[#This Row],[Raw]])),"veto","")</f>
        <v/>
      </c>
      <c r="G618" s="1" t="str">
        <f t="shared" si="19"/>
        <v/>
      </c>
    </row>
    <row r="619" spans="1:7" x14ac:dyDescent="0.25">
      <c r="A619" s="1">
        <v>62</v>
      </c>
      <c r="B619" s="1" t="s">
        <v>2112</v>
      </c>
      <c r="C619" s="1" t="str">
        <f>_xlfn.TEXTBEFORE(draftpicks[[#This Row],[Raw]],".",1)</f>
        <v>2</v>
      </c>
      <c r="D619" s="1" t="str">
        <f t="shared" si="18"/>
        <v xml:space="preserve">Ryan Marker </v>
      </c>
      <c r="E6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IV: The Voyage Home</v>
      </c>
      <c r="F619" s="1" t="str">
        <f>IF(ISNUMBER(SEARCH("veto",draftpicks[[#This Row],[Raw]])),"veto","")</f>
        <v>veto</v>
      </c>
      <c r="G619" s="1" t="str">
        <f t="shared" si="19"/>
        <v>Darren Franich</v>
      </c>
    </row>
    <row r="620" spans="1:7" x14ac:dyDescent="0.25">
      <c r="A620" s="1">
        <v>62</v>
      </c>
      <c r="B620" s="1" t="s">
        <v>2113</v>
      </c>
      <c r="C620" s="1" t="str">
        <f>_xlfn.TEXTBEFORE(draftpicks[[#This Row],[Raw]],".",1)</f>
        <v>2</v>
      </c>
      <c r="D620" s="1" t="str">
        <f t="shared" si="18"/>
        <v>Ryan Marker</v>
      </c>
      <c r="E6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II: The Wrath of Khan</v>
      </c>
      <c r="F620" s="1" t="str">
        <f>IF(ISNUMBER(SEARCH("veto",draftpicks[[#This Row],[Raw]])),"veto","")</f>
        <v/>
      </c>
      <c r="G620" s="1" t="str">
        <f t="shared" si="19"/>
        <v/>
      </c>
    </row>
    <row r="621" spans="1:7" x14ac:dyDescent="0.25">
      <c r="A621" s="1">
        <v>62</v>
      </c>
      <c r="B621" s="1" t="s">
        <v>2114</v>
      </c>
      <c r="C621" s="1" t="str">
        <f>_xlfn.TEXTBEFORE(draftpicks[[#This Row],[Raw]],".",1)</f>
        <v>1</v>
      </c>
      <c r="D621" s="1" t="str">
        <f t="shared" si="18"/>
        <v>Darren Franich</v>
      </c>
      <c r="E6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IV: The Voyage Home</v>
      </c>
      <c r="F621" s="1" t="str">
        <f>IF(ISNUMBER(SEARCH("veto",draftpicks[[#This Row],[Raw]])),"veto","")</f>
        <v/>
      </c>
      <c r="G621" s="1" t="str">
        <f t="shared" si="19"/>
        <v/>
      </c>
    </row>
    <row r="622" spans="1:7" x14ac:dyDescent="0.25">
      <c r="A622" s="1">
        <v>63</v>
      </c>
      <c r="B622" s="1" t="s">
        <v>2115</v>
      </c>
      <c r="C622" s="1" t="str">
        <f>_xlfn.TEXTBEFORE(draftpicks[[#This Row],[Raw]],".",1)</f>
        <v>20</v>
      </c>
      <c r="D622" s="1" t="str">
        <f t="shared" si="18"/>
        <v>Billy Ray Brewton</v>
      </c>
      <c r="E6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Waves</v>
      </c>
      <c r="F622" s="1" t="str">
        <f>IF(ISNUMBER(SEARCH("veto",draftpicks[[#This Row],[Raw]])),"veto","")</f>
        <v/>
      </c>
      <c r="G622" s="1" t="str">
        <f t="shared" si="19"/>
        <v/>
      </c>
    </row>
    <row r="623" spans="1:7" x14ac:dyDescent="0.25">
      <c r="A623" s="1">
        <v>63</v>
      </c>
      <c r="B623" s="1" t="s">
        <v>2116</v>
      </c>
      <c r="C623" s="1" t="str">
        <f>_xlfn.TEXTBEFORE(draftpicks[[#This Row],[Raw]],".",1)</f>
        <v>19</v>
      </c>
      <c r="D623" s="1" t="str">
        <f t="shared" si="18"/>
        <v xml:space="preserve">Clay Keller </v>
      </c>
      <c r="E6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Midsommar</v>
      </c>
      <c r="F623" s="1" t="str">
        <f>IF(ISNUMBER(SEARCH("veto",draftpicks[[#This Row],[Raw]])),"veto","")</f>
        <v>veto</v>
      </c>
      <c r="G623" s="1" t="str">
        <f t="shared" si="19"/>
        <v>Ryan Marker</v>
      </c>
    </row>
    <row r="624" spans="1:7" x14ac:dyDescent="0.25">
      <c r="A624" s="1">
        <v>63</v>
      </c>
      <c r="B624" s="1" t="s">
        <v>2117</v>
      </c>
      <c r="C624" s="1" t="str">
        <f>_xlfn.TEXTBEFORE(draftpicks[[#This Row],[Raw]],".",1)</f>
        <v>19</v>
      </c>
      <c r="D624" s="1" t="str">
        <f t="shared" si="18"/>
        <v>Clay Keller</v>
      </c>
      <c r="E6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Report</v>
      </c>
      <c r="F624" s="1" t="str">
        <f>IF(ISNUMBER(SEARCH("veto",draftpicks[[#This Row],[Raw]])),"veto","")</f>
        <v/>
      </c>
      <c r="G624" s="1" t="str">
        <f t="shared" si="19"/>
        <v/>
      </c>
    </row>
    <row r="625" spans="1:7" x14ac:dyDescent="0.25">
      <c r="A625" s="1">
        <v>63</v>
      </c>
      <c r="B625" s="1" t="s">
        <v>2118</v>
      </c>
      <c r="C625" s="1" t="str">
        <f>_xlfn.TEXTBEFORE(draftpicks[[#This Row],[Raw]],".",1)</f>
        <v>18</v>
      </c>
      <c r="D625" s="1" t="str">
        <f t="shared" si="18"/>
        <v xml:space="preserve">Clay Keller </v>
      </c>
      <c r="E6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Midsommar</v>
      </c>
      <c r="F625" s="1" t="str">
        <f>IF(ISNUMBER(SEARCH("veto",draftpicks[[#This Row],[Raw]])),"veto","")</f>
        <v>veto</v>
      </c>
      <c r="G625" s="1" t="str">
        <f t="shared" si="19"/>
        <v>Ryan Marker</v>
      </c>
    </row>
    <row r="626" spans="1:7" x14ac:dyDescent="0.25">
      <c r="A626" s="1">
        <v>63</v>
      </c>
      <c r="B626" s="1" t="s">
        <v>2119</v>
      </c>
      <c r="C626" s="1" t="str">
        <f>_xlfn.TEXTBEFORE(draftpicks[[#This Row],[Raw]],".",1)</f>
        <v>18</v>
      </c>
      <c r="D626" s="1" t="str">
        <f t="shared" si="18"/>
        <v>Clay Keller</v>
      </c>
      <c r="E6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Doctor Sleep</v>
      </c>
      <c r="F626" s="1" t="str">
        <f>IF(ISNUMBER(SEARCH("veto",draftpicks[[#This Row],[Raw]])),"veto","")</f>
        <v/>
      </c>
      <c r="G626" s="1" t="str">
        <f t="shared" si="19"/>
        <v/>
      </c>
    </row>
    <row r="627" spans="1:7" x14ac:dyDescent="0.25">
      <c r="A627" s="1">
        <v>63</v>
      </c>
      <c r="B627" s="1" t="s">
        <v>2120</v>
      </c>
      <c r="C627" s="1" t="str">
        <f>_xlfn.TEXTBEFORE(draftpicks[[#This Row],[Raw]],".",1)</f>
        <v>17</v>
      </c>
      <c r="D627" s="1" t="str">
        <f t="shared" si="18"/>
        <v>Oriana Nudo</v>
      </c>
      <c r="E6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Ready or Not</v>
      </c>
      <c r="F627" s="1" t="str">
        <f>IF(ISNUMBER(SEARCH("veto",draftpicks[[#This Row],[Raw]])),"veto","")</f>
        <v/>
      </c>
      <c r="G627" s="1" t="str">
        <f t="shared" si="19"/>
        <v/>
      </c>
    </row>
    <row r="628" spans="1:7" x14ac:dyDescent="0.25">
      <c r="A628" s="1">
        <v>63</v>
      </c>
      <c r="B628" s="1" t="s">
        <v>2121</v>
      </c>
      <c r="C628" s="1" t="str">
        <f>_xlfn.TEXTBEFORE(draftpicks[[#This Row],[Raw]],".",1)</f>
        <v>16</v>
      </c>
      <c r="D628" s="1" t="str">
        <f t="shared" si="18"/>
        <v>Billy Ray Brewton</v>
      </c>
      <c r="E6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Pain and Glory</v>
      </c>
      <c r="F628" s="1" t="str">
        <f>IF(ISNUMBER(SEARCH("veto",draftpicks[[#This Row],[Raw]])),"veto","")</f>
        <v/>
      </c>
      <c r="G628" s="1" t="str">
        <f t="shared" si="19"/>
        <v/>
      </c>
    </row>
    <row r="629" spans="1:7" x14ac:dyDescent="0.25">
      <c r="A629" s="1">
        <v>63</v>
      </c>
      <c r="B629" s="1" t="s">
        <v>2122</v>
      </c>
      <c r="C629" s="1" t="str">
        <f>_xlfn.TEXTBEFORE(draftpicks[[#This Row],[Raw]],".",1)</f>
        <v>15</v>
      </c>
      <c r="D629" s="1" t="str">
        <f t="shared" si="18"/>
        <v>Clay Keller</v>
      </c>
      <c r="E6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Souvenir</v>
      </c>
      <c r="F629" s="1" t="str">
        <f>IF(ISNUMBER(SEARCH("veto",draftpicks[[#This Row],[Raw]])),"veto","")</f>
        <v/>
      </c>
      <c r="G629" s="1" t="str">
        <f t="shared" si="19"/>
        <v/>
      </c>
    </row>
    <row r="630" spans="1:7" x14ac:dyDescent="0.25">
      <c r="A630" s="1">
        <v>63</v>
      </c>
      <c r="B630" s="1" t="s">
        <v>2123</v>
      </c>
      <c r="C630" s="1" t="str">
        <f>_xlfn.TEXTBEFORE(draftpicks[[#This Row],[Raw]],".",1)</f>
        <v>14</v>
      </c>
      <c r="D630" s="1" t="str">
        <f t="shared" si="18"/>
        <v>Ryan Marker</v>
      </c>
      <c r="E6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Farewell</v>
      </c>
      <c r="F630" s="1" t="str">
        <f>IF(ISNUMBER(SEARCH("veto",draftpicks[[#This Row],[Raw]])),"veto","")</f>
        <v/>
      </c>
      <c r="G630" s="1" t="str">
        <f t="shared" si="19"/>
        <v/>
      </c>
    </row>
    <row r="631" spans="1:7" x14ac:dyDescent="0.25">
      <c r="A631" s="1">
        <v>63</v>
      </c>
      <c r="B631" s="1" t="s">
        <v>2124</v>
      </c>
      <c r="C631" s="1" t="str">
        <f>_xlfn.TEXTBEFORE(draftpicks[[#This Row],[Raw]],".",1)</f>
        <v>13</v>
      </c>
      <c r="D631" s="1" t="str">
        <f t="shared" si="18"/>
        <v>Oriana Nudo</v>
      </c>
      <c r="E6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Dolemite Is My Name</v>
      </c>
      <c r="F631" s="1" t="str">
        <f>IF(ISNUMBER(SEARCH("veto",draftpicks[[#This Row],[Raw]])),"veto","")</f>
        <v/>
      </c>
      <c r="G631" s="1" t="str">
        <f t="shared" si="19"/>
        <v/>
      </c>
    </row>
    <row r="632" spans="1:7" x14ac:dyDescent="0.25">
      <c r="A632" s="1">
        <v>63</v>
      </c>
      <c r="B632" s="1" t="s">
        <v>2125</v>
      </c>
      <c r="C632" s="1" t="str">
        <f>_xlfn.TEXTBEFORE(draftpicks[[#This Row],[Raw]],".",1)</f>
        <v>12</v>
      </c>
      <c r="D632" s="1" t="str">
        <f t="shared" si="18"/>
        <v xml:space="preserve">Billy Ray Brewton </v>
      </c>
      <c r="E6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F632" s="1" t="str">
        <f>IF(ISNUMBER(SEARCH("veto",draftpicks[[#This Row],[Raw]])),"veto","")</f>
        <v>veto</v>
      </c>
      <c r="G632" s="1" t="str">
        <f t="shared" si="19"/>
        <v>Clay Keller</v>
      </c>
    </row>
    <row r="633" spans="1:7" x14ac:dyDescent="0.25">
      <c r="A633" s="1">
        <v>63</v>
      </c>
      <c r="B633" s="1" t="s">
        <v>2126</v>
      </c>
      <c r="C633" s="1" t="str">
        <f>_xlfn.TEXTBEFORE(draftpicks[[#This Row],[Raw]],".",1)</f>
        <v>12</v>
      </c>
      <c r="D633" s="1" t="str">
        <f t="shared" si="18"/>
        <v xml:space="preserve">Billy Ray Brewton </v>
      </c>
      <c r="E6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Women</v>
      </c>
      <c r="F633" s="1" t="str">
        <f>IF(ISNUMBER(SEARCH("veto",draftpicks[[#This Row],[Raw]])),"veto","")</f>
        <v>veto</v>
      </c>
      <c r="G633" s="1" t="str">
        <f t="shared" si="19"/>
        <v>Oriana Nudo</v>
      </c>
    </row>
    <row r="634" spans="1:7" x14ac:dyDescent="0.25">
      <c r="A634" s="1">
        <v>63</v>
      </c>
      <c r="B634" s="1" t="s">
        <v>2127</v>
      </c>
      <c r="C634" s="1" t="str">
        <f>_xlfn.TEXTBEFORE(draftpicks[[#This Row],[Raw]],".",1)</f>
        <v>12</v>
      </c>
      <c r="D634" s="1" t="str">
        <f t="shared" si="18"/>
        <v>Billy Ray Brewton</v>
      </c>
      <c r="E6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 Astra</v>
      </c>
      <c r="F634" s="1" t="str">
        <f>IF(ISNUMBER(SEARCH("veto",draftpicks[[#This Row],[Raw]])),"veto","")</f>
        <v/>
      </c>
      <c r="G634" s="1" t="str">
        <f t="shared" si="19"/>
        <v/>
      </c>
    </row>
    <row r="635" spans="1:7" x14ac:dyDescent="0.25">
      <c r="A635" s="1">
        <v>63</v>
      </c>
      <c r="B635" s="1" t="s">
        <v>2128</v>
      </c>
      <c r="C635" s="1" t="str">
        <f>_xlfn.TEXTBEFORE(draftpicks[[#This Row],[Raw]],".",1)</f>
        <v>11</v>
      </c>
      <c r="D635" s="1" t="str">
        <f t="shared" si="18"/>
        <v>Clay Keller</v>
      </c>
      <c r="E6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Tigers Are Not Afraid</v>
      </c>
      <c r="F635" s="1" t="str">
        <f>IF(ISNUMBER(SEARCH("veto",draftpicks[[#This Row],[Raw]])),"veto","")</f>
        <v/>
      </c>
      <c r="G635" s="1" t="str">
        <f t="shared" si="19"/>
        <v/>
      </c>
    </row>
    <row r="636" spans="1:7" x14ac:dyDescent="0.25">
      <c r="A636" s="1">
        <v>63</v>
      </c>
      <c r="B636" s="1" t="s">
        <v>2129</v>
      </c>
      <c r="C636" s="1" t="str">
        <f>_xlfn.TEXTBEFORE(draftpicks[[#This Row],[Raw]],".",1)</f>
        <v>10</v>
      </c>
      <c r="D636" s="1" t="str">
        <f t="shared" si="18"/>
        <v>Ryan Marker</v>
      </c>
      <c r="E6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Lighthouse</v>
      </c>
      <c r="F636" s="1" t="str">
        <f>IF(ISNUMBER(SEARCH("veto",draftpicks[[#This Row],[Raw]])),"veto","")</f>
        <v/>
      </c>
      <c r="G636" s="1" t="str">
        <f t="shared" si="19"/>
        <v/>
      </c>
    </row>
    <row r="637" spans="1:7" x14ac:dyDescent="0.25">
      <c r="A637" s="1">
        <v>63</v>
      </c>
      <c r="B637" s="1" t="s">
        <v>2130</v>
      </c>
      <c r="C637" s="1" t="str">
        <f>_xlfn.TEXTBEFORE(draftpicks[[#This Row],[Raw]],".",1)</f>
        <v>9</v>
      </c>
      <c r="D637" s="1" t="str">
        <f t="shared" si="18"/>
        <v>Oriana Nudo</v>
      </c>
      <c r="E6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Knives Out</v>
      </c>
      <c r="F637" s="1" t="str">
        <f>IF(ISNUMBER(SEARCH("veto",draftpicks[[#This Row],[Raw]])),"veto","")</f>
        <v/>
      </c>
      <c r="G637" s="1" t="str">
        <f t="shared" si="19"/>
        <v/>
      </c>
    </row>
    <row r="638" spans="1:7" x14ac:dyDescent="0.25">
      <c r="A638" s="1">
        <v>63</v>
      </c>
      <c r="B638" s="1" t="s">
        <v>2131</v>
      </c>
      <c r="C638" s="1" t="str">
        <f>_xlfn.TEXTBEFORE(draftpicks[[#This Row],[Raw]],".",1)</f>
        <v>8</v>
      </c>
      <c r="D638" s="1" t="str">
        <f t="shared" si="18"/>
        <v>Billy Ray Brewton</v>
      </c>
      <c r="E6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Apollo 11</v>
      </c>
      <c r="F638" s="1" t="str">
        <f>IF(ISNUMBER(SEARCH("veto",draftpicks[[#This Row],[Raw]])),"veto","")</f>
        <v/>
      </c>
      <c r="G638" s="1" t="str">
        <f t="shared" si="19"/>
        <v/>
      </c>
    </row>
    <row r="639" spans="1:7" x14ac:dyDescent="0.25">
      <c r="A639" s="1">
        <v>63</v>
      </c>
      <c r="B639" s="1" t="s">
        <v>2132</v>
      </c>
      <c r="C639" s="1" t="str">
        <f>_xlfn.TEXTBEFORE(draftpicks[[#This Row],[Raw]],".",1)</f>
        <v>7</v>
      </c>
      <c r="D639" s="1" t="str">
        <f t="shared" si="18"/>
        <v xml:space="preserve">Clay Keller </v>
      </c>
      <c r="E6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Ford v. Ferrari</v>
      </c>
      <c r="F639" s="1" t="str">
        <f>IF(ISNUMBER(SEARCH("veto",draftpicks[[#This Row],[Raw]])),"veto","")</f>
        <v>veto</v>
      </c>
      <c r="G639" s="1" t="str">
        <f t="shared" si="19"/>
        <v>Oriana Nudo</v>
      </c>
    </row>
    <row r="640" spans="1:7" x14ac:dyDescent="0.25">
      <c r="A640" s="1">
        <v>63</v>
      </c>
      <c r="B640" s="1" t="s">
        <v>2133</v>
      </c>
      <c r="C640" s="1" t="str">
        <f>_xlfn.TEXTBEFORE(draftpicks[[#This Row],[Raw]],".",1)</f>
        <v>7</v>
      </c>
      <c r="D640" s="1" t="str">
        <f t="shared" si="18"/>
        <v>Clay Keller</v>
      </c>
      <c r="E6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Us</v>
      </c>
      <c r="F640" s="1" t="str">
        <f>IF(ISNUMBER(SEARCH("veto",draftpicks[[#This Row],[Raw]])),"veto","")</f>
        <v/>
      </c>
      <c r="G640" s="1" t="str">
        <f t="shared" si="19"/>
        <v/>
      </c>
    </row>
    <row r="641" spans="1:7" x14ac:dyDescent="0.25">
      <c r="A641" s="1">
        <v>63</v>
      </c>
      <c r="B641" s="1" t="s">
        <v>2134</v>
      </c>
      <c r="C641" s="1" t="str">
        <f>_xlfn.TEXTBEFORE(draftpicks[[#This Row],[Raw]],".",1)</f>
        <v>6</v>
      </c>
      <c r="D641" s="1" t="str">
        <f t="shared" si="18"/>
        <v>Ryan Marker</v>
      </c>
      <c r="E6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Black Man in San Francisco</v>
      </c>
      <c r="F641" s="1" t="str">
        <f>IF(ISNUMBER(SEARCH("veto",draftpicks[[#This Row],[Raw]])),"veto","")</f>
        <v/>
      </c>
      <c r="G641" s="1" t="str">
        <f t="shared" si="19"/>
        <v/>
      </c>
    </row>
    <row r="642" spans="1:7" x14ac:dyDescent="0.25">
      <c r="A642" s="1">
        <v>63</v>
      </c>
      <c r="B642" s="1" t="s">
        <v>2135</v>
      </c>
      <c r="C642" s="1" t="str">
        <f>_xlfn.TEXTBEFORE(draftpicks[[#This Row],[Raw]],".",1)</f>
        <v>5</v>
      </c>
      <c r="D642" s="1" t="str">
        <f t="shared" ref="D642:D705" si="20">IF(ISNUMBER(SEARCH("commissioner",B642)),TRIM(MID(B642,SEARCH("by",B642)+LEN("by"),SEARCH("removed",B642)-SEARCH("by",B642)-(LEN("by")+1))),IF((LEN(B642)-LEN(SUBSTITUTE(B642,"by","")))/LEN("by")=2,MID(B642,SEARCH("by",B642)+LEN("by "),SEARCH("vetoed",B642)-SEARCH("by",B642)-(LEN("by")+1)),IF((LEN(B642)-LEN(SUBSTITUTE(B642,"by","")))/LEN("by")=3,TRIM(MID(B642,SEARCH("by",B642)+LEN("by"),SEARCH("vetoed",B642)-SEARCH("by",B642)-LEN("by"))),TRIM(_xlfn.TEXTAFTER(B642,"by",1)))))</f>
        <v>Oriana Nudo</v>
      </c>
      <c r="E6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Women</v>
      </c>
      <c r="F642" s="1" t="str">
        <f>IF(ISNUMBER(SEARCH("veto",draftpicks[[#This Row],[Raw]])),"veto","")</f>
        <v/>
      </c>
      <c r="G642" s="1" t="str">
        <f t="shared" ref="G642:G705" si="21">IF(ISNUMBER(SEARCH("veto",B642)),MID(B642,FIND("@",SUBSTITUTE(B642," ","@",LEN(B642)-LEN(SUBSTITUTE(B642," ",""))-1))+1,100),"")</f>
        <v/>
      </c>
    </row>
    <row r="643" spans="1:7" x14ac:dyDescent="0.25">
      <c r="A643" s="1">
        <v>63</v>
      </c>
      <c r="B643" s="1" t="s">
        <v>2136</v>
      </c>
      <c r="C643" s="1" t="str">
        <f>_xlfn.TEXTBEFORE(draftpicks[[#This Row],[Raw]],".",1)</f>
        <v>4</v>
      </c>
      <c r="D643" s="1" t="str">
        <f t="shared" si="20"/>
        <v>Oriana Nudo</v>
      </c>
      <c r="E6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Irishman</v>
      </c>
      <c r="F643" s="1" t="str">
        <f>IF(ISNUMBER(SEARCH("veto",draftpicks[[#This Row],[Raw]])),"veto","")</f>
        <v/>
      </c>
      <c r="G643" s="1" t="str">
        <f t="shared" si="21"/>
        <v/>
      </c>
    </row>
    <row r="644" spans="1:7" x14ac:dyDescent="0.25">
      <c r="A644" s="1">
        <v>63</v>
      </c>
      <c r="B644" s="1" t="s">
        <v>2137</v>
      </c>
      <c r="C644" s="1" t="str">
        <f>_xlfn.TEXTBEFORE(draftpicks[[#This Row],[Raw]],".",1)</f>
        <v>3</v>
      </c>
      <c r="D644" s="1" t="str">
        <f t="shared" si="20"/>
        <v>Billy Ray Brewton</v>
      </c>
      <c r="E6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Marriage Story</v>
      </c>
      <c r="F644" s="1" t="str">
        <f>IF(ISNUMBER(SEARCH("veto",draftpicks[[#This Row],[Raw]])),"veto","")</f>
        <v/>
      </c>
      <c r="G644" s="1" t="str">
        <f t="shared" si="21"/>
        <v/>
      </c>
    </row>
    <row r="645" spans="1:7" x14ac:dyDescent="0.25">
      <c r="A645" s="1">
        <v>63</v>
      </c>
      <c r="B645" s="1" t="s">
        <v>2138</v>
      </c>
      <c r="C645" s="1" t="str">
        <f>_xlfn.TEXTBEFORE(draftpicks[[#This Row],[Raw]],".",1)</f>
        <v>2</v>
      </c>
      <c r="D645" s="1" t="str">
        <f t="shared" si="20"/>
        <v>Clay Keller</v>
      </c>
      <c r="E6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F645" s="1" t="str">
        <f>IF(ISNUMBER(SEARCH("veto",draftpicks[[#This Row],[Raw]])),"veto","")</f>
        <v/>
      </c>
      <c r="G645" s="1" t="str">
        <f t="shared" si="21"/>
        <v/>
      </c>
    </row>
    <row r="646" spans="1:7" x14ac:dyDescent="0.25">
      <c r="A646" s="1">
        <v>63</v>
      </c>
      <c r="B646" s="1" t="s">
        <v>2139</v>
      </c>
      <c r="C646" s="1" t="str">
        <f>_xlfn.TEXTBEFORE(draftpicks[[#This Row],[Raw]],".",1)</f>
        <v>1</v>
      </c>
      <c r="D646" s="1" t="str">
        <f t="shared" si="20"/>
        <v>Ryan Marker</v>
      </c>
      <c r="E6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Parasite</v>
      </c>
      <c r="F646" s="1" t="str">
        <f>IF(ISNUMBER(SEARCH("veto",draftpicks[[#This Row],[Raw]])),"veto","")</f>
        <v/>
      </c>
      <c r="G646" s="1" t="str">
        <f t="shared" si="21"/>
        <v/>
      </c>
    </row>
    <row r="647" spans="1:7" x14ac:dyDescent="0.25">
      <c r="A647" s="1">
        <v>64</v>
      </c>
      <c r="B647" s="1" t="s">
        <v>2140</v>
      </c>
      <c r="C647" s="1" t="str">
        <f>_xlfn.TEXTBEFORE(draftpicks[[#This Row],[Raw]],".",1)</f>
        <v>7</v>
      </c>
      <c r="D647" s="1" t="str">
        <f t="shared" si="20"/>
        <v>Oriana Nudo</v>
      </c>
      <c r="E6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Werewolf in London</v>
      </c>
      <c r="F647" s="1" t="str">
        <f>IF(ISNUMBER(SEARCH("veto",draftpicks[[#This Row],[Raw]])),"veto","")</f>
        <v/>
      </c>
      <c r="G647" s="1" t="str">
        <f t="shared" si="21"/>
        <v/>
      </c>
    </row>
    <row r="648" spans="1:7" x14ac:dyDescent="0.25">
      <c r="A648" s="1">
        <v>64</v>
      </c>
      <c r="B648" s="1" t="s">
        <v>2141</v>
      </c>
      <c r="C648" s="1" t="str">
        <f>_xlfn.TEXTBEFORE(draftpicks[[#This Row],[Raw]],".",1)</f>
        <v>6</v>
      </c>
      <c r="D648" s="1" t="str">
        <f t="shared" si="20"/>
        <v>Oriana Nudo</v>
      </c>
      <c r="E6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Before Sunrise</v>
      </c>
      <c r="F648" s="1" t="str">
        <f>IF(ISNUMBER(SEARCH("veto",draftpicks[[#This Row],[Raw]])),"veto","")</f>
        <v/>
      </c>
      <c r="G648" s="1" t="str">
        <f t="shared" si="21"/>
        <v/>
      </c>
    </row>
    <row r="649" spans="1:7" x14ac:dyDescent="0.25">
      <c r="A649" s="1">
        <v>64</v>
      </c>
      <c r="B649" s="1" t="s">
        <v>2142</v>
      </c>
      <c r="C649" s="1" t="str">
        <f>_xlfn.TEXTBEFORE(draftpicks[[#This Row],[Raw]],".",1)</f>
        <v>5</v>
      </c>
      <c r="D649" s="1" t="str">
        <f t="shared" si="20"/>
        <v>Rance Collins</v>
      </c>
      <c r="E6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Come September</v>
      </c>
      <c r="F649" s="1" t="str">
        <f>IF(ISNUMBER(SEARCH("veto",draftpicks[[#This Row],[Raw]])),"veto","")</f>
        <v/>
      </c>
      <c r="G649" s="1" t="str">
        <f t="shared" si="21"/>
        <v/>
      </c>
    </row>
    <row r="650" spans="1:7" x14ac:dyDescent="0.25">
      <c r="A650" s="1">
        <v>64</v>
      </c>
      <c r="B650" s="1" t="s">
        <v>2143</v>
      </c>
      <c r="C650" s="1" t="str">
        <f>_xlfn.TEXTBEFORE(draftpicks[[#This Row],[Raw]],".",1)</f>
        <v>4</v>
      </c>
      <c r="D650" s="1" t="str">
        <f t="shared" si="20"/>
        <v>Oriana Nudo</v>
      </c>
      <c r="E6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Bonjour Tristesse</v>
      </c>
      <c r="F650" s="1" t="str">
        <f>IF(ISNUMBER(SEARCH("veto",draftpicks[[#This Row],[Raw]])),"veto","")</f>
        <v/>
      </c>
      <c r="G650" s="1" t="str">
        <f t="shared" si="21"/>
        <v/>
      </c>
    </row>
    <row r="651" spans="1:7" x14ac:dyDescent="0.25">
      <c r="A651" s="1">
        <v>64</v>
      </c>
      <c r="B651" s="1" t="s">
        <v>2144</v>
      </c>
      <c r="C651" s="1" t="str">
        <f>_xlfn.TEXTBEFORE(draftpicks[[#This Row],[Raw]],".",1)</f>
        <v>3</v>
      </c>
      <c r="D651" s="1" t="str">
        <f t="shared" si="20"/>
        <v>Rance Collins</v>
      </c>
      <c r="E6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of Sheila</v>
      </c>
      <c r="F651" s="1" t="str">
        <f>IF(ISNUMBER(SEARCH("veto",draftpicks[[#This Row],[Raw]])),"veto","")</f>
        <v/>
      </c>
      <c r="G651" s="1" t="str">
        <f t="shared" si="21"/>
        <v/>
      </c>
    </row>
    <row r="652" spans="1:7" x14ac:dyDescent="0.25">
      <c r="A652" s="1">
        <v>64</v>
      </c>
      <c r="B652" s="1" t="s">
        <v>2145</v>
      </c>
      <c r="C652" s="1" t="str">
        <f>_xlfn.TEXTBEFORE(draftpicks[[#This Row],[Raw]],".",1)</f>
        <v>2</v>
      </c>
      <c r="D652" s="1" t="str">
        <f t="shared" si="20"/>
        <v>Oriana Nudo</v>
      </c>
      <c r="E6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Two for the Road</v>
      </c>
      <c r="F652" s="1" t="str">
        <f>IF(ISNUMBER(SEARCH("veto",draftpicks[[#This Row],[Raw]])),"veto","")</f>
        <v/>
      </c>
      <c r="G652" s="1" t="str">
        <f t="shared" si="21"/>
        <v/>
      </c>
    </row>
    <row r="653" spans="1:7" x14ac:dyDescent="0.25">
      <c r="A653" s="1">
        <v>64</v>
      </c>
      <c r="B653" s="1" t="s">
        <v>2146</v>
      </c>
      <c r="C653" s="1" t="str">
        <f>_xlfn.TEXTBEFORE(draftpicks[[#This Row],[Raw]],".",1)</f>
        <v>1</v>
      </c>
      <c r="D653" s="1" t="str">
        <f t="shared" si="20"/>
        <v>Rance Collins</v>
      </c>
      <c r="E6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Summertime</v>
      </c>
      <c r="F653" s="1" t="str">
        <f>IF(ISNUMBER(SEARCH("veto",draftpicks[[#This Row],[Raw]])),"veto","")</f>
        <v/>
      </c>
      <c r="G653" s="1" t="str">
        <f t="shared" si="21"/>
        <v/>
      </c>
    </row>
    <row r="654" spans="1:7" x14ac:dyDescent="0.25">
      <c r="A654" s="1">
        <v>65</v>
      </c>
      <c r="B654" s="1" t="s">
        <v>2147</v>
      </c>
      <c r="C654" s="1" t="str">
        <f>_xlfn.TEXTBEFORE(draftpicks[[#This Row],[Raw]],".",1)</f>
        <v>11</v>
      </c>
      <c r="D654" s="1" t="str">
        <f t="shared" si="20"/>
        <v>Aaron LaPlante</v>
      </c>
      <c r="E6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of Frankenstein</v>
      </c>
      <c r="F654" s="1" t="str">
        <f>IF(ISNUMBER(SEARCH("veto",draftpicks[[#This Row],[Raw]])),"veto","")</f>
        <v/>
      </c>
      <c r="G654" s="1" t="str">
        <f t="shared" si="21"/>
        <v/>
      </c>
    </row>
    <row r="655" spans="1:7" x14ac:dyDescent="0.25">
      <c r="A655" s="1">
        <v>65</v>
      </c>
      <c r="B655" s="1" t="s">
        <v>2148</v>
      </c>
      <c r="C655" s="1" t="str">
        <f>_xlfn.TEXTBEFORE(draftpicks[[#This Row],[Raw]],".",1)</f>
        <v>10</v>
      </c>
      <c r="D655" s="1" t="str">
        <f t="shared" si="20"/>
        <v xml:space="preserve">Aaron LaPlante </v>
      </c>
      <c r="E6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Old Dark House</v>
      </c>
      <c r="F655" s="1" t="str">
        <f>IF(ISNUMBER(SEARCH("veto",draftpicks[[#This Row],[Raw]])),"veto","")</f>
        <v>veto</v>
      </c>
      <c r="G655" s="1" t="str">
        <f t="shared" si="21"/>
        <v>Frank Dietz</v>
      </c>
    </row>
    <row r="656" spans="1:7" x14ac:dyDescent="0.25">
      <c r="A656" s="1">
        <v>65</v>
      </c>
      <c r="B656" s="1" t="s">
        <v>2149</v>
      </c>
      <c r="C656" s="1" t="str">
        <f>_xlfn.TEXTBEFORE(draftpicks[[#This Row],[Raw]],".",1)</f>
        <v>10</v>
      </c>
      <c r="D656" s="1" t="str">
        <f t="shared" si="20"/>
        <v>Aaron LaPlante</v>
      </c>
      <c r="E6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Son of Frankenstein</v>
      </c>
      <c r="F656" s="1" t="str">
        <f>IF(ISNUMBER(SEARCH("veto",draftpicks[[#This Row],[Raw]])),"veto","")</f>
        <v/>
      </c>
      <c r="G656" s="1" t="str">
        <f t="shared" si="21"/>
        <v/>
      </c>
    </row>
    <row r="657" spans="1:7" x14ac:dyDescent="0.25">
      <c r="A657" s="1">
        <v>65</v>
      </c>
      <c r="B657" s="1" t="s">
        <v>2150</v>
      </c>
      <c r="C657" s="1" t="str">
        <f>_xlfn.TEXTBEFORE(draftpicks[[#This Row],[Raw]],".",1)</f>
        <v>9</v>
      </c>
      <c r="D657" s="1" t="str">
        <f t="shared" si="20"/>
        <v xml:space="preserve">Frank Dietz </v>
      </c>
      <c r="E6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Creature from the Black Lagoon</v>
      </c>
      <c r="F657" s="1" t="str">
        <f>IF(ISNUMBER(SEARCH("veto",draftpicks[[#This Row],[Raw]])),"veto","")</f>
        <v>veto</v>
      </c>
      <c r="G657" s="1" t="str">
        <f t="shared" si="21"/>
        <v>Kimmy Shields</v>
      </c>
    </row>
    <row r="658" spans="1:7" x14ac:dyDescent="0.25">
      <c r="A658" s="1">
        <v>65</v>
      </c>
      <c r="B658" s="1" t="s">
        <v>2151</v>
      </c>
      <c r="C658" s="1" t="str">
        <f>_xlfn.TEXTBEFORE(draftpicks[[#This Row],[Raw]],".",1)</f>
        <v>9</v>
      </c>
      <c r="D658" s="1" t="str">
        <f t="shared" si="20"/>
        <v>Frank Dietz</v>
      </c>
      <c r="E6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Abbott and Costello Meet Frankenstein</v>
      </c>
      <c r="F658" s="1" t="str">
        <f>IF(ISNUMBER(SEARCH("veto",draftpicks[[#This Row],[Raw]])),"veto","")</f>
        <v/>
      </c>
      <c r="G658" s="1" t="str">
        <f t="shared" si="21"/>
        <v/>
      </c>
    </row>
    <row r="659" spans="1:7" x14ac:dyDescent="0.25">
      <c r="A659" s="1">
        <v>65</v>
      </c>
      <c r="B659" s="1" t="s">
        <v>2152</v>
      </c>
      <c r="C659" s="1" t="str">
        <f>_xlfn.TEXTBEFORE(draftpicks[[#This Row],[Raw]],".",1)</f>
        <v>8</v>
      </c>
      <c r="D659" s="1" t="str">
        <f t="shared" si="20"/>
        <v>Frank Dietz</v>
      </c>
      <c r="E6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Frankenstein Meets the Wolf Man</v>
      </c>
      <c r="F659" s="1" t="str">
        <f>IF(ISNUMBER(SEARCH("veto",draftpicks[[#This Row],[Raw]])),"veto","")</f>
        <v/>
      </c>
      <c r="G659" s="1" t="str">
        <f t="shared" si="21"/>
        <v/>
      </c>
    </row>
    <row r="660" spans="1:7" x14ac:dyDescent="0.25">
      <c r="A660" s="1">
        <v>65</v>
      </c>
      <c r="B660" s="1" t="s">
        <v>2153</v>
      </c>
      <c r="C660" s="1" t="str">
        <f>_xlfn.TEXTBEFORE(draftpicks[[#This Row],[Raw]],".",1)</f>
        <v>7</v>
      </c>
      <c r="D660" s="1" t="str">
        <f t="shared" si="20"/>
        <v>Kimmy Shields</v>
      </c>
      <c r="E6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Wolf Man</v>
      </c>
      <c r="F660" s="1" t="str">
        <f>IF(ISNUMBER(SEARCH("veto",draftpicks[[#This Row],[Raw]])),"veto","")</f>
        <v/>
      </c>
      <c r="G660" s="1" t="str">
        <f t="shared" si="21"/>
        <v/>
      </c>
    </row>
    <row r="661" spans="1:7" x14ac:dyDescent="0.25">
      <c r="A661" s="1">
        <v>65</v>
      </c>
      <c r="B661" s="1" t="s">
        <v>2154</v>
      </c>
      <c r="C661" s="1" t="str">
        <f>_xlfn.TEXTBEFORE(draftpicks[[#This Row],[Raw]],".",1)</f>
        <v>6</v>
      </c>
      <c r="D661" s="1" t="str">
        <f t="shared" si="20"/>
        <v>Aaron LaPlante</v>
      </c>
      <c r="E6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Invisible Man</v>
      </c>
      <c r="F661" s="1" t="str">
        <f>IF(ISNUMBER(SEARCH("veto",draftpicks[[#This Row],[Raw]])),"veto","")</f>
        <v/>
      </c>
      <c r="G661" s="1" t="str">
        <f t="shared" si="21"/>
        <v/>
      </c>
    </row>
    <row r="662" spans="1:7" x14ac:dyDescent="0.25">
      <c r="A662" s="1">
        <v>65</v>
      </c>
      <c r="B662" s="1" t="s">
        <v>2155</v>
      </c>
      <c r="C662" s="1" t="str">
        <f>_xlfn.TEXTBEFORE(draftpicks[[#This Row],[Raw]],".",1)</f>
        <v>5</v>
      </c>
      <c r="D662" s="1" t="str">
        <f t="shared" si="20"/>
        <v>Frank Dietz</v>
      </c>
      <c r="E6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Mummy</v>
      </c>
      <c r="F662" s="1" t="str">
        <f>IF(ISNUMBER(SEARCH("veto",draftpicks[[#This Row],[Raw]])),"veto","")</f>
        <v/>
      </c>
      <c r="G662" s="1" t="str">
        <f t="shared" si="21"/>
        <v/>
      </c>
    </row>
    <row r="663" spans="1:7" x14ac:dyDescent="0.25">
      <c r="A663" s="1">
        <v>65</v>
      </c>
      <c r="B663" s="1" t="s">
        <v>2156</v>
      </c>
      <c r="C663" s="1" t="str">
        <f>_xlfn.TEXTBEFORE(draftpicks[[#This Row],[Raw]],".",1)</f>
        <v>4</v>
      </c>
      <c r="D663" s="1" t="str">
        <f t="shared" si="20"/>
        <v>Kimmy Shields</v>
      </c>
      <c r="E6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Werewolf of London</v>
      </c>
      <c r="F663" s="1" t="str">
        <f>IF(ISNUMBER(SEARCH("veto",draftpicks[[#This Row],[Raw]])),"veto","")</f>
        <v/>
      </c>
      <c r="G663" s="1" t="str">
        <f t="shared" si="21"/>
        <v/>
      </c>
    </row>
    <row r="664" spans="1:7" x14ac:dyDescent="0.25">
      <c r="A664" s="1">
        <v>65</v>
      </c>
      <c r="B664" s="1" t="s">
        <v>2157</v>
      </c>
      <c r="C664" s="1" t="str">
        <f>_xlfn.TEXTBEFORE(draftpicks[[#This Row],[Raw]],".",1)</f>
        <v>3</v>
      </c>
      <c r="D664" s="1" t="str">
        <f t="shared" si="20"/>
        <v>Aaron LaPlante</v>
      </c>
      <c r="E6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Frankenstein</v>
      </c>
      <c r="F664" s="1" t="str">
        <f>IF(ISNUMBER(SEARCH("veto",draftpicks[[#This Row],[Raw]])),"veto","")</f>
        <v/>
      </c>
      <c r="G664" s="1" t="str">
        <f t="shared" si="21"/>
        <v/>
      </c>
    </row>
    <row r="665" spans="1:7" x14ac:dyDescent="0.25">
      <c r="A665" s="1">
        <v>65</v>
      </c>
      <c r="B665" s="1" t="s">
        <v>2158</v>
      </c>
      <c r="C665" s="1" t="str">
        <f>_xlfn.TEXTBEFORE(draftpicks[[#This Row],[Raw]],".",1)</f>
        <v>2</v>
      </c>
      <c r="D665" s="1" t="str">
        <f t="shared" si="20"/>
        <v>Frank Dietz</v>
      </c>
      <c r="E6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Creature from the Black Lagoon</v>
      </c>
      <c r="F665" s="1" t="str">
        <f>IF(ISNUMBER(SEARCH("veto",draftpicks[[#This Row],[Raw]])),"veto","")</f>
        <v/>
      </c>
      <c r="G665" s="1" t="str">
        <f t="shared" si="21"/>
        <v/>
      </c>
    </row>
    <row r="666" spans="1:7" x14ac:dyDescent="0.25">
      <c r="A666" s="1">
        <v>65</v>
      </c>
      <c r="B666" s="1" t="s">
        <v>2159</v>
      </c>
      <c r="C666" s="1" t="str">
        <f>_xlfn.TEXTBEFORE(draftpicks[[#This Row],[Raw]],".",1)</f>
        <v>1</v>
      </c>
      <c r="D666" s="1" t="str">
        <f t="shared" si="20"/>
        <v>Kimmy Shields</v>
      </c>
      <c r="E6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Bride of Frankenstein</v>
      </c>
      <c r="F666" s="1" t="str">
        <f>IF(ISNUMBER(SEARCH("veto",draftpicks[[#This Row],[Raw]])),"veto","")</f>
        <v/>
      </c>
      <c r="G666" s="1" t="str">
        <f t="shared" si="21"/>
        <v/>
      </c>
    </row>
    <row r="667" spans="1:7" x14ac:dyDescent="0.25">
      <c r="A667" s="1">
        <v>66</v>
      </c>
      <c r="B667" s="1" t="s">
        <v>2160</v>
      </c>
      <c r="C667" s="1" t="str">
        <f>_xlfn.TEXTBEFORE(draftpicks[[#This Row],[Raw]],".",1)</f>
        <v>7</v>
      </c>
      <c r="D667" s="1" t="str">
        <f t="shared" si="20"/>
        <v>Drea Clark</v>
      </c>
      <c r="E6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Booksmart</v>
      </c>
      <c r="F667" s="1" t="str">
        <f>IF(ISNUMBER(SEARCH("veto",draftpicks[[#This Row],[Raw]])),"veto","")</f>
        <v/>
      </c>
      <c r="G667" s="1" t="str">
        <f t="shared" si="21"/>
        <v/>
      </c>
    </row>
    <row r="668" spans="1:7" x14ac:dyDescent="0.25">
      <c r="A668" s="1">
        <v>66</v>
      </c>
      <c r="B668" s="1" t="s">
        <v>2161</v>
      </c>
      <c r="C668" s="1" t="str">
        <f>_xlfn.TEXTBEFORE(draftpicks[[#This Row],[Raw]],".",1)</f>
        <v>6</v>
      </c>
      <c r="D668" s="1" t="str">
        <f t="shared" si="20"/>
        <v>Drea Clark</v>
      </c>
      <c r="E6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Tangerine</v>
      </c>
      <c r="F668" s="1" t="str">
        <f>IF(ISNUMBER(SEARCH("veto",draftpicks[[#This Row],[Raw]])),"veto","")</f>
        <v/>
      </c>
      <c r="G668" s="1" t="str">
        <f t="shared" si="21"/>
        <v/>
      </c>
    </row>
    <row r="669" spans="1:7" x14ac:dyDescent="0.25">
      <c r="A669" s="1">
        <v>66</v>
      </c>
      <c r="B669" s="1" t="s">
        <v>2162</v>
      </c>
      <c r="C669" s="1" t="str">
        <f>_xlfn.TEXTBEFORE(draftpicks[[#This Row],[Raw]],".",1)</f>
        <v>5</v>
      </c>
      <c r="D669" s="1" t="str">
        <f t="shared" si="20"/>
        <v xml:space="preserve">Lucé Tomlin-Brenner </v>
      </c>
      <c r="E6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F669" s="1" t="str">
        <f>IF(ISNUMBER(SEARCH("veto",draftpicks[[#This Row],[Raw]])),"veto","")</f>
        <v>veto</v>
      </c>
      <c r="G669" s="1" t="str">
        <f t="shared" si="21"/>
        <v>Drea Clark</v>
      </c>
    </row>
    <row r="670" spans="1:7" x14ac:dyDescent="0.25">
      <c r="A670" s="1">
        <v>66</v>
      </c>
      <c r="B670" s="1" t="s">
        <v>2163</v>
      </c>
      <c r="C670" s="1" t="str">
        <f>_xlfn.TEXTBEFORE(draftpicks[[#This Row],[Raw]],".",1)</f>
        <v>5</v>
      </c>
      <c r="D670" s="1" t="str">
        <f t="shared" si="20"/>
        <v>Lucé Tomlin-Brenner</v>
      </c>
      <c r="E6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Before Sunrise</v>
      </c>
      <c r="F670" s="1" t="str">
        <f>IF(ISNUMBER(SEARCH("veto",draftpicks[[#This Row],[Raw]])),"veto","")</f>
        <v/>
      </c>
      <c r="G670" s="1" t="str">
        <f t="shared" si="21"/>
        <v/>
      </c>
    </row>
    <row r="671" spans="1:7" x14ac:dyDescent="0.25">
      <c r="A671" s="1">
        <v>66</v>
      </c>
      <c r="B671" s="1" t="s">
        <v>2164</v>
      </c>
      <c r="C671" s="1" t="str">
        <f>_xlfn.TEXTBEFORE(draftpicks[[#This Row],[Raw]],".",1)</f>
        <v>4</v>
      </c>
      <c r="D671" s="1" t="str">
        <f t="shared" si="20"/>
        <v>Drea Clark</v>
      </c>
      <c r="E6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Escape from New York</v>
      </c>
      <c r="F671" s="1" t="str">
        <f>IF(ISNUMBER(SEARCH("veto",draftpicks[[#This Row],[Raw]])),"veto","")</f>
        <v/>
      </c>
      <c r="G671" s="1" t="str">
        <f t="shared" si="21"/>
        <v/>
      </c>
    </row>
    <row r="672" spans="1:7" x14ac:dyDescent="0.25">
      <c r="A672" s="1">
        <v>66</v>
      </c>
      <c r="B672" s="1" t="s">
        <v>2165</v>
      </c>
      <c r="C672" s="1" t="str">
        <f>_xlfn.TEXTBEFORE(draftpicks[[#This Row],[Raw]],".",1)</f>
        <v>3</v>
      </c>
      <c r="D672" s="1" t="str">
        <f t="shared" si="20"/>
        <v>Lucé Tomlin-Brenner</v>
      </c>
      <c r="E6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Warriors</v>
      </c>
      <c r="F672" s="1" t="str">
        <f>IF(ISNUMBER(SEARCH("veto",draftpicks[[#This Row],[Raw]])),"veto","")</f>
        <v/>
      </c>
      <c r="G672" s="1" t="str">
        <f t="shared" si="21"/>
        <v/>
      </c>
    </row>
    <row r="673" spans="1:7" x14ac:dyDescent="0.25">
      <c r="A673" s="1">
        <v>66</v>
      </c>
      <c r="B673" s="1" t="s">
        <v>2166</v>
      </c>
      <c r="C673" s="1" t="str">
        <f>_xlfn.TEXTBEFORE(draftpicks[[#This Row],[Raw]],".",1)</f>
        <v>2</v>
      </c>
      <c r="D673" s="1" t="str">
        <f t="shared" si="20"/>
        <v>Drea Clark</v>
      </c>
      <c r="E6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 Hours</v>
      </c>
      <c r="F673" s="1" t="str">
        <f>IF(ISNUMBER(SEARCH("veto",draftpicks[[#This Row],[Raw]])),"veto","")</f>
        <v/>
      </c>
      <c r="G673" s="1" t="str">
        <f t="shared" si="21"/>
        <v/>
      </c>
    </row>
    <row r="674" spans="1:7" x14ac:dyDescent="0.25">
      <c r="A674" s="1">
        <v>66</v>
      </c>
      <c r="B674" s="1" t="s">
        <v>2167</v>
      </c>
      <c r="C674" s="1" t="str">
        <f>_xlfn.TEXTBEFORE(draftpicks[[#This Row],[Raw]],".",1)</f>
        <v>1</v>
      </c>
      <c r="D674" s="1" t="str">
        <f t="shared" si="20"/>
        <v>Lucé Tomlin-Brenner</v>
      </c>
      <c r="E6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Attack the Block</v>
      </c>
      <c r="F674" s="1" t="str">
        <f>IF(ISNUMBER(SEARCH("veto",draftpicks[[#This Row],[Raw]])),"veto","")</f>
        <v/>
      </c>
      <c r="G674" s="1" t="str">
        <f t="shared" si="21"/>
        <v/>
      </c>
    </row>
    <row r="675" spans="1:7" x14ac:dyDescent="0.25">
      <c r="A675" s="1">
        <v>67</v>
      </c>
      <c r="B675" s="1" t="s">
        <v>2168</v>
      </c>
      <c r="C675" s="1" t="str">
        <f>_xlfn.TEXTBEFORE(draftpicks[[#This Row],[Raw]],".",1)</f>
        <v>7</v>
      </c>
      <c r="D675" s="1" t="str">
        <f t="shared" si="20"/>
        <v>Graham Skipper</v>
      </c>
      <c r="E6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Lawnmower Man</v>
      </c>
      <c r="F675" s="1" t="str">
        <f>IF(ISNUMBER(SEARCH("veto",draftpicks[[#This Row],[Raw]])),"veto","")</f>
        <v/>
      </c>
      <c r="G675" s="1" t="str">
        <f t="shared" si="21"/>
        <v/>
      </c>
    </row>
    <row r="676" spans="1:7" x14ac:dyDescent="0.25">
      <c r="A676" s="1">
        <v>67</v>
      </c>
      <c r="B676" s="1" t="s">
        <v>2169</v>
      </c>
      <c r="C676" s="1" t="str">
        <f>_xlfn.TEXTBEFORE(draftpicks[[#This Row],[Raw]],".",1)</f>
        <v>6</v>
      </c>
      <c r="D676" s="1" t="str">
        <f t="shared" si="20"/>
        <v>Graham Skipper</v>
      </c>
      <c r="E6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Amityville 1992: It’s About Time</v>
      </c>
      <c r="F676" s="1" t="str">
        <f>IF(ISNUMBER(SEARCH("veto",draftpicks[[#This Row],[Raw]])),"veto","")</f>
        <v/>
      </c>
      <c r="G676" s="1" t="str">
        <f t="shared" si="21"/>
        <v/>
      </c>
    </row>
    <row r="677" spans="1:7" x14ac:dyDescent="0.25">
      <c r="A677" s="1">
        <v>67</v>
      </c>
      <c r="B677" s="1" t="s">
        <v>2170</v>
      </c>
      <c r="C677" s="1" t="str">
        <f>_xlfn.TEXTBEFORE(draftpicks[[#This Row],[Raw]],".",1)</f>
        <v>5</v>
      </c>
      <c r="D677" s="1" t="str">
        <f t="shared" si="20"/>
        <v>Joe Begos</v>
      </c>
      <c r="E6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 III: Hell on Earth</v>
      </c>
      <c r="F677" s="1" t="str">
        <f>IF(ISNUMBER(SEARCH("veto",draftpicks[[#This Row],[Raw]])),"veto","")</f>
        <v/>
      </c>
      <c r="G677" s="1" t="str">
        <f t="shared" si="21"/>
        <v/>
      </c>
    </row>
    <row r="678" spans="1:7" x14ac:dyDescent="0.25">
      <c r="A678" s="1">
        <v>67</v>
      </c>
      <c r="B678" s="1" t="s">
        <v>2171</v>
      </c>
      <c r="C678" s="1" t="str">
        <f>_xlfn.TEXTBEFORE(draftpicks[[#This Row],[Raw]],".",1)</f>
        <v>4</v>
      </c>
      <c r="D678" s="1" t="str">
        <f t="shared" si="20"/>
        <v>Graham Skipper</v>
      </c>
      <c r="E6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Twin Peaks: Fire Walk with Me</v>
      </c>
      <c r="F678" s="1" t="str">
        <f>IF(ISNUMBER(SEARCH("veto",draftpicks[[#This Row],[Raw]])),"veto","")</f>
        <v/>
      </c>
      <c r="G678" s="1" t="str">
        <f t="shared" si="21"/>
        <v/>
      </c>
    </row>
    <row r="679" spans="1:7" x14ac:dyDescent="0.25">
      <c r="A679" s="1">
        <v>67</v>
      </c>
      <c r="B679" s="1" t="s">
        <v>2172</v>
      </c>
      <c r="C679" s="1" t="str">
        <f>_xlfn.TEXTBEFORE(draftpicks[[#This Row],[Raw]],".",1)</f>
        <v>3</v>
      </c>
      <c r="D679" s="1" t="str">
        <f t="shared" si="20"/>
        <v xml:space="preserve">Joe Begos </v>
      </c>
      <c r="E6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Candyman</v>
      </c>
      <c r="F679" s="1" t="str">
        <f>IF(ISNUMBER(SEARCH("veto",draftpicks[[#This Row],[Raw]])),"veto","")</f>
        <v>veto</v>
      </c>
      <c r="G679" s="1" t="str">
        <f t="shared" si="21"/>
        <v>Graham Skipper</v>
      </c>
    </row>
    <row r="680" spans="1:7" x14ac:dyDescent="0.25">
      <c r="A680" s="1">
        <v>67</v>
      </c>
      <c r="B680" s="1" t="s">
        <v>2173</v>
      </c>
      <c r="C680" s="1" t="str">
        <f>_xlfn.TEXTBEFORE(draftpicks[[#This Row],[Raw]],".",1)</f>
        <v>3</v>
      </c>
      <c r="D680" s="1" t="str">
        <f t="shared" si="20"/>
        <v>Joe Begos</v>
      </c>
      <c r="E6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Bram Stoker's Dracula</v>
      </c>
      <c r="F680" s="1" t="str">
        <f>IF(ISNUMBER(SEARCH("veto",draftpicks[[#This Row],[Raw]])),"veto","")</f>
        <v/>
      </c>
      <c r="G680" s="1" t="str">
        <f t="shared" si="21"/>
        <v/>
      </c>
    </row>
    <row r="681" spans="1:7" x14ac:dyDescent="0.25">
      <c r="A681" s="1">
        <v>67</v>
      </c>
      <c r="B681" s="1" t="s">
        <v>2174</v>
      </c>
      <c r="C681" s="1" t="str">
        <f>_xlfn.TEXTBEFORE(draftpicks[[#This Row],[Raw]],".",1)</f>
        <v>2</v>
      </c>
      <c r="D681" s="1" t="str">
        <f t="shared" si="20"/>
        <v>Graham Skipper</v>
      </c>
      <c r="E6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Candyman</v>
      </c>
      <c r="F681" s="1" t="str">
        <f>IF(ISNUMBER(SEARCH("veto",draftpicks[[#This Row],[Raw]])),"veto","")</f>
        <v/>
      </c>
      <c r="G681" s="1" t="str">
        <f t="shared" si="21"/>
        <v/>
      </c>
    </row>
    <row r="682" spans="1:7" x14ac:dyDescent="0.25">
      <c r="A682" s="1">
        <v>67</v>
      </c>
      <c r="B682" s="1" t="s">
        <v>2175</v>
      </c>
      <c r="C682" s="1" t="str">
        <f>_xlfn.TEXTBEFORE(draftpicks[[#This Row],[Raw]],".",1)</f>
        <v>1</v>
      </c>
      <c r="D682" s="1" t="str">
        <f t="shared" si="20"/>
        <v>Joe Begos</v>
      </c>
      <c r="E6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Pet Sematary Two</v>
      </c>
      <c r="F682" s="1" t="str">
        <f>IF(ISNUMBER(SEARCH("veto",draftpicks[[#This Row],[Raw]])),"veto","")</f>
        <v/>
      </c>
      <c r="G682" s="1" t="str">
        <f t="shared" si="21"/>
        <v/>
      </c>
    </row>
    <row r="683" spans="1:7" x14ac:dyDescent="0.25">
      <c r="A683" s="1">
        <v>68</v>
      </c>
      <c r="B683" s="1" t="s">
        <v>2176</v>
      </c>
      <c r="C683" s="1" t="str">
        <f>_xlfn.TEXTBEFORE(draftpicks[[#This Row],[Raw]],".",1)</f>
        <v>7</v>
      </c>
      <c r="D683" s="1" t="str">
        <f t="shared" si="20"/>
        <v>Ryan Marker</v>
      </c>
      <c r="E6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Russians Are Coming, the Russians Are Coming</v>
      </c>
      <c r="F683" s="1" t="str">
        <f>IF(ISNUMBER(SEARCH("veto",draftpicks[[#This Row],[Raw]])),"veto","")</f>
        <v/>
      </c>
      <c r="G683" s="1" t="str">
        <f t="shared" si="21"/>
        <v/>
      </c>
    </row>
    <row r="684" spans="1:7" x14ac:dyDescent="0.25">
      <c r="A684" s="1">
        <v>68</v>
      </c>
      <c r="B684" s="1" t="s">
        <v>2177</v>
      </c>
      <c r="C684" s="1" t="str">
        <f>_xlfn.TEXTBEFORE(draftpicks[[#This Row],[Raw]],".",1)</f>
        <v>6</v>
      </c>
      <c r="D684" s="1" t="str">
        <f t="shared" si="20"/>
        <v>Ryan Marker</v>
      </c>
      <c r="E6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Charlie Wilson's War</v>
      </c>
      <c r="F684" s="1" t="str">
        <f>IF(ISNUMBER(SEARCH("veto",draftpicks[[#This Row],[Raw]])),"veto","")</f>
        <v/>
      </c>
      <c r="G684" s="1" t="str">
        <f t="shared" si="21"/>
        <v/>
      </c>
    </row>
    <row r="685" spans="1:7" x14ac:dyDescent="0.25">
      <c r="A685" s="1">
        <v>68</v>
      </c>
      <c r="B685" s="1" t="s">
        <v>2178</v>
      </c>
      <c r="C685" s="1" t="str">
        <f>_xlfn.TEXTBEFORE(draftpicks[[#This Row],[Raw]],".",1)</f>
        <v>5</v>
      </c>
      <c r="D685" s="1" t="str">
        <f t="shared" si="20"/>
        <v>Steve Berg</v>
      </c>
      <c r="E6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Spies Like Us</v>
      </c>
      <c r="F685" s="1" t="str">
        <f>IF(ISNUMBER(SEARCH("veto",draftpicks[[#This Row],[Raw]])),"veto","")</f>
        <v/>
      </c>
      <c r="G685" s="1" t="str">
        <f t="shared" si="21"/>
        <v/>
      </c>
    </row>
    <row r="686" spans="1:7" x14ac:dyDescent="0.25">
      <c r="A686" s="1">
        <v>68</v>
      </c>
      <c r="B686" s="1" t="s">
        <v>2179</v>
      </c>
      <c r="C686" s="1" t="str">
        <f>_xlfn.TEXTBEFORE(draftpicks[[#This Row],[Raw]],".",1)</f>
        <v>4</v>
      </c>
      <c r="D686" s="1" t="str">
        <f t="shared" si="20"/>
        <v>Ryan Marker</v>
      </c>
      <c r="E6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Spy Who Came in from the Cold</v>
      </c>
      <c r="F686" s="1" t="str">
        <f>IF(ISNUMBER(SEARCH("veto",draftpicks[[#This Row],[Raw]])),"veto","")</f>
        <v/>
      </c>
      <c r="G686" s="1" t="str">
        <f t="shared" si="21"/>
        <v/>
      </c>
    </row>
    <row r="687" spans="1:7" x14ac:dyDescent="0.25">
      <c r="A687" s="1">
        <v>68</v>
      </c>
      <c r="B687" s="1" t="s">
        <v>2180</v>
      </c>
      <c r="C687" s="1" t="str">
        <f>_xlfn.TEXTBEFORE(draftpicks[[#This Row],[Raw]],".",1)</f>
        <v>3</v>
      </c>
      <c r="D687" s="1" t="str">
        <f t="shared" si="20"/>
        <v xml:space="preserve">Steve Berg </v>
      </c>
      <c r="E6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2010: The Year We Make Contact</v>
      </c>
      <c r="F687" s="1" t="str">
        <f>IF(ISNUMBER(SEARCH("veto",draftpicks[[#This Row],[Raw]])),"veto","")</f>
        <v>veto</v>
      </c>
      <c r="G687" s="1" t="str">
        <f t="shared" si="21"/>
        <v>Ryan Marker</v>
      </c>
    </row>
    <row r="688" spans="1:7" x14ac:dyDescent="0.25">
      <c r="A688" s="1">
        <v>68</v>
      </c>
      <c r="B688" s="1" t="s">
        <v>2181</v>
      </c>
      <c r="C688" s="1" t="str">
        <f>_xlfn.TEXTBEFORE(draftpicks[[#This Row],[Raw]],".",1)</f>
        <v>3</v>
      </c>
      <c r="D688" s="1" t="str">
        <f t="shared" si="20"/>
        <v>Steve Berg</v>
      </c>
      <c r="E6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Red Dawn</v>
      </c>
      <c r="F688" s="1" t="str">
        <f>IF(ISNUMBER(SEARCH("veto",draftpicks[[#This Row],[Raw]])),"veto","")</f>
        <v/>
      </c>
      <c r="G688" s="1" t="str">
        <f t="shared" si="21"/>
        <v/>
      </c>
    </row>
    <row r="689" spans="1:7" x14ac:dyDescent="0.25">
      <c r="A689" s="1">
        <v>68</v>
      </c>
      <c r="B689" s="1" t="s">
        <v>2182</v>
      </c>
      <c r="C689" s="1" t="str">
        <f>_xlfn.TEXTBEFORE(draftpicks[[#This Row],[Raw]],".",1)</f>
        <v>2</v>
      </c>
      <c r="D689" s="1" t="str">
        <f t="shared" si="20"/>
        <v>Ryan Marker</v>
      </c>
      <c r="E6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Manchurian Candidate</v>
      </c>
      <c r="F689" s="1" t="str">
        <f>IF(ISNUMBER(SEARCH("veto",draftpicks[[#This Row],[Raw]])),"veto","")</f>
        <v/>
      </c>
      <c r="G689" s="1" t="str">
        <f t="shared" si="21"/>
        <v/>
      </c>
    </row>
    <row r="690" spans="1:7" x14ac:dyDescent="0.25">
      <c r="A690" s="1">
        <v>68</v>
      </c>
      <c r="B690" s="1" t="s">
        <v>2183</v>
      </c>
      <c r="C690" s="1" t="str">
        <f>_xlfn.TEXTBEFORE(draftpicks[[#This Row],[Raw]],".",1)</f>
        <v>1</v>
      </c>
      <c r="D690" s="1" t="str">
        <f t="shared" si="20"/>
        <v>Steve Berg</v>
      </c>
      <c r="E6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Strangelove or: How I Learned to Stop Worrying and Love the Bomb</v>
      </c>
      <c r="F690" s="1" t="str">
        <f>IF(ISNUMBER(SEARCH("veto",draftpicks[[#This Row],[Raw]])),"veto","")</f>
        <v/>
      </c>
      <c r="G690" s="1" t="str">
        <f t="shared" si="21"/>
        <v/>
      </c>
    </row>
    <row r="691" spans="1:7" x14ac:dyDescent="0.25">
      <c r="A691" s="1">
        <v>69</v>
      </c>
      <c r="B691" s="1" t="s">
        <v>2184</v>
      </c>
      <c r="C691" s="1" t="str">
        <f>_xlfn.TEXTBEFORE(draftpicks[[#This Row],[Raw]],".",1)</f>
        <v>7</v>
      </c>
      <c r="D691" s="1" t="str">
        <f t="shared" si="20"/>
        <v>Bryan Cogman</v>
      </c>
      <c r="E6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Hannah and Her Sisters</v>
      </c>
      <c r="F691" s="1" t="str">
        <f>IF(ISNUMBER(SEARCH("veto",draftpicks[[#This Row],[Raw]])),"veto","")</f>
        <v/>
      </c>
      <c r="G691" s="1" t="str">
        <f t="shared" si="21"/>
        <v/>
      </c>
    </row>
    <row r="692" spans="1:7" x14ac:dyDescent="0.25">
      <c r="A692" s="1">
        <v>69</v>
      </c>
      <c r="B692" s="1" t="s">
        <v>2185</v>
      </c>
      <c r="C692" s="1" t="str">
        <f>_xlfn.TEXTBEFORE(draftpicks[[#This Row],[Raw]],".",1)</f>
        <v>6</v>
      </c>
      <c r="D692" s="1" t="str">
        <f t="shared" si="20"/>
        <v>Bryan Cogman</v>
      </c>
      <c r="E6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Days of the Condor</v>
      </c>
      <c r="F692" s="1" t="str">
        <f>IF(ISNUMBER(SEARCH("veto",draftpicks[[#This Row],[Raw]])),"veto","")</f>
        <v/>
      </c>
      <c r="G692" s="1" t="str">
        <f t="shared" si="21"/>
        <v/>
      </c>
    </row>
    <row r="693" spans="1:7" x14ac:dyDescent="0.25">
      <c r="A693" s="1">
        <v>69</v>
      </c>
      <c r="B693" s="1" t="s">
        <v>2186</v>
      </c>
      <c r="C693" s="1" t="str">
        <f>_xlfn.TEXTBEFORE(draftpicks[[#This Row],[Raw]],".",1)</f>
        <v>5</v>
      </c>
      <c r="D693" s="1" t="str">
        <f t="shared" si="20"/>
        <v>Billy Ray Brewton</v>
      </c>
      <c r="E6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Extremely Loud &amp; Incredibly Close</v>
      </c>
      <c r="F693" s="1" t="str">
        <f>IF(ISNUMBER(SEARCH("veto",draftpicks[[#This Row],[Raw]])),"veto","")</f>
        <v/>
      </c>
      <c r="G693" s="1" t="str">
        <f t="shared" si="21"/>
        <v/>
      </c>
    </row>
    <row r="694" spans="1:7" x14ac:dyDescent="0.25">
      <c r="A694" s="1">
        <v>69</v>
      </c>
      <c r="B694" s="1" t="s">
        <v>2187</v>
      </c>
      <c r="C694" s="1" t="str">
        <f>_xlfn.TEXTBEFORE(draftpicks[[#This Row],[Raw]],".",1)</f>
        <v>4</v>
      </c>
      <c r="D694" s="1" t="str">
        <f t="shared" si="20"/>
        <v>Bryan Cogman</v>
      </c>
      <c r="E6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Shame</v>
      </c>
      <c r="F694" s="1" t="str">
        <f>IF(ISNUMBER(SEARCH("veto",draftpicks[[#This Row],[Raw]])),"veto","")</f>
        <v/>
      </c>
      <c r="G694" s="1" t="str">
        <f t="shared" si="21"/>
        <v/>
      </c>
    </row>
    <row r="695" spans="1:7" x14ac:dyDescent="0.25">
      <c r="A695" s="1">
        <v>69</v>
      </c>
      <c r="B695" s="1" t="s">
        <v>2188</v>
      </c>
      <c r="C695" s="1" t="str">
        <f>_xlfn.TEXTBEFORE(draftpicks[[#This Row],[Raw]],".",1)</f>
        <v>3</v>
      </c>
      <c r="D695" s="1" t="str">
        <f t="shared" si="20"/>
        <v>Billy Ray Brewton</v>
      </c>
      <c r="E6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Needful Things</v>
      </c>
      <c r="F695" s="1" t="str">
        <f>IF(ISNUMBER(SEARCH("veto",draftpicks[[#This Row],[Raw]])),"veto","")</f>
        <v/>
      </c>
      <c r="G695" s="1" t="str">
        <f t="shared" si="21"/>
        <v/>
      </c>
    </row>
    <row r="696" spans="1:7" x14ac:dyDescent="0.25">
      <c r="A696" s="1">
        <v>69</v>
      </c>
      <c r="B696" s="1" t="s">
        <v>2189</v>
      </c>
      <c r="C696" s="1" t="str">
        <f>_xlfn.TEXTBEFORE(draftpicks[[#This Row],[Raw]],".",1)</f>
        <v>2</v>
      </c>
      <c r="D696" s="1" t="str">
        <f t="shared" si="20"/>
        <v xml:space="preserve">Bryan Cogman </v>
      </c>
      <c r="E6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Seventh Seal</v>
      </c>
      <c r="F696" s="1" t="str">
        <f>IF(ISNUMBER(SEARCH("veto",draftpicks[[#This Row],[Raw]])),"veto","")</f>
        <v>veto</v>
      </c>
      <c r="G696" s="1" t="str">
        <f t="shared" si="21"/>
        <v>Ray Brewton</v>
      </c>
    </row>
    <row r="697" spans="1:7" x14ac:dyDescent="0.25">
      <c r="A697" s="1">
        <v>69</v>
      </c>
      <c r="B697" s="1" t="s">
        <v>2190</v>
      </c>
      <c r="C697" s="1" t="str">
        <f>_xlfn.TEXTBEFORE(draftpicks[[#This Row],[Raw]],".",1)</f>
        <v>2</v>
      </c>
      <c r="D697" s="1" t="str">
        <f t="shared" si="20"/>
        <v>Bryan Cogman</v>
      </c>
      <c r="E6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Virgin Spring</v>
      </c>
      <c r="F697" s="1" t="str">
        <f>IF(ISNUMBER(SEARCH("veto",draftpicks[[#This Row],[Raw]])),"veto","")</f>
        <v/>
      </c>
      <c r="G697" s="1" t="str">
        <f t="shared" si="21"/>
        <v/>
      </c>
    </row>
    <row r="698" spans="1:7" x14ac:dyDescent="0.25">
      <c r="A698" s="1">
        <v>69</v>
      </c>
      <c r="B698" s="1" t="s">
        <v>2191</v>
      </c>
      <c r="C698" s="1" t="str">
        <f>_xlfn.TEXTBEFORE(draftpicks[[#This Row],[Raw]],".",1)</f>
        <v>1</v>
      </c>
      <c r="D698" s="1" t="str">
        <f t="shared" si="20"/>
        <v>Billy Ray Brewton</v>
      </c>
      <c r="E6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Pelle the Conqueror</v>
      </c>
      <c r="F698" s="1" t="str">
        <f>IF(ISNUMBER(SEARCH("veto",draftpicks[[#This Row],[Raw]])),"veto","")</f>
        <v/>
      </c>
      <c r="G698" s="1" t="str">
        <f t="shared" si="21"/>
        <v/>
      </c>
    </row>
    <row r="699" spans="1:7" x14ac:dyDescent="0.25">
      <c r="A699" s="1">
        <v>70</v>
      </c>
      <c r="B699" s="1" t="s">
        <v>2192</v>
      </c>
      <c r="C699" s="1" t="str">
        <f>_xlfn.TEXTBEFORE(draftpicks[[#This Row],[Raw]],".",1)</f>
        <v>7</v>
      </c>
      <c r="D699" s="1" t="str">
        <f t="shared" si="20"/>
        <v>Clay Keller</v>
      </c>
      <c r="E6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Time of the Wolf</v>
      </c>
      <c r="F699" s="1" t="str">
        <f>IF(ISNUMBER(SEARCH("veto",draftpicks[[#This Row],[Raw]])),"veto","")</f>
        <v/>
      </c>
      <c r="G699" s="1" t="str">
        <f t="shared" si="21"/>
        <v/>
      </c>
    </row>
    <row r="700" spans="1:7" x14ac:dyDescent="0.25">
      <c r="A700" s="1">
        <v>70</v>
      </c>
      <c r="B700" s="1" t="s">
        <v>2193</v>
      </c>
      <c r="C700" s="1" t="str">
        <f>_xlfn.TEXTBEFORE(draftpicks[[#This Row],[Raw]],".",1)</f>
        <v>6</v>
      </c>
      <c r="D700" s="1" t="str">
        <f t="shared" si="20"/>
        <v>Clay Keller</v>
      </c>
      <c r="E7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Delicatessen</v>
      </c>
      <c r="F700" s="1" t="str">
        <f>IF(ISNUMBER(SEARCH("veto",draftpicks[[#This Row],[Raw]])),"veto","")</f>
        <v/>
      </c>
      <c r="G700" s="1" t="str">
        <f t="shared" si="21"/>
        <v/>
      </c>
    </row>
    <row r="701" spans="1:7" x14ac:dyDescent="0.25">
      <c r="A701" s="1">
        <v>70</v>
      </c>
      <c r="B701" s="1" t="s">
        <v>2194</v>
      </c>
      <c r="C701" s="1" t="str">
        <f>_xlfn.TEXTBEFORE(draftpicks[[#This Row],[Raw]],".",1)</f>
        <v>5</v>
      </c>
      <c r="D701" s="1" t="str">
        <f t="shared" si="20"/>
        <v>Ryan Marker</v>
      </c>
      <c r="E7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28 Days Later</v>
      </c>
      <c r="F701" s="1" t="str">
        <f>IF(ISNUMBER(SEARCH("veto",draftpicks[[#This Row],[Raw]])),"veto","")</f>
        <v/>
      </c>
      <c r="G701" s="1" t="str">
        <f t="shared" si="21"/>
        <v/>
      </c>
    </row>
    <row r="702" spans="1:7" x14ac:dyDescent="0.25">
      <c r="A702" s="1">
        <v>70</v>
      </c>
      <c r="B702" s="1" t="s">
        <v>2195</v>
      </c>
      <c r="C702" s="1" t="str">
        <f>_xlfn.TEXTBEFORE(draftpicks[[#This Row],[Raw]],".",1)</f>
        <v>4</v>
      </c>
      <c r="D702" s="1" t="str">
        <f t="shared" si="20"/>
        <v>Clay Keller</v>
      </c>
      <c r="E7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Boy and His Dog</v>
      </c>
      <c r="F702" s="1" t="str">
        <f>IF(ISNUMBER(SEARCH("veto",draftpicks[[#This Row],[Raw]])),"veto","")</f>
        <v/>
      </c>
      <c r="G702" s="1" t="str">
        <f t="shared" si="21"/>
        <v/>
      </c>
    </row>
    <row r="703" spans="1:7" x14ac:dyDescent="0.25">
      <c r="A703" s="1">
        <v>70</v>
      </c>
      <c r="B703" s="1" t="s">
        <v>2196</v>
      </c>
      <c r="C703" s="1" t="str">
        <f>_xlfn.TEXTBEFORE(draftpicks[[#This Row],[Raw]],".",1)</f>
        <v>3</v>
      </c>
      <c r="D703" s="1" t="str">
        <f t="shared" si="20"/>
        <v>Ryan Marker</v>
      </c>
      <c r="E7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Escape from New York</v>
      </c>
      <c r="F703" s="1" t="str">
        <f>IF(ISNUMBER(SEARCH("veto",draftpicks[[#This Row],[Raw]])),"veto","")</f>
        <v/>
      </c>
      <c r="G703" s="1" t="str">
        <f t="shared" si="21"/>
        <v/>
      </c>
    </row>
    <row r="704" spans="1:7" x14ac:dyDescent="0.25">
      <c r="A704" s="1">
        <v>70</v>
      </c>
      <c r="B704" s="1" t="s">
        <v>2197</v>
      </c>
      <c r="C704" s="1" t="str">
        <f>_xlfn.TEXTBEFORE(draftpicks[[#This Row],[Raw]],".",1)</f>
        <v>2</v>
      </c>
      <c r="D704" s="1" t="str">
        <f t="shared" si="20"/>
        <v xml:space="preserve">Clay Keller </v>
      </c>
      <c r="E7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Omega Man</v>
      </c>
      <c r="F704" s="1" t="str">
        <f>IF(ISNUMBER(SEARCH("veto",draftpicks[[#This Row],[Raw]])),"veto","")</f>
        <v>veto</v>
      </c>
      <c r="G704" s="1" t="str">
        <f t="shared" si="21"/>
        <v>Ryan Marker</v>
      </c>
    </row>
    <row r="705" spans="1:7" x14ac:dyDescent="0.25">
      <c r="A705" s="1">
        <v>70</v>
      </c>
      <c r="B705" s="1" t="s">
        <v>2198</v>
      </c>
      <c r="C705" s="1" t="str">
        <f>_xlfn.TEXTBEFORE(draftpicks[[#This Row],[Raw]],".",1)</f>
        <v>2</v>
      </c>
      <c r="D705" s="1" t="str">
        <f t="shared" si="20"/>
        <v>Clay Keller</v>
      </c>
      <c r="E7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 Max: Fury Road</v>
      </c>
      <c r="F705" s="1" t="str">
        <f>IF(ISNUMBER(SEARCH("veto",draftpicks[[#This Row],[Raw]])),"veto","")</f>
        <v/>
      </c>
      <c r="G705" s="1" t="str">
        <f t="shared" si="21"/>
        <v/>
      </c>
    </row>
    <row r="706" spans="1:7" x14ac:dyDescent="0.25">
      <c r="A706" s="1">
        <v>70</v>
      </c>
      <c r="B706" s="1" t="s">
        <v>2199</v>
      </c>
      <c r="C706" s="1" t="str">
        <f>_xlfn.TEXTBEFORE(draftpicks[[#This Row],[Raw]],".",1)</f>
        <v>1</v>
      </c>
      <c r="D706" s="1" t="str">
        <f t="shared" ref="D706:D769" si="22">IF(ISNUMBER(SEARCH("commissioner",B706)),TRIM(MID(B706,SEARCH("by",B706)+LEN("by"),SEARCH("removed",B706)-SEARCH("by",B706)-(LEN("by")+1))),IF((LEN(B706)-LEN(SUBSTITUTE(B706,"by","")))/LEN("by")=2,MID(B706,SEARCH("by",B706)+LEN("by "),SEARCH("vetoed",B706)-SEARCH("by",B706)-(LEN("by")+1)),IF((LEN(B706)-LEN(SUBSTITUTE(B706,"by","")))/LEN("by")=3,TRIM(MID(B706,SEARCH("by",B706)+LEN("by"),SEARCH("vetoed",B706)-SEARCH("by",B706)-LEN("by"))),TRIM(_xlfn.TEXTAFTER(B706,"by",1)))))</f>
        <v>Ryan Marker</v>
      </c>
      <c r="E7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Snowpiercer</v>
      </c>
      <c r="F706" s="1" t="str">
        <f>IF(ISNUMBER(SEARCH("veto",draftpicks[[#This Row],[Raw]])),"veto","")</f>
        <v/>
      </c>
      <c r="G706" s="1" t="str">
        <f t="shared" ref="G706:G769" si="23">IF(ISNUMBER(SEARCH("veto",B706)),MID(B706,FIND("@",SUBSTITUTE(B706," ","@",LEN(B706)-LEN(SUBSTITUTE(B706," ",""))-1))+1,100),"")</f>
        <v/>
      </c>
    </row>
    <row r="707" spans="1:7" x14ac:dyDescent="0.25">
      <c r="A707" s="1">
        <v>71</v>
      </c>
      <c r="B707" s="1" t="s">
        <v>2200</v>
      </c>
      <c r="C707" s="1" t="str">
        <f>_xlfn.TEXTBEFORE(draftpicks[[#This Row],[Raw]],".",1)</f>
        <v>7</v>
      </c>
      <c r="D707" s="1" t="str">
        <f t="shared" si="22"/>
        <v>Dave Schilling</v>
      </c>
      <c r="E7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Mr. Mike’s Mondo Video</v>
      </c>
      <c r="F707" s="1" t="str">
        <f>IF(ISNUMBER(SEARCH("veto",draftpicks[[#This Row],[Raw]])),"veto","")</f>
        <v/>
      </c>
      <c r="G707" s="1" t="str">
        <f t="shared" si="23"/>
        <v/>
      </c>
    </row>
    <row r="708" spans="1:7" x14ac:dyDescent="0.25">
      <c r="A708" s="1">
        <v>71</v>
      </c>
      <c r="B708" s="1" t="s">
        <v>2201</v>
      </c>
      <c r="C708" s="1" t="str">
        <f>_xlfn.TEXTBEFORE(draftpicks[[#This Row],[Raw]],".",1)</f>
        <v>6</v>
      </c>
      <c r="D708" s="1" t="str">
        <f t="shared" si="22"/>
        <v>Dave Schilling</v>
      </c>
      <c r="E7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Stuart Saves His Family</v>
      </c>
      <c r="F708" s="1" t="str">
        <f>IF(ISNUMBER(SEARCH("veto",draftpicks[[#This Row],[Raw]])),"veto","")</f>
        <v/>
      </c>
      <c r="G708" s="1" t="str">
        <f t="shared" si="23"/>
        <v/>
      </c>
    </row>
    <row r="709" spans="1:7" x14ac:dyDescent="0.25">
      <c r="A709" s="1">
        <v>71</v>
      </c>
      <c r="B709" s="1" t="s">
        <v>2202</v>
      </c>
      <c r="C709" s="1" t="str">
        <f>_xlfn.TEXTBEFORE(draftpicks[[#This Row],[Raw]],".",1)</f>
        <v>5</v>
      </c>
      <c r="D709" s="1" t="str">
        <f t="shared" si="22"/>
        <v xml:space="preserve">Halle Kiefer </v>
      </c>
      <c r="E7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Kids in the Hall: Brain Candy</v>
      </c>
      <c r="F709" s="1" t="str">
        <f>IF(ISNUMBER(SEARCH("veto",draftpicks[[#This Row],[Raw]])),"veto","")</f>
        <v>veto</v>
      </c>
      <c r="G709" s="1" t="str">
        <f t="shared" si="23"/>
        <v>Dave Schilling</v>
      </c>
    </row>
    <row r="710" spans="1:7" x14ac:dyDescent="0.25">
      <c r="A710" s="1">
        <v>71</v>
      </c>
      <c r="B710" s="1" t="s">
        <v>2203</v>
      </c>
      <c r="C710" s="1" t="str">
        <f>_xlfn.TEXTBEFORE(draftpicks[[#This Row],[Raw]],".",1)</f>
        <v>5</v>
      </c>
      <c r="D710" s="1" t="str">
        <f t="shared" si="22"/>
        <v>Halle Kiefer</v>
      </c>
      <c r="E7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Tommy Boy</v>
      </c>
      <c r="F710" s="1" t="str">
        <f>IF(ISNUMBER(SEARCH("veto",draftpicks[[#This Row],[Raw]])),"veto","")</f>
        <v/>
      </c>
      <c r="G710" s="1" t="str">
        <f t="shared" si="23"/>
        <v/>
      </c>
    </row>
    <row r="711" spans="1:7" x14ac:dyDescent="0.25">
      <c r="A711" s="1">
        <v>71</v>
      </c>
      <c r="B711" s="1" t="s">
        <v>2204</v>
      </c>
      <c r="C711" s="1" t="str">
        <f>_xlfn.TEXTBEFORE(draftpicks[[#This Row],[Raw]],".",1)</f>
        <v>4</v>
      </c>
      <c r="D711" s="1" t="str">
        <f t="shared" si="22"/>
        <v>Dave Schilling</v>
      </c>
      <c r="E7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MacGruber</v>
      </c>
      <c r="F711" s="1" t="str">
        <f>IF(ISNUMBER(SEARCH("veto",draftpicks[[#This Row],[Raw]])),"veto","")</f>
        <v/>
      </c>
      <c r="G711" s="1" t="str">
        <f t="shared" si="23"/>
        <v/>
      </c>
    </row>
    <row r="712" spans="1:7" x14ac:dyDescent="0.25">
      <c r="A712" s="1">
        <v>71</v>
      </c>
      <c r="B712" s="1" t="s">
        <v>2205</v>
      </c>
      <c r="C712" s="1" t="str">
        <f>_xlfn.TEXTBEFORE(draftpicks[[#This Row],[Raw]],".",1)</f>
        <v>3</v>
      </c>
      <c r="D712" s="1" t="str">
        <f t="shared" si="22"/>
        <v>Halle Kiefer</v>
      </c>
      <c r="E7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Kids in the Hall: Brain Candy</v>
      </c>
      <c r="F712" s="1" t="str">
        <f>IF(ISNUMBER(SEARCH("veto",draftpicks[[#This Row],[Raw]])),"veto","")</f>
        <v/>
      </c>
      <c r="G712" s="1" t="str">
        <f t="shared" si="23"/>
        <v/>
      </c>
    </row>
    <row r="713" spans="1:7" x14ac:dyDescent="0.25">
      <c r="A713" s="1">
        <v>71</v>
      </c>
      <c r="B713" s="1" t="s">
        <v>2206</v>
      </c>
      <c r="C713" s="1" t="str">
        <f>_xlfn.TEXTBEFORE(draftpicks[[#This Row],[Raw]],".",1)</f>
        <v>2</v>
      </c>
      <c r="D713" s="1" t="str">
        <f t="shared" si="22"/>
        <v>Dave Schilling</v>
      </c>
      <c r="E7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Mean Girls</v>
      </c>
      <c r="F713" s="1" t="str">
        <f>IF(ISNUMBER(SEARCH("veto",draftpicks[[#This Row],[Raw]])),"veto","")</f>
        <v/>
      </c>
      <c r="G713" s="1" t="str">
        <f t="shared" si="23"/>
        <v/>
      </c>
    </row>
    <row r="714" spans="1:7" x14ac:dyDescent="0.25">
      <c r="A714" s="1">
        <v>71</v>
      </c>
      <c r="B714" s="1" t="s">
        <v>2207</v>
      </c>
      <c r="C714" s="1" t="str">
        <f>_xlfn.TEXTBEFORE(draftpicks[[#This Row],[Raw]],".",1)</f>
        <v>1</v>
      </c>
      <c r="D714" s="1" t="str">
        <f t="shared" si="22"/>
        <v>Halle Kiefer</v>
      </c>
      <c r="E7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Wayne's World</v>
      </c>
      <c r="F714" s="1" t="str">
        <f>IF(ISNUMBER(SEARCH("veto",draftpicks[[#This Row],[Raw]])),"veto","")</f>
        <v/>
      </c>
      <c r="G714" s="1" t="str">
        <f t="shared" si="23"/>
        <v/>
      </c>
    </row>
    <row r="715" spans="1:7" x14ac:dyDescent="0.25">
      <c r="A715" s="1">
        <v>72</v>
      </c>
      <c r="B715" s="1" t="s">
        <v>2208</v>
      </c>
      <c r="C715" s="1" t="str">
        <f>_xlfn.TEXTBEFORE(draftpicks[[#This Row],[Raw]],".",1)</f>
        <v>7</v>
      </c>
      <c r="D715" s="1" t="str">
        <f t="shared" si="22"/>
        <v>Graham Skipper</v>
      </c>
      <c r="E7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Space Truckers</v>
      </c>
      <c r="F715" s="1" t="str">
        <f>IF(ISNUMBER(SEARCH("veto",draftpicks[[#This Row],[Raw]])),"veto","")</f>
        <v/>
      </c>
      <c r="G715" s="1" t="str">
        <f t="shared" si="23"/>
        <v/>
      </c>
    </row>
    <row r="716" spans="1:7" x14ac:dyDescent="0.25">
      <c r="A716" s="1">
        <v>72</v>
      </c>
      <c r="B716" s="1" t="s">
        <v>2209</v>
      </c>
      <c r="C716" s="1" t="str">
        <f>_xlfn.TEXTBEFORE(draftpicks[[#This Row],[Raw]],".",1)</f>
        <v>6</v>
      </c>
      <c r="D716" s="1" t="str">
        <f t="shared" si="22"/>
        <v>Graham Skipper</v>
      </c>
      <c r="E7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Wonderful Ice Cream Suit</v>
      </c>
      <c r="F716" s="1" t="str">
        <f>IF(ISNUMBER(SEARCH("veto",draftpicks[[#This Row],[Raw]])),"veto","")</f>
        <v/>
      </c>
      <c r="G716" s="1" t="str">
        <f t="shared" si="23"/>
        <v/>
      </c>
    </row>
    <row r="717" spans="1:7" x14ac:dyDescent="0.25">
      <c r="A717" s="1">
        <v>72</v>
      </c>
      <c r="B717" s="1" t="s">
        <v>2210</v>
      </c>
      <c r="C717" s="1" t="str">
        <f>_xlfn.TEXTBEFORE(draftpicks[[#This Row],[Raw]],".",1)</f>
        <v>5</v>
      </c>
      <c r="D717" s="1" t="str">
        <f t="shared" si="22"/>
        <v>Brian Gillespie</v>
      </c>
      <c r="E7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Castle Freak</v>
      </c>
      <c r="F717" s="1" t="str">
        <f>IF(ISNUMBER(SEARCH("veto",draftpicks[[#This Row],[Raw]])),"veto","")</f>
        <v/>
      </c>
      <c r="G717" s="1" t="str">
        <f t="shared" si="23"/>
        <v/>
      </c>
    </row>
    <row r="718" spans="1:7" x14ac:dyDescent="0.25">
      <c r="A718" s="1">
        <v>72</v>
      </c>
      <c r="B718" s="1" t="s">
        <v>2211</v>
      </c>
      <c r="C718" s="1" t="str">
        <f>_xlfn.TEXTBEFORE(draftpicks[[#This Row],[Raw]],".",1)</f>
        <v>4</v>
      </c>
      <c r="D718" s="1" t="str">
        <f t="shared" si="22"/>
        <v xml:space="preserve">Graham Skipper </v>
      </c>
      <c r="E7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Edmond</v>
      </c>
      <c r="F718" s="1" t="str">
        <f>IF(ISNUMBER(SEARCH("veto",draftpicks[[#This Row],[Raw]])),"veto","")</f>
        <v>veto</v>
      </c>
      <c r="G718" s="1" t="str">
        <f t="shared" si="23"/>
        <v>Brian Gillespie</v>
      </c>
    </row>
    <row r="719" spans="1:7" x14ac:dyDescent="0.25">
      <c r="A719" s="1">
        <v>72</v>
      </c>
      <c r="B719" s="1" t="s">
        <v>2212</v>
      </c>
      <c r="C719" s="1" t="str">
        <f>_xlfn.TEXTBEFORE(draftpicks[[#This Row],[Raw]],".",1)</f>
        <v>4</v>
      </c>
      <c r="D719" s="1" t="str">
        <f t="shared" si="22"/>
        <v>Graham Skipper</v>
      </c>
      <c r="E7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Stuck</v>
      </c>
      <c r="F719" s="1" t="str">
        <f>IF(ISNUMBER(SEARCH("veto",draftpicks[[#This Row],[Raw]])),"veto","")</f>
        <v/>
      </c>
      <c r="G719" s="1" t="str">
        <f t="shared" si="23"/>
        <v/>
      </c>
    </row>
    <row r="720" spans="1:7" x14ac:dyDescent="0.25">
      <c r="A720" s="1">
        <v>72</v>
      </c>
      <c r="B720" s="1" t="s">
        <v>2213</v>
      </c>
      <c r="C720" s="1" t="str">
        <f>_xlfn.TEXTBEFORE(draftpicks[[#This Row],[Raw]],".",1)</f>
        <v>3</v>
      </c>
      <c r="D720" s="1" t="str">
        <f t="shared" si="22"/>
        <v>Brian Gillespie</v>
      </c>
      <c r="E7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Beyond</v>
      </c>
      <c r="F720" s="1" t="str">
        <f>IF(ISNUMBER(SEARCH("veto",draftpicks[[#This Row],[Raw]])),"veto","")</f>
        <v/>
      </c>
      <c r="G720" s="1" t="str">
        <f t="shared" si="23"/>
        <v/>
      </c>
    </row>
    <row r="721" spans="1:7" x14ac:dyDescent="0.25">
      <c r="A721" s="1">
        <v>72</v>
      </c>
      <c r="B721" s="1" t="s">
        <v>2214</v>
      </c>
      <c r="C721" s="1" t="str">
        <f>_xlfn.TEXTBEFORE(draftpicks[[#This Row],[Raw]],".",1)</f>
        <v>2</v>
      </c>
      <c r="D721" s="1" t="str">
        <f t="shared" si="22"/>
        <v>Graham Skipper</v>
      </c>
      <c r="E7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Robot Jox</v>
      </c>
      <c r="F721" s="1" t="str">
        <f>IF(ISNUMBER(SEARCH("veto",draftpicks[[#This Row],[Raw]])),"veto","")</f>
        <v/>
      </c>
      <c r="G721" s="1" t="str">
        <f t="shared" si="23"/>
        <v/>
      </c>
    </row>
    <row r="722" spans="1:7" x14ac:dyDescent="0.25">
      <c r="A722" s="1">
        <v>72</v>
      </c>
      <c r="B722" s="1" t="s">
        <v>2215</v>
      </c>
      <c r="C722" s="1" t="str">
        <f>_xlfn.TEXTBEFORE(draftpicks[[#This Row],[Raw]],".",1)</f>
        <v>1</v>
      </c>
      <c r="D722" s="1" t="str">
        <f t="shared" si="22"/>
        <v>Brian Gillespie</v>
      </c>
      <c r="E7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Re-Animator</v>
      </c>
      <c r="F722" s="1" t="str">
        <f>IF(ISNUMBER(SEARCH("veto",draftpicks[[#This Row],[Raw]])),"veto","")</f>
        <v/>
      </c>
      <c r="G722" s="1" t="str">
        <f t="shared" si="23"/>
        <v/>
      </c>
    </row>
    <row r="723" spans="1:7" x14ac:dyDescent="0.25">
      <c r="A723" s="1">
        <v>73</v>
      </c>
      <c r="B723" s="1" t="s">
        <v>2216</v>
      </c>
      <c r="C723" s="1" t="str">
        <f>_xlfn.TEXTBEFORE(draftpicks[[#This Row],[Raw]],".",1)</f>
        <v>7</v>
      </c>
      <c r="D723" s="1" t="str">
        <f t="shared" si="22"/>
        <v>Bryan Cogman</v>
      </c>
      <c r="E7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Am a Fugitive from a Chain Gang</v>
      </c>
      <c r="F723" s="1" t="str">
        <f>IF(ISNUMBER(SEARCH("veto",draftpicks[[#This Row],[Raw]])),"veto","")</f>
        <v/>
      </c>
      <c r="G723" s="1" t="str">
        <f t="shared" si="23"/>
        <v/>
      </c>
    </row>
    <row r="724" spans="1:7" x14ac:dyDescent="0.25">
      <c r="A724" s="1">
        <v>73</v>
      </c>
      <c r="B724" s="1" t="s">
        <v>2217</v>
      </c>
      <c r="C724" s="1" t="str">
        <f>_xlfn.TEXTBEFORE(draftpicks[[#This Row],[Raw]],".",1)</f>
        <v>6</v>
      </c>
      <c r="D724" s="1" t="str">
        <f t="shared" si="22"/>
        <v xml:space="preserve">Bryan Cogman </v>
      </c>
      <c r="E7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Petrified Forest</v>
      </c>
      <c r="F724" s="1" t="str">
        <f>IF(ISNUMBER(SEARCH("veto",draftpicks[[#This Row],[Raw]])),"veto","")</f>
        <v>veto</v>
      </c>
      <c r="G724" s="1" t="str">
        <f t="shared" si="23"/>
        <v>Lee Lenker</v>
      </c>
    </row>
    <row r="725" spans="1:7" x14ac:dyDescent="0.25">
      <c r="A725" s="1">
        <v>73</v>
      </c>
      <c r="B725" s="1" t="s">
        <v>2218</v>
      </c>
      <c r="C725" s="1" t="str">
        <f>_xlfn.TEXTBEFORE(draftpicks[[#This Row],[Raw]],".",1)</f>
        <v>6</v>
      </c>
      <c r="D725" s="1" t="str">
        <f t="shared" si="22"/>
        <v>Bryan Cogman</v>
      </c>
      <c r="E7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Public Enemy</v>
      </c>
      <c r="F725" s="1" t="str">
        <f>IF(ISNUMBER(SEARCH("veto",draftpicks[[#This Row],[Raw]])),"veto","")</f>
        <v/>
      </c>
      <c r="G725" s="1" t="str">
        <f t="shared" si="23"/>
        <v/>
      </c>
    </row>
    <row r="726" spans="1:7" x14ac:dyDescent="0.25">
      <c r="A726" s="1">
        <v>73</v>
      </c>
      <c r="B726" s="1" t="s">
        <v>2219</v>
      </c>
      <c r="C726" s="1" t="str">
        <f>_xlfn.TEXTBEFORE(draftpicks[[#This Row],[Raw]],".",1)</f>
        <v>5</v>
      </c>
      <c r="D726" s="1" t="str">
        <f t="shared" si="22"/>
        <v>Maureen Lee Lenker</v>
      </c>
      <c r="E7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Dawn Patrol</v>
      </c>
      <c r="F726" s="1" t="str">
        <f>IF(ISNUMBER(SEARCH("veto",draftpicks[[#This Row],[Raw]])),"veto","")</f>
        <v/>
      </c>
      <c r="G726" s="1" t="str">
        <f t="shared" si="23"/>
        <v/>
      </c>
    </row>
    <row r="727" spans="1:7" x14ac:dyDescent="0.25">
      <c r="A727" s="1">
        <v>73</v>
      </c>
      <c r="B727" s="1" t="s">
        <v>2220</v>
      </c>
      <c r="C727" s="1" t="str">
        <f>_xlfn.TEXTBEFORE(draftpicks[[#This Row],[Raw]],".",1)</f>
        <v>4</v>
      </c>
      <c r="D727" s="1" t="str">
        <f t="shared" si="22"/>
        <v xml:space="preserve">Bryan Cogman </v>
      </c>
      <c r="E7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Robin Hood</v>
      </c>
      <c r="F727" s="1" t="str">
        <f>IF(ISNUMBER(SEARCH("veto",draftpicks[[#This Row],[Raw]])),"veto","")</f>
        <v>veto</v>
      </c>
      <c r="G727" s="1" t="str">
        <f t="shared" si="23"/>
        <v>Lee Lenker</v>
      </c>
    </row>
    <row r="728" spans="1:7" x14ac:dyDescent="0.25">
      <c r="A728" s="1">
        <v>73</v>
      </c>
      <c r="B728" s="1" t="s">
        <v>2221</v>
      </c>
      <c r="C728" s="1" t="str">
        <f>_xlfn.TEXTBEFORE(draftpicks[[#This Row],[Raw]],".",1)</f>
        <v>4</v>
      </c>
      <c r="D728" s="1" t="str">
        <f t="shared" si="22"/>
        <v>Bryan Cogman</v>
      </c>
      <c r="E7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Victory</v>
      </c>
      <c r="F728" s="1" t="str">
        <f>IF(ISNUMBER(SEARCH("veto",draftpicks[[#This Row],[Raw]])),"veto","")</f>
        <v/>
      </c>
      <c r="G728" s="1" t="str">
        <f t="shared" si="23"/>
        <v/>
      </c>
    </row>
    <row r="729" spans="1:7" x14ac:dyDescent="0.25">
      <c r="A729" s="1">
        <v>73</v>
      </c>
      <c r="B729" s="1" t="s">
        <v>2222</v>
      </c>
      <c r="C729" s="1" t="str">
        <f>_xlfn.TEXTBEFORE(draftpicks[[#This Row],[Raw]],".",1)</f>
        <v>3</v>
      </c>
      <c r="D729" s="1" t="s">
        <v>21</v>
      </c>
      <c r="E729" s="1" t="s">
        <v>4936</v>
      </c>
      <c r="F729" s="1" t="str">
        <f>IF(ISNUMBER(SEARCH("veto",draftpicks[[#This Row],[Raw]])),"veto","")</f>
        <v/>
      </c>
      <c r="G729" s="1" t="str">
        <f t="shared" si="23"/>
        <v/>
      </c>
    </row>
    <row r="730" spans="1:7" x14ac:dyDescent="0.25">
      <c r="A730" s="1">
        <v>73</v>
      </c>
      <c r="B730" s="1" t="s">
        <v>2223</v>
      </c>
      <c r="C730" s="1" t="str">
        <f>_xlfn.TEXTBEFORE(draftpicks[[#This Row],[Raw]],".",1)</f>
        <v>2</v>
      </c>
      <c r="D730" s="1" t="str">
        <f t="shared" si="22"/>
        <v>Bryan Cogman</v>
      </c>
      <c r="E7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Gold Diggers of 1933</v>
      </c>
      <c r="F730" s="1" t="str">
        <f>IF(ISNUMBER(SEARCH("veto",draftpicks[[#This Row],[Raw]])),"veto","")</f>
        <v/>
      </c>
      <c r="G730" s="1" t="str">
        <f t="shared" si="23"/>
        <v/>
      </c>
    </row>
    <row r="731" spans="1:7" x14ac:dyDescent="0.25">
      <c r="A731" s="1">
        <v>73</v>
      </c>
      <c r="B731" s="1" t="s">
        <v>2224</v>
      </c>
      <c r="C731" s="1" t="str">
        <f>_xlfn.TEXTBEFORE(draftpicks[[#This Row],[Raw]],".",1)</f>
        <v>1</v>
      </c>
      <c r="D731" s="1" t="str">
        <f t="shared" si="22"/>
        <v>Maureen Lee Lenker</v>
      </c>
      <c r="E7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Robin Hood</v>
      </c>
      <c r="F731" s="1" t="str">
        <f>IF(ISNUMBER(SEARCH("veto",draftpicks[[#This Row],[Raw]])),"veto","")</f>
        <v/>
      </c>
      <c r="G731" s="1" t="str">
        <f t="shared" si="23"/>
        <v/>
      </c>
    </row>
    <row r="732" spans="1:7" x14ac:dyDescent="0.25">
      <c r="A732" s="1">
        <v>74</v>
      </c>
      <c r="B732" s="1" t="s">
        <v>2225</v>
      </c>
      <c r="C732" s="1" t="str">
        <f>_xlfn.TEXTBEFORE(draftpicks[[#This Row],[Raw]],".",1)</f>
        <v>7</v>
      </c>
      <c r="D732" s="1" t="str">
        <f t="shared" si="22"/>
        <v>Billy Ray Brewton</v>
      </c>
      <c r="E7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Declare War</v>
      </c>
      <c r="F732" s="1" t="str">
        <f>IF(ISNUMBER(SEARCH("veto",draftpicks[[#This Row],[Raw]])),"veto","")</f>
        <v/>
      </c>
      <c r="G732" s="1" t="str">
        <f t="shared" si="23"/>
        <v/>
      </c>
    </row>
    <row r="733" spans="1:7" x14ac:dyDescent="0.25">
      <c r="A733" s="1">
        <v>74</v>
      </c>
      <c r="B733" s="1" t="s">
        <v>2226</v>
      </c>
      <c r="C733" s="1" t="str">
        <f>_xlfn.TEXTBEFORE(draftpicks[[#This Row],[Raw]],".",1)</f>
        <v>6</v>
      </c>
      <c r="D733" s="1" t="str">
        <f t="shared" si="22"/>
        <v xml:space="preserve">Billy Ray Brewton </v>
      </c>
      <c r="E7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Harry Potter and the Goblet of Fire</v>
      </c>
      <c r="F733" s="1" t="str">
        <f>IF(ISNUMBER(SEARCH("veto",draftpicks[[#This Row],[Raw]])),"veto","")</f>
        <v>veto</v>
      </c>
      <c r="G733" s="1" t="str">
        <f t="shared" si="23"/>
        <v>Graham Skipper</v>
      </c>
    </row>
    <row r="734" spans="1:7" x14ac:dyDescent="0.25">
      <c r="A734" s="1">
        <v>74</v>
      </c>
      <c r="B734" s="1" t="s">
        <v>2227</v>
      </c>
      <c r="C734" s="1" t="str">
        <f>_xlfn.TEXTBEFORE(draftpicks[[#This Row],[Raw]],".",1)</f>
        <v>6</v>
      </c>
      <c r="D734" s="1" t="str">
        <f t="shared" si="22"/>
        <v>Billy Ray Brewton</v>
      </c>
      <c r="E7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Harry Potter and the Prisoner of Azkaban</v>
      </c>
      <c r="F734" s="1" t="str">
        <f>IF(ISNUMBER(SEARCH("veto",draftpicks[[#This Row],[Raw]])),"veto","")</f>
        <v/>
      </c>
      <c r="G734" s="1" t="str">
        <f t="shared" si="23"/>
        <v/>
      </c>
    </row>
    <row r="735" spans="1:7" x14ac:dyDescent="0.25">
      <c r="A735" s="1">
        <v>74</v>
      </c>
      <c r="B735" s="1" t="s">
        <v>2228</v>
      </c>
      <c r="C735" s="1" t="str">
        <f>_xlfn.TEXTBEFORE(draftpicks[[#This Row],[Raw]],".",1)</f>
        <v>5</v>
      </c>
      <c r="D735" s="1" t="str">
        <f t="shared" si="22"/>
        <v>Graham Skipper</v>
      </c>
      <c r="E7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E.T. the Extra-Terrestrial</v>
      </c>
      <c r="F735" s="1" t="str">
        <f>IF(ISNUMBER(SEARCH("veto",draftpicks[[#This Row],[Raw]])),"veto","")</f>
        <v/>
      </c>
      <c r="G735" s="1" t="str">
        <f t="shared" si="23"/>
        <v/>
      </c>
    </row>
    <row r="736" spans="1:7" x14ac:dyDescent="0.25">
      <c r="A736" s="1">
        <v>74</v>
      </c>
      <c r="B736" s="1" t="s">
        <v>2229</v>
      </c>
      <c r="C736" s="1" t="str">
        <f>_xlfn.TEXTBEFORE(draftpicks[[#This Row],[Raw]],".",1)</f>
        <v>4</v>
      </c>
      <c r="D736" s="1" t="s">
        <v>14</v>
      </c>
      <c r="E736" s="1" t="s">
        <v>4937</v>
      </c>
      <c r="F736" s="1" t="str">
        <f>IF(ISNUMBER(SEARCH("veto",draftpicks[[#This Row],[Raw]])),"veto","")</f>
        <v/>
      </c>
      <c r="G736" s="1" t="str">
        <f t="shared" si="23"/>
        <v/>
      </c>
    </row>
    <row r="737" spans="1:7" x14ac:dyDescent="0.25">
      <c r="A737" s="1">
        <v>74</v>
      </c>
      <c r="B737" s="1" t="s">
        <v>2230</v>
      </c>
      <c r="C737" s="1" t="str">
        <f>_xlfn.TEXTBEFORE(draftpicks[[#This Row],[Raw]],".",1)</f>
        <v>3</v>
      </c>
      <c r="D737" s="1" t="str">
        <f t="shared" si="22"/>
        <v>Graham Skipper</v>
      </c>
      <c r="E7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Sandlot</v>
      </c>
      <c r="F737" s="1" t="str">
        <f>IF(ISNUMBER(SEARCH("veto",draftpicks[[#This Row],[Raw]])),"veto","")</f>
        <v/>
      </c>
      <c r="G737" s="1" t="str">
        <f t="shared" si="23"/>
        <v/>
      </c>
    </row>
    <row r="738" spans="1:7" x14ac:dyDescent="0.25">
      <c r="A738" s="1">
        <v>74</v>
      </c>
      <c r="B738" s="1" t="s">
        <v>2231</v>
      </c>
      <c r="C738" s="1" t="str">
        <f>_xlfn.TEXTBEFORE(draftpicks[[#This Row],[Raw]],".",1)</f>
        <v>3</v>
      </c>
      <c r="D738" s="1" t="str">
        <f t="shared" si="22"/>
        <v>Graham Skipper</v>
      </c>
      <c r="E7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Monster Squad</v>
      </c>
      <c r="F738" s="1" t="str">
        <f>IF(ISNUMBER(SEARCH("veto",draftpicks[[#This Row],[Raw]])),"veto","")</f>
        <v/>
      </c>
      <c r="G738" s="1" t="str">
        <f t="shared" si="23"/>
        <v/>
      </c>
    </row>
    <row r="739" spans="1:7" x14ac:dyDescent="0.25">
      <c r="A739" s="1">
        <v>74</v>
      </c>
      <c r="B739" s="1" t="s">
        <v>2232</v>
      </c>
      <c r="C739" s="1" t="str">
        <f>_xlfn.TEXTBEFORE(draftpicks[[#This Row],[Raw]],".",1)</f>
        <v>2</v>
      </c>
      <c r="D739" s="1" t="str">
        <f t="shared" si="22"/>
        <v>Billy Ray Brewton</v>
      </c>
      <c r="E7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Goonies</v>
      </c>
      <c r="F739" s="1" t="str">
        <f>IF(ISNUMBER(SEARCH("veto",draftpicks[[#This Row],[Raw]])),"veto","")</f>
        <v/>
      </c>
      <c r="G739" s="1" t="str">
        <f t="shared" si="23"/>
        <v/>
      </c>
    </row>
    <row r="740" spans="1:7" x14ac:dyDescent="0.25">
      <c r="A740" s="1">
        <v>74</v>
      </c>
      <c r="B740" s="1" t="s">
        <v>2233</v>
      </c>
      <c r="C740" s="1" t="str">
        <f>_xlfn.TEXTBEFORE(draftpicks[[#This Row],[Raw]],".",1)</f>
        <v>1</v>
      </c>
      <c r="D740" s="1" t="str">
        <f t="shared" si="22"/>
        <v>Graham Skipper</v>
      </c>
      <c r="E7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Honey, I Shrunk the Kids</v>
      </c>
      <c r="F740" s="1" t="str">
        <f>IF(ISNUMBER(SEARCH("veto",draftpicks[[#This Row],[Raw]])),"veto","")</f>
        <v/>
      </c>
      <c r="G740" s="1" t="str">
        <f t="shared" si="23"/>
        <v/>
      </c>
    </row>
    <row r="741" spans="1:7" x14ac:dyDescent="0.25">
      <c r="A741" s="1">
        <v>75</v>
      </c>
      <c r="B741" s="1" t="s">
        <v>2234</v>
      </c>
      <c r="C741" s="1" t="str">
        <f>_xlfn.TEXTBEFORE(draftpicks[[#This Row],[Raw]],".",1)</f>
        <v>7</v>
      </c>
      <c r="D741" s="1" t="str">
        <f t="shared" si="22"/>
        <v>Darren Franich</v>
      </c>
      <c r="E7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Side Effects</v>
      </c>
      <c r="F741" s="1" t="str">
        <f>IF(ISNUMBER(SEARCH("veto",draftpicks[[#This Row],[Raw]])),"veto","")</f>
        <v/>
      </c>
      <c r="G741" s="1" t="str">
        <f t="shared" si="23"/>
        <v/>
      </c>
    </row>
    <row r="742" spans="1:7" x14ac:dyDescent="0.25">
      <c r="A742" s="1">
        <v>75</v>
      </c>
      <c r="B742" s="1" t="s">
        <v>2235</v>
      </c>
      <c r="C742" s="1" t="str">
        <f>_xlfn.TEXTBEFORE(draftpicks[[#This Row],[Raw]],".",1)</f>
        <v>6</v>
      </c>
      <c r="D742" s="1" t="str">
        <f t="shared" si="22"/>
        <v>Darren Franich</v>
      </c>
      <c r="E7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Bubble</v>
      </c>
      <c r="F742" s="1" t="str">
        <f>IF(ISNUMBER(SEARCH("veto",draftpicks[[#This Row],[Raw]])),"veto","")</f>
        <v/>
      </c>
      <c r="G742" s="1" t="str">
        <f t="shared" si="23"/>
        <v/>
      </c>
    </row>
    <row r="743" spans="1:7" x14ac:dyDescent="0.25">
      <c r="A743" s="1">
        <v>75</v>
      </c>
      <c r="B743" s="1" t="s">
        <v>2236</v>
      </c>
      <c r="C743" s="1" t="str">
        <f>_xlfn.TEXTBEFORE(draftpicks[[#This Row],[Raw]],".",1)</f>
        <v>5</v>
      </c>
      <c r="D743" s="1" t="str">
        <f t="shared" si="22"/>
        <v>Ryan Marker</v>
      </c>
      <c r="E7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Erin Brockovich</v>
      </c>
      <c r="F743" s="1" t="str">
        <f>IF(ISNUMBER(SEARCH("veto",draftpicks[[#This Row],[Raw]])),"veto","")</f>
        <v/>
      </c>
      <c r="G743" s="1" t="str">
        <f t="shared" si="23"/>
        <v/>
      </c>
    </row>
    <row r="744" spans="1:7" x14ac:dyDescent="0.25">
      <c r="A744" s="1">
        <v>75</v>
      </c>
      <c r="B744" s="1" t="s">
        <v>2237</v>
      </c>
      <c r="C744" s="1" t="str">
        <f>_xlfn.TEXTBEFORE(draftpicks[[#This Row],[Raw]],".",1)</f>
        <v>4</v>
      </c>
      <c r="D744" s="1" t="str">
        <f t="shared" si="22"/>
        <v>Darren Franich</v>
      </c>
      <c r="E7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Ocean’s Eleven</v>
      </c>
      <c r="F744" s="1" t="str">
        <f>IF(ISNUMBER(SEARCH("veto",draftpicks[[#This Row],[Raw]])),"veto","")</f>
        <v/>
      </c>
      <c r="G744" s="1" t="str">
        <f t="shared" si="23"/>
        <v/>
      </c>
    </row>
    <row r="745" spans="1:7" x14ac:dyDescent="0.25">
      <c r="A745" s="1">
        <v>75</v>
      </c>
      <c r="B745" s="1" t="s">
        <v>2238</v>
      </c>
      <c r="C745" s="1" t="str">
        <f>_xlfn.TEXTBEFORE(draftpicks[[#This Row],[Raw]],".",1)</f>
        <v>3</v>
      </c>
      <c r="D745" s="1" t="str">
        <f t="shared" si="22"/>
        <v xml:space="preserve">Ryan Marker </v>
      </c>
      <c r="E7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Contagion</v>
      </c>
      <c r="F745" s="1" t="str">
        <f>IF(ISNUMBER(SEARCH("veto",draftpicks[[#This Row],[Raw]])),"veto","")</f>
        <v>veto</v>
      </c>
      <c r="G745" s="1" t="str">
        <f t="shared" si="23"/>
        <v>Darren Franich</v>
      </c>
    </row>
    <row r="746" spans="1:7" x14ac:dyDescent="0.25">
      <c r="A746" s="1">
        <v>75</v>
      </c>
      <c r="B746" s="1" t="s">
        <v>2239</v>
      </c>
      <c r="C746" s="1" t="str">
        <f>_xlfn.TEXTBEFORE(draftpicks[[#This Row],[Raw]],".",1)</f>
        <v>3</v>
      </c>
      <c r="D746" s="1" t="str">
        <f t="shared" si="22"/>
        <v>Ryan Marker</v>
      </c>
      <c r="E7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Schizopolis</v>
      </c>
      <c r="F746" s="1" t="str">
        <f>IF(ISNUMBER(SEARCH("veto",draftpicks[[#This Row],[Raw]])),"veto","")</f>
        <v/>
      </c>
      <c r="G746" s="1" t="str">
        <f t="shared" si="23"/>
        <v/>
      </c>
    </row>
    <row r="747" spans="1:7" x14ac:dyDescent="0.25">
      <c r="A747" s="1">
        <v>75</v>
      </c>
      <c r="B747" s="1" t="s">
        <v>2240</v>
      </c>
      <c r="C747" s="1" t="str">
        <f>_xlfn.TEXTBEFORE(draftpicks[[#This Row],[Raw]],".",1)</f>
        <v>2</v>
      </c>
      <c r="D747" s="1" t="str">
        <f t="shared" si="22"/>
        <v>Darren Franich</v>
      </c>
      <c r="E7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Out of Sight</v>
      </c>
      <c r="F747" s="1" t="str">
        <f>IF(ISNUMBER(SEARCH("veto",draftpicks[[#This Row],[Raw]])),"veto","")</f>
        <v/>
      </c>
      <c r="G747" s="1" t="str">
        <f t="shared" si="23"/>
        <v/>
      </c>
    </row>
    <row r="748" spans="1:7" x14ac:dyDescent="0.25">
      <c r="A748" s="1">
        <v>75</v>
      </c>
      <c r="B748" s="1" t="s">
        <v>2241</v>
      </c>
      <c r="C748" s="1" t="str">
        <f>_xlfn.TEXTBEFORE(draftpicks[[#This Row],[Raw]],".",1)</f>
        <v>1</v>
      </c>
      <c r="D748" s="1" t="str">
        <f t="shared" si="22"/>
        <v>Ryan Marker</v>
      </c>
      <c r="E7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Limey</v>
      </c>
      <c r="F748" s="1" t="str">
        <f>IF(ISNUMBER(SEARCH("veto",draftpicks[[#This Row],[Raw]])),"veto","")</f>
        <v/>
      </c>
      <c r="G748" s="1" t="str">
        <f t="shared" si="23"/>
        <v/>
      </c>
    </row>
    <row r="749" spans="1:7" x14ac:dyDescent="0.25">
      <c r="A749" s="1">
        <v>76</v>
      </c>
      <c r="B749" s="1" t="s">
        <v>2242</v>
      </c>
      <c r="C749" s="1" t="str">
        <f>_xlfn.TEXTBEFORE(draftpicks[[#This Row],[Raw]],".",1)</f>
        <v>7</v>
      </c>
      <c r="D749" s="1" t="str">
        <f t="shared" si="22"/>
        <v>Bethy Squires</v>
      </c>
      <c r="E7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Twilight Saga: Breaking Dawn - Part 2</v>
      </c>
      <c r="F749" s="1" t="str">
        <f>IF(ISNUMBER(SEARCH("veto",draftpicks[[#This Row],[Raw]])),"veto","")</f>
        <v/>
      </c>
      <c r="G749" s="1" t="str">
        <f t="shared" si="23"/>
        <v/>
      </c>
    </row>
    <row r="750" spans="1:7" x14ac:dyDescent="0.25">
      <c r="A750" s="1">
        <v>76</v>
      </c>
      <c r="B750" s="1" t="s">
        <v>2243</v>
      </c>
      <c r="C750" s="1" t="str">
        <f>_xlfn.TEXTBEFORE(draftpicks[[#This Row],[Raw]],".",1)</f>
        <v>6</v>
      </c>
      <c r="D750" s="1" t="str">
        <f t="shared" si="22"/>
        <v>Bethy Squires</v>
      </c>
      <c r="E7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Hackers</v>
      </c>
      <c r="F750" s="1" t="str">
        <f>IF(ISNUMBER(SEARCH("veto",draftpicks[[#This Row],[Raw]])),"veto","")</f>
        <v/>
      </c>
      <c r="G750" s="1" t="str">
        <f t="shared" si="23"/>
        <v/>
      </c>
    </row>
    <row r="751" spans="1:7" x14ac:dyDescent="0.25">
      <c r="A751" s="1">
        <v>76</v>
      </c>
      <c r="B751" s="1" t="s">
        <v>2244</v>
      </c>
      <c r="C751" s="1" t="str">
        <f>_xlfn.TEXTBEFORE(draftpicks[[#This Row],[Raw]],".",1)</f>
        <v>5</v>
      </c>
      <c r="D751" s="1" t="str">
        <f t="shared" si="22"/>
        <v>Jocey Coffman</v>
      </c>
      <c r="E7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Room</v>
      </c>
      <c r="F751" s="1" t="str">
        <f>IF(ISNUMBER(SEARCH("veto",draftpicks[[#This Row],[Raw]])),"veto","")</f>
        <v/>
      </c>
      <c r="G751" s="1" t="str">
        <f t="shared" si="23"/>
        <v/>
      </c>
    </row>
    <row r="752" spans="1:7" x14ac:dyDescent="0.25">
      <c r="A752" s="1">
        <v>76</v>
      </c>
      <c r="B752" s="1" t="s">
        <v>2245</v>
      </c>
      <c r="C752" s="1" t="str">
        <f>_xlfn.TEXTBEFORE(draftpicks[[#This Row],[Raw]],".",1)</f>
        <v>4</v>
      </c>
      <c r="D752" s="1" t="str">
        <f t="shared" si="22"/>
        <v>Bethy Squires</v>
      </c>
      <c r="E7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&amp; Robin</v>
      </c>
      <c r="F752" s="1" t="str">
        <f>IF(ISNUMBER(SEARCH("veto",draftpicks[[#This Row],[Raw]])),"veto","")</f>
        <v/>
      </c>
      <c r="G752" s="1" t="str">
        <f t="shared" si="23"/>
        <v/>
      </c>
    </row>
    <row r="753" spans="1:7" x14ac:dyDescent="0.25">
      <c r="A753" s="1">
        <v>76</v>
      </c>
      <c r="B753" s="1" t="s">
        <v>2246</v>
      </c>
      <c r="C753" s="1" t="str">
        <f>_xlfn.TEXTBEFORE(draftpicks[[#This Row],[Raw]],".",1)</f>
        <v>3</v>
      </c>
      <c r="D753" s="1" t="str">
        <f t="shared" si="22"/>
        <v>Jocey Coffman</v>
      </c>
      <c r="E7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Point Break</v>
      </c>
      <c r="F753" s="1" t="str">
        <f>IF(ISNUMBER(SEARCH("veto",draftpicks[[#This Row],[Raw]])),"veto","")</f>
        <v/>
      </c>
      <c r="G753" s="1" t="str">
        <f t="shared" si="23"/>
        <v/>
      </c>
    </row>
    <row r="754" spans="1:7" x14ac:dyDescent="0.25">
      <c r="A754" s="1">
        <v>76</v>
      </c>
      <c r="B754" s="1" t="s">
        <v>2247</v>
      </c>
      <c r="C754" s="1" t="str">
        <f>_xlfn.TEXTBEFORE(draftpicks[[#This Row],[Raw]],".",1)</f>
        <v>2</v>
      </c>
      <c r="D754" s="1" t="str">
        <f t="shared" si="22"/>
        <v xml:space="preserve">Bethy Squires </v>
      </c>
      <c r="E7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Moulin Rouge!</v>
      </c>
      <c r="F754" s="1" t="str">
        <f>IF(ISNUMBER(SEARCH("veto",draftpicks[[#This Row],[Raw]])),"veto","")</f>
        <v>veto</v>
      </c>
      <c r="G754" s="1" t="str">
        <f t="shared" si="23"/>
        <v>Jocey Coffman</v>
      </c>
    </row>
    <row r="755" spans="1:7" x14ac:dyDescent="0.25">
      <c r="A755" s="1">
        <v>76</v>
      </c>
      <c r="B755" s="1" t="s">
        <v>2248</v>
      </c>
      <c r="C755" s="1" t="str">
        <f>_xlfn.TEXTBEFORE(draftpicks[[#This Row],[Raw]],".",1)</f>
        <v>2</v>
      </c>
      <c r="D755" s="1" t="str">
        <f t="shared" si="22"/>
        <v>Bethy Squires</v>
      </c>
      <c r="E7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Showgirls</v>
      </c>
      <c r="F755" s="1" t="str">
        <f>IF(ISNUMBER(SEARCH("veto",draftpicks[[#This Row],[Raw]])),"veto","")</f>
        <v/>
      </c>
      <c r="G755" s="1" t="str">
        <f t="shared" si="23"/>
        <v/>
      </c>
    </row>
    <row r="756" spans="1:7" x14ac:dyDescent="0.25">
      <c r="A756" s="1">
        <v>76</v>
      </c>
      <c r="B756" s="1" t="s">
        <v>2249</v>
      </c>
      <c r="C756" s="1" t="str">
        <f>_xlfn.TEXTBEFORE(draftpicks[[#This Row],[Raw]],".",1)</f>
        <v>1</v>
      </c>
      <c r="D756" s="1" t="str">
        <f t="shared" si="22"/>
        <v>Jocey Coffman</v>
      </c>
      <c r="E7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Cats</v>
      </c>
      <c r="F756" s="1" t="str">
        <f>IF(ISNUMBER(SEARCH("veto",draftpicks[[#This Row],[Raw]])),"veto","")</f>
        <v/>
      </c>
      <c r="G756" s="1" t="str">
        <f t="shared" si="23"/>
        <v/>
      </c>
    </row>
    <row r="757" spans="1:7" x14ac:dyDescent="0.25">
      <c r="A757" s="1">
        <v>77</v>
      </c>
      <c r="B757" s="1" t="s">
        <v>2250</v>
      </c>
      <c r="C757" s="1" t="str">
        <f>_xlfn.TEXTBEFORE(draftpicks[[#This Row],[Raw]],".",1)</f>
        <v>7</v>
      </c>
      <c r="D757" s="1" t="str">
        <f t="shared" si="22"/>
        <v>Joanna Robinson</v>
      </c>
      <c r="E7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Weekend</v>
      </c>
      <c r="F757" s="1" t="str">
        <f>IF(ISNUMBER(SEARCH("veto",draftpicks[[#This Row],[Raw]])),"veto","")</f>
        <v/>
      </c>
      <c r="G757" s="1" t="str">
        <f t="shared" si="23"/>
        <v/>
      </c>
    </row>
    <row r="758" spans="1:7" x14ac:dyDescent="0.25">
      <c r="A758" s="1">
        <v>77</v>
      </c>
      <c r="B758" s="1" t="s">
        <v>2251</v>
      </c>
      <c r="C758" s="1" t="str">
        <f>_xlfn.TEXTBEFORE(draftpicks[[#This Row],[Raw]],".",1)</f>
        <v>6</v>
      </c>
      <c r="D758" s="1" t="str">
        <f t="shared" si="22"/>
        <v>Joanna Robinson</v>
      </c>
      <c r="E7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Arrival</v>
      </c>
      <c r="F758" s="1" t="str">
        <f>IF(ISNUMBER(SEARCH("veto",draftpicks[[#This Row],[Raw]])),"veto","")</f>
        <v/>
      </c>
      <c r="G758" s="1" t="str">
        <f t="shared" si="23"/>
        <v/>
      </c>
    </row>
    <row r="759" spans="1:7" x14ac:dyDescent="0.25">
      <c r="A759" s="1">
        <v>77</v>
      </c>
      <c r="B759" s="1" t="s">
        <v>2252</v>
      </c>
      <c r="C759" s="1" t="str">
        <f>_xlfn.TEXTBEFORE(draftpicks[[#This Row],[Raw]],".",1)</f>
        <v>5</v>
      </c>
      <c r="D759" s="1" t="str">
        <f t="shared" si="22"/>
        <v>Katey Rich</v>
      </c>
      <c r="E7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Before Sunrise</v>
      </c>
      <c r="F759" s="1" t="str">
        <f>IF(ISNUMBER(SEARCH("veto",draftpicks[[#This Row],[Raw]])),"veto","")</f>
        <v/>
      </c>
      <c r="G759" s="1" t="str">
        <f t="shared" si="23"/>
        <v/>
      </c>
    </row>
    <row r="760" spans="1:7" x14ac:dyDescent="0.25">
      <c r="A760" s="1">
        <v>77</v>
      </c>
      <c r="B760" s="1" t="s">
        <v>2253</v>
      </c>
      <c r="C760" s="1" t="str">
        <f>_xlfn.TEXTBEFORE(draftpicks[[#This Row],[Raw]],".",1)</f>
        <v>4</v>
      </c>
      <c r="D760" s="1" t="str">
        <f t="shared" si="22"/>
        <v>Joanna Robinson</v>
      </c>
      <c r="E7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</v>
      </c>
      <c r="F760" s="1" t="str">
        <f>IF(ISNUMBER(SEARCH("veto",draftpicks[[#This Row],[Raw]])),"veto","")</f>
        <v/>
      </c>
      <c r="G760" s="1" t="str">
        <f t="shared" si="23"/>
        <v/>
      </c>
    </row>
    <row r="761" spans="1:7" x14ac:dyDescent="0.25">
      <c r="A761" s="1">
        <v>77</v>
      </c>
      <c r="B761" s="1" t="s">
        <v>2254</v>
      </c>
      <c r="C761" s="1" t="str">
        <f>_xlfn.TEXTBEFORE(draftpicks[[#This Row],[Raw]],".",1)</f>
        <v>3</v>
      </c>
      <c r="D761" s="1" t="str">
        <f t="shared" si="22"/>
        <v>Katey Rich</v>
      </c>
      <c r="E7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 in Love</v>
      </c>
      <c r="F761" s="1" t="str">
        <f>IF(ISNUMBER(SEARCH("veto",draftpicks[[#This Row],[Raw]])),"veto","")</f>
        <v/>
      </c>
      <c r="G761" s="1" t="str">
        <f t="shared" si="23"/>
        <v/>
      </c>
    </row>
    <row r="762" spans="1:7" x14ac:dyDescent="0.25">
      <c r="A762" s="1">
        <v>77</v>
      </c>
      <c r="B762" s="1" t="s">
        <v>2255</v>
      </c>
      <c r="C762" s="1" t="str">
        <f>_xlfn.TEXTBEFORE(draftpicks[[#This Row],[Raw]],".",1)</f>
        <v>2</v>
      </c>
      <c r="D762" s="1" t="str">
        <f t="shared" si="22"/>
        <v>Joanna Robinson</v>
      </c>
      <c r="E7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Mood for Love</v>
      </c>
      <c r="F762" s="1" t="str">
        <f>IF(ISNUMBER(SEARCH("veto",draftpicks[[#This Row],[Raw]])),"veto","")</f>
        <v/>
      </c>
      <c r="G762" s="1" t="str">
        <f t="shared" si="23"/>
        <v/>
      </c>
    </row>
    <row r="763" spans="1:7" x14ac:dyDescent="0.25">
      <c r="A763" s="1">
        <v>77</v>
      </c>
      <c r="B763" s="1" t="s">
        <v>2256</v>
      </c>
      <c r="C763" s="1" t="str">
        <f>_xlfn.TEXTBEFORE(draftpicks[[#This Row],[Raw]],".",1)</f>
        <v>1</v>
      </c>
      <c r="D763" s="1" t="str">
        <f t="shared" si="22"/>
        <v xml:space="preserve">Katey Rich </v>
      </c>
      <c r="E7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Casablanca</v>
      </c>
      <c r="F763" s="1" t="str">
        <f>IF(ISNUMBER(SEARCH("veto",draftpicks[[#This Row],[Raw]])),"veto","")</f>
        <v>veto</v>
      </c>
      <c r="G763" s="1" t="str">
        <f t="shared" si="23"/>
        <v>Joanna Robinson</v>
      </c>
    </row>
    <row r="764" spans="1:7" x14ac:dyDescent="0.25">
      <c r="A764" s="1">
        <v>77</v>
      </c>
      <c r="B764" s="1" t="s">
        <v>2257</v>
      </c>
      <c r="C764" s="1" t="str">
        <f>_xlfn.TEXTBEFORE(draftpicks[[#This Row],[Raw]],".",1)</f>
        <v>1</v>
      </c>
      <c r="D764" s="1" t="str">
        <f t="shared" si="22"/>
        <v>Katey Rich</v>
      </c>
      <c r="E7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Brief Encounter</v>
      </c>
      <c r="F764" s="1" t="str">
        <f>IF(ISNUMBER(SEARCH("veto",draftpicks[[#This Row],[Raw]])),"veto","")</f>
        <v/>
      </c>
      <c r="G764" s="1" t="str">
        <f t="shared" si="23"/>
        <v/>
      </c>
    </row>
    <row r="765" spans="1:7" x14ac:dyDescent="0.25">
      <c r="A765" s="1">
        <v>78</v>
      </c>
      <c r="B765" s="1" t="s">
        <v>2258</v>
      </c>
      <c r="C765" s="1" t="str">
        <f>_xlfn.TEXTBEFORE(draftpicks[[#This Row],[Raw]],".",1)</f>
        <v>7</v>
      </c>
      <c r="D765" s="1" t="str">
        <f t="shared" si="22"/>
        <v>Maureen Lee Lenker</v>
      </c>
      <c r="E7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Freaky Friday</v>
      </c>
      <c r="F765" s="1" t="str">
        <f>IF(ISNUMBER(SEARCH("veto",draftpicks[[#This Row],[Raw]])),"veto","")</f>
        <v/>
      </c>
      <c r="G765" s="1" t="str">
        <f t="shared" si="23"/>
        <v/>
      </c>
    </row>
    <row r="766" spans="1:7" x14ac:dyDescent="0.25">
      <c r="A766" s="1">
        <v>78</v>
      </c>
      <c r="B766" s="1" t="s">
        <v>2259</v>
      </c>
      <c r="C766" s="1" t="str">
        <f>_xlfn.TEXTBEFORE(draftpicks[[#This Row],[Raw]],".",1)</f>
        <v>6</v>
      </c>
      <c r="D766" s="1" t="str">
        <f t="shared" si="22"/>
        <v>Maureen Lee Lenker</v>
      </c>
      <c r="E7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F766" s="1" t="str">
        <f>IF(ISNUMBER(SEARCH("veto",draftpicks[[#This Row],[Raw]])),"veto","")</f>
        <v/>
      </c>
      <c r="G766" s="1" t="str">
        <f t="shared" si="23"/>
        <v/>
      </c>
    </row>
    <row r="767" spans="1:7" x14ac:dyDescent="0.25">
      <c r="A767" s="1">
        <v>78</v>
      </c>
      <c r="B767" s="1" t="s">
        <v>2260</v>
      </c>
      <c r="C767" s="1" t="str">
        <f>_xlfn.TEXTBEFORE(draftpicks[[#This Row],[Raw]],".",1)</f>
        <v>5</v>
      </c>
      <c r="D767" s="1" t="str">
        <f t="shared" si="22"/>
        <v>Oriana Nudo</v>
      </c>
      <c r="E7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Autumn Sonata</v>
      </c>
      <c r="F767" s="1" t="str">
        <f>IF(ISNUMBER(SEARCH("veto",draftpicks[[#This Row],[Raw]])),"veto","")</f>
        <v/>
      </c>
      <c r="G767" s="1" t="str">
        <f t="shared" si="23"/>
        <v/>
      </c>
    </row>
    <row r="768" spans="1:7" x14ac:dyDescent="0.25">
      <c r="A768" s="1">
        <v>78</v>
      </c>
      <c r="B768" s="1" t="s">
        <v>2261</v>
      </c>
      <c r="C768" s="1" t="str">
        <f>_xlfn.TEXTBEFORE(draftpicks[[#This Row],[Raw]],".",1)</f>
        <v>4</v>
      </c>
      <c r="D768" s="1" t="str">
        <f t="shared" si="22"/>
        <v>Maureen Lee Lenker</v>
      </c>
      <c r="E7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Postcards From the Edge</v>
      </c>
      <c r="F768" s="1" t="str">
        <f>IF(ISNUMBER(SEARCH("veto",draftpicks[[#This Row],[Raw]])),"veto","")</f>
        <v/>
      </c>
      <c r="G768" s="1" t="str">
        <f t="shared" si="23"/>
        <v/>
      </c>
    </row>
    <row r="769" spans="1:7" x14ac:dyDescent="0.25">
      <c r="A769" s="1">
        <v>78</v>
      </c>
      <c r="B769" s="1" t="s">
        <v>2262</v>
      </c>
      <c r="C769" s="1" t="str">
        <f>_xlfn.TEXTBEFORE(draftpicks[[#This Row],[Raw]],".",1)</f>
        <v>3</v>
      </c>
      <c r="D769" s="1" t="str">
        <f t="shared" si="22"/>
        <v xml:space="preserve">Oriana Nudo </v>
      </c>
      <c r="E7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Grey Gardens</v>
      </c>
      <c r="F769" s="1" t="str">
        <f>IF(ISNUMBER(SEARCH("veto",draftpicks[[#This Row],[Raw]])),"veto","")</f>
        <v>veto</v>
      </c>
      <c r="G769" s="1" t="str">
        <f t="shared" si="23"/>
        <v>Lee Lenker</v>
      </c>
    </row>
    <row r="770" spans="1:7" x14ac:dyDescent="0.25">
      <c r="A770" s="1">
        <v>78</v>
      </c>
      <c r="B770" s="1" t="s">
        <v>2263</v>
      </c>
      <c r="C770" s="1" t="str">
        <f>_xlfn.TEXTBEFORE(draftpicks[[#This Row],[Raw]],".",1)</f>
        <v>3</v>
      </c>
      <c r="D770" s="1" t="str">
        <f t="shared" ref="D770:D833" si="24">IF(ISNUMBER(SEARCH("commissioner",B770)),TRIM(MID(B770,SEARCH("by",B770)+LEN("by"),SEARCH("removed",B770)-SEARCH("by",B770)-(LEN("by")+1))),IF((LEN(B770)-LEN(SUBSTITUTE(B770,"by","")))/LEN("by")=2,MID(B770,SEARCH("by",B770)+LEN("by "),SEARCH("vetoed",B770)-SEARCH("by",B770)-(LEN("by")+1)),IF((LEN(B770)-LEN(SUBSTITUTE(B770,"by","")))/LEN("by")=3,TRIM(MID(B770,SEARCH("by",B770)+LEN("by"),SEARCH("vetoed",B770)-SEARCH("by",B770)-LEN("by"))),TRIM(_xlfn.TEXTAFTER(B770,"by",1)))))</f>
        <v>Oriana Nudo</v>
      </c>
      <c r="E7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Imitation of Life</v>
      </c>
      <c r="F770" s="1" t="str">
        <f>IF(ISNUMBER(SEARCH("veto",draftpicks[[#This Row],[Raw]])),"veto","")</f>
        <v/>
      </c>
      <c r="G770" s="1" t="str">
        <f t="shared" ref="G770:G833" si="25">IF(ISNUMBER(SEARCH("veto",B770)),MID(B770,FIND("@",SUBSTITUTE(B770," ","@",LEN(B770)-LEN(SUBSTITUTE(B770," ",""))-1))+1,100),"")</f>
        <v/>
      </c>
    </row>
    <row r="771" spans="1:7" x14ac:dyDescent="0.25">
      <c r="A771" s="1">
        <v>78</v>
      </c>
      <c r="B771" s="1" t="s">
        <v>2264</v>
      </c>
      <c r="C771" s="1" t="str">
        <f>_xlfn.TEXTBEFORE(draftpicks[[#This Row],[Raw]],".",1)</f>
        <v>2</v>
      </c>
      <c r="D771" s="1" t="str">
        <f t="shared" si="24"/>
        <v>Maureen Lee Lenker</v>
      </c>
      <c r="E7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Stella Dallas</v>
      </c>
      <c r="F771" s="1" t="str">
        <f>IF(ISNUMBER(SEARCH("veto",draftpicks[[#This Row],[Raw]])),"veto","")</f>
        <v/>
      </c>
      <c r="G771" s="1" t="str">
        <f t="shared" si="25"/>
        <v/>
      </c>
    </row>
    <row r="772" spans="1:7" x14ac:dyDescent="0.25">
      <c r="A772" s="1">
        <v>78</v>
      </c>
      <c r="B772" s="1" t="s">
        <v>2265</v>
      </c>
      <c r="C772" s="1" t="str">
        <f>_xlfn.TEXTBEFORE(draftpicks[[#This Row],[Raw]],".",1)</f>
        <v>1</v>
      </c>
      <c r="D772" s="1" t="str">
        <f t="shared" si="24"/>
        <v>Oriana Nudo</v>
      </c>
      <c r="E7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Mildred Pierce</v>
      </c>
      <c r="F772" s="1" t="str">
        <f>IF(ISNUMBER(SEARCH("veto",draftpicks[[#This Row],[Raw]])),"veto","")</f>
        <v/>
      </c>
      <c r="G772" s="1" t="str">
        <f t="shared" si="25"/>
        <v/>
      </c>
    </row>
    <row r="773" spans="1:7" x14ac:dyDescent="0.25">
      <c r="A773" s="1">
        <v>79</v>
      </c>
      <c r="B773" s="1" t="s">
        <v>2266</v>
      </c>
      <c r="C773" s="1" t="str">
        <f>_xlfn.TEXTBEFORE(draftpicks[[#This Row],[Raw]],".",1)</f>
        <v>7</v>
      </c>
      <c r="D773" s="1" t="str">
        <f t="shared" si="24"/>
        <v>Griffin Newman</v>
      </c>
      <c r="E7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Muppet*Vision 3-D</v>
      </c>
      <c r="F773" s="1" t="str">
        <f>IF(ISNUMBER(SEARCH("veto",draftpicks[[#This Row],[Raw]])),"veto","")</f>
        <v/>
      </c>
      <c r="G773" s="1" t="str">
        <f t="shared" si="25"/>
        <v/>
      </c>
    </row>
    <row r="774" spans="1:7" x14ac:dyDescent="0.25">
      <c r="A774" s="1">
        <v>79</v>
      </c>
      <c r="B774" s="1" t="s">
        <v>2267</v>
      </c>
      <c r="C774" s="1" t="str">
        <f>_xlfn.TEXTBEFORE(draftpicks[[#This Row],[Raw]],".",1)</f>
        <v>6</v>
      </c>
      <c r="D774" s="1" t="str">
        <f t="shared" si="24"/>
        <v>Griffin Newman</v>
      </c>
      <c r="E7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Muppets Most Wanted</v>
      </c>
      <c r="F774" s="1" t="str">
        <f>IF(ISNUMBER(SEARCH("veto",draftpicks[[#This Row],[Raw]])),"veto","")</f>
        <v/>
      </c>
      <c r="G774" s="1" t="str">
        <f t="shared" si="25"/>
        <v/>
      </c>
    </row>
    <row r="775" spans="1:7" x14ac:dyDescent="0.25">
      <c r="A775" s="1">
        <v>79</v>
      </c>
      <c r="B775" s="1" t="s">
        <v>2268</v>
      </c>
      <c r="C775" s="1" t="str">
        <f>_xlfn.TEXTBEFORE(draftpicks[[#This Row],[Raw]],".",1)</f>
        <v>5</v>
      </c>
      <c r="D775" s="1" t="str">
        <f t="shared" si="24"/>
        <v>J.D. Amato</v>
      </c>
      <c r="E7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Great Muppet Caper</v>
      </c>
      <c r="F775" s="1" t="str">
        <f>IF(ISNUMBER(SEARCH("veto",draftpicks[[#This Row],[Raw]])),"veto","")</f>
        <v/>
      </c>
      <c r="G775" s="1" t="str">
        <f t="shared" si="25"/>
        <v/>
      </c>
    </row>
    <row r="776" spans="1:7" x14ac:dyDescent="0.25">
      <c r="A776" s="1">
        <v>79</v>
      </c>
      <c r="B776" s="1" t="s">
        <v>2269</v>
      </c>
      <c r="C776" s="1" t="str">
        <f>_xlfn.TEXTBEFORE(draftpicks[[#This Row],[Raw]],".",1)</f>
        <v>4</v>
      </c>
      <c r="D776" s="1" t="str">
        <f t="shared" si="24"/>
        <v xml:space="preserve">Griffin Newman </v>
      </c>
      <c r="E7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Christmas Carol</v>
      </c>
      <c r="F776" s="1" t="str">
        <f>IF(ISNUMBER(SEARCH("veto",draftpicks[[#This Row],[Raw]])),"veto","")</f>
        <v>veto</v>
      </c>
      <c r="G776" s="1" t="str">
        <f t="shared" si="25"/>
        <v>J.D. Amato</v>
      </c>
    </row>
    <row r="777" spans="1:7" x14ac:dyDescent="0.25">
      <c r="A777" s="1">
        <v>79</v>
      </c>
      <c r="B777" s="1" t="s">
        <v>2270</v>
      </c>
      <c r="C777" s="1" t="str">
        <f>_xlfn.TEXTBEFORE(draftpicks[[#This Row],[Raw]],".",1)</f>
        <v>4</v>
      </c>
      <c r="D777" s="1" t="str">
        <f t="shared" si="24"/>
        <v>Griffin Newman</v>
      </c>
      <c r="E7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Dark Crystal</v>
      </c>
      <c r="F777" s="1" t="str">
        <f>IF(ISNUMBER(SEARCH("veto",draftpicks[[#This Row],[Raw]])),"veto","")</f>
        <v/>
      </c>
      <c r="G777" s="1" t="str">
        <f t="shared" si="25"/>
        <v/>
      </c>
    </row>
    <row r="778" spans="1:7" x14ac:dyDescent="0.25">
      <c r="A778" s="1">
        <v>79</v>
      </c>
      <c r="B778" s="1" t="s">
        <v>2271</v>
      </c>
      <c r="C778" s="1" t="str">
        <f>_xlfn.TEXTBEFORE(draftpicks[[#This Row],[Raw]],".",1)</f>
        <v>3</v>
      </c>
      <c r="D778" s="1" t="s">
        <v>161</v>
      </c>
      <c r="E778" s="1" t="s">
        <v>4934</v>
      </c>
      <c r="F778" s="1" t="str">
        <f>IF(ISNUMBER(SEARCH("veto",draftpicks[[#This Row],[Raw]])),"veto","")</f>
        <v/>
      </c>
      <c r="G778" s="1" t="str">
        <f t="shared" si="25"/>
        <v/>
      </c>
    </row>
    <row r="779" spans="1:7" x14ac:dyDescent="0.25">
      <c r="A779" s="1">
        <v>79</v>
      </c>
      <c r="B779" s="1" t="s">
        <v>2272</v>
      </c>
      <c r="C779" s="1" t="str">
        <f>_xlfn.TEXTBEFORE(draftpicks[[#This Row],[Raw]],".",1)</f>
        <v>2</v>
      </c>
      <c r="D779" s="1" t="str">
        <f t="shared" si="24"/>
        <v xml:space="preserve">Griffin Newman </v>
      </c>
      <c r="E7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Elmo in Grouchland</v>
      </c>
      <c r="F779" s="1" t="str">
        <f>IF(ISNUMBER(SEARCH("veto",draftpicks[[#This Row],[Raw]])),"veto","")</f>
        <v>veto</v>
      </c>
      <c r="G779" s="1" t="str">
        <f t="shared" si="25"/>
        <v>Griffin Newman</v>
      </c>
    </row>
    <row r="780" spans="1:7" x14ac:dyDescent="0.25">
      <c r="A780" s="1">
        <v>79</v>
      </c>
      <c r="B780" s="1" t="s">
        <v>2273</v>
      </c>
      <c r="C780" s="1" t="str">
        <f>_xlfn.TEXTBEFORE(draftpicks[[#This Row],[Raw]],".",1)</f>
        <v>2</v>
      </c>
      <c r="D780" s="1" t="str">
        <f t="shared" si="24"/>
        <v>Griffin Newman</v>
      </c>
      <c r="E7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Muppets Take Manhattan</v>
      </c>
      <c r="F780" s="1" t="str">
        <f>IF(ISNUMBER(SEARCH("veto",draftpicks[[#This Row],[Raw]])),"veto","")</f>
        <v/>
      </c>
      <c r="G780" s="1" t="str">
        <f t="shared" si="25"/>
        <v/>
      </c>
    </row>
    <row r="781" spans="1:7" x14ac:dyDescent="0.25">
      <c r="A781" s="1">
        <v>79</v>
      </c>
      <c r="B781" s="1" t="s">
        <v>2274</v>
      </c>
      <c r="C781" s="1" t="str">
        <f>_xlfn.TEXTBEFORE(draftpicks[[#This Row],[Raw]],".",1)</f>
        <v>1</v>
      </c>
      <c r="D781" s="1" t="str">
        <f t="shared" si="24"/>
        <v>J.D. Amato</v>
      </c>
      <c r="E7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F781" s="1" t="str">
        <f>IF(ISNUMBER(SEARCH("veto",draftpicks[[#This Row],[Raw]])),"veto","")</f>
        <v/>
      </c>
      <c r="G781" s="1" t="str">
        <f t="shared" si="25"/>
        <v/>
      </c>
    </row>
    <row r="782" spans="1:7" x14ac:dyDescent="0.25">
      <c r="A782" s="1">
        <v>80</v>
      </c>
      <c r="B782" s="1" t="s">
        <v>2275</v>
      </c>
      <c r="C782" s="1" t="str">
        <f>_xlfn.TEXTBEFORE(draftpicks[[#This Row],[Raw]],".",1)</f>
        <v>7</v>
      </c>
      <c r="D782" s="1" t="str">
        <f t="shared" si="24"/>
        <v>Brian Duffield</v>
      </c>
      <c r="E7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History of Violence</v>
      </c>
      <c r="F782" s="1" t="str">
        <f>IF(ISNUMBER(SEARCH("veto",draftpicks[[#This Row],[Raw]])),"veto","")</f>
        <v/>
      </c>
      <c r="G782" s="1" t="str">
        <f t="shared" si="25"/>
        <v/>
      </c>
    </row>
    <row r="783" spans="1:7" x14ac:dyDescent="0.25">
      <c r="A783" s="1">
        <v>80</v>
      </c>
      <c r="B783" s="1" t="s">
        <v>2276</v>
      </c>
      <c r="C783" s="1" t="str">
        <f>_xlfn.TEXTBEFORE(draftpicks[[#This Row],[Raw]],".",1)</f>
        <v>6</v>
      </c>
      <c r="D783" s="1" t="str">
        <f t="shared" si="24"/>
        <v>Brian Duffield</v>
      </c>
      <c r="E7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Crash</v>
      </c>
      <c r="F783" s="1" t="str">
        <f>IF(ISNUMBER(SEARCH("veto",draftpicks[[#This Row],[Raw]])),"veto","")</f>
        <v/>
      </c>
      <c r="G783" s="1" t="str">
        <f t="shared" si="25"/>
        <v/>
      </c>
    </row>
    <row r="784" spans="1:7" x14ac:dyDescent="0.25">
      <c r="A784" s="1">
        <v>80</v>
      </c>
      <c r="B784" s="1" t="s">
        <v>2277</v>
      </c>
      <c r="C784" s="1" t="str">
        <f>_xlfn.TEXTBEFORE(draftpicks[[#This Row],[Raw]],".",1)</f>
        <v>5</v>
      </c>
      <c r="D784" s="1" t="str">
        <f t="shared" si="24"/>
        <v>Drew McWeeny</v>
      </c>
      <c r="E7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Naked Lunch</v>
      </c>
      <c r="F784" s="1" t="str">
        <f>IF(ISNUMBER(SEARCH("veto",draftpicks[[#This Row],[Raw]])),"veto","")</f>
        <v/>
      </c>
      <c r="G784" s="1" t="str">
        <f t="shared" si="25"/>
        <v/>
      </c>
    </row>
    <row r="785" spans="1:7" x14ac:dyDescent="0.25">
      <c r="A785" s="1">
        <v>80</v>
      </c>
      <c r="B785" s="1" t="s">
        <v>2278</v>
      </c>
      <c r="C785" s="1" t="str">
        <f>_xlfn.TEXTBEFORE(draftpicks[[#This Row],[Raw]],".",1)</f>
        <v>4</v>
      </c>
      <c r="D785" s="1" t="str">
        <f t="shared" si="24"/>
        <v>Brian Duffield</v>
      </c>
      <c r="E7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Brood</v>
      </c>
      <c r="F785" s="1" t="str">
        <f>IF(ISNUMBER(SEARCH("veto",draftpicks[[#This Row],[Raw]])),"veto","")</f>
        <v/>
      </c>
      <c r="G785" s="1" t="str">
        <f t="shared" si="25"/>
        <v/>
      </c>
    </row>
    <row r="786" spans="1:7" x14ac:dyDescent="0.25">
      <c r="A786" s="1">
        <v>80</v>
      </c>
      <c r="B786" s="1" t="s">
        <v>2279</v>
      </c>
      <c r="C786" s="1" t="str">
        <f>_xlfn.TEXTBEFORE(draftpicks[[#This Row],[Raw]],".",1)</f>
        <v>3</v>
      </c>
      <c r="D786" s="1" t="str">
        <f t="shared" si="24"/>
        <v>Drew McWeeny</v>
      </c>
      <c r="E7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Dead Zone</v>
      </c>
      <c r="F786" s="1" t="str">
        <f>IF(ISNUMBER(SEARCH("veto",draftpicks[[#This Row],[Raw]])),"veto","")</f>
        <v/>
      </c>
      <c r="G786" s="1" t="str">
        <f t="shared" si="25"/>
        <v/>
      </c>
    </row>
    <row r="787" spans="1:7" x14ac:dyDescent="0.25">
      <c r="A787" s="1">
        <v>80</v>
      </c>
      <c r="B787" s="1" t="s">
        <v>2280</v>
      </c>
      <c r="C787" s="1" t="str">
        <f>_xlfn.TEXTBEFORE(draftpicks[[#This Row],[Raw]],".",1)</f>
        <v>2</v>
      </c>
      <c r="D787" s="1" t="str">
        <f t="shared" si="24"/>
        <v>Brian Duffield</v>
      </c>
      <c r="E7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787" s="1" t="str">
        <f>IF(ISNUMBER(SEARCH("veto",draftpicks[[#This Row],[Raw]])),"veto","")</f>
        <v/>
      </c>
      <c r="G787" s="1" t="str">
        <f t="shared" si="25"/>
        <v/>
      </c>
    </row>
    <row r="788" spans="1:7" x14ac:dyDescent="0.25">
      <c r="A788" s="1">
        <v>80</v>
      </c>
      <c r="B788" s="1" t="s">
        <v>2281</v>
      </c>
      <c r="C788" s="1" t="str">
        <f>_xlfn.TEXTBEFORE(draftpicks[[#This Row],[Raw]],".",1)</f>
        <v>1</v>
      </c>
      <c r="D788" s="1" t="str">
        <f t="shared" si="24"/>
        <v>Drew McWeeny</v>
      </c>
      <c r="E7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 Ringers</v>
      </c>
      <c r="F788" s="1" t="str">
        <f>IF(ISNUMBER(SEARCH("veto",draftpicks[[#This Row],[Raw]])),"veto","")</f>
        <v/>
      </c>
      <c r="G788" s="1" t="str">
        <f t="shared" si="25"/>
        <v/>
      </c>
    </row>
    <row r="789" spans="1:7" x14ac:dyDescent="0.25">
      <c r="A789" s="1">
        <v>81</v>
      </c>
      <c r="B789" s="1" t="s">
        <v>2282</v>
      </c>
      <c r="C789" s="1" t="str">
        <f>_xlfn.TEXTBEFORE(draftpicks[[#This Row],[Raw]],".",1)</f>
        <v>13</v>
      </c>
      <c r="D789" s="1" t="str">
        <f t="shared" si="24"/>
        <v>Jared Moshe</v>
      </c>
      <c r="E7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Ride Lonesome</v>
      </c>
      <c r="F789" s="1" t="str">
        <f>IF(ISNUMBER(SEARCH("veto",draftpicks[[#This Row],[Raw]])),"veto","")</f>
        <v/>
      </c>
      <c r="G789" s="1" t="str">
        <f t="shared" si="25"/>
        <v/>
      </c>
    </row>
    <row r="790" spans="1:7" x14ac:dyDescent="0.25">
      <c r="A790" s="1">
        <v>81</v>
      </c>
      <c r="B790" s="1" t="s">
        <v>2283</v>
      </c>
      <c r="C790" s="1" t="str">
        <f>_xlfn.TEXTBEFORE(draftpicks[[#This Row],[Raw]],".",1)</f>
        <v>12</v>
      </c>
      <c r="D790" s="1" t="str">
        <f t="shared" si="24"/>
        <v>Jared Moshe</v>
      </c>
      <c r="E7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Stagecoach</v>
      </c>
      <c r="F790" s="1" t="str">
        <f>IF(ISNUMBER(SEARCH("veto",draftpicks[[#This Row],[Raw]])),"veto","")</f>
        <v/>
      </c>
      <c r="G790" s="1" t="str">
        <f t="shared" si="25"/>
        <v/>
      </c>
    </row>
    <row r="791" spans="1:7" x14ac:dyDescent="0.25">
      <c r="A791" s="1">
        <v>81</v>
      </c>
      <c r="B791" s="1" t="s">
        <v>2284</v>
      </c>
      <c r="C791" s="1" t="str">
        <f>_xlfn.TEXTBEFORE(draftpicks[[#This Row],[Raw]],".",1)</f>
        <v>11</v>
      </c>
      <c r="D791" s="1" t="str">
        <f t="shared" si="24"/>
        <v>Darren Franich</v>
      </c>
      <c r="E7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3:10 to Yuma</v>
      </c>
      <c r="F791" s="1" t="str">
        <f>IF(ISNUMBER(SEARCH("veto",draftpicks[[#This Row],[Raw]])),"veto","")</f>
        <v/>
      </c>
      <c r="G791" s="1" t="str">
        <f t="shared" si="25"/>
        <v/>
      </c>
    </row>
    <row r="792" spans="1:7" x14ac:dyDescent="0.25">
      <c r="A792" s="1">
        <v>81</v>
      </c>
      <c r="B792" s="1" t="s">
        <v>2285</v>
      </c>
      <c r="C792" s="1" t="str">
        <f>_xlfn.TEXTBEFORE(draftpicks[[#This Row],[Raw]],".",1)</f>
        <v>10</v>
      </c>
      <c r="D792" s="1" t="str">
        <f t="shared" si="24"/>
        <v>Billy Ray Brewton</v>
      </c>
      <c r="E7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Winchester '73</v>
      </c>
      <c r="F792" s="1" t="str">
        <f>IF(ISNUMBER(SEARCH("veto",draftpicks[[#This Row],[Raw]])),"veto","")</f>
        <v/>
      </c>
      <c r="G792" s="1" t="str">
        <f t="shared" si="25"/>
        <v/>
      </c>
    </row>
    <row r="793" spans="1:7" x14ac:dyDescent="0.25">
      <c r="A793" s="1">
        <v>81</v>
      </c>
      <c r="B793" s="1" t="s">
        <v>2286</v>
      </c>
      <c r="C793" s="1" t="str">
        <f>_xlfn.TEXTBEFORE(draftpicks[[#This Row],[Raw]],".",1)</f>
        <v>9</v>
      </c>
      <c r="D793" s="1" t="str">
        <f t="shared" si="24"/>
        <v>Jared Moshe</v>
      </c>
      <c r="E7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Red River</v>
      </c>
      <c r="F793" s="1" t="str">
        <f>IF(ISNUMBER(SEARCH("veto",draftpicks[[#This Row],[Raw]])),"veto","")</f>
        <v/>
      </c>
      <c r="G793" s="1" t="str">
        <f t="shared" si="25"/>
        <v/>
      </c>
    </row>
    <row r="794" spans="1:7" x14ac:dyDescent="0.25">
      <c r="A794" s="1">
        <v>81</v>
      </c>
      <c r="B794" s="1" t="s">
        <v>2287</v>
      </c>
      <c r="C794" s="1" t="str">
        <f>_xlfn.TEXTBEFORE(draftpicks[[#This Row],[Raw]],".",1)</f>
        <v>8</v>
      </c>
      <c r="D794" s="1" t="str">
        <f t="shared" si="24"/>
        <v>Darren Franich</v>
      </c>
      <c r="E7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Destry Rides Again</v>
      </c>
      <c r="F794" s="1" t="str">
        <f>IF(ISNUMBER(SEARCH("veto",draftpicks[[#This Row],[Raw]])),"veto","")</f>
        <v/>
      </c>
      <c r="G794" s="1" t="str">
        <f t="shared" si="25"/>
        <v/>
      </c>
    </row>
    <row r="795" spans="1:7" x14ac:dyDescent="0.25">
      <c r="A795" s="1">
        <v>81</v>
      </c>
      <c r="B795" s="1" t="s">
        <v>2288</v>
      </c>
      <c r="C795" s="1" t="str">
        <f>_xlfn.TEXTBEFORE(draftpicks[[#This Row],[Raw]],".",1)</f>
        <v>7</v>
      </c>
      <c r="D795" s="1" t="str">
        <f t="shared" si="24"/>
        <v>Billy Ray Brewton</v>
      </c>
      <c r="E7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Country</v>
      </c>
      <c r="F795" s="1" t="str">
        <f>IF(ISNUMBER(SEARCH("veto",draftpicks[[#This Row],[Raw]])),"veto","")</f>
        <v/>
      </c>
      <c r="G795" s="1" t="str">
        <f t="shared" si="25"/>
        <v/>
      </c>
    </row>
    <row r="796" spans="1:7" x14ac:dyDescent="0.25">
      <c r="A796" s="1">
        <v>81</v>
      </c>
      <c r="B796" s="1" t="s">
        <v>2289</v>
      </c>
      <c r="C796" s="1" t="str">
        <f>_xlfn.TEXTBEFORE(draftpicks[[#This Row],[Raw]],".",1)</f>
        <v>6</v>
      </c>
      <c r="D796" s="1" t="str">
        <f t="shared" si="24"/>
        <v>Jared Moshe</v>
      </c>
      <c r="E7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Noon</v>
      </c>
      <c r="F796" s="1" t="str">
        <f>IF(ISNUMBER(SEARCH("veto",draftpicks[[#This Row],[Raw]])),"veto","")</f>
        <v/>
      </c>
      <c r="G796" s="1" t="str">
        <f t="shared" si="25"/>
        <v/>
      </c>
    </row>
    <row r="797" spans="1:7" x14ac:dyDescent="0.25">
      <c r="A797" s="1">
        <v>81</v>
      </c>
      <c r="B797" s="1" t="s">
        <v>2290</v>
      </c>
      <c r="C797" s="1" t="str">
        <f>_xlfn.TEXTBEFORE(draftpicks[[#This Row],[Raw]],".",1)</f>
        <v>5</v>
      </c>
      <c r="D797" s="1" t="str">
        <f t="shared" si="24"/>
        <v>Darren Franich</v>
      </c>
      <c r="E7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Naked Spur</v>
      </c>
      <c r="F797" s="1" t="str">
        <f>IF(ISNUMBER(SEARCH("veto",draftpicks[[#This Row],[Raw]])),"veto","")</f>
        <v/>
      </c>
      <c r="G797" s="1" t="str">
        <f t="shared" si="25"/>
        <v/>
      </c>
    </row>
    <row r="798" spans="1:7" x14ac:dyDescent="0.25">
      <c r="A798" s="1">
        <v>81</v>
      </c>
      <c r="B798" s="1" t="s">
        <v>2291</v>
      </c>
      <c r="C798" s="1" t="str">
        <f>_xlfn.TEXTBEFORE(draftpicks[[#This Row],[Raw]],".",1)</f>
        <v>4</v>
      </c>
      <c r="D798" s="1" t="str">
        <f t="shared" si="24"/>
        <v>Billy Ray Brewton</v>
      </c>
      <c r="E7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Ox-Bow Incident</v>
      </c>
      <c r="F798" s="1" t="str">
        <f>IF(ISNUMBER(SEARCH("veto",draftpicks[[#This Row],[Raw]])),"veto","")</f>
        <v/>
      </c>
      <c r="G798" s="1" t="str">
        <f t="shared" si="25"/>
        <v/>
      </c>
    </row>
    <row r="799" spans="1:7" x14ac:dyDescent="0.25">
      <c r="A799" s="1">
        <v>81</v>
      </c>
      <c r="B799" s="1" t="s">
        <v>2292</v>
      </c>
      <c r="C799" s="1" t="str">
        <f>_xlfn.TEXTBEFORE(draftpicks[[#This Row],[Raw]],".",1)</f>
        <v>3</v>
      </c>
      <c r="D799" s="1" t="str">
        <f t="shared" si="24"/>
        <v>Jared Moshe</v>
      </c>
      <c r="E7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Rio Bravo</v>
      </c>
      <c r="F799" s="1" t="str">
        <f>IF(ISNUMBER(SEARCH("veto",draftpicks[[#This Row],[Raw]])),"veto","")</f>
        <v/>
      </c>
      <c r="G799" s="1" t="str">
        <f t="shared" si="25"/>
        <v/>
      </c>
    </row>
    <row r="800" spans="1:7" x14ac:dyDescent="0.25">
      <c r="A800" s="1">
        <v>81</v>
      </c>
      <c r="B800" s="1" t="s">
        <v>2293</v>
      </c>
      <c r="C800" s="1" t="str">
        <f>_xlfn.TEXTBEFORE(draftpicks[[#This Row],[Raw]],".",1)</f>
        <v>2</v>
      </c>
      <c r="D800" s="1" t="str">
        <f t="shared" si="24"/>
        <v xml:space="preserve">Darren Franich </v>
      </c>
      <c r="E8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Johnny Guitar</v>
      </c>
      <c r="F800" s="1" t="str">
        <f>IF(ISNUMBER(SEARCH("veto",draftpicks[[#This Row],[Raw]])),"veto","")</f>
        <v>veto</v>
      </c>
      <c r="G800" s="1" t="str">
        <f t="shared" si="25"/>
        <v>Ray Brewton</v>
      </c>
    </row>
    <row r="801" spans="1:7" x14ac:dyDescent="0.25">
      <c r="A801" s="1">
        <v>81</v>
      </c>
      <c r="B801" s="1" t="s">
        <v>2294</v>
      </c>
      <c r="C801" s="1" t="str">
        <f>_xlfn.TEXTBEFORE(draftpicks[[#This Row],[Raw]],".",1)</f>
        <v>2</v>
      </c>
      <c r="D801" s="1" t="str">
        <f t="shared" si="24"/>
        <v xml:space="preserve">Darren Franich </v>
      </c>
      <c r="E8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of the West</v>
      </c>
      <c r="F801" s="1" t="str">
        <f>IF(ISNUMBER(SEARCH("veto",draftpicks[[#This Row],[Raw]])),"veto","")</f>
        <v>veto</v>
      </c>
      <c r="G801" s="1" t="str">
        <f t="shared" si="25"/>
        <v>Jared Moshe</v>
      </c>
    </row>
    <row r="802" spans="1:7" x14ac:dyDescent="0.25">
      <c r="A802" s="1">
        <v>81</v>
      </c>
      <c r="B802" s="1" t="s">
        <v>2295</v>
      </c>
      <c r="C802" s="1" t="str">
        <f>_xlfn.TEXTBEFORE(draftpicks[[#This Row],[Raw]],".",1)</f>
        <v>2</v>
      </c>
      <c r="D802" s="1" t="str">
        <f t="shared" si="24"/>
        <v xml:space="preserve">Darren Franich </v>
      </c>
      <c r="E8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From Laramie</v>
      </c>
      <c r="F802" s="1" t="str">
        <f>IF(ISNUMBER(SEARCH("veto",draftpicks[[#This Row],[Raw]])),"veto","")</f>
        <v>veto</v>
      </c>
      <c r="G802" s="1" t="str">
        <f t="shared" si="25"/>
        <v>Ray Brewton</v>
      </c>
    </row>
    <row r="803" spans="1:7" x14ac:dyDescent="0.25">
      <c r="A803" s="1">
        <v>81</v>
      </c>
      <c r="B803" s="1" t="s">
        <v>2296</v>
      </c>
      <c r="C803" s="1" t="str">
        <f>_xlfn.TEXTBEFORE(draftpicks[[#This Row],[Raw]],".",1)</f>
        <v>2</v>
      </c>
      <c r="D803" s="1" t="str">
        <f t="shared" si="24"/>
        <v>Darren Franich</v>
      </c>
      <c r="E8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Who Shot Liberty Valance</v>
      </c>
      <c r="F803" s="1" t="str">
        <f>IF(ISNUMBER(SEARCH("veto",draftpicks[[#This Row],[Raw]])),"veto","")</f>
        <v/>
      </c>
      <c r="G803" s="1" t="str">
        <f t="shared" si="25"/>
        <v/>
      </c>
    </row>
    <row r="804" spans="1:7" x14ac:dyDescent="0.25">
      <c r="A804" s="1">
        <v>81</v>
      </c>
      <c r="B804" s="1" t="s">
        <v>2297</v>
      </c>
      <c r="C804" s="1" t="str">
        <f>_xlfn.TEXTBEFORE(draftpicks[[#This Row],[Raw]],".",1)</f>
        <v>1</v>
      </c>
      <c r="D804" s="1" t="str">
        <f t="shared" si="24"/>
        <v>Billy Ray Brewton</v>
      </c>
      <c r="E8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Johnny Guitar</v>
      </c>
      <c r="F804" s="1" t="str">
        <f>IF(ISNUMBER(SEARCH("veto",draftpicks[[#This Row],[Raw]])),"veto","")</f>
        <v/>
      </c>
      <c r="G804" s="1" t="str">
        <f t="shared" si="25"/>
        <v/>
      </c>
    </row>
    <row r="805" spans="1:7" x14ac:dyDescent="0.25">
      <c r="A805" s="1">
        <v>82</v>
      </c>
      <c r="B805" s="1" t="s">
        <v>2298</v>
      </c>
      <c r="C805" s="1" t="str">
        <f>_xlfn.TEXTBEFORE(draftpicks[[#This Row],[Raw]],".",1)</f>
        <v>7</v>
      </c>
      <c r="D805" s="1" t="str">
        <f t="shared" si="24"/>
        <v>Bryan Cogman</v>
      </c>
      <c r="E8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 to Succeed in Business Without Really Trying</v>
      </c>
      <c r="F805" s="1" t="str">
        <f>IF(ISNUMBER(SEARCH("veto",draftpicks[[#This Row],[Raw]])),"veto","")</f>
        <v/>
      </c>
      <c r="G805" s="1" t="str">
        <f t="shared" si="25"/>
        <v/>
      </c>
    </row>
    <row r="806" spans="1:7" x14ac:dyDescent="0.25">
      <c r="A806" s="1">
        <v>82</v>
      </c>
      <c r="B806" s="1" t="s">
        <v>2299</v>
      </c>
      <c r="C806" s="1" t="str">
        <f>_xlfn.TEXTBEFORE(draftpicks[[#This Row],[Raw]],".",1)</f>
        <v>6</v>
      </c>
      <c r="D806" s="1" t="str">
        <f t="shared" si="24"/>
        <v>Bryan Cogman</v>
      </c>
      <c r="E8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Hard Day's Night</v>
      </c>
      <c r="F806" s="1" t="str">
        <f>IF(ISNUMBER(SEARCH("veto",draftpicks[[#This Row],[Raw]])),"veto","")</f>
        <v/>
      </c>
      <c r="G806" s="1" t="str">
        <f t="shared" si="25"/>
        <v/>
      </c>
    </row>
    <row r="807" spans="1:7" x14ac:dyDescent="0.25">
      <c r="A807" s="1">
        <v>82</v>
      </c>
      <c r="B807" s="1" t="s">
        <v>2300</v>
      </c>
      <c r="C807" s="1" t="str">
        <f>_xlfn.TEXTBEFORE(draftpicks[[#This Row],[Raw]],".",1)</f>
        <v>5</v>
      </c>
      <c r="D807" s="1" t="str">
        <f t="shared" si="24"/>
        <v>Ryan Marker</v>
      </c>
      <c r="E8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Young Girls of Rochefort</v>
      </c>
      <c r="F807" s="1" t="str">
        <f>IF(ISNUMBER(SEARCH("veto",draftpicks[[#This Row],[Raw]])),"veto","")</f>
        <v/>
      </c>
      <c r="G807" s="1" t="str">
        <f t="shared" si="25"/>
        <v/>
      </c>
    </row>
    <row r="808" spans="1:7" x14ac:dyDescent="0.25">
      <c r="A808" s="1">
        <v>82</v>
      </c>
      <c r="B808" s="1" t="s">
        <v>2301</v>
      </c>
      <c r="C808" s="1" t="str">
        <f>_xlfn.TEXTBEFORE(draftpicks[[#This Row],[Raw]],".",1)</f>
        <v>4</v>
      </c>
      <c r="D808" s="1" t="str">
        <f t="shared" si="24"/>
        <v xml:space="preserve">Bryan Cogman </v>
      </c>
      <c r="E8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Sound of Music</v>
      </c>
      <c r="F808" s="1" t="str">
        <f>IF(ISNUMBER(SEARCH("veto",draftpicks[[#This Row],[Raw]])),"veto","")</f>
        <v>veto</v>
      </c>
      <c r="G808" s="1" t="str">
        <f t="shared" si="25"/>
        <v>Ryan Marker</v>
      </c>
    </row>
    <row r="809" spans="1:7" x14ac:dyDescent="0.25">
      <c r="A809" s="1">
        <v>82</v>
      </c>
      <c r="B809" s="1" t="s">
        <v>2302</v>
      </c>
      <c r="C809" s="1" t="str">
        <f>_xlfn.TEXTBEFORE(draftpicks[[#This Row],[Raw]],".",1)</f>
        <v>4</v>
      </c>
      <c r="D809" s="1" t="str">
        <f t="shared" si="24"/>
        <v>Bryan Cogman</v>
      </c>
      <c r="E8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Mary Poppins</v>
      </c>
      <c r="F809" s="1" t="str">
        <f>IF(ISNUMBER(SEARCH("veto",draftpicks[[#This Row],[Raw]])),"veto","")</f>
        <v/>
      </c>
      <c r="G809" s="1" t="str">
        <f t="shared" si="25"/>
        <v/>
      </c>
    </row>
    <row r="810" spans="1:7" x14ac:dyDescent="0.25">
      <c r="A810" s="1">
        <v>82</v>
      </c>
      <c r="B810" s="1" t="s">
        <v>2303</v>
      </c>
      <c r="C810" s="1" t="str">
        <f>_xlfn.TEXTBEFORE(draftpicks[[#This Row],[Raw]],".",1)</f>
        <v>3</v>
      </c>
      <c r="D810" s="1" t="str">
        <f t="shared" si="24"/>
        <v>Ryan Marker</v>
      </c>
      <c r="E8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Oliver!</v>
      </c>
      <c r="F810" s="1" t="str">
        <f>IF(ISNUMBER(SEARCH("veto",draftpicks[[#This Row],[Raw]])),"veto","")</f>
        <v/>
      </c>
      <c r="G810" s="1" t="str">
        <f t="shared" si="25"/>
        <v/>
      </c>
    </row>
    <row r="811" spans="1:7" x14ac:dyDescent="0.25">
      <c r="A811" s="1">
        <v>82</v>
      </c>
      <c r="B811" s="1" t="s">
        <v>2304</v>
      </c>
      <c r="C811" s="1" t="str">
        <f>_xlfn.TEXTBEFORE(draftpicks[[#This Row],[Raw]],".",1)</f>
        <v>2</v>
      </c>
      <c r="D811" s="1" t="str">
        <f t="shared" si="24"/>
        <v xml:space="preserve">Bryan Cogman </v>
      </c>
      <c r="E8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811" s="1" t="str">
        <f>IF(ISNUMBER(SEARCH("veto",draftpicks[[#This Row],[Raw]])),"veto","")</f>
        <v>veto</v>
      </c>
      <c r="G811" s="1" t="str">
        <f t="shared" si="25"/>
        <v>Ryan Marker</v>
      </c>
    </row>
    <row r="812" spans="1:7" x14ac:dyDescent="0.25">
      <c r="A812" s="1">
        <v>82</v>
      </c>
      <c r="B812" s="1" t="s">
        <v>2305</v>
      </c>
      <c r="C812" s="1" t="str">
        <f>_xlfn.TEXTBEFORE(draftpicks[[#This Row],[Raw]],".",1)</f>
        <v>2</v>
      </c>
      <c r="D812" s="1" t="str">
        <f t="shared" si="24"/>
        <v>Bryan Cogman</v>
      </c>
      <c r="E8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Sound of Music</v>
      </c>
      <c r="F812" s="1" t="str">
        <f>IF(ISNUMBER(SEARCH("veto",draftpicks[[#This Row],[Raw]])),"veto","")</f>
        <v/>
      </c>
      <c r="G812" s="1" t="str">
        <f t="shared" si="25"/>
        <v/>
      </c>
    </row>
    <row r="813" spans="1:7" x14ac:dyDescent="0.25">
      <c r="A813" s="1">
        <v>82</v>
      </c>
      <c r="B813" s="1" t="s">
        <v>2306</v>
      </c>
      <c r="C813" s="1" t="str">
        <f>_xlfn.TEXTBEFORE(draftpicks[[#This Row],[Raw]],".",1)</f>
        <v>1</v>
      </c>
      <c r="D813" s="1" t="str">
        <f t="shared" si="24"/>
        <v>Ryan Marker</v>
      </c>
      <c r="E8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813" s="1" t="str">
        <f>IF(ISNUMBER(SEARCH("veto",draftpicks[[#This Row],[Raw]])),"veto","")</f>
        <v/>
      </c>
      <c r="G813" s="1" t="str">
        <f t="shared" si="25"/>
        <v/>
      </c>
    </row>
    <row r="814" spans="1:7" x14ac:dyDescent="0.25">
      <c r="A814" s="1">
        <v>83</v>
      </c>
      <c r="B814" s="1" t="s">
        <v>2307</v>
      </c>
      <c r="C814" s="1" t="str">
        <f>_xlfn.TEXTBEFORE(draftpicks[[#This Row],[Raw]],".",1)</f>
        <v>7</v>
      </c>
      <c r="D814" s="1" t="str">
        <f t="shared" si="24"/>
        <v>Drea Clark</v>
      </c>
      <c r="E8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El Mariachi</v>
      </c>
      <c r="F814" s="1" t="str">
        <f>IF(ISNUMBER(SEARCH("veto",draftpicks[[#This Row],[Raw]])),"veto","")</f>
        <v/>
      </c>
      <c r="G814" s="1" t="str">
        <f t="shared" si="25"/>
        <v/>
      </c>
    </row>
    <row r="815" spans="1:7" x14ac:dyDescent="0.25">
      <c r="A815" s="1">
        <v>83</v>
      </c>
      <c r="B815" s="1" t="s">
        <v>2308</v>
      </c>
      <c r="C815" s="1" t="str">
        <f>_xlfn.TEXTBEFORE(draftpicks[[#This Row],[Raw]],".",1)</f>
        <v>6</v>
      </c>
      <c r="D815" s="1" t="str">
        <f t="shared" si="24"/>
        <v>Drea Clark</v>
      </c>
      <c r="E8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Much Ado About Nothing</v>
      </c>
      <c r="F815" s="1" t="str">
        <f>IF(ISNUMBER(SEARCH("veto",draftpicks[[#This Row],[Raw]])),"veto","")</f>
        <v/>
      </c>
      <c r="G815" s="1" t="str">
        <f t="shared" si="25"/>
        <v/>
      </c>
    </row>
    <row r="816" spans="1:7" x14ac:dyDescent="0.25">
      <c r="A816" s="1">
        <v>83</v>
      </c>
      <c r="B816" s="1" t="s">
        <v>2309</v>
      </c>
      <c r="C816" s="1" t="str">
        <f>_xlfn.TEXTBEFORE(draftpicks[[#This Row],[Raw]],".",1)</f>
        <v>6</v>
      </c>
      <c r="D816" s="1" t="str">
        <f t="shared" si="24"/>
        <v>Drea Clark</v>
      </c>
      <c r="E8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¡Three Amigos!</v>
      </c>
      <c r="F816" s="1" t="str">
        <f>IF(ISNUMBER(SEARCH("veto",draftpicks[[#This Row],[Raw]])),"veto","")</f>
        <v/>
      </c>
      <c r="G816" s="1" t="str">
        <f t="shared" si="25"/>
        <v/>
      </c>
    </row>
    <row r="817" spans="1:7" x14ac:dyDescent="0.25">
      <c r="A817" s="1">
        <v>83</v>
      </c>
      <c r="B817" s="1" t="s">
        <v>2310</v>
      </c>
      <c r="C817" s="1" t="str">
        <f>_xlfn.TEXTBEFORE(draftpicks[[#This Row],[Raw]],".",1)</f>
        <v>5</v>
      </c>
      <c r="D817" s="1" t="str">
        <f t="shared" si="24"/>
        <v>Jordan Crucchiola</v>
      </c>
      <c r="E8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 I Married an Axe Murderer</v>
      </c>
      <c r="F817" s="1" t="str">
        <f>IF(ISNUMBER(SEARCH("veto",draftpicks[[#This Row],[Raw]])),"veto","")</f>
        <v/>
      </c>
      <c r="G817" s="1" t="str">
        <f t="shared" si="25"/>
        <v/>
      </c>
    </row>
    <row r="818" spans="1:7" x14ac:dyDescent="0.25">
      <c r="A818" s="1">
        <v>83</v>
      </c>
      <c r="B818" s="1" t="s">
        <v>2311</v>
      </c>
      <c r="C818" s="1" t="str">
        <f>_xlfn.TEXTBEFORE(draftpicks[[#This Row],[Raw]],".",1)</f>
        <v>4</v>
      </c>
      <c r="D818" s="1" t="str">
        <f t="shared" si="24"/>
        <v>Drea Clark</v>
      </c>
      <c r="E8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Lebowski</v>
      </c>
      <c r="F818" s="1" t="str">
        <f>IF(ISNUMBER(SEARCH("veto",draftpicks[[#This Row],[Raw]])),"veto","")</f>
        <v/>
      </c>
      <c r="G818" s="1" t="str">
        <f t="shared" si="25"/>
        <v/>
      </c>
    </row>
    <row r="819" spans="1:7" x14ac:dyDescent="0.25">
      <c r="A819" s="1">
        <v>83</v>
      </c>
      <c r="B819" s="1" t="s">
        <v>2312</v>
      </c>
      <c r="C819" s="1" t="str">
        <f>_xlfn.TEXTBEFORE(draftpicks[[#This Row],[Raw]],".",1)</f>
        <v>3</v>
      </c>
      <c r="D819" s="1" t="str">
        <f t="shared" si="24"/>
        <v>Jordan Crucchiola</v>
      </c>
      <c r="E8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Business</v>
      </c>
      <c r="F819" s="1" t="str">
        <f>IF(ISNUMBER(SEARCH("veto",draftpicks[[#This Row],[Raw]])),"veto","")</f>
        <v/>
      </c>
      <c r="G819" s="1" t="str">
        <f t="shared" si="25"/>
        <v/>
      </c>
    </row>
    <row r="820" spans="1:7" x14ac:dyDescent="0.25">
      <c r="A820" s="1">
        <v>83</v>
      </c>
      <c r="B820" s="1" t="s">
        <v>2313</v>
      </c>
      <c r="C820" s="1" t="str">
        <f>_xlfn.TEXTBEFORE(draftpicks[[#This Row],[Raw]],".",1)</f>
        <v>2</v>
      </c>
      <c r="D820" s="1" t="s">
        <v>58</v>
      </c>
      <c r="E820" s="1" t="s">
        <v>4938</v>
      </c>
      <c r="F820" s="1" t="str">
        <f>IF(ISNUMBER(SEARCH("veto",draftpicks[[#This Row],[Raw]])),"veto","")</f>
        <v/>
      </c>
      <c r="G820" s="1" t="str">
        <f t="shared" si="25"/>
        <v/>
      </c>
    </row>
    <row r="821" spans="1:7" x14ac:dyDescent="0.25">
      <c r="A821" s="1">
        <v>83</v>
      </c>
      <c r="B821" s="1" t="s">
        <v>2314</v>
      </c>
      <c r="C821" s="1" t="str">
        <f>_xlfn.TEXTBEFORE(draftpicks[[#This Row],[Raw]],".",1)</f>
        <v>1</v>
      </c>
      <c r="D821" s="1" t="str">
        <f t="shared" si="24"/>
        <v>Jordan Crucchiola</v>
      </c>
      <c r="E8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Talented Mr. Ripley</v>
      </c>
      <c r="F821" s="1" t="str">
        <f>IF(ISNUMBER(SEARCH("veto",draftpicks[[#This Row],[Raw]])),"veto","")</f>
        <v/>
      </c>
      <c r="G821" s="1" t="str">
        <f t="shared" si="25"/>
        <v/>
      </c>
    </row>
    <row r="822" spans="1:7" x14ac:dyDescent="0.25">
      <c r="A822" s="1">
        <v>83</v>
      </c>
      <c r="B822" s="1" t="s">
        <v>2315</v>
      </c>
      <c r="C822" s="1" t="str">
        <f>_xlfn.TEXTBEFORE(draftpicks[[#This Row],[Raw]],".",1)</f>
        <v>1</v>
      </c>
      <c r="D822" s="1" t="str">
        <f t="shared" si="24"/>
        <v>Jordan Crucchiola</v>
      </c>
      <c r="E8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 of Brian</v>
      </c>
      <c r="F822" s="1" t="str">
        <f>IF(ISNUMBER(SEARCH("veto",draftpicks[[#This Row],[Raw]])),"veto","")</f>
        <v/>
      </c>
      <c r="G822" s="1" t="str">
        <f t="shared" si="25"/>
        <v/>
      </c>
    </row>
    <row r="823" spans="1:7" x14ac:dyDescent="0.25">
      <c r="A823" s="1">
        <v>84</v>
      </c>
      <c r="B823" s="1" t="s">
        <v>2316</v>
      </c>
      <c r="C823" s="1" t="str">
        <f>_xlfn.TEXTBEFORE(draftpicks[[#This Row],[Raw]],".",1)</f>
        <v>18</v>
      </c>
      <c r="D823" s="1" t="str">
        <f t="shared" si="24"/>
        <v>Clay Keller</v>
      </c>
      <c r="E8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Ladykillers</v>
      </c>
      <c r="F823" s="1" t="str">
        <f>IF(ISNUMBER(SEARCH("veto",draftpicks[[#This Row],[Raw]])),"veto","")</f>
        <v/>
      </c>
      <c r="G823" s="1" t="str">
        <f t="shared" si="25"/>
        <v/>
      </c>
    </row>
    <row r="824" spans="1:7" x14ac:dyDescent="0.25">
      <c r="A824" s="1">
        <v>84</v>
      </c>
      <c r="B824" s="1" t="s">
        <v>2317</v>
      </c>
      <c r="C824" s="1" t="str">
        <f>_xlfn.TEXTBEFORE(draftpicks[[#This Row],[Raw]],".",1)</f>
        <v>17</v>
      </c>
      <c r="D824" s="1" t="str">
        <f t="shared" si="24"/>
        <v>Ryan Marker</v>
      </c>
      <c r="E8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Burn After Reading</v>
      </c>
      <c r="F824" s="1" t="str">
        <f>IF(ISNUMBER(SEARCH("veto",draftpicks[[#This Row],[Raw]])),"veto","")</f>
        <v/>
      </c>
      <c r="G824" s="1" t="str">
        <f t="shared" si="25"/>
        <v/>
      </c>
    </row>
    <row r="825" spans="1:7" x14ac:dyDescent="0.25">
      <c r="A825" s="1">
        <v>84</v>
      </c>
      <c r="B825" s="1" t="s">
        <v>2318</v>
      </c>
      <c r="C825" s="1" t="str">
        <f>_xlfn.TEXTBEFORE(draftpicks[[#This Row],[Raw]],".",1)</f>
        <v>16</v>
      </c>
      <c r="D825" s="1" t="str">
        <f t="shared" si="24"/>
        <v>Clay Keller</v>
      </c>
      <c r="E8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Intolerable Cruelty</v>
      </c>
      <c r="F825" s="1" t="str">
        <f>IF(ISNUMBER(SEARCH("veto",draftpicks[[#This Row],[Raw]])),"veto","")</f>
        <v/>
      </c>
      <c r="G825" s="1" t="str">
        <f t="shared" si="25"/>
        <v/>
      </c>
    </row>
    <row r="826" spans="1:7" x14ac:dyDescent="0.25">
      <c r="A826" s="1">
        <v>84</v>
      </c>
      <c r="B826" s="1" t="s">
        <v>2319</v>
      </c>
      <c r="C826" s="1" t="str">
        <f>_xlfn.TEXTBEFORE(draftpicks[[#This Row],[Raw]],".",1)</f>
        <v>15</v>
      </c>
      <c r="D826" s="1" t="str">
        <f t="shared" si="24"/>
        <v>Ryan Marker</v>
      </c>
      <c r="E8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Hudsucker Proxy</v>
      </c>
      <c r="F826" s="1" t="str">
        <f>IF(ISNUMBER(SEARCH("veto",draftpicks[[#This Row],[Raw]])),"veto","")</f>
        <v/>
      </c>
      <c r="G826" s="1" t="str">
        <f t="shared" si="25"/>
        <v/>
      </c>
    </row>
    <row r="827" spans="1:7" x14ac:dyDescent="0.25">
      <c r="A827" s="1">
        <v>84</v>
      </c>
      <c r="B827" s="1" t="s">
        <v>2320</v>
      </c>
      <c r="C827" s="1" t="str">
        <f>_xlfn.TEXTBEFORE(draftpicks[[#This Row],[Raw]],".",1)</f>
        <v>14</v>
      </c>
      <c r="D827" s="1" t="str">
        <f t="shared" si="24"/>
        <v>Clay Keller</v>
      </c>
      <c r="E8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Hail, Caesar!</v>
      </c>
      <c r="F827" s="1" t="str">
        <f>IF(ISNUMBER(SEARCH("veto",draftpicks[[#This Row],[Raw]])),"veto","")</f>
        <v/>
      </c>
      <c r="G827" s="1" t="str">
        <f t="shared" si="25"/>
        <v/>
      </c>
    </row>
    <row r="828" spans="1:7" x14ac:dyDescent="0.25">
      <c r="A828" s="1">
        <v>84</v>
      </c>
      <c r="B828" s="1" t="s">
        <v>2321</v>
      </c>
      <c r="C828" s="1" t="str">
        <f>_xlfn.TEXTBEFORE(draftpicks[[#This Row],[Raw]],".",1)</f>
        <v>13</v>
      </c>
      <c r="D828" s="1" t="str">
        <f t="shared" si="24"/>
        <v xml:space="preserve">Ryan Marker </v>
      </c>
      <c r="E8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Lebowski</v>
      </c>
      <c r="F828" s="1" t="str">
        <f>IF(ISNUMBER(SEARCH("veto",draftpicks[[#This Row],[Raw]])),"veto","")</f>
        <v>veto</v>
      </c>
      <c r="G828" s="1" t="str">
        <f t="shared" si="25"/>
        <v>Clay Keller</v>
      </c>
    </row>
    <row r="829" spans="1:7" x14ac:dyDescent="0.25">
      <c r="A829" s="1">
        <v>84</v>
      </c>
      <c r="B829" s="1" t="s">
        <v>2322</v>
      </c>
      <c r="C829" s="1" t="str">
        <f>_xlfn.TEXTBEFORE(draftpicks[[#This Row],[Raw]],".",1)</f>
        <v>13</v>
      </c>
      <c r="D829" s="1" t="str">
        <f t="shared" si="24"/>
        <v xml:space="preserve">Ryan Marker </v>
      </c>
      <c r="E8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 Brother, Where Art Thou?</v>
      </c>
      <c r="F829" s="1" t="str">
        <f>IF(ISNUMBER(SEARCH("veto",draftpicks[[#This Row],[Raw]])),"veto","")</f>
        <v>veto</v>
      </c>
      <c r="G829" s="1" t="str">
        <f t="shared" si="25"/>
        <v>Clay Keller</v>
      </c>
    </row>
    <row r="830" spans="1:7" x14ac:dyDescent="0.25">
      <c r="A830" s="1">
        <v>84</v>
      </c>
      <c r="B830" s="1" t="s">
        <v>2323</v>
      </c>
      <c r="C830" s="1" t="str">
        <f>_xlfn.TEXTBEFORE(draftpicks[[#This Row],[Raw]],".",1)</f>
        <v>13</v>
      </c>
      <c r="D830" s="1" t="str">
        <f t="shared" si="24"/>
        <v xml:space="preserve">Ryan Marker </v>
      </c>
      <c r="E8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Buster Scruggs</v>
      </c>
      <c r="F830" s="1" t="str">
        <f>IF(ISNUMBER(SEARCH("veto",draftpicks[[#This Row],[Raw]])),"veto","")</f>
        <v>veto</v>
      </c>
      <c r="G830" s="1" t="str">
        <f t="shared" si="25"/>
        <v>Clay Keller</v>
      </c>
    </row>
    <row r="831" spans="1:7" x14ac:dyDescent="0.25">
      <c r="A831" s="1">
        <v>84</v>
      </c>
      <c r="B831" s="1" t="s">
        <v>2324</v>
      </c>
      <c r="C831" s="1" t="str">
        <f>_xlfn.TEXTBEFORE(draftpicks[[#This Row],[Raw]],".",1)</f>
        <v>13</v>
      </c>
      <c r="D831" s="1" t="str">
        <f t="shared" si="24"/>
        <v>Ryan Marker</v>
      </c>
      <c r="E8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Barton Fink</v>
      </c>
      <c r="F831" s="1" t="str">
        <f>IF(ISNUMBER(SEARCH("veto",draftpicks[[#This Row],[Raw]])),"veto","")</f>
        <v/>
      </c>
      <c r="G831" s="1" t="str">
        <f t="shared" si="25"/>
        <v/>
      </c>
    </row>
    <row r="832" spans="1:7" x14ac:dyDescent="0.25">
      <c r="A832" s="1">
        <v>84</v>
      </c>
      <c r="B832" s="1" t="s">
        <v>2325</v>
      </c>
      <c r="C832" s="1" t="str">
        <f>_xlfn.TEXTBEFORE(draftpicks[[#This Row],[Raw]],".",1)</f>
        <v>12</v>
      </c>
      <c r="D832" s="1" t="str">
        <f t="shared" si="24"/>
        <v>Clay Keller</v>
      </c>
      <c r="E8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Miller's Crossing</v>
      </c>
      <c r="F832" s="1" t="str">
        <f>IF(ISNUMBER(SEARCH("veto",draftpicks[[#This Row],[Raw]])),"veto","")</f>
        <v/>
      </c>
      <c r="G832" s="1" t="str">
        <f t="shared" si="25"/>
        <v/>
      </c>
    </row>
    <row r="833" spans="1:7" x14ac:dyDescent="0.25">
      <c r="A833" s="1">
        <v>84</v>
      </c>
      <c r="B833" s="1" t="s">
        <v>2326</v>
      </c>
      <c r="C833" s="1" t="str">
        <f>_xlfn.TEXTBEFORE(draftpicks[[#This Row],[Raw]],".",1)</f>
        <v>11</v>
      </c>
      <c r="D833" s="1" t="str">
        <f t="shared" si="24"/>
        <v>Ryan Marker</v>
      </c>
      <c r="E8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Lebowski</v>
      </c>
      <c r="F833" s="1" t="str">
        <f>IF(ISNUMBER(SEARCH("veto",draftpicks[[#This Row],[Raw]])),"veto","")</f>
        <v/>
      </c>
      <c r="G833" s="1" t="str">
        <f t="shared" si="25"/>
        <v/>
      </c>
    </row>
    <row r="834" spans="1:7" x14ac:dyDescent="0.25">
      <c r="A834" s="1">
        <v>84</v>
      </c>
      <c r="B834" s="1" t="s">
        <v>2327</v>
      </c>
      <c r="C834" s="1" t="str">
        <f>_xlfn.TEXTBEFORE(draftpicks[[#This Row],[Raw]],".",1)</f>
        <v>10</v>
      </c>
      <c r="D834" s="1" t="str">
        <f t="shared" ref="D834:D897" si="26">IF(ISNUMBER(SEARCH("commissioner",B834)),TRIM(MID(B834,SEARCH("by",B834)+LEN("by"),SEARCH("removed",B834)-SEARCH("by",B834)-(LEN("by")+1))),IF((LEN(B834)-LEN(SUBSTITUTE(B834,"by","")))/LEN("by")=2,MID(B834,SEARCH("by",B834)+LEN("by "),SEARCH("vetoed",B834)-SEARCH("by",B834)-(LEN("by")+1)),IF((LEN(B834)-LEN(SUBSTITUTE(B834,"by","")))/LEN("by")=3,TRIM(MID(B834,SEARCH("by",B834)+LEN("by"),SEARCH("vetoed",B834)-SEARCH("by",B834)-LEN("by"))),TRIM(_xlfn.TEXTAFTER(B834,"by",1)))))</f>
        <v>Clay Keller</v>
      </c>
      <c r="E8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Grit</v>
      </c>
      <c r="F834" s="1" t="str">
        <f>IF(ISNUMBER(SEARCH("veto",draftpicks[[#This Row],[Raw]])),"veto","")</f>
        <v/>
      </c>
      <c r="G834" s="1" t="str">
        <f t="shared" ref="G834:G897" si="27">IF(ISNUMBER(SEARCH("veto",B834)),MID(B834,FIND("@",SUBSTITUTE(B834," ","@",LEN(B834)-LEN(SUBSTITUTE(B834," ",""))-1))+1,100),"")</f>
        <v/>
      </c>
    </row>
    <row r="835" spans="1:7" x14ac:dyDescent="0.25">
      <c r="A835" s="1">
        <v>84</v>
      </c>
      <c r="B835" s="1" t="s">
        <v>2328</v>
      </c>
      <c r="C835" s="1" t="str">
        <f>_xlfn.TEXTBEFORE(draftpicks[[#This Row],[Raw]],".",1)</f>
        <v>9</v>
      </c>
      <c r="D835" s="1" t="str">
        <f t="shared" si="26"/>
        <v>Ryan Marker</v>
      </c>
      <c r="E8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 Brother, Where Art Thou?</v>
      </c>
      <c r="F835" s="1" t="str">
        <f>IF(ISNUMBER(SEARCH("veto",draftpicks[[#This Row],[Raw]])),"veto","")</f>
        <v/>
      </c>
      <c r="G835" s="1" t="str">
        <f t="shared" si="27"/>
        <v/>
      </c>
    </row>
    <row r="836" spans="1:7" x14ac:dyDescent="0.25">
      <c r="A836" s="1">
        <v>84</v>
      </c>
      <c r="B836" s="1" t="s">
        <v>2329</v>
      </c>
      <c r="C836" s="1" t="str">
        <f>_xlfn.TEXTBEFORE(draftpicks[[#This Row],[Raw]],".",1)</f>
        <v>8</v>
      </c>
      <c r="D836" s="1" t="str">
        <f t="shared" si="26"/>
        <v>Ryan Marker</v>
      </c>
      <c r="E8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Buster Scruggs</v>
      </c>
      <c r="F836" s="1" t="str">
        <f>IF(ISNUMBER(SEARCH("veto",draftpicks[[#This Row],[Raw]])),"veto","")</f>
        <v/>
      </c>
      <c r="G836" s="1" t="str">
        <f t="shared" si="27"/>
        <v/>
      </c>
    </row>
    <row r="837" spans="1:7" x14ac:dyDescent="0.25">
      <c r="A837" s="1">
        <v>84</v>
      </c>
      <c r="B837" s="1" t="s">
        <v>2330</v>
      </c>
      <c r="C837" s="1" t="str">
        <f>_xlfn.TEXTBEFORE(draftpicks[[#This Row],[Raw]],".",1)</f>
        <v>7</v>
      </c>
      <c r="D837" s="1" t="str">
        <f t="shared" si="26"/>
        <v>Clay Keller</v>
      </c>
      <c r="E8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Raising Arizona</v>
      </c>
      <c r="F837" s="1" t="str">
        <f>IF(ISNUMBER(SEARCH("veto",draftpicks[[#This Row],[Raw]])),"veto","")</f>
        <v/>
      </c>
      <c r="G837" s="1" t="str">
        <f t="shared" si="27"/>
        <v/>
      </c>
    </row>
    <row r="838" spans="1:7" x14ac:dyDescent="0.25">
      <c r="A838" s="1">
        <v>84</v>
      </c>
      <c r="B838" s="1" t="s">
        <v>2331</v>
      </c>
      <c r="C838" s="1" t="str">
        <f>_xlfn.TEXTBEFORE(draftpicks[[#This Row],[Raw]],".",1)</f>
        <v>6</v>
      </c>
      <c r="D838" s="1" t="str">
        <f t="shared" si="26"/>
        <v>Ryan Marker</v>
      </c>
      <c r="E8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Who Wasn't There</v>
      </c>
      <c r="F838" s="1" t="str">
        <f>IF(ISNUMBER(SEARCH("veto",draftpicks[[#This Row],[Raw]])),"veto","")</f>
        <v/>
      </c>
      <c r="G838" s="1" t="str">
        <f t="shared" si="27"/>
        <v/>
      </c>
    </row>
    <row r="839" spans="1:7" x14ac:dyDescent="0.25">
      <c r="A839" s="1">
        <v>84</v>
      </c>
      <c r="B839" s="1" t="s">
        <v>2332</v>
      </c>
      <c r="C839" s="1" t="str">
        <f>_xlfn.TEXTBEFORE(draftpicks[[#This Row],[Raw]],".",1)</f>
        <v>5</v>
      </c>
      <c r="D839" s="1" t="str">
        <f t="shared" si="26"/>
        <v>Clay Keller</v>
      </c>
      <c r="E8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Blood Simple</v>
      </c>
      <c r="F839" s="1" t="str">
        <f>IF(ISNUMBER(SEARCH("veto",draftpicks[[#This Row],[Raw]])),"veto","")</f>
        <v/>
      </c>
      <c r="G839" s="1" t="str">
        <f t="shared" si="27"/>
        <v/>
      </c>
    </row>
    <row r="840" spans="1:7" x14ac:dyDescent="0.25">
      <c r="A840" s="1">
        <v>84</v>
      </c>
      <c r="B840" s="1" t="s">
        <v>2333</v>
      </c>
      <c r="C840" s="1" t="str">
        <f>_xlfn.TEXTBEFORE(draftpicks[[#This Row],[Raw]],".",1)</f>
        <v>4</v>
      </c>
      <c r="D840" s="1" t="str">
        <f t="shared" si="26"/>
        <v>Ryan Marker</v>
      </c>
      <c r="E8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Llewyn Davis</v>
      </c>
      <c r="F840" s="1" t="str">
        <f>IF(ISNUMBER(SEARCH("veto",draftpicks[[#This Row],[Raw]])),"veto","")</f>
        <v/>
      </c>
      <c r="G840" s="1" t="str">
        <f t="shared" si="27"/>
        <v/>
      </c>
    </row>
    <row r="841" spans="1:7" x14ac:dyDescent="0.25">
      <c r="A841" s="1">
        <v>84</v>
      </c>
      <c r="B841" s="1" t="s">
        <v>2334</v>
      </c>
      <c r="C841" s="1" t="str">
        <f>_xlfn.TEXTBEFORE(draftpicks[[#This Row],[Raw]],".",1)</f>
        <v>3</v>
      </c>
      <c r="D841" s="1" t="str">
        <f t="shared" si="26"/>
        <v>Clay Keller</v>
      </c>
      <c r="E8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Country for Old Men</v>
      </c>
      <c r="F841" s="1" t="str">
        <f>IF(ISNUMBER(SEARCH("veto",draftpicks[[#This Row],[Raw]])),"veto","")</f>
        <v/>
      </c>
      <c r="G841" s="1" t="str">
        <f t="shared" si="27"/>
        <v/>
      </c>
    </row>
    <row r="842" spans="1:7" x14ac:dyDescent="0.25">
      <c r="A842" s="1">
        <v>84</v>
      </c>
      <c r="B842" s="1" t="s">
        <v>2335</v>
      </c>
      <c r="C842" s="1" t="str">
        <f>_xlfn.TEXTBEFORE(draftpicks[[#This Row],[Raw]],".",1)</f>
        <v>2</v>
      </c>
      <c r="D842" s="1" t="str">
        <f t="shared" si="26"/>
        <v>Ryan Marker</v>
      </c>
      <c r="E8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Serious Man</v>
      </c>
      <c r="F842" s="1" t="str">
        <f>IF(ISNUMBER(SEARCH("veto",draftpicks[[#This Row],[Raw]])),"veto","")</f>
        <v/>
      </c>
      <c r="G842" s="1" t="str">
        <f t="shared" si="27"/>
        <v/>
      </c>
    </row>
    <row r="843" spans="1:7" x14ac:dyDescent="0.25">
      <c r="A843" s="1">
        <v>84</v>
      </c>
      <c r="B843" s="1" t="s">
        <v>2336</v>
      </c>
      <c r="C843" s="1" t="str">
        <f>_xlfn.TEXTBEFORE(draftpicks[[#This Row],[Raw]],".",1)</f>
        <v>1</v>
      </c>
      <c r="D843" s="1" t="str">
        <f t="shared" si="26"/>
        <v>Clay Keller</v>
      </c>
      <c r="E8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Fargo</v>
      </c>
      <c r="F843" s="1" t="str">
        <f>IF(ISNUMBER(SEARCH("veto",draftpicks[[#This Row],[Raw]])),"veto","")</f>
        <v/>
      </c>
      <c r="G843" s="1" t="str">
        <f t="shared" si="27"/>
        <v/>
      </c>
    </row>
    <row r="844" spans="1:7" x14ac:dyDescent="0.25">
      <c r="A844" s="1">
        <v>85</v>
      </c>
      <c r="B844" s="1" t="s">
        <v>2337</v>
      </c>
      <c r="C844" s="1" t="str">
        <f>_xlfn.TEXTBEFORE(draftpicks[[#This Row],[Raw]],".",1)</f>
        <v>7</v>
      </c>
      <c r="D844" s="1" t="str">
        <f t="shared" si="26"/>
        <v>Alison Willmore</v>
      </c>
      <c r="E8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Magic Mike XXL</v>
      </c>
      <c r="F844" s="1" t="str">
        <f>IF(ISNUMBER(SEARCH("veto",draftpicks[[#This Row],[Raw]])),"veto","")</f>
        <v/>
      </c>
      <c r="G844" s="1" t="str">
        <f t="shared" si="27"/>
        <v/>
      </c>
    </row>
    <row r="845" spans="1:7" x14ac:dyDescent="0.25">
      <c r="A845" s="1">
        <v>85</v>
      </c>
      <c r="B845" s="1" t="s">
        <v>2338</v>
      </c>
      <c r="C845" s="1" t="str">
        <f>_xlfn.TEXTBEFORE(draftpicks[[#This Row],[Raw]],".",1)</f>
        <v>6</v>
      </c>
      <c r="D845" s="1" t="str">
        <f t="shared" si="26"/>
        <v>Alison Willmore</v>
      </c>
      <c r="E8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Trouble in Little China</v>
      </c>
      <c r="F845" s="1" t="str">
        <f>IF(ISNUMBER(SEARCH("veto",draftpicks[[#This Row],[Raw]])),"veto","")</f>
        <v/>
      </c>
      <c r="G845" s="1" t="str">
        <f t="shared" si="27"/>
        <v/>
      </c>
    </row>
    <row r="846" spans="1:7" x14ac:dyDescent="0.25">
      <c r="A846" s="1">
        <v>85</v>
      </c>
      <c r="B846" s="1" t="s">
        <v>2339</v>
      </c>
      <c r="C846" s="1" t="str">
        <f>_xlfn.TEXTBEFORE(draftpicks[[#This Row],[Raw]],".",1)</f>
        <v>5</v>
      </c>
      <c r="D846" s="1" t="str">
        <f t="shared" si="26"/>
        <v>Adam B. Vary</v>
      </c>
      <c r="E8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League of Their Own</v>
      </c>
      <c r="F846" s="1" t="str">
        <f>IF(ISNUMBER(SEARCH("veto",draftpicks[[#This Row],[Raw]])),"veto","")</f>
        <v/>
      </c>
      <c r="G846" s="1" t="str">
        <f t="shared" si="27"/>
        <v/>
      </c>
    </row>
    <row r="847" spans="1:7" x14ac:dyDescent="0.25">
      <c r="A847" s="1">
        <v>85</v>
      </c>
      <c r="B847" s="1" t="s">
        <v>2340</v>
      </c>
      <c r="C847" s="1" t="str">
        <f>_xlfn.TEXTBEFORE(draftpicks[[#This Row],[Raw]],".",1)</f>
        <v>4</v>
      </c>
      <c r="D847" s="1" t="str">
        <f t="shared" si="26"/>
        <v>Alison Willmore</v>
      </c>
      <c r="E8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Spider-Man 2</v>
      </c>
      <c r="F847" s="1" t="str">
        <f>IF(ISNUMBER(SEARCH("veto",draftpicks[[#This Row],[Raw]])),"veto","")</f>
        <v/>
      </c>
      <c r="G847" s="1" t="str">
        <f t="shared" si="27"/>
        <v/>
      </c>
    </row>
    <row r="848" spans="1:7" x14ac:dyDescent="0.25">
      <c r="A848" s="1">
        <v>85</v>
      </c>
      <c r="B848" s="1" t="s">
        <v>2341</v>
      </c>
      <c r="C848" s="1" t="str">
        <f>_xlfn.TEXTBEFORE(draftpicks[[#This Row],[Raw]],".",1)</f>
        <v>3</v>
      </c>
      <c r="D848" s="1" t="str">
        <f t="shared" si="26"/>
        <v xml:space="preserve">Adam B. Vary </v>
      </c>
      <c r="E8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F848" s="1" t="str">
        <f>IF(ISNUMBER(SEARCH("veto",draftpicks[[#This Row],[Raw]])),"veto","")</f>
        <v>veto</v>
      </c>
      <c r="G848" s="1" t="str">
        <f t="shared" si="27"/>
        <v>Alison Willmore</v>
      </c>
    </row>
    <row r="849" spans="1:7" x14ac:dyDescent="0.25">
      <c r="A849" s="1">
        <v>85</v>
      </c>
      <c r="B849" s="1" t="s">
        <v>2342</v>
      </c>
      <c r="C849" s="1" t="str">
        <f>_xlfn.TEXTBEFORE(draftpicks[[#This Row],[Raw]],".",1)</f>
        <v>3</v>
      </c>
      <c r="D849" s="1" t="str">
        <f t="shared" si="26"/>
        <v>Adam B. Vary</v>
      </c>
      <c r="E8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F849" s="1" t="str">
        <f>IF(ISNUMBER(SEARCH("veto",draftpicks[[#This Row],[Raw]])),"veto","")</f>
        <v/>
      </c>
      <c r="G849" s="1" t="str">
        <f t="shared" si="27"/>
        <v/>
      </c>
    </row>
    <row r="850" spans="1:7" x14ac:dyDescent="0.25">
      <c r="A850" s="1">
        <v>85</v>
      </c>
      <c r="B850" s="1" t="s">
        <v>2343</v>
      </c>
      <c r="C850" s="1" t="str">
        <f>_xlfn.TEXTBEFORE(draftpicks[[#This Row],[Raw]],".",1)</f>
        <v>2</v>
      </c>
      <c r="D850" s="1" t="str">
        <f t="shared" si="26"/>
        <v xml:space="preserve">Alison Willmore </v>
      </c>
      <c r="E8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Terminator 2: Judgment Day</v>
      </c>
      <c r="F850" s="1" t="str">
        <f>IF(ISNUMBER(SEARCH("veto",draftpicks[[#This Row],[Raw]])),"veto","")</f>
        <v>veto</v>
      </c>
      <c r="G850" s="1" t="str">
        <f t="shared" si="27"/>
        <v>B. Vary</v>
      </c>
    </row>
    <row r="851" spans="1:7" x14ac:dyDescent="0.25">
      <c r="A851" s="1">
        <v>85</v>
      </c>
      <c r="B851" s="1" t="s">
        <v>2344</v>
      </c>
      <c r="C851" s="1" t="str">
        <f>_xlfn.TEXTBEFORE(draftpicks[[#This Row],[Raw]],".",1)</f>
        <v>2</v>
      </c>
      <c r="D851" s="1" t="str">
        <f t="shared" si="26"/>
        <v>Alison Willmore</v>
      </c>
      <c r="E8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Apollo 13</v>
      </c>
      <c r="F851" s="1" t="str">
        <f>IF(ISNUMBER(SEARCH("veto",draftpicks[[#This Row],[Raw]])),"veto","")</f>
        <v/>
      </c>
      <c r="G851" s="1" t="str">
        <f t="shared" si="27"/>
        <v/>
      </c>
    </row>
    <row r="852" spans="1:7" x14ac:dyDescent="0.25">
      <c r="A852" s="1">
        <v>85</v>
      </c>
      <c r="B852" s="1" t="s">
        <v>2345</v>
      </c>
      <c r="C852" s="1" t="str">
        <f>_xlfn.TEXTBEFORE(draftpicks[[#This Row],[Raw]],".",1)</f>
        <v>1</v>
      </c>
      <c r="D852" s="1" t="str">
        <f t="shared" si="26"/>
        <v>Adam B. Vary</v>
      </c>
      <c r="E8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Terminator 2: Judgment Day</v>
      </c>
      <c r="F852" s="1" t="str">
        <f>IF(ISNUMBER(SEARCH("veto",draftpicks[[#This Row],[Raw]])),"veto","")</f>
        <v/>
      </c>
      <c r="G852" s="1" t="str">
        <f t="shared" si="27"/>
        <v/>
      </c>
    </row>
    <row r="853" spans="1:7" x14ac:dyDescent="0.25">
      <c r="A853" s="1">
        <v>86</v>
      </c>
      <c r="B853" s="1" t="s">
        <v>2346</v>
      </c>
      <c r="C853" s="1" t="str">
        <f>_xlfn.TEXTBEFORE(draftpicks[[#This Row],[Raw]],".",1)</f>
        <v>7</v>
      </c>
      <c r="D853" s="1" t="str">
        <f t="shared" si="26"/>
        <v>Dave Parker</v>
      </c>
      <c r="E8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Tenacious D in The Pick of Destiny</v>
      </c>
      <c r="F853" s="1" t="str">
        <f>IF(ISNUMBER(SEARCH("veto",draftpicks[[#This Row],[Raw]])),"veto","")</f>
        <v/>
      </c>
      <c r="G853" s="1" t="str">
        <f t="shared" si="27"/>
        <v/>
      </c>
    </row>
    <row r="854" spans="1:7" x14ac:dyDescent="0.25">
      <c r="A854" s="1">
        <v>86</v>
      </c>
      <c r="B854" s="1" t="s">
        <v>2347</v>
      </c>
      <c r="C854" s="1" t="str">
        <f>_xlfn.TEXTBEFORE(draftpicks[[#This Row],[Raw]],".",1)</f>
        <v>6</v>
      </c>
      <c r="D854" s="1" t="str">
        <f t="shared" si="26"/>
        <v>Dave Parker</v>
      </c>
      <c r="E8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Lords of Chaos</v>
      </c>
      <c r="F854" s="1" t="str">
        <f>IF(ISNUMBER(SEARCH("veto",draftpicks[[#This Row],[Raw]])),"veto","")</f>
        <v/>
      </c>
      <c r="G854" s="1" t="str">
        <f t="shared" si="27"/>
        <v/>
      </c>
    </row>
    <row r="855" spans="1:7" x14ac:dyDescent="0.25">
      <c r="A855" s="1">
        <v>86</v>
      </c>
      <c r="B855" s="1" t="s">
        <v>2348</v>
      </c>
      <c r="C855" s="1" t="str">
        <f>_xlfn.TEXTBEFORE(draftpicks[[#This Row],[Raw]],".",1)</f>
        <v>5</v>
      </c>
      <c r="D855" s="1" t="str">
        <f t="shared" si="26"/>
        <v>Rebekah McKendry</v>
      </c>
      <c r="E8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Deathgasm</v>
      </c>
      <c r="F855" s="1" t="str">
        <f>IF(ISNUMBER(SEARCH("veto",draftpicks[[#This Row],[Raw]])),"veto","")</f>
        <v/>
      </c>
      <c r="G855" s="1" t="str">
        <f t="shared" si="27"/>
        <v/>
      </c>
    </row>
    <row r="856" spans="1:7" x14ac:dyDescent="0.25">
      <c r="A856" s="1">
        <v>86</v>
      </c>
      <c r="B856" s="1" t="s">
        <v>2349</v>
      </c>
      <c r="C856" s="1" t="str">
        <f>_xlfn.TEXTBEFORE(draftpicks[[#This Row],[Raw]],".",1)</f>
        <v>4</v>
      </c>
      <c r="D856" s="1" t="str">
        <f t="shared" si="26"/>
        <v>Dave Parker</v>
      </c>
      <c r="E8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 Max: Fury Road</v>
      </c>
      <c r="F856" s="1" t="str">
        <f>IF(ISNUMBER(SEARCH("veto",draftpicks[[#This Row],[Raw]])),"veto","")</f>
        <v/>
      </c>
      <c r="G856" s="1" t="str">
        <f t="shared" si="27"/>
        <v/>
      </c>
    </row>
    <row r="857" spans="1:7" x14ac:dyDescent="0.25">
      <c r="A857" s="1">
        <v>86</v>
      </c>
      <c r="B857" s="1" t="s">
        <v>2350</v>
      </c>
      <c r="C857" s="1" t="str">
        <f>_xlfn.TEXTBEFORE(draftpicks[[#This Row],[Raw]],".",1)</f>
        <v>3</v>
      </c>
      <c r="D857" s="1" t="str">
        <f t="shared" si="26"/>
        <v>Rebekah McKendry</v>
      </c>
      <c r="E8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Trick or Treat</v>
      </c>
      <c r="F857" s="1" t="str">
        <f>IF(ISNUMBER(SEARCH("veto",draftpicks[[#This Row],[Raw]])),"veto","")</f>
        <v/>
      </c>
      <c r="G857" s="1" t="str">
        <f t="shared" si="27"/>
        <v/>
      </c>
    </row>
    <row r="858" spans="1:7" x14ac:dyDescent="0.25">
      <c r="A858" s="1">
        <v>86</v>
      </c>
      <c r="B858" s="1" t="s">
        <v>2351</v>
      </c>
      <c r="C858" s="1" t="str">
        <f>_xlfn.TEXTBEFORE(draftpicks[[#This Row],[Raw]],".",1)</f>
        <v>2</v>
      </c>
      <c r="D858" s="1" t="str">
        <f t="shared" si="26"/>
        <v xml:space="preserve">Dave Parker </v>
      </c>
      <c r="E8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Dirt</v>
      </c>
      <c r="F858" s="1" t="str">
        <f>IF(ISNUMBER(SEARCH("veto",draftpicks[[#This Row],[Raw]])),"veto","")</f>
        <v>veto</v>
      </c>
      <c r="G858" s="1" t="str">
        <f t="shared" si="27"/>
        <v>Rebekah McKendry</v>
      </c>
    </row>
    <row r="859" spans="1:7" x14ac:dyDescent="0.25">
      <c r="A859" s="1">
        <v>86</v>
      </c>
      <c r="B859" s="1" t="s">
        <v>2352</v>
      </c>
      <c r="C859" s="1" t="str">
        <f>_xlfn.TEXTBEFORE(draftpicks[[#This Row],[Raw]],".",1)</f>
        <v>2</v>
      </c>
      <c r="D859" s="1" t="str">
        <f t="shared" si="26"/>
        <v>Dave Parker</v>
      </c>
      <c r="E8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Bill &amp; Ted's Bogus Journey</v>
      </c>
      <c r="F859" s="1" t="str">
        <f>IF(ISNUMBER(SEARCH("veto",draftpicks[[#This Row],[Raw]])),"veto","")</f>
        <v/>
      </c>
      <c r="G859" s="1" t="str">
        <f t="shared" si="27"/>
        <v/>
      </c>
    </row>
    <row r="860" spans="1:7" x14ac:dyDescent="0.25">
      <c r="A860" s="1">
        <v>86</v>
      </c>
      <c r="B860" s="1" t="s">
        <v>2353</v>
      </c>
      <c r="C860" s="1" t="str">
        <f>_xlfn.TEXTBEFORE(draftpicks[[#This Row],[Raw]],".",1)</f>
        <v>1</v>
      </c>
      <c r="D860" s="1" t="str">
        <f t="shared" si="26"/>
        <v>Rebekah McKendry</v>
      </c>
      <c r="E8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This Is Spinal Tap</v>
      </c>
      <c r="F860" s="1" t="str">
        <f>IF(ISNUMBER(SEARCH("veto",draftpicks[[#This Row],[Raw]])),"veto","")</f>
        <v/>
      </c>
      <c r="G860" s="1" t="str">
        <f t="shared" si="27"/>
        <v/>
      </c>
    </row>
    <row r="861" spans="1:7" x14ac:dyDescent="0.25">
      <c r="A861" s="1">
        <v>87</v>
      </c>
      <c r="B861" s="1" t="s">
        <v>2354</v>
      </c>
      <c r="C861" s="1" t="str">
        <f>_xlfn.TEXTBEFORE(draftpicks[[#This Row],[Raw]],".",1)</f>
        <v>7</v>
      </c>
      <c r="D861" s="1" t="str">
        <f t="shared" si="26"/>
        <v>William Bibbiani</v>
      </c>
      <c r="E8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Shakma</v>
      </c>
      <c r="F861" s="1" t="str">
        <f>IF(ISNUMBER(SEARCH("veto",draftpicks[[#This Row],[Raw]])),"veto","")</f>
        <v/>
      </c>
      <c r="G861" s="1" t="str">
        <f t="shared" si="27"/>
        <v/>
      </c>
    </row>
    <row r="862" spans="1:7" x14ac:dyDescent="0.25">
      <c r="A862" s="1">
        <v>87</v>
      </c>
      <c r="B862" s="1" t="s">
        <v>2355</v>
      </c>
      <c r="C862" s="1" t="str">
        <f>_xlfn.TEXTBEFORE(draftpicks[[#This Row],[Raw]],".",1)</f>
        <v>6</v>
      </c>
      <c r="D862" s="1" t="str">
        <f t="shared" si="26"/>
        <v>William Bibbiani</v>
      </c>
      <c r="E8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Arachnophobia</v>
      </c>
      <c r="F862" s="1" t="str">
        <f>IF(ISNUMBER(SEARCH("veto",draftpicks[[#This Row],[Raw]])),"veto","")</f>
        <v/>
      </c>
      <c r="G862" s="1" t="str">
        <f t="shared" si="27"/>
        <v/>
      </c>
    </row>
    <row r="863" spans="1:7" x14ac:dyDescent="0.25">
      <c r="A863" s="1">
        <v>87</v>
      </c>
      <c r="B863" s="1" t="s">
        <v>2356</v>
      </c>
      <c r="C863" s="1" t="str">
        <f>_xlfn.TEXTBEFORE(draftpicks[[#This Row],[Raw]],".",1)</f>
        <v>5</v>
      </c>
      <c r="D863" s="1" t="str">
        <f t="shared" si="26"/>
        <v xml:space="preserve">Witney Seibold </v>
      </c>
      <c r="E8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Monkey Shines</v>
      </c>
      <c r="F863" s="1" t="str">
        <f>IF(ISNUMBER(SEARCH("veto",draftpicks[[#This Row],[Raw]])),"veto","")</f>
        <v>veto</v>
      </c>
      <c r="G863" s="1" t="str">
        <f t="shared" si="27"/>
        <v>William Bibbiani</v>
      </c>
    </row>
    <row r="864" spans="1:7" x14ac:dyDescent="0.25">
      <c r="A864" s="1">
        <v>87</v>
      </c>
      <c r="B864" s="1" t="s">
        <v>2357</v>
      </c>
      <c r="C864" s="1" t="str">
        <f>_xlfn.TEXTBEFORE(draftpicks[[#This Row],[Raw]],".",1)</f>
        <v>5</v>
      </c>
      <c r="D864" s="1" t="str">
        <f t="shared" si="26"/>
        <v>Witney Seibold</v>
      </c>
      <c r="E8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Day of the Animals</v>
      </c>
      <c r="F864" s="1" t="str">
        <f>IF(ISNUMBER(SEARCH("veto",draftpicks[[#This Row],[Raw]])),"veto","")</f>
        <v/>
      </c>
      <c r="G864" s="1" t="str">
        <f t="shared" si="27"/>
        <v/>
      </c>
    </row>
    <row r="865" spans="1:7" x14ac:dyDescent="0.25">
      <c r="A865" s="1">
        <v>87</v>
      </c>
      <c r="B865" s="1" t="s">
        <v>2358</v>
      </c>
      <c r="C865" s="1" t="str">
        <f>_xlfn.TEXTBEFORE(draftpicks[[#This Row],[Raw]],".",1)</f>
        <v>4</v>
      </c>
      <c r="D865" s="1" t="str">
        <f t="shared" si="26"/>
        <v>William Bibbiani</v>
      </c>
      <c r="E8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Roar</v>
      </c>
      <c r="F865" s="1" t="str">
        <f>IF(ISNUMBER(SEARCH("veto",draftpicks[[#This Row],[Raw]])),"veto","")</f>
        <v/>
      </c>
      <c r="G865" s="1" t="str">
        <f t="shared" si="27"/>
        <v/>
      </c>
    </row>
    <row r="866" spans="1:7" x14ac:dyDescent="0.25">
      <c r="A866" s="1">
        <v>87</v>
      </c>
      <c r="B866" s="1" t="s">
        <v>2359</v>
      </c>
      <c r="C866" s="1" t="str">
        <f>_xlfn.TEXTBEFORE(draftpicks[[#This Row],[Raw]],".",1)</f>
        <v>3</v>
      </c>
      <c r="D866" s="1" t="str">
        <f t="shared" si="26"/>
        <v>Witney Seibold</v>
      </c>
      <c r="E8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Creepshow</v>
      </c>
      <c r="F866" s="1" t="str">
        <f>IF(ISNUMBER(SEARCH("veto",draftpicks[[#This Row],[Raw]])),"veto","")</f>
        <v/>
      </c>
      <c r="G866" s="1" t="str">
        <f t="shared" si="27"/>
        <v/>
      </c>
    </row>
    <row r="867" spans="1:7" x14ac:dyDescent="0.25">
      <c r="A867" s="1">
        <v>87</v>
      </c>
      <c r="B867" s="1" t="s">
        <v>2360</v>
      </c>
      <c r="C867" s="1" t="str">
        <f>_xlfn.TEXTBEFORE(draftpicks[[#This Row],[Raw]],".",1)</f>
        <v>3</v>
      </c>
      <c r="D867" s="1" t="str">
        <f t="shared" si="26"/>
        <v>Witney Seibold</v>
      </c>
      <c r="E8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Razorback</v>
      </c>
      <c r="F867" s="1" t="str">
        <f>IF(ISNUMBER(SEARCH("veto",draftpicks[[#This Row],[Raw]])),"veto","")</f>
        <v/>
      </c>
      <c r="G867" s="1" t="str">
        <f t="shared" si="27"/>
        <v/>
      </c>
    </row>
    <row r="868" spans="1:7" x14ac:dyDescent="0.25">
      <c r="A868" s="1">
        <v>87</v>
      </c>
      <c r="B868" s="1" t="s">
        <v>2361</v>
      </c>
      <c r="C868" s="1" t="str">
        <f>_xlfn.TEXTBEFORE(draftpicks[[#This Row],[Raw]],".",1)</f>
        <v>2</v>
      </c>
      <c r="D868" s="1" t="str">
        <f t="shared" si="26"/>
        <v>William Bibbiani</v>
      </c>
      <c r="E8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F868" s="1" t="str">
        <f>IF(ISNUMBER(SEARCH("veto",draftpicks[[#This Row],[Raw]])),"veto","")</f>
        <v/>
      </c>
      <c r="G868" s="1" t="str">
        <f t="shared" si="27"/>
        <v/>
      </c>
    </row>
    <row r="869" spans="1:7" x14ac:dyDescent="0.25">
      <c r="A869" s="1">
        <v>87</v>
      </c>
      <c r="B869" s="1" t="s">
        <v>2362</v>
      </c>
      <c r="C869" s="1" t="str">
        <f>_xlfn.TEXTBEFORE(draftpicks[[#This Row],[Raw]],".",1)</f>
        <v>1</v>
      </c>
      <c r="D869" s="1" t="str">
        <f t="shared" si="26"/>
        <v>Witney Seibold</v>
      </c>
      <c r="E8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Long Weekend</v>
      </c>
      <c r="F869" s="1" t="str">
        <f>IF(ISNUMBER(SEARCH("veto",draftpicks[[#This Row],[Raw]])),"veto","")</f>
        <v/>
      </c>
      <c r="G869" s="1" t="str">
        <f t="shared" si="27"/>
        <v/>
      </c>
    </row>
    <row r="870" spans="1:7" x14ac:dyDescent="0.25">
      <c r="A870" s="1">
        <v>88</v>
      </c>
      <c r="B870" s="1" t="s">
        <v>2363</v>
      </c>
      <c r="C870" s="1" t="str">
        <f>_xlfn.TEXTBEFORE(draftpicks[[#This Row],[Raw]],".",1)</f>
        <v>7</v>
      </c>
      <c r="D870" s="1" t="str">
        <f t="shared" si="26"/>
        <v xml:space="preserve">Henry Zebrowski </v>
      </c>
      <c r="E8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Movie 43</v>
      </c>
      <c r="F870" s="1" t="str">
        <f>IF(ISNUMBER(SEARCH("veto",draftpicks[[#This Row],[Raw]])),"veto","")</f>
        <v>veto</v>
      </c>
      <c r="G870" s="1" t="str">
        <f t="shared" si="27"/>
        <v>Graham Skipper</v>
      </c>
    </row>
    <row r="871" spans="1:7" x14ac:dyDescent="0.25">
      <c r="A871" s="1">
        <v>88</v>
      </c>
      <c r="B871" s="1" t="s">
        <v>2364</v>
      </c>
      <c r="C871" s="1" t="str">
        <f>_xlfn.TEXTBEFORE(draftpicks[[#This Row],[Raw]],".",1)</f>
        <v>7</v>
      </c>
      <c r="D871" s="1" t="str">
        <f t="shared" si="26"/>
        <v>Henry Zebrowski</v>
      </c>
      <c r="E8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Ten</v>
      </c>
      <c r="F871" s="1" t="str">
        <f>IF(ISNUMBER(SEARCH("veto",draftpicks[[#This Row],[Raw]])),"veto","")</f>
        <v/>
      </c>
      <c r="G871" s="1" t="str">
        <f t="shared" si="27"/>
        <v/>
      </c>
    </row>
    <row r="872" spans="1:7" x14ac:dyDescent="0.25">
      <c r="A872" s="1">
        <v>88</v>
      </c>
      <c r="B872" s="1" t="s">
        <v>2365</v>
      </c>
      <c r="C872" s="1" t="str">
        <f>_xlfn.TEXTBEFORE(draftpicks[[#This Row],[Raw]],".",1)</f>
        <v>6</v>
      </c>
      <c r="D872" s="1" t="str">
        <f t="shared" si="26"/>
        <v>Henry Zebrowski</v>
      </c>
      <c r="E8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Onion Movie</v>
      </c>
      <c r="F872" s="1" t="str">
        <f>IF(ISNUMBER(SEARCH("veto",draftpicks[[#This Row],[Raw]])),"veto","")</f>
        <v/>
      </c>
      <c r="G872" s="1" t="str">
        <f t="shared" si="27"/>
        <v/>
      </c>
    </row>
    <row r="873" spans="1:7" x14ac:dyDescent="0.25">
      <c r="A873" s="1">
        <v>88</v>
      </c>
      <c r="B873" s="1" t="s">
        <v>2366</v>
      </c>
      <c r="C873" s="1" t="str">
        <f>_xlfn.TEXTBEFORE(draftpicks[[#This Row],[Raw]],".",1)</f>
        <v>5</v>
      </c>
      <c r="D873" s="1" t="str">
        <f t="shared" si="26"/>
        <v>Graham Skipper</v>
      </c>
      <c r="E8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Coffee and Cigarettes</v>
      </c>
      <c r="F873" s="1" t="str">
        <f>IF(ISNUMBER(SEARCH("veto",draftpicks[[#This Row],[Raw]])),"veto","")</f>
        <v/>
      </c>
      <c r="G873" s="1" t="str">
        <f t="shared" si="27"/>
        <v/>
      </c>
    </row>
    <row r="874" spans="1:7" x14ac:dyDescent="0.25">
      <c r="A874" s="1">
        <v>88</v>
      </c>
      <c r="B874" s="1" t="s">
        <v>2367</v>
      </c>
      <c r="C874" s="1" t="str">
        <f>_xlfn.TEXTBEFORE(draftpicks[[#This Row],[Raw]],".",1)</f>
        <v>4</v>
      </c>
      <c r="D874" s="1" t="str">
        <f t="shared" si="26"/>
        <v>Henry Zebrowski</v>
      </c>
      <c r="E8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Kentucky Fried Movie</v>
      </c>
      <c r="F874" s="1" t="str">
        <f>IF(ISNUMBER(SEARCH("veto",draftpicks[[#This Row],[Raw]])),"veto","")</f>
        <v/>
      </c>
      <c r="G874" s="1" t="str">
        <f t="shared" si="27"/>
        <v/>
      </c>
    </row>
    <row r="875" spans="1:7" x14ac:dyDescent="0.25">
      <c r="A875" s="1">
        <v>88</v>
      </c>
      <c r="B875" s="1" t="s">
        <v>2368</v>
      </c>
      <c r="C875" s="1" t="str">
        <f>_xlfn.TEXTBEFORE(draftpicks[[#This Row],[Raw]],".",1)</f>
        <v>3</v>
      </c>
      <c r="D875" s="1" t="str">
        <f t="shared" si="26"/>
        <v>Graham Skipper</v>
      </c>
      <c r="E8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Jackass: The Movie</v>
      </c>
      <c r="F875" s="1" t="str">
        <f>IF(ISNUMBER(SEARCH("veto",draftpicks[[#This Row],[Raw]])),"veto","")</f>
        <v/>
      </c>
      <c r="G875" s="1" t="str">
        <f t="shared" si="27"/>
        <v/>
      </c>
    </row>
    <row r="876" spans="1:7" x14ac:dyDescent="0.25">
      <c r="A876" s="1">
        <v>88</v>
      </c>
      <c r="B876" s="1" t="s">
        <v>2369</v>
      </c>
      <c r="C876" s="1" t="str">
        <f>_xlfn.TEXTBEFORE(draftpicks[[#This Row],[Raw]],".",1)</f>
        <v>2</v>
      </c>
      <c r="D876" s="1" t="str">
        <f t="shared" si="26"/>
        <v xml:space="preserve">Henry Zebrowski </v>
      </c>
      <c r="E8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Python's The Meaning of Life</v>
      </c>
      <c r="F876" s="1" t="str">
        <f>IF(ISNUMBER(SEARCH("veto",draftpicks[[#This Row],[Raw]])),"veto","")</f>
        <v>veto</v>
      </c>
      <c r="G876" s="1" t="str">
        <f t="shared" si="27"/>
        <v>Graham Skipper</v>
      </c>
    </row>
    <row r="877" spans="1:7" x14ac:dyDescent="0.25">
      <c r="A877" s="1">
        <v>88</v>
      </c>
      <c r="B877" s="1" t="s">
        <v>2370</v>
      </c>
      <c r="C877" s="1" t="str">
        <f>_xlfn.TEXTBEFORE(draftpicks[[#This Row],[Raw]],".",1)</f>
        <v>2</v>
      </c>
      <c r="D877" s="1" t="str">
        <f t="shared" si="26"/>
        <v>Henry Zebrowski</v>
      </c>
      <c r="E8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Kids in the Hall: Brain Candy</v>
      </c>
      <c r="F877" s="1" t="str">
        <f>IF(ISNUMBER(SEARCH("veto",draftpicks[[#This Row],[Raw]])),"veto","")</f>
        <v/>
      </c>
      <c r="G877" s="1" t="str">
        <f t="shared" si="27"/>
        <v/>
      </c>
    </row>
    <row r="878" spans="1:7" x14ac:dyDescent="0.25">
      <c r="A878" s="1">
        <v>88</v>
      </c>
      <c r="B878" s="1" t="s">
        <v>2371</v>
      </c>
      <c r="C878" s="1" t="str">
        <f>_xlfn.TEXTBEFORE(draftpicks[[#This Row],[Raw]],".",1)</f>
        <v>2</v>
      </c>
      <c r="D878" s="1" t="str">
        <f t="shared" si="26"/>
        <v>Henry Zebrowski</v>
      </c>
      <c r="E8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History of the World: Part I</v>
      </c>
      <c r="F878" s="1" t="str">
        <f>IF(ISNUMBER(SEARCH("veto",draftpicks[[#This Row],[Raw]])),"veto","")</f>
        <v/>
      </c>
      <c r="G878" s="1" t="str">
        <f t="shared" si="27"/>
        <v/>
      </c>
    </row>
    <row r="879" spans="1:7" x14ac:dyDescent="0.25">
      <c r="A879" s="1">
        <v>88</v>
      </c>
      <c r="B879" s="1" t="s">
        <v>2372</v>
      </c>
      <c r="C879" s="1" t="str">
        <f>_xlfn.TEXTBEFORE(draftpicks[[#This Row],[Raw]],".",1)</f>
        <v>1</v>
      </c>
      <c r="D879" s="1" t="str">
        <f t="shared" si="26"/>
        <v>Graham Skipper</v>
      </c>
      <c r="E8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Python's The Meaning of Life</v>
      </c>
      <c r="F879" s="1" t="str">
        <f>IF(ISNUMBER(SEARCH("veto",draftpicks[[#This Row],[Raw]])),"veto","")</f>
        <v/>
      </c>
      <c r="G879" s="1" t="str">
        <f t="shared" si="27"/>
        <v/>
      </c>
    </row>
    <row r="880" spans="1:7" x14ac:dyDescent="0.25">
      <c r="A880" s="1">
        <v>89</v>
      </c>
      <c r="B880" s="1" t="s">
        <v>2373</v>
      </c>
      <c r="C880" s="1" t="str">
        <f>_xlfn.TEXTBEFORE(draftpicks[[#This Row],[Raw]],".",1)</f>
        <v>7</v>
      </c>
      <c r="D880" s="1" t="str">
        <f t="shared" si="26"/>
        <v>Demi Adejuyigbe</v>
      </c>
      <c r="E8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Now You See Me</v>
      </c>
      <c r="F880" s="1" t="str">
        <f>IF(ISNUMBER(SEARCH("veto",draftpicks[[#This Row],[Raw]])),"veto","")</f>
        <v/>
      </c>
      <c r="G880" s="1" t="str">
        <f t="shared" si="27"/>
        <v/>
      </c>
    </row>
    <row r="881" spans="1:7" x14ac:dyDescent="0.25">
      <c r="A881" s="1">
        <v>89</v>
      </c>
      <c r="B881" s="1" t="s">
        <v>2374</v>
      </c>
      <c r="C881" s="1" t="str">
        <f>_xlfn.TEXTBEFORE(draftpicks[[#This Row],[Raw]],".",1)</f>
        <v>6</v>
      </c>
      <c r="D881" s="1" t="str">
        <f t="shared" si="26"/>
        <v>Demi Adejuyigbe</v>
      </c>
      <c r="E8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Inception</v>
      </c>
      <c r="F881" s="1" t="str">
        <f>IF(ISNUMBER(SEARCH("veto",draftpicks[[#This Row],[Raw]])),"veto","")</f>
        <v/>
      </c>
      <c r="G881" s="1" t="str">
        <f t="shared" si="27"/>
        <v/>
      </c>
    </row>
    <row r="882" spans="1:7" x14ac:dyDescent="0.25">
      <c r="A882" s="1">
        <v>89</v>
      </c>
      <c r="B882" s="1" t="s">
        <v>2375</v>
      </c>
      <c r="C882" s="1" t="str">
        <f>_xlfn.TEXTBEFORE(draftpicks[[#This Row],[Raw]],".",1)</f>
        <v>5</v>
      </c>
      <c r="D882" s="1" t="str">
        <f t="shared" si="26"/>
        <v>Ify Nwadiwe</v>
      </c>
      <c r="E8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Bowfinger</v>
      </c>
      <c r="F882" s="1" t="str">
        <f>IF(ISNUMBER(SEARCH("veto",draftpicks[[#This Row],[Raw]])),"veto","")</f>
        <v/>
      </c>
      <c r="G882" s="1" t="str">
        <f t="shared" si="27"/>
        <v/>
      </c>
    </row>
    <row r="883" spans="1:7" x14ac:dyDescent="0.25">
      <c r="A883" s="1">
        <v>89</v>
      </c>
      <c r="B883" s="1" t="s">
        <v>2376</v>
      </c>
      <c r="C883" s="1" t="str">
        <f>_xlfn.TEXTBEFORE(draftpicks[[#This Row],[Raw]],".",1)</f>
        <v>4</v>
      </c>
      <c r="D883" s="1" t="str">
        <f t="shared" si="26"/>
        <v>Demi Adejuyigbe</v>
      </c>
      <c r="E8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Brothers Bloom</v>
      </c>
      <c r="F883" s="1" t="str">
        <f>IF(ISNUMBER(SEARCH("veto",draftpicks[[#This Row],[Raw]])),"veto","")</f>
        <v/>
      </c>
      <c r="G883" s="1" t="str">
        <f t="shared" si="27"/>
        <v/>
      </c>
    </row>
    <row r="884" spans="1:7" x14ac:dyDescent="0.25">
      <c r="A884" s="1">
        <v>89</v>
      </c>
      <c r="B884" s="1" t="s">
        <v>2377</v>
      </c>
      <c r="C884" s="1" t="str">
        <f>_xlfn.TEXTBEFORE(draftpicks[[#This Row],[Raw]],".",1)</f>
        <v>3</v>
      </c>
      <c r="D884" s="1" t="str">
        <f t="shared" si="26"/>
        <v>Ify Nwadiwe</v>
      </c>
      <c r="E8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Catch Me If You Can</v>
      </c>
      <c r="F884" s="1" t="str">
        <f>IF(ISNUMBER(SEARCH("veto",draftpicks[[#This Row],[Raw]])),"veto","")</f>
        <v/>
      </c>
      <c r="G884" s="1" t="str">
        <f t="shared" si="27"/>
        <v/>
      </c>
    </row>
    <row r="885" spans="1:7" x14ac:dyDescent="0.25">
      <c r="A885" s="1">
        <v>89</v>
      </c>
      <c r="B885" s="1" t="s">
        <v>2378</v>
      </c>
      <c r="C885" s="1" t="str">
        <f>_xlfn.TEXTBEFORE(draftpicks[[#This Row],[Raw]],".",1)</f>
        <v>2</v>
      </c>
      <c r="D885" s="1" t="str">
        <f t="shared" si="26"/>
        <v>Demi Adejuyigbe</v>
      </c>
      <c r="E8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Handmaiden</v>
      </c>
      <c r="F885" s="1" t="str">
        <f>IF(ISNUMBER(SEARCH("veto",draftpicks[[#This Row],[Raw]])),"veto","")</f>
        <v/>
      </c>
      <c r="G885" s="1" t="str">
        <f t="shared" si="27"/>
        <v/>
      </c>
    </row>
    <row r="886" spans="1:7" x14ac:dyDescent="0.25">
      <c r="A886" s="1">
        <v>89</v>
      </c>
      <c r="B886" s="1" t="s">
        <v>2379</v>
      </c>
      <c r="C886" s="1" t="str">
        <f>_xlfn.TEXTBEFORE(draftpicks[[#This Row],[Raw]],".",1)</f>
        <v>1</v>
      </c>
      <c r="D886" s="1" t="str">
        <f t="shared" si="26"/>
        <v>Ify Nwadiwe</v>
      </c>
      <c r="E8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Parasite</v>
      </c>
      <c r="F886" s="1" t="str">
        <f>IF(ISNUMBER(SEARCH("veto",draftpicks[[#This Row],[Raw]])),"veto","")</f>
        <v/>
      </c>
      <c r="G886" s="1" t="str">
        <f t="shared" si="27"/>
        <v/>
      </c>
    </row>
    <row r="887" spans="1:7" x14ac:dyDescent="0.25">
      <c r="A887" s="1">
        <v>90</v>
      </c>
      <c r="B887" s="1" t="s">
        <v>2380</v>
      </c>
      <c r="C887" s="1" t="str">
        <f>_xlfn.TEXTBEFORE(draftpicks[[#This Row],[Raw]],".",1)</f>
        <v>7</v>
      </c>
      <c r="D887" s="1" t="str">
        <f t="shared" si="26"/>
        <v>Christian Holub</v>
      </c>
      <c r="E8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 City</v>
      </c>
      <c r="F887" s="1" t="str">
        <f>IF(ISNUMBER(SEARCH("veto",draftpicks[[#This Row],[Raw]])),"veto","")</f>
        <v/>
      </c>
      <c r="G887" s="1" t="str">
        <f t="shared" si="27"/>
        <v/>
      </c>
    </row>
    <row r="888" spans="1:7" x14ac:dyDescent="0.25">
      <c r="A888" s="1">
        <v>90</v>
      </c>
      <c r="B888" s="1" t="s">
        <v>2381</v>
      </c>
      <c r="C888" s="1" t="str">
        <f>_xlfn.TEXTBEFORE(draftpicks[[#This Row],[Raw]],".",1)</f>
        <v>6</v>
      </c>
      <c r="D888" s="1" t="str">
        <f t="shared" si="26"/>
        <v>Christian Holub</v>
      </c>
      <c r="E8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Lady Snowblood</v>
      </c>
      <c r="F888" s="1" t="str">
        <f>IF(ISNUMBER(SEARCH("veto",draftpicks[[#This Row],[Raw]])),"veto","")</f>
        <v/>
      </c>
      <c r="G888" s="1" t="str">
        <f t="shared" si="27"/>
        <v/>
      </c>
    </row>
    <row r="889" spans="1:7" x14ac:dyDescent="0.25">
      <c r="A889" s="1">
        <v>90</v>
      </c>
      <c r="B889" s="1" t="s">
        <v>2382</v>
      </c>
      <c r="C889" s="1" t="str">
        <f>_xlfn.TEXTBEFORE(draftpicks[[#This Row],[Raw]],".",1)</f>
        <v>5</v>
      </c>
      <c r="D889" s="1" t="str">
        <f t="shared" si="26"/>
        <v>Devan Coggan</v>
      </c>
      <c r="E8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Josie and the Pussycats</v>
      </c>
      <c r="F889" s="1" t="str">
        <f>IF(ISNUMBER(SEARCH("veto",draftpicks[[#This Row],[Raw]])),"veto","")</f>
        <v/>
      </c>
      <c r="G889" s="1" t="str">
        <f t="shared" si="27"/>
        <v/>
      </c>
    </row>
    <row r="890" spans="1:7" x14ac:dyDescent="0.25">
      <c r="A890" s="1">
        <v>90</v>
      </c>
      <c r="B890" s="1" t="s">
        <v>2383</v>
      </c>
      <c r="C890" s="1" t="str">
        <f>_xlfn.TEXTBEFORE(draftpicks[[#This Row],[Raw]],".",1)</f>
        <v>4</v>
      </c>
      <c r="D890" s="1" t="str">
        <f t="shared" si="26"/>
        <v>Christian Holub</v>
      </c>
      <c r="E8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Snowpiercer</v>
      </c>
      <c r="F890" s="1" t="str">
        <f>IF(ISNUMBER(SEARCH("veto",draftpicks[[#This Row],[Raw]])),"veto","")</f>
        <v/>
      </c>
      <c r="G890" s="1" t="str">
        <f t="shared" si="27"/>
        <v/>
      </c>
    </row>
    <row r="891" spans="1:7" x14ac:dyDescent="0.25">
      <c r="A891" s="1">
        <v>90</v>
      </c>
      <c r="B891" s="1" t="s">
        <v>2384</v>
      </c>
      <c r="C891" s="1" t="str">
        <f>_xlfn.TEXTBEFORE(draftpicks[[#This Row],[Raw]],".",1)</f>
        <v>3</v>
      </c>
      <c r="D891" s="1" t="str">
        <f t="shared" si="26"/>
        <v>Devan Coggan</v>
      </c>
      <c r="E8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Persepolis</v>
      </c>
      <c r="F891" s="1" t="str">
        <f>IF(ISNUMBER(SEARCH("veto",draftpicks[[#This Row],[Raw]])),"veto","")</f>
        <v/>
      </c>
      <c r="G891" s="1" t="str">
        <f t="shared" si="27"/>
        <v/>
      </c>
    </row>
    <row r="892" spans="1:7" x14ac:dyDescent="0.25">
      <c r="A892" s="1">
        <v>90</v>
      </c>
      <c r="B892" s="1" t="s">
        <v>2385</v>
      </c>
      <c r="C892" s="1" t="str">
        <f>_xlfn.TEXTBEFORE(draftpicks[[#This Row],[Raw]],".",1)</f>
        <v>2</v>
      </c>
      <c r="D892" s="1" t="str">
        <f t="shared" si="26"/>
        <v>Christian Holub</v>
      </c>
      <c r="E8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Akira</v>
      </c>
      <c r="F892" s="1" t="str">
        <f>IF(ISNUMBER(SEARCH("veto",draftpicks[[#This Row],[Raw]])),"veto","")</f>
        <v/>
      </c>
      <c r="G892" s="1" t="str">
        <f t="shared" si="27"/>
        <v/>
      </c>
    </row>
    <row r="893" spans="1:7" x14ac:dyDescent="0.25">
      <c r="A893" s="1">
        <v>90</v>
      </c>
      <c r="B893" s="1" t="s">
        <v>2386</v>
      </c>
      <c r="C893" s="1" t="str">
        <f>_xlfn.TEXTBEFORE(draftpicks[[#This Row],[Raw]],".",1)</f>
        <v>1</v>
      </c>
      <c r="D893" s="1" t="str">
        <f t="shared" si="26"/>
        <v>Devan Coggan</v>
      </c>
      <c r="E8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Scott Pilgrim vs. the World</v>
      </c>
      <c r="F893" s="1" t="str">
        <f>IF(ISNUMBER(SEARCH("veto",draftpicks[[#This Row],[Raw]])),"veto","")</f>
        <v/>
      </c>
      <c r="G893" s="1" t="str">
        <f t="shared" si="27"/>
        <v/>
      </c>
    </row>
    <row r="894" spans="1:7" x14ac:dyDescent="0.25">
      <c r="A894" s="1">
        <v>91</v>
      </c>
      <c r="B894" s="1" t="s">
        <v>2387</v>
      </c>
      <c r="C894" s="1" t="str">
        <f>_xlfn.TEXTBEFORE(draftpicks[[#This Row],[Raw]],".",1)</f>
        <v>7</v>
      </c>
      <c r="D894" s="1" t="str">
        <f t="shared" si="26"/>
        <v>Dana Schwartz</v>
      </c>
      <c r="E8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Mermaids</v>
      </c>
      <c r="F894" s="1" t="str">
        <f>IF(ISNUMBER(SEARCH("veto",draftpicks[[#This Row],[Raw]])),"veto","")</f>
        <v/>
      </c>
      <c r="G894" s="1" t="str">
        <f t="shared" si="27"/>
        <v/>
      </c>
    </row>
    <row r="895" spans="1:7" x14ac:dyDescent="0.25">
      <c r="A895" s="1">
        <v>91</v>
      </c>
      <c r="B895" s="1" t="s">
        <v>2388</v>
      </c>
      <c r="C895" s="1" t="str">
        <f>_xlfn.TEXTBEFORE(draftpicks[[#This Row],[Raw]],".",1)</f>
        <v>6</v>
      </c>
      <c r="D895" s="1" t="str">
        <f t="shared" si="26"/>
        <v>Dana Schwartz</v>
      </c>
      <c r="E8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Age of Innocence</v>
      </c>
      <c r="F895" s="1" t="str">
        <f>IF(ISNUMBER(SEARCH("veto",draftpicks[[#This Row],[Raw]])),"veto","")</f>
        <v/>
      </c>
      <c r="G895" s="1" t="str">
        <f t="shared" si="27"/>
        <v/>
      </c>
    </row>
    <row r="896" spans="1:7" x14ac:dyDescent="0.25">
      <c r="A896" s="1">
        <v>91</v>
      </c>
      <c r="B896" s="1" t="s">
        <v>2389</v>
      </c>
      <c r="C896" s="1" t="str">
        <f>_xlfn.TEXTBEFORE(draftpicks[[#This Row],[Raw]],".",1)</f>
        <v>5</v>
      </c>
      <c r="D896" s="1" t="str">
        <f t="shared" si="26"/>
        <v>Phil Iscove</v>
      </c>
      <c r="E8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Women</v>
      </c>
      <c r="F896" s="1" t="str">
        <f>IF(ISNUMBER(SEARCH("veto",draftpicks[[#This Row],[Raw]])),"veto","")</f>
        <v/>
      </c>
      <c r="G896" s="1" t="str">
        <f t="shared" si="27"/>
        <v/>
      </c>
    </row>
    <row r="897" spans="1:7" x14ac:dyDescent="0.25">
      <c r="A897" s="1">
        <v>91</v>
      </c>
      <c r="B897" s="1" t="s">
        <v>2390</v>
      </c>
      <c r="C897" s="1" t="str">
        <f>_xlfn.TEXTBEFORE(draftpicks[[#This Row],[Raw]],".",1)</f>
        <v>4</v>
      </c>
      <c r="D897" s="1" t="str">
        <f t="shared" si="26"/>
        <v xml:space="preserve">Dana Schwartz </v>
      </c>
      <c r="E8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Swan</v>
      </c>
      <c r="F897" s="1" t="str">
        <f>IF(ISNUMBER(SEARCH("veto",draftpicks[[#This Row],[Raw]])),"veto","")</f>
        <v>veto</v>
      </c>
      <c r="G897" s="1" t="str">
        <f t="shared" si="27"/>
        <v>Phil Iscove</v>
      </c>
    </row>
    <row r="898" spans="1:7" x14ac:dyDescent="0.25">
      <c r="A898" s="1">
        <v>91</v>
      </c>
      <c r="B898" s="1" t="s">
        <v>2391</v>
      </c>
      <c r="C898" s="1" t="str">
        <f>_xlfn.TEXTBEFORE(draftpicks[[#This Row],[Raw]],".",1)</f>
        <v>4</v>
      </c>
      <c r="D898" s="1" t="str">
        <f t="shared" ref="D898:D961" si="28">IF(ISNUMBER(SEARCH("commissioner",B898)),TRIM(MID(B898,SEARCH("by",B898)+LEN("by"),SEARCH("removed",B898)-SEARCH("by",B898)-(LEN("by")+1))),IF((LEN(B898)-LEN(SUBSTITUTE(B898,"by","")))/LEN("by")=2,MID(B898,SEARCH("by",B898)+LEN("by "),SEARCH("vetoed",B898)-SEARCH("by",B898)-(LEN("by")+1)),IF((LEN(B898)-LEN(SUBSTITUTE(B898,"by","")))/LEN("by")=3,TRIM(MID(B898,SEARCH("by",B898)+LEN("by"),SEARCH("vetoed",B898)-SEARCH("by",B898)-LEN("by"))),TRIM(_xlfn.TEXTAFTER(B898,"by",1)))))</f>
        <v>Dana Schwartz</v>
      </c>
      <c r="E8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Reality Bites</v>
      </c>
      <c r="F898" s="1" t="str">
        <f>IF(ISNUMBER(SEARCH("veto",draftpicks[[#This Row],[Raw]])),"veto","")</f>
        <v/>
      </c>
      <c r="G898" s="1" t="str">
        <f t="shared" ref="G898:G961" si="29">IF(ISNUMBER(SEARCH("veto",B898)),MID(B898,FIND("@",SUBSTITUTE(B898," ","@",LEN(B898)-LEN(SUBSTITUTE(B898," ",""))-1))+1,100),"")</f>
        <v/>
      </c>
    </row>
    <row r="899" spans="1:7" x14ac:dyDescent="0.25">
      <c r="A899" s="1">
        <v>91</v>
      </c>
      <c r="B899" s="1" t="s">
        <v>2392</v>
      </c>
      <c r="C899" s="1" t="str">
        <f>_xlfn.TEXTBEFORE(draftpicks[[#This Row],[Raw]],".",1)</f>
        <v>3</v>
      </c>
      <c r="D899" s="1" t="str">
        <f t="shared" si="28"/>
        <v xml:space="preserve">Phil Iscove </v>
      </c>
      <c r="E8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Heathers</v>
      </c>
      <c r="F899" s="1" t="str">
        <f>IF(ISNUMBER(SEARCH("veto",draftpicks[[#This Row],[Raw]])),"veto","")</f>
        <v>veto</v>
      </c>
      <c r="G899" s="1" t="str">
        <f t="shared" si="29"/>
        <v>Dana Schwartz</v>
      </c>
    </row>
    <row r="900" spans="1:7" x14ac:dyDescent="0.25">
      <c r="A900" s="1">
        <v>91</v>
      </c>
      <c r="B900" s="1" t="s">
        <v>2393</v>
      </c>
      <c r="C900" s="1" t="str">
        <f>_xlfn.TEXTBEFORE(draftpicks[[#This Row],[Raw]],".",1)</f>
        <v>3</v>
      </c>
      <c r="D900" s="1" t="str">
        <f t="shared" si="28"/>
        <v>Phil Iscove</v>
      </c>
      <c r="E9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Beetlejuice</v>
      </c>
      <c r="F900" s="1" t="str">
        <f>IF(ISNUMBER(SEARCH("veto",draftpicks[[#This Row],[Raw]])),"veto","")</f>
        <v/>
      </c>
      <c r="G900" s="1" t="str">
        <f t="shared" si="29"/>
        <v/>
      </c>
    </row>
    <row r="901" spans="1:7" x14ac:dyDescent="0.25">
      <c r="A901" s="1">
        <v>91</v>
      </c>
      <c r="B901" s="1" t="s">
        <v>2394</v>
      </c>
      <c r="C901" s="1" t="str">
        <f>_xlfn.TEXTBEFORE(draftpicks[[#This Row],[Raw]],".",1)</f>
        <v>2</v>
      </c>
      <c r="D901" s="1" t="str">
        <f t="shared" si="28"/>
        <v>Dana Schwartz</v>
      </c>
      <c r="E9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Edward Scissorhands</v>
      </c>
      <c r="F901" s="1" t="str">
        <f>IF(ISNUMBER(SEARCH("veto",draftpicks[[#This Row],[Raw]])),"veto","")</f>
        <v/>
      </c>
      <c r="G901" s="1" t="str">
        <f t="shared" si="29"/>
        <v/>
      </c>
    </row>
    <row r="902" spans="1:7" x14ac:dyDescent="0.25">
      <c r="A902" s="1">
        <v>91</v>
      </c>
      <c r="B902" s="1" t="s">
        <v>2395</v>
      </c>
      <c r="C902" s="1" t="str">
        <f>_xlfn.TEXTBEFORE(draftpicks[[#This Row],[Raw]],".",1)</f>
        <v>1</v>
      </c>
      <c r="D902" s="1" t="str">
        <f t="shared" si="28"/>
        <v>Phil Iscove</v>
      </c>
      <c r="E9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Heathers</v>
      </c>
      <c r="F902" s="1" t="str">
        <f>IF(ISNUMBER(SEARCH("veto",draftpicks[[#This Row],[Raw]])),"veto","")</f>
        <v/>
      </c>
      <c r="G902" s="1" t="str">
        <f t="shared" si="29"/>
        <v/>
      </c>
    </row>
    <row r="903" spans="1:7" x14ac:dyDescent="0.25">
      <c r="A903" s="1">
        <v>92</v>
      </c>
      <c r="B903" s="1" t="s">
        <v>2396</v>
      </c>
      <c r="C903" s="1" t="str">
        <f>_xlfn.TEXTBEFORE(draftpicks[[#This Row],[Raw]],".",1)</f>
        <v>13</v>
      </c>
      <c r="D903" s="1" t="str">
        <f t="shared" si="28"/>
        <v>Darren Franich</v>
      </c>
      <c r="E9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Django Kill… If You Live, Shoot!</v>
      </c>
      <c r="F903" s="1" t="str">
        <f>IF(ISNUMBER(SEARCH("veto",draftpicks[[#This Row],[Raw]])),"veto","")</f>
        <v/>
      </c>
      <c r="G903" s="1" t="str">
        <f t="shared" si="29"/>
        <v/>
      </c>
    </row>
    <row r="904" spans="1:7" x14ac:dyDescent="0.25">
      <c r="A904" s="1">
        <v>92</v>
      </c>
      <c r="B904" s="1" t="s">
        <v>2397</v>
      </c>
      <c r="C904" s="1" t="str">
        <f>_xlfn.TEXTBEFORE(draftpicks[[#This Row],[Raw]],".",1)</f>
        <v>12</v>
      </c>
      <c r="D904" s="1" t="str">
        <f t="shared" si="28"/>
        <v>Darren Franich</v>
      </c>
      <c r="E9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Unforgiven</v>
      </c>
      <c r="F904" s="1" t="str">
        <f>IF(ISNUMBER(SEARCH("veto",draftpicks[[#This Row],[Raw]])),"veto","")</f>
        <v/>
      </c>
      <c r="G904" s="1" t="str">
        <f t="shared" si="29"/>
        <v/>
      </c>
    </row>
    <row r="905" spans="1:7" x14ac:dyDescent="0.25">
      <c r="A905" s="1">
        <v>92</v>
      </c>
      <c r="B905" s="1" t="s">
        <v>2398</v>
      </c>
      <c r="C905" s="1" t="str">
        <f>_xlfn.TEXTBEFORE(draftpicks[[#This Row],[Raw]],".",1)</f>
        <v>11</v>
      </c>
      <c r="D905" s="1" t="str">
        <f t="shared" si="28"/>
        <v>Ryan Marker</v>
      </c>
      <c r="E9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Cowboys</v>
      </c>
      <c r="F905" s="1" t="str">
        <f>IF(ISNUMBER(SEARCH("veto",draftpicks[[#This Row],[Raw]])),"veto","")</f>
        <v/>
      </c>
      <c r="G905" s="1" t="str">
        <f t="shared" si="29"/>
        <v/>
      </c>
    </row>
    <row r="906" spans="1:7" x14ac:dyDescent="0.25">
      <c r="A906" s="1">
        <v>92</v>
      </c>
      <c r="B906" s="1" t="s">
        <v>2399</v>
      </c>
      <c r="C906" s="1" t="str">
        <f>_xlfn.TEXTBEFORE(draftpicks[[#This Row],[Raw]],".",1)</f>
        <v>10</v>
      </c>
      <c r="D906" s="1" t="str">
        <f t="shared" si="28"/>
        <v>Billy Ray Brewton</v>
      </c>
      <c r="E9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Grey Fox</v>
      </c>
      <c r="F906" s="1" t="str">
        <f>IF(ISNUMBER(SEARCH("veto",draftpicks[[#This Row],[Raw]])),"veto","")</f>
        <v/>
      </c>
      <c r="G906" s="1" t="str">
        <f t="shared" si="29"/>
        <v/>
      </c>
    </row>
    <row r="907" spans="1:7" x14ac:dyDescent="0.25">
      <c r="A907" s="1">
        <v>92</v>
      </c>
      <c r="B907" s="1" t="s">
        <v>2400</v>
      </c>
      <c r="C907" s="1" t="str">
        <f>_xlfn.TEXTBEFORE(draftpicks[[#This Row],[Raw]],".",1)</f>
        <v>9</v>
      </c>
      <c r="D907" s="1" t="str">
        <f t="shared" si="28"/>
        <v>Darren Franich</v>
      </c>
      <c r="E9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Great Silence</v>
      </c>
      <c r="F907" s="1" t="str">
        <f>IF(ISNUMBER(SEARCH("veto",draftpicks[[#This Row],[Raw]])),"veto","")</f>
        <v/>
      </c>
      <c r="G907" s="1" t="str">
        <f t="shared" si="29"/>
        <v/>
      </c>
    </row>
    <row r="908" spans="1:7" x14ac:dyDescent="0.25">
      <c r="A908" s="1">
        <v>92</v>
      </c>
      <c r="B908" s="1" t="s">
        <v>2401</v>
      </c>
      <c r="C908" s="1" t="str">
        <f>_xlfn.TEXTBEFORE(draftpicks[[#This Row],[Raw]],".",1)</f>
        <v>8</v>
      </c>
      <c r="D908" s="1" t="str">
        <f t="shared" si="28"/>
        <v>Ryan Marker</v>
      </c>
      <c r="E9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Heaven's Gate</v>
      </c>
      <c r="F908" s="1" t="str">
        <f>IF(ISNUMBER(SEARCH("veto",draftpicks[[#This Row],[Raw]])),"veto","")</f>
        <v/>
      </c>
      <c r="G908" s="1" t="str">
        <f t="shared" si="29"/>
        <v/>
      </c>
    </row>
    <row r="909" spans="1:7" x14ac:dyDescent="0.25">
      <c r="A909" s="1">
        <v>92</v>
      </c>
      <c r="B909" s="1" t="s">
        <v>2402</v>
      </c>
      <c r="C909" s="1" t="str">
        <f>_xlfn.TEXTBEFORE(draftpicks[[#This Row],[Raw]],".",1)</f>
        <v>7</v>
      </c>
      <c r="D909" s="1" t="str">
        <f t="shared" si="28"/>
        <v xml:space="preserve">Billy Ray Brewton </v>
      </c>
      <c r="E9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Quigley Down Under</v>
      </c>
      <c r="F909" s="1" t="str">
        <f>IF(ISNUMBER(SEARCH("veto",draftpicks[[#This Row],[Raw]])),"veto","")</f>
        <v>veto</v>
      </c>
      <c r="G909" s="1" t="str">
        <f t="shared" si="29"/>
        <v>Darren Franich</v>
      </c>
    </row>
    <row r="910" spans="1:7" x14ac:dyDescent="0.25">
      <c r="A910" s="1">
        <v>92</v>
      </c>
      <c r="B910" s="1" t="s">
        <v>2403</v>
      </c>
      <c r="C910" s="1" t="str">
        <f>_xlfn.TEXTBEFORE(draftpicks[[#This Row],[Raw]],".",1)</f>
        <v>7</v>
      </c>
      <c r="D910" s="1" t="str">
        <f t="shared" si="28"/>
        <v>Billy Ray Brewton</v>
      </c>
      <c r="E9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Blazing Saddles</v>
      </c>
      <c r="F910" s="1" t="str">
        <f>IF(ISNUMBER(SEARCH("veto",draftpicks[[#This Row],[Raw]])),"veto","")</f>
        <v>veto</v>
      </c>
      <c r="G910" s="1" t="str">
        <f t="shared" si="29"/>
        <v>Darren Franich</v>
      </c>
    </row>
    <row r="911" spans="1:7" x14ac:dyDescent="0.25">
      <c r="A911" s="1">
        <v>92</v>
      </c>
      <c r="B911" s="1" t="s">
        <v>2404</v>
      </c>
      <c r="C911" s="1" t="str">
        <f>_xlfn.TEXTBEFORE(draftpicks[[#This Row],[Raw]],".",1)</f>
        <v>6</v>
      </c>
      <c r="D911" s="1" t="str">
        <f t="shared" si="28"/>
        <v xml:space="preserve">Darren Franich </v>
      </c>
      <c r="E9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McCabe &amp; Mrs. Miller</v>
      </c>
      <c r="F911" s="1" t="str">
        <f>IF(ISNUMBER(SEARCH("veto",draftpicks[[#This Row],[Raw]])),"veto","")</f>
        <v>veto</v>
      </c>
      <c r="G911" s="1" t="str">
        <f t="shared" si="29"/>
        <v>Darren Franich</v>
      </c>
    </row>
    <row r="912" spans="1:7" x14ac:dyDescent="0.25">
      <c r="A912" s="1">
        <v>92</v>
      </c>
      <c r="B912" s="1" t="s">
        <v>2405</v>
      </c>
      <c r="C912" s="1" t="str">
        <f>_xlfn.TEXTBEFORE(draftpicks[[#This Row],[Raw]],".",1)</f>
        <v>6</v>
      </c>
      <c r="D912" s="1" t="str">
        <f t="shared" si="28"/>
        <v>Darren Franich</v>
      </c>
      <c r="E9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Good, the Bad and the Ugly</v>
      </c>
      <c r="F912" s="1" t="str">
        <f>IF(ISNUMBER(SEARCH("veto",draftpicks[[#This Row],[Raw]])),"veto","")</f>
        <v/>
      </c>
      <c r="G912" s="1" t="str">
        <f t="shared" si="29"/>
        <v/>
      </c>
    </row>
    <row r="913" spans="1:7" x14ac:dyDescent="0.25">
      <c r="A913" s="1">
        <v>92</v>
      </c>
      <c r="B913" s="1" t="s">
        <v>2406</v>
      </c>
      <c r="C913" s="1" t="str">
        <f>_xlfn.TEXTBEFORE(draftpicks[[#This Row],[Raw]],".",1)</f>
        <v>5</v>
      </c>
      <c r="D913" s="1" t="str">
        <f t="shared" si="28"/>
        <v>Ryan Marker</v>
      </c>
      <c r="E9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Pat Garrett and Billy the Kid</v>
      </c>
      <c r="F913" s="1" t="str">
        <f>IF(ISNUMBER(SEARCH("veto",draftpicks[[#This Row],[Raw]])),"veto","")</f>
        <v/>
      </c>
      <c r="G913" s="1" t="str">
        <f t="shared" si="29"/>
        <v/>
      </c>
    </row>
    <row r="914" spans="1:7" x14ac:dyDescent="0.25">
      <c r="A914" s="1">
        <v>92</v>
      </c>
      <c r="B914" s="1" t="s">
        <v>2407</v>
      </c>
      <c r="C914" s="1" t="str">
        <f>_xlfn.TEXTBEFORE(draftpicks[[#This Row],[Raw]],".",1)</f>
        <v>4</v>
      </c>
      <c r="D914" s="1" t="str">
        <f t="shared" si="28"/>
        <v xml:space="preserve">Billy Ray Brewton </v>
      </c>
      <c r="E9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Guns</v>
      </c>
      <c r="F914" s="1" t="str">
        <f>IF(ISNUMBER(SEARCH("veto",draftpicks[[#This Row],[Raw]])),"veto","")</f>
        <v>veto</v>
      </c>
      <c r="G914" s="1" t="str">
        <f t="shared" si="29"/>
        <v>Ray Brewton</v>
      </c>
    </row>
    <row r="915" spans="1:7" x14ac:dyDescent="0.25">
      <c r="A915" s="1">
        <v>92</v>
      </c>
      <c r="B915" s="1" t="s">
        <v>2408</v>
      </c>
      <c r="C915" s="1" t="str">
        <f>_xlfn.TEXTBEFORE(draftpicks[[#This Row],[Raw]],".",1)</f>
        <v>4</v>
      </c>
      <c r="D915" s="1" t="str">
        <f t="shared" si="28"/>
        <v>Billy Ray Brewton</v>
      </c>
      <c r="E9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Butch Cassidy and the Sundance Kid</v>
      </c>
      <c r="F915" s="1" t="str">
        <f>IF(ISNUMBER(SEARCH("veto",draftpicks[[#This Row],[Raw]])),"veto","")</f>
        <v/>
      </c>
      <c r="G915" s="1" t="str">
        <f t="shared" si="29"/>
        <v/>
      </c>
    </row>
    <row r="916" spans="1:7" x14ac:dyDescent="0.25">
      <c r="A916" s="1">
        <v>92</v>
      </c>
      <c r="B916" s="1" t="s">
        <v>2409</v>
      </c>
      <c r="C916" s="1" t="str">
        <f>_xlfn.TEXTBEFORE(draftpicks[[#This Row],[Raw]],".",1)</f>
        <v>3</v>
      </c>
      <c r="D916" s="1" t="str">
        <f t="shared" si="28"/>
        <v xml:space="preserve">Darren Franich </v>
      </c>
      <c r="E9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 in the West</v>
      </c>
      <c r="F916" s="1" t="str">
        <f>IF(ISNUMBER(SEARCH("veto",draftpicks[[#This Row],[Raw]])),"veto","")</f>
        <v>veto</v>
      </c>
      <c r="G916" s="1" t="str">
        <f t="shared" si="29"/>
        <v>Ray Brewton</v>
      </c>
    </row>
    <row r="917" spans="1:7" x14ac:dyDescent="0.25">
      <c r="A917" s="1">
        <v>92</v>
      </c>
      <c r="B917" s="1" t="s">
        <v>2410</v>
      </c>
      <c r="C917" s="1" t="str">
        <f>_xlfn.TEXTBEFORE(draftpicks[[#This Row],[Raw]],".",1)</f>
        <v>3</v>
      </c>
      <c r="D917" s="1" t="str">
        <f t="shared" si="28"/>
        <v>Darren Franich</v>
      </c>
      <c r="E9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Django</v>
      </c>
      <c r="F917" s="1" t="str">
        <f>IF(ISNUMBER(SEARCH("veto",draftpicks[[#This Row],[Raw]])),"veto","")</f>
        <v/>
      </c>
      <c r="G917" s="1" t="str">
        <f t="shared" si="29"/>
        <v/>
      </c>
    </row>
    <row r="918" spans="1:7" x14ac:dyDescent="0.25">
      <c r="A918" s="1">
        <v>92</v>
      </c>
      <c r="B918" s="1" t="s">
        <v>2411</v>
      </c>
      <c r="C918" s="1" t="str">
        <f>_xlfn.TEXTBEFORE(draftpicks[[#This Row],[Raw]],".",1)</f>
        <v>2</v>
      </c>
      <c r="D918" s="1" t="str">
        <f t="shared" si="28"/>
        <v>Ryan Marker</v>
      </c>
      <c r="E9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McCabe &amp; Mrs. Miller</v>
      </c>
      <c r="F918" s="1" t="str">
        <f>IF(ISNUMBER(SEARCH("veto",draftpicks[[#This Row],[Raw]])),"veto","")</f>
        <v/>
      </c>
      <c r="G918" s="1" t="str">
        <f t="shared" si="29"/>
        <v/>
      </c>
    </row>
    <row r="919" spans="1:7" x14ac:dyDescent="0.25">
      <c r="A919" s="1">
        <v>92</v>
      </c>
      <c r="B919" s="1" t="s">
        <v>2412</v>
      </c>
      <c r="C919" s="1" t="str">
        <f>_xlfn.TEXTBEFORE(draftpicks[[#This Row],[Raw]],".",1)</f>
        <v>1</v>
      </c>
      <c r="D919" s="1" t="str">
        <f t="shared" si="28"/>
        <v>Billy Ray Brewton</v>
      </c>
      <c r="E9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Ulzana’s Raid</v>
      </c>
      <c r="F919" s="1" t="str">
        <f>IF(ISNUMBER(SEARCH("veto",draftpicks[[#This Row],[Raw]])),"veto","")</f>
        <v/>
      </c>
      <c r="G919" s="1" t="str">
        <f t="shared" si="29"/>
        <v/>
      </c>
    </row>
    <row r="920" spans="1:7" x14ac:dyDescent="0.25">
      <c r="A920" s="1">
        <v>93</v>
      </c>
      <c r="B920" s="1" t="s">
        <v>2413</v>
      </c>
      <c r="C920" s="1" t="str">
        <f>_xlfn.TEXTBEFORE(draftpicks[[#This Row],[Raw]],".",1)</f>
        <v>20</v>
      </c>
      <c r="D920" s="1" t="str">
        <f t="shared" si="28"/>
        <v>Billy Ray Brewton</v>
      </c>
      <c r="E9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Eraserhead</v>
      </c>
      <c r="F920" s="1" t="str">
        <f>IF(ISNUMBER(SEARCH("veto",draftpicks[[#This Row],[Raw]])),"veto","")</f>
        <v/>
      </c>
      <c r="G920" s="1" t="str">
        <f t="shared" si="29"/>
        <v/>
      </c>
    </row>
    <row r="921" spans="1:7" x14ac:dyDescent="0.25">
      <c r="A921" s="1">
        <v>93</v>
      </c>
      <c r="B921" s="1" t="s">
        <v>2414</v>
      </c>
      <c r="C921" s="1" t="str">
        <f>_xlfn.TEXTBEFORE(draftpicks[[#This Row],[Raw]],".",1)</f>
        <v>19</v>
      </c>
      <c r="D921" s="1" t="str">
        <f t="shared" si="28"/>
        <v>Graham Skipper</v>
      </c>
      <c r="E9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Abominable Dr. Phibes</v>
      </c>
      <c r="F921" s="1" t="str">
        <f>IF(ISNUMBER(SEARCH("veto",draftpicks[[#This Row],[Raw]])),"veto","")</f>
        <v/>
      </c>
      <c r="G921" s="1" t="str">
        <f t="shared" si="29"/>
        <v/>
      </c>
    </row>
    <row r="922" spans="1:7" x14ac:dyDescent="0.25">
      <c r="A922" s="1">
        <v>93</v>
      </c>
      <c r="B922" s="1" t="s">
        <v>2415</v>
      </c>
      <c r="C922" s="1" t="str">
        <f>_xlfn.TEXTBEFORE(draftpicks[[#This Row],[Raw]],".",1)</f>
        <v>18</v>
      </c>
      <c r="D922" s="1" t="str">
        <f t="shared" si="28"/>
        <v>Graham Skipper</v>
      </c>
      <c r="E9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Salò, or the 120 Days of Sodom</v>
      </c>
      <c r="F922" s="1" t="str">
        <f>IF(ISNUMBER(SEARCH("veto",draftpicks[[#This Row],[Raw]])),"veto","")</f>
        <v/>
      </c>
      <c r="G922" s="1" t="str">
        <f t="shared" si="29"/>
        <v/>
      </c>
    </row>
    <row r="923" spans="1:7" x14ac:dyDescent="0.25">
      <c r="A923" s="1">
        <v>93</v>
      </c>
      <c r="B923" s="1" t="s">
        <v>2416</v>
      </c>
      <c r="C923" s="1" t="str">
        <f>_xlfn.TEXTBEFORE(draftpicks[[#This Row],[Raw]],".",1)</f>
        <v>17</v>
      </c>
      <c r="D923" s="1" t="str">
        <f t="shared" si="28"/>
        <v>Chelsea Stardust</v>
      </c>
      <c r="E9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Rocky Horror Picture Show</v>
      </c>
      <c r="F923" s="1" t="str">
        <f>IF(ISNUMBER(SEARCH("veto",draftpicks[[#This Row],[Raw]])),"veto","")</f>
        <v/>
      </c>
      <c r="G923" s="1" t="str">
        <f t="shared" si="29"/>
        <v/>
      </c>
    </row>
    <row r="924" spans="1:7" x14ac:dyDescent="0.25">
      <c r="A924" s="1">
        <v>93</v>
      </c>
      <c r="B924" s="1" t="s">
        <v>2417</v>
      </c>
      <c r="C924" s="1" t="str">
        <f>_xlfn.TEXTBEFORE(draftpicks[[#This Row],[Raw]],".",1)</f>
        <v>16</v>
      </c>
      <c r="D924" s="1" t="str">
        <f t="shared" si="28"/>
        <v xml:space="preserve">Billy Ray Brewton </v>
      </c>
      <c r="E9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Deathdream</v>
      </c>
      <c r="F924" s="1" t="str">
        <f>IF(ISNUMBER(SEARCH("veto",draftpicks[[#This Row],[Raw]])),"veto","")</f>
        <v>veto</v>
      </c>
      <c r="G924" s="1" t="str">
        <f t="shared" si="29"/>
        <v>Graham Skipper</v>
      </c>
    </row>
    <row r="925" spans="1:7" x14ac:dyDescent="0.25">
      <c r="A925" s="1">
        <v>93</v>
      </c>
      <c r="B925" s="1" t="s">
        <v>2418</v>
      </c>
      <c r="C925" s="1" t="str">
        <f>_xlfn.TEXTBEFORE(draftpicks[[#This Row],[Raw]],".",1)</f>
        <v>16</v>
      </c>
      <c r="D925" s="1" t="str">
        <f t="shared" si="28"/>
        <v>Billy Ray Brewton</v>
      </c>
      <c r="E9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Faces of Death</v>
      </c>
      <c r="F925" s="1" t="str">
        <f>IF(ISNUMBER(SEARCH("veto",draftpicks[[#This Row],[Raw]])),"veto","")</f>
        <v/>
      </c>
      <c r="G925" s="1" t="str">
        <f t="shared" si="29"/>
        <v/>
      </c>
    </row>
    <row r="926" spans="1:7" x14ac:dyDescent="0.25">
      <c r="A926" s="1">
        <v>93</v>
      </c>
      <c r="B926" s="1" t="s">
        <v>2419</v>
      </c>
      <c r="C926" s="1" t="str">
        <f>_xlfn.TEXTBEFORE(draftpicks[[#This Row],[Raw]],".",1)</f>
        <v>15</v>
      </c>
      <c r="D926" s="1" t="str">
        <f t="shared" si="28"/>
        <v>Graham Skipper</v>
      </c>
      <c r="E9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Phantasm</v>
      </c>
      <c r="F926" s="1" t="str">
        <f>IF(ISNUMBER(SEARCH("veto",draftpicks[[#This Row],[Raw]])),"veto","")</f>
        <v/>
      </c>
      <c r="G926" s="1" t="str">
        <f t="shared" si="29"/>
        <v/>
      </c>
    </row>
    <row r="927" spans="1:7" x14ac:dyDescent="0.25">
      <c r="A927" s="1">
        <v>93</v>
      </c>
      <c r="B927" s="1" t="s">
        <v>2420</v>
      </c>
      <c r="C927" s="1" t="str">
        <f>_xlfn.TEXTBEFORE(draftpicks[[#This Row],[Raw]],".",1)</f>
        <v>14</v>
      </c>
      <c r="D927" s="1" t="str">
        <f t="shared" si="28"/>
        <v>Clarke Wolfe</v>
      </c>
      <c r="E9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</v>
      </c>
      <c r="F927" s="1" t="str">
        <f>IF(ISNUMBER(SEARCH("veto",draftpicks[[#This Row],[Raw]])),"veto","")</f>
        <v/>
      </c>
      <c r="G927" s="1" t="str">
        <f t="shared" si="29"/>
        <v/>
      </c>
    </row>
    <row r="928" spans="1:7" x14ac:dyDescent="0.25">
      <c r="A928" s="1">
        <v>93</v>
      </c>
      <c r="B928" s="1" t="s">
        <v>2421</v>
      </c>
      <c r="C928" s="1" t="str">
        <f>_xlfn.TEXTBEFORE(draftpicks[[#This Row],[Raw]],".",1)</f>
        <v>13</v>
      </c>
      <c r="D928" s="1" t="str">
        <f t="shared" si="28"/>
        <v>Chelsea Stardust</v>
      </c>
      <c r="E9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Race with the Devil</v>
      </c>
      <c r="F928" s="1" t="str">
        <f>IF(ISNUMBER(SEARCH("veto",draftpicks[[#This Row],[Raw]])),"veto","")</f>
        <v/>
      </c>
      <c r="G928" s="1" t="str">
        <f t="shared" si="29"/>
        <v/>
      </c>
    </row>
    <row r="929" spans="1:7" x14ac:dyDescent="0.25">
      <c r="A929" s="1">
        <v>93</v>
      </c>
      <c r="B929" s="1" t="s">
        <v>2422</v>
      </c>
      <c r="C929" s="1" t="str">
        <f>_xlfn.TEXTBEFORE(draftpicks[[#This Row],[Raw]],".",1)</f>
        <v>12</v>
      </c>
      <c r="D929" s="1" t="str">
        <f t="shared" si="28"/>
        <v>Billy Ray Brewton</v>
      </c>
      <c r="E9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Suspiria</v>
      </c>
      <c r="F929" s="1" t="str">
        <f>IF(ISNUMBER(SEARCH("veto",draftpicks[[#This Row],[Raw]])),"veto","")</f>
        <v/>
      </c>
      <c r="G929" s="1" t="str">
        <f t="shared" si="29"/>
        <v/>
      </c>
    </row>
    <row r="930" spans="1:7" x14ac:dyDescent="0.25">
      <c r="A930" s="1">
        <v>93</v>
      </c>
      <c r="B930" s="1" t="s">
        <v>2423</v>
      </c>
      <c r="C930" s="1" t="str">
        <f>_xlfn.TEXTBEFORE(draftpicks[[#This Row],[Raw]],".",1)</f>
        <v>11</v>
      </c>
      <c r="D930" s="1" t="str">
        <f t="shared" si="28"/>
        <v xml:space="preserve">Graham Skipper </v>
      </c>
      <c r="E9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930" s="1" t="str">
        <f>IF(ISNUMBER(SEARCH("veto",draftpicks[[#This Row],[Raw]])),"veto","")</f>
        <v>veto</v>
      </c>
      <c r="G930" s="1" t="str">
        <f t="shared" si="29"/>
        <v>Ray Brewton</v>
      </c>
    </row>
    <row r="931" spans="1:7" x14ac:dyDescent="0.25">
      <c r="A931" s="1">
        <v>93</v>
      </c>
      <c r="B931" s="1" t="s">
        <v>2424</v>
      </c>
      <c r="C931" s="1" t="str">
        <f>_xlfn.TEXTBEFORE(draftpicks[[#This Row],[Raw]],".",1)</f>
        <v>11</v>
      </c>
      <c r="D931" s="1" t="str">
        <f t="shared" si="28"/>
        <v xml:space="preserve">Graham Skipper </v>
      </c>
      <c r="E9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F931" s="1" t="str">
        <f>IF(ISNUMBER(SEARCH("veto",draftpicks[[#This Row],[Raw]])),"veto","")</f>
        <v>veto</v>
      </c>
      <c r="G931" s="1" t="str">
        <f t="shared" si="29"/>
        <v>Clarke Wolfe</v>
      </c>
    </row>
    <row r="932" spans="1:7" x14ac:dyDescent="0.25">
      <c r="A932" s="1">
        <v>93</v>
      </c>
      <c r="B932" s="1" t="s">
        <v>2425</v>
      </c>
      <c r="C932" s="1" t="str">
        <f>_xlfn.TEXTBEFORE(draftpicks[[#This Row],[Raw]],".",1)</f>
        <v>11</v>
      </c>
      <c r="D932" s="1" t="str">
        <f t="shared" si="28"/>
        <v>Graham Skipper</v>
      </c>
      <c r="E9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Omen</v>
      </c>
      <c r="F932" s="1" t="str">
        <f>IF(ISNUMBER(SEARCH("veto",draftpicks[[#This Row],[Raw]])),"veto","")</f>
        <v/>
      </c>
      <c r="G932" s="1" t="str">
        <f t="shared" si="29"/>
        <v/>
      </c>
    </row>
    <row r="933" spans="1:7" x14ac:dyDescent="0.25">
      <c r="A933" s="1">
        <v>93</v>
      </c>
      <c r="B933" s="1" t="s">
        <v>2426</v>
      </c>
      <c r="C933" s="1" t="str">
        <f>_xlfn.TEXTBEFORE(draftpicks[[#This Row],[Raw]],".",1)</f>
        <v>10</v>
      </c>
      <c r="D933" s="1" t="str">
        <f t="shared" si="28"/>
        <v>Clarke Wolfe</v>
      </c>
      <c r="E9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House on the Left</v>
      </c>
      <c r="F933" s="1" t="str">
        <f>IF(ISNUMBER(SEARCH("veto",draftpicks[[#This Row],[Raw]])),"veto","")</f>
        <v/>
      </c>
      <c r="G933" s="1" t="str">
        <f t="shared" si="29"/>
        <v/>
      </c>
    </row>
    <row r="934" spans="1:7" x14ac:dyDescent="0.25">
      <c r="A934" s="1">
        <v>93</v>
      </c>
      <c r="B934" s="1" t="s">
        <v>2427</v>
      </c>
      <c r="C934" s="1" t="str">
        <f>_xlfn.TEXTBEFORE(draftpicks[[#This Row],[Raw]],".",1)</f>
        <v>9</v>
      </c>
      <c r="D934" s="1" t="str">
        <f t="shared" si="28"/>
        <v>Chelsea Stardust</v>
      </c>
      <c r="E9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Carrie</v>
      </c>
      <c r="F934" s="1" t="str">
        <f>IF(ISNUMBER(SEARCH("veto",draftpicks[[#This Row],[Raw]])),"veto","")</f>
        <v/>
      </c>
      <c r="G934" s="1" t="str">
        <f t="shared" si="29"/>
        <v/>
      </c>
    </row>
    <row r="935" spans="1:7" x14ac:dyDescent="0.25">
      <c r="A935" s="1">
        <v>93</v>
      </c>
      <c r="B935" s="1" t="s">
        <v>2428</v>
      </c>
      <c r="C935" s="1" t="str">
        <f>_xlfn.TEXTBEFORE(draftpicks[[#This Row],[Raw]],".",1)</f>
        <v>8</v>
      </c>
      <c r="D935" s="1" t="str">
        <f t="shared" si="28"/>
        <v>Billy Ray Brewton</v>
      </c>
      <c r="E9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F935" s="1" t="str">
        <f>IF(ISNUMBER(SEARCH("veto",draftpicks[[#This Row],[Raw]])),"veto","")</f>
        <v/>
      </c>
      <c r="G935" s="1" t="str">
        <f t="shared" si="29"/>
        <v/>
      </c>
    </row>
    <row r="936" spans="1:7" x14ac:dyDescent="0.25">
      <c r="A936" s="1">
        <v>93</v>
      </c>
      <c r="B936" s="1" t="s">
        <v>2429</v>
      </c>
      <c r="C936" s="1" t="str">
        <f>_xlfn.TEXTBEFORE(draftpicks[[#This Row],[Raw]],".",1)</f>
        <v>7</v>
      </c>
      <c r="D936" s="1" t="str">
        <f t="shared" si="28"/>
        <v>Graham Skipper</v>
      </c>
      <c r="E9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Dawn of the Dead</v>
      </c>
      <c r="F936" s="1" t="str">
        <f>IF(ISNUMBER(SEARCH("veto",draftpicks[[#This Row],[Raw]])),"veto","")</f>
        <v/>
      </c>
      <c r="G936" s="1" t="str">
        <f t="shared" si="29"/>
        <v/>
      </c>
    </row>
    <row r="937" spans="1:7" x14ac:dyDescent="0.25">
      <c r="A937" s="1">
        <v>93</v>
      </c>
      <c r="B937" s="1" t="s">
        <v>2430</v>
      </c>
      <c r="C937" s="1" t="str">
        <f>_xlfn.TEXTBEFORE(draftpicks[[#This Row],[Raw]],".",1)</f>
        <v>6</v>
      </c>
      <c r="D937" s="1" t="str">
        <f t="shared" si="28"/>
        <v>Clarke Wolfe</v>
      </c>
      <c r="E9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F937" s="1" t="str">
        <f>IF(ISNUMBER(SEARCH("veto",draftpicks[[#This Row],[Raw]])),"veto","")</f>
        <v/>
      </c>
      <c r="G937" s="1" t="str">
        <f t="shared" si="29"/>
        <v/>
      </c>
    </row>
    <row r="938" spans="1:7" x14ac:dyDescent="0.25">
      <c r="A938" s="1">
        <v>93</v>
      </c>
      <c r="B938" s="1" t="s">
        <v>2431</v>
      </c>
      <c r="C938" s="1" t="str">
        <f>_xlfn.TEXTBEFORE(draftpicks[[#This Row],[Raw]],".",1)</f>
        <v>5</v>
      </c>
      <c r="D938" s="1" t="str">
        <f t="shared" si="28"/>
        <v>Chelsea Stardust</v>
      </c>
      <c r="E9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F938" s="1" t="str">
        <f>IF(ISNUMBER(SEARCH("veto",draftpicks[[#This Row],[Raw]])),"veto","")</f>
        <v/>
      </c>
      <c r="G938" s="1" t="str">
        <f t="shared" si="29"/>
        <v/>
      </c>
    </row>
    <row r="939" spans="1:7" x14ac:dyDescent="0.25">
      <c r="A939" s="1">
        <v>93</v>
      </c>
      <c r="B939" s="1" t="s">
        <v>2432</v>
      </c>
      <c r="C939" s="1" t="str">
        <f>_xlfn.TEXTBEFORE(draftpicks[[#This Row],[Raw]],".",1)</f>
        <v>4</v>
      </c>
      <c r="D939" s="1" t="str">
        <f t="shared" si="28"/>
        <v>Chelsea Stardust</v>
      </c>
      <c r="E9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Exorcist</v>
      </c>
      <c r="F939" s="1" t="str">
        <f>IF(ISNUMBER(SEARCH("veto",draftpicks[[#This Row],[Raw]])),"veto","")</f>
        <v/>
      </c>
      <c r="G939" s="1" t="str">
        <f t="shared" si="29"/>
        <v/>
      </c>
    </row>
    <row r="940" spans="1:7" x14ac:dyDescent="0.25">
      <c r="A940" s="1">
        <v>93</v>
      </c>
      <c r="B940" s="1" t="s">
        <v>2433</v>
      </c>
      <c r="C940" s="1" t="str">
        <f>_xlfn.TEXTBEFORE(draftpicks[[#This Row],[Raw]],".",1)</f>
        <v>3</v>
      </c>
      <c r="D940" s="1" t="str">
        <f t="shared" si="28"/>
        <v>Billy Ray Brewton</v>
      </c>
      <c r="E9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F940" s="1" t="str">
        <f>IF(ISNUMBER(SEARCH("veto",draftpicks[[#This Row],[Raw]])),"veto","")</f>
        <v/>
      </c>
      <c r="G940" s="1" t="str">
        <f t="shared" si="29"/>
        <v/>
      </c>
    </row>
    <row r="941" spans="1:7" x14ac:dyDescent="0.25">
      <c r="A941" s="1">
        <v>93</v>
      </c>
      <c r="B941" s="1" t="s">
        <v>2434</v>
      </c>
      <c r="C941" s="1" t="str">
        <f>_xlfn.TEXTBEFORE(draftpicks[[#This Row],[Raw]],".",1)</f>
        <v>2</v>
      </c>
      <c r="D941" s="1" t="str">
        <f t="shared" si="28"/>
        <v xml:space="preserve">Graham Skipper </v>
      </c>
      <c r="E9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Brood</v>
      </c>
      <c r="F941" s="1" t="str">
        <f>IF(ISNUMBER(SEARCH("veto",draftpicks[[#This Row],[Raw]])),"veto","")</f>
        <v>veto</v>
      </c>
      <c r="G941" s="1" t="str">
        <f t="shared" si="29"/>
        <v>Chelsea Stardust</v>
      </c>
    </row>
    <row r="942" spans="1:7" x14ac:dyDescent="0.25">
      <c r="A942" s="1">
        <v>93</v>
      </c>
      <c r="B942" s="1" t="s">
        <v>2435</v>
      </c>
      <c r="C942" s="1" t="str">
        <f>_xlfn.TEXTBEFORE(draftpicks[[#This Row],[Raw]],".",1)</f>
        <v>2</v>
      </c>
      <c r="D942" s="1" t="str">
        <f t="shared" si="28"/>
        <v>Graham Skipper</v>
      </c>
      <c r="E9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Texas Chainsaw Massacre</v>
      </c>
      <c r="F942" s="1" t="str">
        <f>IF(ISNUMBER(SEARCH("veto",draftpicks[[#This Row],[Raw]])),"veto","")</f>
        <v/>
      </c>
      <c r="G942" s="1" t="str">
        <f t="shared" si="29"/>
        <v/>
      </c>
    </row>
    <row r="943" spans="1:7" x14ac:dyDescent="0.25">
      <c r="A943" s="1">
        <v>93</v>
      </c>
      <c r="B943" s="1" t="s">
        <v>2436</v>
      </c>
      <c r="C943" s="1" t="str">
        <f>_xlfn.TEXTBEFORE(draftpicks[[#This Row],[Raw]],".",1)</f>
        <v>1</v>
      </c>
      <c r="D943" s="1" t="str">
        <f t="shared" si="28"/>
        <v>Clarke Wolfe</v>
      </c>
      <c r="E9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943" s="1" t="str">
        <f>IF(ISNUMBER(SEARCH("veto",draftpicks[[#This Row],[Raw]])),"veto","")</f>
        <v/>
      </c>
      <c r="G943" s="1" t="str">
        <f t="shared" si="29"/>
        <v/>
      </c>
    </row>
    <row r="944" spans="1:7" x14ac:dyDescent="0.25">
      <c r="A944" s="1">
        <v>94</v>
      </c>
      <c r="B944" s="1" t="s">
        <v>2437</v>
      </c>
      <c r="C944" s="1" t="str">
        <f>_xlfn.TEXTBEFORE(draftpicks[[#This Row],[Raw]],".",1)</f>
        <v>7</v>
      </c>
      <c r="D944" s="1" t="str">
        <f t="shared" si="28"/>
        <v>Matt Mercer</v>
      </c>
      <c r="E9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Something Wild</v>
      </c>
      <c r="F944" s="1" t="str">
        <f>IF(ISNUMBER(SEARCH("veto",draftpicks[[#This Row],[Raw]])),"veto","")</f>
        <v/>
      </c>
      <c r="G944" s="1" t="str">
        <f t="shared" si="29"/>
        <v/>
      </c>
    </row>
    <row r="945" spans="1:7" x14ac:dyDescent="0.25">
      <c r="A945" s="1">
        <v>94</v>
      </c>
      <c r="B945" s="1" t="s">
        <v>2438</v>
      </c>
      <c r="C945" s="1" t="str">
        <f>_xlfn.TEXTBEFORE(draftpicks[[#This Row],[Raw]],".",1)</f>
        <v>6</v>
      </c>
      <c r="D945" s="1" t="str">
        <f t="shared" si="28"/>
        <v>Matt Mercer</v>
      </c>
      <c r="E9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Paper Moon</v>
      </c>
      <c r="F945" s="1" t="str">
        <f>IF(ISNUMBER(SEARCH("veto",draftpicks[[#This Row],[Raw]])),"veto","")</f>
        <v/>
      </c>
      <c r="G945" s="1" t="str">
        <f t="shared" si="29"/>
        <v/>
      </c>
    </row>
    <row r="946" spans="1:7" x14ac:dyDescent="0.25">
      <c r="A946" s="1">
        <v>94</v>
      </c>
      <c r="B946" s="1" t="s">
        <v>2439</v>
      </c>
      <c r="C946" s="1" t="str">
        <f>_xlfn.TEXTBEFORE(draftpicks[[#This Row],[Raw]],".",1)</f>
        <v>5</v>
      </c>
      <c r="D946" s="1" t="str">
        <f t="shared" si="28"/>
        <v>Dave Holmes</v>
      </c>
      <c r="E9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Coupe de Ville</v>
      </c>
      <c r="F946" s="1" t="str">
        <f>IF(ISNUMBER(SEARCH("veto",draftpicks[[#This Row],[Raw]])),"veto","")</f>
        <v/>
      </c>
      <c r="G946" s="1" t="str">
        <f t="shared" si="29"/>
        <v/>
      </c>
    </row>
    <row r="947" spans="1:7" x14ac:dyDescent="0.25">
      <c r="A947" s="1">
        <v>94</v>
      </c>
      <c r="B947" s="1" t="s">
        <v>2440</v>
      </c>
      <c r="C947" s="1" t="str">
        <f>_xlfn.TEXTBEFORE(draftpicks[[#This Row],[Raw]],".",1)</f>
        <v>4</v>
      </c>
      <c r="D947" s="1" t="str">
        <f t="shared" si="28"/>
        <v>Matt Mercer</v>
      </c>
      <c r="E9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 Tu Mamá También</v>
      </c>
      <c r="F947" s="1" t="str">
        <f>IF(ISNUMBER(SEARCH("veto",draftpicks[[#This Row],[Raw]])),"veto","")</f>
        <v/>
      </c>
      <c r="G947" s="1" t="str">
        <f t="shared" si="29"/>
        <v/>
      </c>
    </row>
    <row r="948" spans="1:7" x14ac:dyDescent="0.25">
      <c r="A948" s="1">
        <v>94</v>
      </c>
      <c r="B948" s="1" t="s">
        <v>2441</v>
      </c>
      <c r="C948" s="1" t="str">
        <f>_xlfn.TEXTBEFORE(draftpicks[[#This Row],[Raw]],".",1)</f>
        <v>3</v>
      </c>
      <c r="D948" s="1" t="str">
        <f t="shared" si="28"/>
        <v>Dave Holmes</v>
      </c>
      <c r="E9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F948" s="1" t="str">
        <f>IF(ISNUMBER(SEARCH("veto",draftpicks[[#This Row],[Raw]])),"veto","")</f>
        <v/>
      </c>
      <c r="G948" s="1" t="str">
        <f t="shared" si="29"/>
        <v/>
      </c>
    </row>
    <row r="949" spans="1:7" x14ac:dyDescent="0.25">
      <c r="A949" s="1">
        <v>94</v>
      </c>
      <c r="B949" s="1" t="s">
        <v>2442</v>
      </c>
      <c r="C949" s="1" t="str">
        <f>_xlfn.TEXTBEFORE(draftpicks[[#This Row],[Raw]],".",1)</f>
        <v>2</v>
      </c>
      <c r="D949" s="1" t="str">
        <f t="shared" si="28"/>
        <v>Matt Mercer</v>
      </c>
      <c r="E9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Paris, Texas</v>
      </c>
      <c r="F949" s="1" t="str">
        <f>IF(ISNUMBER(SEARCH("veto",draftpicks[[#This Row],[Raw]])),"veto","")</f>
        <v/>
      </c>
      <c r="G949" s="1" t="str">
        <f t="shared" si="29"/>
        <v/>
      </c>
    </row>
    <row r="950" spans="1:7" x14ac:dyDescent="0.25">
      <c r="A950" s="1">
        <v>94</v>
      </c>
      <c r="B950" s="1" t="s">
        <v>2443</v>
      </c>
      <c r="C950" s="1" t="str">
        <f>_xlfn.TEXTBEFORE(draftpicks[[#This Row],[Raw]],".",1)</f>
        <v>1</v>
      </c>
      <c r="D950" s="1" t="str">
        <f t="shared" si="28"/>
        <v>Dave Holmes</v>
      </c>
      <c r="E9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Sure Thing</v>
      </c>
      <c r="F950" s="1" t="str">
        <f>IF(ISNUMBER(SEARCH("veto",draftpicks[[#This Row],[Raw]])),"veto","")</f>
        <v/>
      </c>
      <c r="G950" s="1" t="str">
        <f t="shared" si="29"/>
        <v/>
      </c>
    </row>
    <row r="951" spans="1:7" x14ac:dyDescent="0.25">
      <c r="A951" s="1">
        <v>95</v>
      </c>
      <c r="B951" s="1" t="s">
        <v>2444</v>
      </c>
      <c r="C951" s="1" t="str">
        <f>_xlfn.TEXTBEFORE(draftpicks[[#This Row],[Raw]],".",1)</f>
        <v>7</v>
      </c>
      <c r="D951" s="1" t="str">
        <f t="shared" si="28"/>
        <v>Jordan Crucchiola</v>
      </c>
      <c r="E9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Drop Zone</v>
      </c>
      <c r="F951" s="1" t="str">
        <f>IF(ISNUMBER(SEARCH("veto",draftpicks[[#This Row],[Raw]])),"veto","")</f>
        <v/>
      </c>
      <c r="G951" s="1" t="str">
        <f t="shared" si="29"/>
        <v/>
      </c>
    </row>
    <row r="952" spans="1:7" x14ac:dyDescent="0.25">
      <c r="A952" s="1">
        <v>95</v>
      </c>
      <c r="B952" s="1" t="s">
        <v>2445</v>
      </c>
      <c r="C952" s="1" t="str">
        <f>_xlfn.TEXTBEFORE(draftpicks[[#This Row],[Raw]],".",1)</f>
        <v>6</v>
      </c>
      <c r="D952" s="1" t="str">
        <f t="shared" si="28"/>
        <v xml:space="preserve">Jordan Crucchiola </v>
      </c>
      <c r="E9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F952" s="1" t="str">
        <f>IF(ISNUMBER(SEARCH("veto",draftpicks[[#This Row],[Raw]])),"veto","")</f>
        <v>veto</v>
      </c>
      <c r="G952" s="1" t="str">
        <f t="shared" si="29"/>
        <v>Dave Schilling</v>
      </c>
    </row>
    <row r="953" spans="1:7" x14ac:dyDescent="0.25">
      <c r="A953" s="1">
        <v>95</v>
      </c>
      <c r="B953" s="1" t="s">
        <v>2446</v>
      </c>
      <c r="C953" s="1" t="str">
        <f>_xlfn.TEXTBEFORE(draftpicks[[#This Row],[Raw]],".",1)</f>
        <v>6</v>
      </c>
      <c r="D953" s="1" t="str">
        <f t="shared" si="28"/>
        <v>Jordan Crucchiola</v>
      </c>
      <c r="E9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Disappearing Acts</v>
      </c>
      <c r="F953" s="1" t="str">
        <f>IF(ISNUMBER(SEARCH("veto",draftpicks[[#This Row],[Raw]])),"veto","")</f>
        <v/>
      </c>
      <c r="G953" s="1" t="str">
        <f t="shared" si="29"/>
        <v/>
      </c>
    </row>
    <row r="954" spans="1:7" x14ac:dyDescent="0.25">
      <c r="A954" s="1">
        <v>95</v>
      </c>
      <c r="B954" s="1" t="s">
        <v>2447</v>
      </c>
      <c r="C954" s="1" t="str">
        <f>_xlfn.TEXTBEFORE(draftpicks[[#This Row],[Raw]],".",1)</f>
        <v>6</v>
      </c>
      <c r="D954" s="1" t="str">
        <f t="shared" si="28"/>
        <v>Jordan Crucchiola</v>
      </c>
      <c r="E9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Passenger 57</v>
      </c>
      <c r="F954" s="1" t="str">
        <f>IF(ISNUMBER(SEARCH("veto",draftpicks[[#This Row],[Raw]])),"veto","")</f>
        <v/>
      </c>
      <c r="G954" s="1" t="str">
        <f t="shared" si="29"/>
        <v/>
      </c>
    </row>
    <row r="955" spans="1:7" x14ac:dyDescent="0.25">
      <c r="A955" s="1">
        <v>95</v>
      </c>
      <c r="B955" s="1" t="s">
        <v>2448</v>
      </c>
      <c r="C955" s="1" t="str">
        <f>_xlfn.TEXTBEFORE(draftpicks[[#This Row],[Raw]],".",1)</f>
        <v>5</v>
      </c>
      <c r="D955" s="1" t="str">
        <f t="shared" si="28"/>
        <v>Dave Schilling</v>
      </c>
      <c r="E9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Demolition Man</v>
      </c>
      <c r="F955" s="1" t="str">
        <f>IF(ISNUMBER(SEARCH("veto",draftpicks[[#This Row],[Raw]])),"veto","")</f>
        <v/>
      </c>
      <c r="G955" s="1" t="str">
        <f t="shared" si="29"/>
        <v/>
      </c>
    </row>
    <row r="956" spans="1:7" x14ac:dyDescent="0.25">
      <c r="A956" s="1">
        <v>95</v>
      </c>
      <c r="B956" s="1" t="s">
        <v>2449</v>
      </c>
      <c r="C956" s="1" t="str">
        <f>_xlfn.TEXTBEFORE(draftpicks[[#This Row],[Raw]],".",1)</f>
        <v>4</v>
      </c>
      <c r="D956" s="1" t="str">
        <f t="shared" si="28"/>
        <v>Jordan Crucchiola</v>
      </c>
      <c r="E9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F956" s="1" t="str">
        <f>IF(ISNUMBER(SEARCH("veto",draftpicks[[#This Row],[Raw]])),"veto","")</f>
        <v/>
      </c>
      <c r="G956" s="1" t="str">
        <f t="shared" si="29"/>
        <v/>
      </c>
    </row>
    <row r="957" spans="1:7" x14ac:dyDescent="0.25">
      <c r="A957" s="1">
        <v>95</v>
      </c>
      <c r="B957" s="1" t="s">
        <v>2450</v>
      </c>
      <c r="C957" s="1" t="str">
        <f>_xlfn.TEXTBEFORE(draftpicks[[#This Row],[Raw]],".",1)</f>
        <v>3</v>
      </c>
      <c r="D957" s="1" t="str">
        <f t="shared" si="28"/>
        <v>Dave Schilling</v>
      </c>
      <c r="E9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New Jack City</v>
      </c>
      <c r="F957" s="1" t="str">
        <f>IF(ISNUMBER(SEARCH("veto",draftpicks[[#This Row],[Raw]])),"veto","")</f>
        <v/>
      </c>
      <c r="G957" s="1" t="str">
        <f t="shared" si="29"/>
        <v/>
      </c>
    </row>
    <row r="958" spans="1:7" x14ac:dyDescent="0.25">
      <c r="A958" s="1">
        <v>95</v>
      </c>
      <c r="B958" s="1" t="s">
        <v>2451</v>
      </c>
      <c r="C958" s="1" t="str">
        <f>_xlfn.TEXTBEFORE(draftpicks[[#This Row],[Raw]],".",1)</f>
        <v>2</v>
      </c>
      <c r="D958" s="1" t="str">
        <f t="shared" si="28"/>
        <v>Jordan Crucchiola</v>
      </c>
      <c r="E9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</v>
      </c>
      <c r="F958" s="1" t="str">
        <f>IF(ISNUMBER(SEARCH("veto",draftpicks[[#This Row],[Raw]])),"veto","")</f>
        <v/>
      </c>
      <c r="G958" s="1" t="str">
        <f t="shared" si="29"/>
        <v/>
      </c>
    </row>
    <row r="959" spans="1:7" x14ac:dyDescent="0.25">
      <c r="A959" s="1">
        <v>95</v>
      </c>
      <c r="B959" s="1" t="s">
        <v>2452</v>
      </c>
      <c r="C959" s="1" t="str">
        <f>_xlfn.TEXTBEFORE(draftpicks[[#This Row],[Raw]],".",1)</f>
        <v>1</v>
      </c>
      <c r="D959" s="1" t="str">
        <f t="shared" si="28"/>
        <v>Dave Schilling</v>
      </c>
      <c r="E9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Men Can't Jump</v>
      </c>
      <c r="F959" s="1" t="str">
        <f>IF(ISNUMBER(SEARCH("veto",draftpicks[[#This Row],[Raw]])),"veto","")</f>
        <v/>
      </c>
      <c r="G959" s="1" t="str">
        <f t="shared" si="29"/>
        <v/>
      </c>
    </row>
    <row r="960" spans="1:7" x14ac:dyDescent="0.25">
      <c r="A960" s="1">
        <v>96</v>
      </c>
      <c r="B960" s="1" t="s">
        <v>2453</v>
      </c>
      <c r="C960" s="1" t="str">
        <f>_xlfn.TEXTBEFORE(draftpicks[[#This Row],[Raw]],".",1)</f>
        <v>11</v>
      </c>
      <c r="D960" s="1" t="str">
        <f t="shared" si="28"/>
        <v>Maureen Lee Lenker</v>
      </c>
      <c r="E9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Taming of the Shrew</v>
      </c>
      <c r="F960" s="1" t="str">
        <f>IF(ISNUMBER(SEARCH("veto",draftpicks[[#This Row],[Raw]])),"veto","")</f>
        <v/>
      </c>
      <c r="G960" s="1" t="str">
        <f t="shared" si="29"/>
        <v/>
      </c>
    </row>
    <row r="961" spans="1:7" x14ac:dyDescent="0.25">
      <c r="A961" s="1">
        <v>96</v>
      </c>
      <c r="B961" s="1" t="s">
        <v>2454</v>
      </c>
      <c r="C961" s="1" t="str">
        <f>_xlfn.TEXTBEFORE(draftpicks[[#This Row],[Raw]],".",1)</f>
        <v>10</v>
      </c>
      <c r="D961" s="1" t="str">
        <f t="shared" si="28"/>
        <v>Maureen Lee Lenker</v>
      </c>
      <c r="E9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Midsummer Night’s Dream</v>
      </c>
      <c r="F961" s="1" t="str">
        <f>IF(ISNUMBER(SEARCH("veto",draftpicks[[#This Row],[Raw]])),"veto","")</f>
        <v/>
      </c>
      <c r="G961" s="1" t="str">
        <f t="shared" si="29"/>
        <v/>
      </c>
    </row>
    <row r="962" spans="1:7" x14ac:dyDescent="0.25">
      <c r="A962" s="1">
        <v>96</v>
      </c>
      <c r="B962" s="1" t="s">
        <v>2455</v>
      </c>
      <c r="C962" s="1" t="str">
        <f>_xlfn.TEXTBEFORE(draftpicks[[#This Row],[Raw]],".",1)</f>
        <v>9</v>
      </c>
      <c r="D962" s="1" t="str">
        <f t="shared" ref="D962:D1025" si="30">IF(ISNUMBER(SEARCH("commissioner",B962)),TRIM(MID(B962,SEARCH("by",B962)+LEN("by"),SEARCH("removed",B962)-SEARCH("by",B962)-(LEN("by")+1))),IF((LEN(B962)-LEN(SUBSTITUTE(B962,"by","")))/LEN("by")=2,MID(B962,SEARCH("by",B962)+LEN("by "),SEARCH("vetoed",B962)-SEARCH("by",B962)-(LEN("by")+1)),IF((LEN(B962)-LEN(SUBSTITUTE(B962,"by","")))/LEN("by")=3,TRIM(MID(B962,SEARCH("by",B962)+LEN("by"),SEARCH("vetoed",B962)-SEARCH("by",B962)-LEN("by"))),TRIM(_xlfn.TEXTAFTER(B962,"by",1)))))</f>
        <v>Bryan Cogman</v>
      </c>
      <c r="E9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Chimes at Midnight</v>
      </c>
      <c r="F962" s="1" t="str">
        <f>IF(ISNUMBER(SEARCH("veto",draftpicks[[#This Row],[Raw]])),"veto","")</f>
        <v/>
      </c>
      <c r="G962" s="1" t="str">
        <f t="shared" ref="G962:G1025" si="31">IF(ISNUMBER(SEARCH("veto",B962)),MID(B962,FIND("@",SUBSTITUTE(B962," ","@",LEN(B962)-LEN(SUBSTITUTE(B962," ",""))-1))+1,100),"")</f>
        <v/>
      </c>
    </row>
    <row r="963" spans="1:7" x14ac:dyDescent="0.25">
      <c r="A963" s="1">
        <v>96</v>
      </c>
      <c r="B963" s="1" t="s">
        <v>2456</v>
      </c>
      <c r="C963" s="1" t="str">
        <f>_xlfn.TEXTBEFORE(draftpicks[[#This Row],[Raw]],".",1)</f>
        <v>8</v>
      </c>
      <c r="D963" s="1" t="str">
        <f t="shared" si="30"/>
        <v xml:space="preserve">Bryan Cogman </v>
      </c>
      <c r="E9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and Juliet</v>
      </c>
      <c r="F963" s="1" t="str">
        <f>IF(ISNUMBER(SEARCH("veto",draftpicks[[#This Row],[Raw]])),"veto","")</f>
        <v>veto</v>
      </c>
      <c r="G963" s="1" t="str">
        <f t="shared" si="31"/>
        <v>Lee Lenker</v>
      </c>
    </row>
    <row r="964" spans="1:7" x14ac:dyDescent="0.25">
      <c r="A964" s="1">
        <v>96</v>
      </c>
      <c r="B964" s="1" t="s">
        <v>2457</v>
      </c>
      <c r="C964" s="1" t="str">
        <f>_xlfn.TEXTBEFORE(draftpicks[[#This Row],[Raw]],".",1)</f>
        <v>8</v>
      </c>
      <c r="D964" s="1" t="str">
        <f t="shared" si="30"/>
        <v xml:space="preserve">Bryan Cogman </v>
      </c>
      <c r="E9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Macbeth</v>
      </c>
      <c r="F964" s="1" t="str">
        <f>IF(ISNUMBER(SEARCH("veto",draftpicks[[#This Row],[Raw]])),"veto","")</f>
        <v>veto</v>
      </c>
      <c r="G964" s="1" t="str">
        <f t="shared" si="31"/>
        <v>Graham Skipper</v>
      </c>
    </row>
    <row r="965" spans="1:7" x14ac:dyDescent="0.25">
      <c r="A965" s="1">
        <v>96</v>
      </c>
      <c r="B965" s="1" t="s">
        <v>2458</v>
      </c>
      <c r="C965" s="1" t="str">
        <f>_xlfn.TEXTBEFORE(draftpicks[[#This Row],[Raw]],".",1)</f>
        <v>8</v>
      </c>
      <c r="D965" s="1" t="str">
        <f t="shared" si="30"/>
        <v>Bryan Cogman</v>
      </c>
      <c r="E9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Hamlet</v>
      </c>
      <c r="F965" s="1" t="str">
        <f>IF(ISNUMBER(SEARCH("veto",draftpicks[[#This Row],[Raw]])),"veto","")</f>
        <v/>
      </c>
      <c r="G965" s="1" t="str">
        <f t="shared" si="31"/>
        <v/>
      </c>
    </row>
    <row r="966" spans="1:7" x14ac:dyDescent="0.25">
      <c r="A966" s="1">
        <v>96</v>
      </c>
      <c r="B966" s="1" t="s">
        <v>2459</v>
      </c>
      <c r="C966" s="1" t="str">
        <f>_xlfn.TEXTBEFORE(draftpicks[[#This Row],[Raw]],".",1)</f>
        <v>7</v>
      </c>
      <c r="D966" s="1" t="str">
        <f t="shared" si="30"/>
        <v>Graham Skipper</v>
      </c>
      <c r="E9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Antony and Cleopatra</v>
      </c>
      <c r="F966" s="1" t="str">
        <f>IF(ISNUMBER(SEARCH("veto",draftpicks[[#This Row],[Raw]])),"veto","")</f>
        <v/>
      </c>
      <c r="G966" s="1" t="str">
        <f t="shared" si="31"/>
        <v/>
      </c>
    </row>
    <row r="967" spans="1:7" x14ac:dyDescent="0.25">
      <c r="A967" s="1">
        <v>96</v>
      </c>
      <c r="B967" s="1" t="s">
        <v>2460</v>
      </c>
      <c r="C967" s="1" t="str">
        <f>_xlfn.TEXTBEFORE(draftpicks[[#This Row],[Raw]],".",1)</f>
        <v>6</v>
      </c>
      <c r="D967" s="1" t="str">
        <f t="shared" si="30"/>
        <v xml:space="preserve">Maureen Lee Lenker </v>
      </c>
      <c r="E9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Midsummer Night's Dream</v>
      </c>
      <c r="F967" s="1" t="str">
        <f>IF(ISNUMBER(SEARCH("veto",draftpicks[[#This Row],[Raw]])),"veto","")</f>
        <v>veto</v>
      </c>
      <c r="G967" s="1" t="str">
        <f t="shared" si="31"/>
        <v>Bryan Cogman</v>
      </c>
    </row>
    <row r="968" spans="1:7" x14ac:dyDescent="0.25">
      <c r="A968" s="1">
        <v>96</v>
      </c>
      <c r="B968" s="1" t="s">
        <v>2461</v>
      </c>
      <c r="C968" s="1" t="str">
        <f>_xlfn.TEXTBEFORE(draftpicks[[#This Row],[Raw]],".",1)</f>
        <v>6</v>
      </c>
      <c r="D968" s="1" t="str">
        <f t="shared" si="30"/>
        <v>Maureen Lee Lenker</v>
      </c>
      <c r="E9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Lear</v>
      </c>
      <c r="F968" s="1" t="str">
        <f>IF(ISNUMBER(SEARCH("veto",draftpicks[[#This Row],[Raw]])),"veto","")</f>
        <v/>
      </c>
      <c r="G968" s="1" t="str">
        <f t="shared" si="31"/>
        <v/>
      </c>
    </row>
    <row r="969" spans="1:7" x14ac:dyDescent="0.25">
      <c r="A969" s="1">
        <v>96</v>
      </c>
      <c r="B969" s="1" t="s">
        <v>2462</v>
      </c>
      <c r="C969" s="1" t="str">
        <f>_xlfn.TEXTBEFORE(draftpicks[[#This Row],[Raw]],".",1)</f>
        <v>5</v>
      </c>
      <c r="D969" s="1" t="str">
        <f t="shared" si="30"/>
        <v xml:space="preserve">Bryan Cogman </v>
      </c>
      <c r="E9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Richard III</v>
      </c>
      <c r="F969" s="1" t="str">
        <f>IF(ISNUMBER(SEARCH("veto",draftpicks[[#This Row],[Raw]])),"veto","")</f>
        <v>veto</v>
      </c>
      <c r="G969" s="1" t="str">
        <f t="shared" si="31"/>
        <v>Lee Lenker</v>
      </c>
    </row>
    <row r="970" spans="1:7" x14ac:dyDescent="0.25">
      <c r="A970" s="1">
        <v>96</v>
      </c>
      <c r="B970" s="1" t="s">
        <v>2463</v>
      </c>
      <c r="C970" s="1" t="str">
        <f>_xlfn.TEXTBEFORE(draftpicks[[#This Row],[Raw]],".",1)</f>
        <v>5</v>
      </c>
      <c r="D970" s="1" t="str">
        <f t="shared" si="30"/>
        <v>Bryan Cogman</v>
      </c>
      <c r="E9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Henry V</v>
      </c>
      <c r="F970" s="1" t="str">
        <f>IF(ISNUMBER(SEARCH("veto",draftpicks[[#This Row],[Raw]])),"veto","")</f>
        <v/>
      </c>
      <c r="G970" s="1" t="str">
        <f t="shared" si="31"/>
        <v/>
      </c>
    </row>
    <row r="971" spans="1:7" x14ac:dyDescent="0.25">
      <c r="A971" s="1">
        <v>96</v>
      </c>
      <c r="B971" s="1" t="s">
        <v>2464</v>
      </c>
      <c r="C971" s="1" t="str">
        <f>_xlfn.TEXTBEFORE(draftpicks[[#This Row],[Raw]],".",1)</f>
        <v>4</v>
      </c>
      <c r="D971" s="1" t="str">
        <f t="shared" si="30"/>
        <v>Graham Skipper</v>
      </c>
      <c r="E9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Julius Caesar</v>
      </c>
      <c r="F971" s="1" t="str">
        <f>IF(ISNUMBER(SEARCH("veto",draftpicks[[#This Row],[Raw]])),"veto","")</f>
        <v/>
      </c>
      <c r="G971" s="1" t="str">
        <f t="shared" si="31"/>
        <v/>
      </c>
    </row>
    <row r="972" spans="1:7" x14ac:dyDescent="0.25">
      <c r="A972" s="1">
        <v>96</v>
      </c>
      <c r="B972" s="1" t="s">
        <v>2465</v>
      </c>
      <c r="C972" s="1" t="str">
        <f>_xlfn.TEXTBEFORE(draftpicks[[#This Row],[Raw]],".",1)</f>
        <v>3</v>
      </c>
      <c r="D972" s="1" t="str">
        <f t="shared" si="30"/>
        <v xml:space="preserve">Maureen Lee Lenker </v>
      </c>
      <c r="E9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and Juliet</v>
      </c>
      <c r="F972" s="1" t="str">
        <f>IF(ISNUMBER(SEARCH("veto",draftpicks[[#This Row],[Raw]])),"veto","")</f>
        <v>veto</v>
      </c>
      <c r="G972" s="1" t="str">
        <f t="shared" si="31"/>
        <v>Bryan Cogman</v>
      </c>
    </row>
    <row r="973" spans="1:7" x14ac:dyDescent="0.25">
      <c r="A973" s="1">
        <v>96</v>
      </c>
      <c r="B973" s="1" t="s">
        <v>2466</v>
      </c>
      <c r="C973" s="1" t="str">
        <f>_xlfn.TEXTBEFORE(draftpicks[[#This Row],[Raw]],".",1)</f>
        <v>3</v>
      </c>
      <c r="D973" s="1" t="str">
        <f t="shared" si="30"/>
        <v xml:space="preserve">Maureen Lee Lenker </v>
      </c>
      <c r="E9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Macbeth</v>
      </c>
      <c r="F973" s="1" t="str">
        <f>IF(ISNUMBER(SEARCH("veto",draftpicks[[#This Row],[Raw]])),"veto","")</f>
        <v>veto</v>
      </c>
      <c r="G973" s="1" t="str">
        <f t="shared" si="31"/>
        <v>Graham Skipper</v>
      </c>
    </row>
    <row r="974" spans="1:7" x14ac:dyDescent="0.25">
      <c r="A974" s="1">
        <v>96</v>
      </c>
      <c r="B974" s="1" t="s">
        <v>2467</v>
      </c>
      <c r="C974" s="1" t="str">
        <f>_xlfn.TEXTBEFORE(draftpicks[[#This Row],[Raw]],".",1)</f>
        <v>3</v>
      </c>
      <c r="D974" s="1" t="str">
        <f t="shared" si="30"/>
        <v>Maureen Lee Lenker</v>
      </c>
      <c r="E9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Hamlet</v>
      </c>
      <c r="F974" s="1" t="str">
        <f>IF(ISNUMBER(SEARCH("veto",draftpicks[[#This Row],[Raw]])),"veto","")</f>
        <v/>
      </c>
      <c r="G974" s="1" t="str">
        <f t="shared" si="31"/>
        <v/>
      </c>
    </row>
    <row r="975" spans="1:7" x14ac:dyDescent="0.25">
      <c r="A975" s="1">
        <v>96</v>
      </c>
      <c r="B975" s="1" t="s">
        <v>2468</v>
      </c>
      <c r="C975" s="1" t="str">
        <f>_xlfn.TEXTBEFORE(draftpicks[[#This Row],[Raw]],".",1)</f>
        <v>2</v>
      </c>
      <c r="D975" s="1" t="str">
        <f t="shared" si="30"/>
        <v>Bryan Cogman</v>
      </c>
      <c r="E9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Macbeth</v>
      </c>
      <c r="F975" s="1" t="str">
        <f>IF(ISNUMBER(SEARCH("veto",draftpicks[[#This Row],[Raw]])),"veto","")</f>
        <v/>
      </c>
      <c r="G975" s="1" t="str">
        <f t="shared" si="31"/>
        <v/>
      </c>
    </row>
    <row r="976" spans="1:7" x14ac:dyDescent="0.25">
      <c r="A976" s="1">
        <v>96</v>
      </c>
      <c r="B976" s="1" t="s">
        <v>2469</v>
      </c>
      <c r="C976" s="1" t="str">
        <f>_xlfn.TEXTBEFORE(draftpicks[[#This Row],[Raw]],".",1)</f>
        <v>1</v>
      </c>
      <c r="D976" s="1" t="str">
        <f t="shared" si="30"/>
        <v>Graham Skipper</v>
      </c>
      <c r="E9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and Juliet</v>
      </c>
      <c r="F976" s="1" t="str">
        <f>IF(ISNUMBER(SEARCH("veto",draftpicks[[#This Row],[Raw]])),"veto","")</f>
        <v/>
      </c>
      <c r="G976" s="1" t="str">
        <f t="shared" si="31"/>
        <v/>
      </c>
    </row>
    <row r="977" spans="1:7" x14ac:dyDescent="0.25">
      <c r="A977" s="1">
        <v>97</v>
      </c>
      <c r="B977" s="1" t="s">
        <v>2470</v>
      </c>
      <c r="C977" s="1" t="str">
        <f>_xlfn.TEXTBEFORE(draftpicks[[#This Row],[Raw]],".",1)</f>
        <v>7</v>
      </c>
      <c r="D977" s="1" t="str">
        <f t="shared" si="30"/>
        <v>Clay Keller</v>
      </c>
      <c r="E9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River of Grass</v>
      </c>
      <c r="F977" s="1" t="str">
        <f>IF(ISNUMBER(SEARCH("veto",draftpicks[[#This Row],[Raw]])),"veto","")</f>
        <v/>
      </c>
      <c r="G977" s="1" t="str">
        <f t="shared" si="31"/>
        <v/>
      </c>
    </row>
    <row r="978" spans="1:7" x14ac:dyDescent="0.25">
      <c r="A978" s="1">
        <v>97</v>
      </c>
      <c r="B978" s="1" t="s">
        <v>2471</v>
      </c>
      <c r="C978" s="1" t="str">
        <f>_xlfn.TEXTBEFORE(draftpicks[[#This Row],[Raw]],".",1)</f>
        <v>6</v>
      </c>
      <c r="D978" s="1" t="str">
        <f t="shared" si="30"/>
        <v>Clay Keller</v>
      </c>
      <c r="E9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China Moon</v>
      </c>
      <c r="F978" s="1" t="str">
        <f>IF(ISNUMBER(SEARCH("veto",draftpicks[[#This Row],[Raw]])),"veto","")</f>
        <v/>
      </c>
      <c r="G978" s="1" t="str">
        <f t="shared" si="31"/>
        <v/>
      </c>
    </row>
    <row r="979" spans="1:7" x14ac:dyDescent="0.25">
      <c r="A979" s="1">
        <v>97</v>
      </c>
      <c r="B979" s="1" t="s">
        <v>2472</v>
      </c>
      <c r="C979" s="1" t="str">
        <f>_xlfn.TEXTBEFORE(draftpicks[[#This Row],[Raw]],".",1)</f>
        <v>5</v>
      </c>
      <c r="D979" s="1" t="str">
        <f t="shared" si="30"/>
        <v>Darren Franich</v>
      </c>
      <c r="E9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Wild Things</v>
      </c>
      <c r="F979" s="1" t="str">
        <f>IF(ISNUMBER(SEARCH("veto",draftpicks[[#This Row],[Raw]])),"veto","")</f>
        <v/>
      </c>
      <c r="G979" s="1" t="str">
        <f t="shared" si="31"/>
        <v/>
      </c>
    </row>
    <row r="980" spans="1:7" x14ac:dyDescent="0.25">
      <c r="A980" s="1">
        <v>97</v>
      </c>
      <c r="B980" s="1" t="s">
        <v>2473</v>
      </c>
      <c r="C980" s="1" t="str">
        <f>_xlfn.TEXTBEFORE(draftpicks[[#This Row],[Raw]],".",1)</f>
        <v>4</v>
      </c>
      <c r="D980" s="1" t="str">
        <f t="shared" si="30"/>
        <v>Clay Keller</v>
      </c>
      <c r="E9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92 in the Shade</v>
      </c>
      <c r="F980" s="1" t="str">
        <f>IF(ISNUMBER(SEARCH("veto",draftpicks[[#This Row],[Raw]])),"veto","")</f>
        <v/>
      </c>
      <c r="G980" s="1" t="str">
        <f t="shared" si="31"/>
        <v/>
      </c>
    </row>
    <row r="981" spans="1:7" x14ac:dyDescent="0.25">
      <c r="A981" s="1">
        <v>97</v>
      </c>
      <c r="B981" s="1" t="s">
        <v>2474</v>
      </c>
      <c r="C981" s="1" t="str">
        <f>_xlfn.TEXTBEFORE(draftpicks[[#This Row],[Raw]],".",1)</f>
        <v>3</v>
      </c>
      <c r="D981" s="1" t="str">
        <f t="shared" si="30"/>
        <v>Darren Franich</v>
      </c>
      <c r="E9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Miami Blues</v>
      </c>
      <c r="F981" s="1" t="str">
        <f>IF(ISNUMBER(SEARCH("veto",draftpicks[[#This Row],[Raw]])),"veto","")</f>
        <v/>
      </c>
      <c r="G981" s="1" t="str">
        <f t="shared" si="31"/>
        <v/>
      </c>
    </row>
    <row r="982" spans="1:7" x14ac:dyDescent="0.25">
      <c r="A982" s="1">
        <v>97</v>
      </c>
      <c r="B982" s="1" t="s">
        <v>2475</v>
      </c>
      <c r="C982" s="1" t="str">
        <f>_xlfn.TEXTBEFORE(draftpicks[[#This Row],[Raw]],".",1)</f>
        <v>2</v>
      </c>
      <c r="D982" s="1" t="str">
        <f t="shared" si="30"/>
        <v>Clay Keller</v>
      </c>
      <c r="E9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Heat</v>
      </c>
      <c r="F982" s="1" t="str">
        <f>IF(ISNUMBER(SEARCH("veto",draftpicks[[#This Row],[Raw]])),"veto","")</f>
        <v/>
      </c>
      <c r="G982" s="1" t="str">
        <f t="shared" si="31"/>
        <v/>
      </c>
    </row>
    <row r="983" spans="1:7" x14ac:dyDescent="0.25">
      <c r="A983" s="1">
        <v>97</v>
      </c>
      <c r="B983" s="1" t="s">
        <v>2476</v>
      </c>
      <c r="C983" s="1" t="str">
        <f>_xlfn.TEXTBEFORE(draftpicks[[#This Row],[Raw]],".",1)</f>
        <v>1</v>
      </c>
      <c r="D983" s="1" t="str">
        <f t="shared" si="30"/>
        <v>Darren Franich</v>
      </c>
      <c r="E9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Spring Breakers</v>
      </c>
      <c r="F983" s="1" t="str">
        <f>IF(ISNUMBER(SEARCH("veto",draftpicks[[#This Row],[Raw]])),"veto","")</f>
        <v/>
      </c>
      <c r="G983" s="1" t="str">
        <f t="shared" si="31"/>
        <v/>
      </c>
    </row>
    <row r="984" spans="1:7" x14ac:dyDescent="0.25">
      <c r="A984" s="1">
        <v>98</v>
      </c>
      <c r="B984" s="1" t="s">
        <v>2477</v>
      </c>
      <c r="C984" s="1" t="str">
        <f>_xlfn.TEXTBEFORE(draftpicks[[#This Row],[Raw]],".",1)</f>
        <v>7</v>
      </c>
      <c r="D984" s="1" t="str">
        <f t="shared" si="30"/>
        <v>Rebekah McKendry</v>
      </c>
      <c r="E9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Conquest</v>
      </c>
      <c r="F984" s="1" t="str">
        <f>IF(ISNUMBER(SEARCH("veto",draftpicks[[#This Row],[Raw]])),"veto","")</f>
        <v/>
      </c>
      <c r="G984" s="1" t="str">
        <f t="shared" si="31"/>
        <v/>
      </c>
    </row>
    <row r="985" spans="1:7" x14ac:dyDescent="0.25">
      <c r="A985" s="1">
        <v>98</v>
      </c>
      <c r="B985" s="1" t="s">
        <v>2478</v>
      </c>
      <c r="C985" s="1" t="str">
        <f>_xlfn.TEXTBEFORE(draftpicks[[#This Row],[Raw]],".",1)</f>
        <v>6</v>
      </c>
      <c r="D985" s="1" t="str">
        <f t="shared" si="30"/>
        <v>Rebekah McKendry</v>
      </c>
      <c r="E9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Four of the Apocalypse</v>
      </c>
      <c r="F985" s="1" t="str">
        <f>IF(ISNUMBER(SEARCH("veto",draftpicks[[#This Row],[Raw]])),"veto","")</f>
        <v/>
      </c>
      <c r="G985" s="1" t="str">
        <f t="shared" si="31"/>
        <v/>
      </c>
    </row>
    <row r="986" spans="1:7" x14ac:dyDescent="0.25">
      <c r="A986" s="1">
        <v>98</v>
      </c>
      <c r="B986" s="1" t="s">
        <v>2479</v>
      </c>
      <c r="C986" s="1" t="str">
        <f>_xlfn.TEXTBEFORE(draftpicks[[#This Row],[Raw]],".",1)</f>
        <v>5</v>
      </c>
      <c r="D986" s="1" t="str">
        <f t="shared" si="30"/>
        <v>Elric Kane</v>
      </c>
      <c r="E9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Don't Torture a Duckling</v>
      </c>
      <c r="F986" s="1" t="str">
        <f>IF(ISNUMBER(SEARCH("veto",draftpicks[[#This Row],[Raw]])),"veto","")</f>
        <v/>
      </c>
      <c r="G986" s="1" t="str">
        <f t="shared" si="31"/>
        <v/>
      </c>
    </row>
    <row r="987" spans="1:7" x14ac:dyDescent="0.25">
      <c r="A987" s="1">
        <v>98</v>
      </c>
      <c r="B987" s="1" t="s">
        <v>2480</v>
      </c>
      <c r="C987" s="1" t="str">
        <f>_xlfn.TEXTBEFORE(draftpicks[[#This Row],[Raw]],".",1)</f>
        <v>4</v>
      </c>
      <c r="D987" s="1" t="str">
        <f t="shared" si="30"/>
        <v>Rebekah McKendry</v>
      </c>
      <c r="E9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Zombie Flesh Eaters</v>
      </c>
      <c r="F987" s="1" t="str">
        <f>IF(ISNUMBER(SEARCH("veto",draftpicks[[#This Row],[Raw]])),"veto","")</f>
        <v/>
      </c>
      <c r="G987" s="1" t="str">
        <f t="shared" si="31"/>
        <v/>
      </c>
    </row>
    <row r="988" spans="1:7" x14ac:dyDescent="0.25">
      <c r="A988" s="1">
        <v>98</v>
      </c>
      <c r="B988" s="1" t="s">
        <v>2481</v>
      </c>
      <c r="C988" s="1" t="str">
        <f>_xlfn.TEXTBEFORE(draftpicks[[#This Row],[Raw]],".",1)</f>
        <v>3</v>
      </c>
      <c r="D988" s="1" t="s">
        <v>60</v>
      </c>
      <c r="E988" s="1" t="s">
        <v>4939</v>
      </c>
      <c r="F988" s="1" t="str">
        <f>IF(ISNUMBER(SEARCH("veto",draftpicks[[#This Row],[Raw]])),"veto","")</f>
        <v/>
      </c>
      <c r="G988" s="1" t="str">
        <f t="shared" si="31"/>
        <v/>
      </c>
    </row>
    <row r="989" spans="1:7" x14ac:dyDescent="0.25">
      <c r="A989" s="1">
        <v>98</v>
      </c>
      <c r="B989" s="1" t="s">
        <v>2482</v>
      </c>
      <c r="C989" s="1" t="str">
        <f>_xlfn.TEXTBEFORE(draftpicks[[#This Row],[Raw]],".",1)</f>
        <v>2</v>
      </c>
      <c r="D989" s="1" t="str">
        <f t="shared" si="30"/>
        <v xml:space="preserve">Rebekah McKendry </v>
      </c>
      <c r="E9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Devil's Honey</v>
      </c>
      <c r="F989" s="1" t="str">
        <f>IF(ISNUMBER(SEARCH("veto",draftpicks[[#This Row],[Raw]])),"veto","")</f>
        <v>veto</v>
      </c>
      <c r="G989" s="1" t="str">
        <f t="shared" si="31"/>
        <v>Elric Kane</v>
      </c>
    </row>
    <row r="990" spans="1:7" x14ac:dyDescent="0.25">
      <c r="A990" s="1">
        <v>98</v>
      </c>
      <c r="B990" s="1" t="s">
        <v>2483</v>
      </c>
      <c r="C990" s="1" t="str">
        <f>_xlfn.TEXTBEFORE(draftpicks[[#This Row],[Raw]],".",1)</f>
        <v>2</v>
      </c>
      <c r="D990" s="1" t="str">
        <f t="shared" si="30"/>
        <v>Rebekah McKendry</v>
      </c>
      <c r="E9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City of the Living Dead</v>
      </c>
      <c r="F990" s="1" t="str">
        <f>IF(ISNUMBER(SEARCH("veto",draftpicks[[#This Row],[Raw]])),"veto","")</f>
        <v/>
      </c>
      <c r="G990" s="1" t="str">
        <f t="shared" si="31"/>
        <v/>
      </c>
    </row>
    <row r="991" spans="1:7" x14ac:dyDescent="0.25">
      <c r="A991" s="1">
        <v>98</v>
      </c>
      <c r="B991" s="1" t="s">
        <v>2484</v>
      </c>
      <c r="C991" s="1" t="str">
        <f>_xlfn.TEXTBEFORE(draftpicks[[#This Row],[Raw]],".",1)</f>
        <v>1</v>
      </c>
      <c r="D991" s="1" t="str">
        <f t="shared" si="30"/>
        <v>Elric Kane</v>
      </c>
      <c r="E9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Beyond</v>
      </c>
      <c r="F991" s="1" t="str">
        <f>IF(ISNUMBER(SEARCH("veto",draftpicks[[#This Row],[Raw]])),"veto","")</f>
        <v/>
      </c>
      <c r="G991" s="1" t="str">
        <f t="shared" si="31"/>
        <v/>
      </c>
    </row>
    <row r="992" spans="1:7" x14ac:dyDescent="0.25">
      <c r="A992" s="1">
        <v>99</v>
      </c>
      <c r="B992" s="1" t="s">
        <v>2485</v>
      </c>
      <c r="C992" s="1" t="str">
        <f>_xlfn.TEXTBEFORE(draftpicks[[#This Row],[Raw]],".",1)</f>
        <v>7</v>
      </c>
      <c r="D992" s="1" t="str">
        <f t="shared" si="30"/>
        <v>Kyle Anderson</v>
      </c>
      <c r="E9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Fright Night</v>
      </c>
      <c r="F992" s="1" t="str">
        <f>IF(ISNUMBER(SEARCH("veto",draftpicks[[#This Row],[Raw]])),"veto","")</f>
        <v/>
      </c>
      <c r="G992" s="1" t="str">
        <f t="shared" si="31"/>
        <v/>
      </c>
    </row>
    <row r="993" spans="1:7" x14ac:dyDescent="0.25">
      <c r="A993" s="1">
        <v>99</v>
      </c>
      <c r="B993" s="1" t="s">
        <v>2486</v>
      </c>
      <c r="C993" s="1" t="str">
        <f>_xlfn.TEXTBEFORE(draftpicks[[#This Row],[Raw]],".",1)</f>
        <v>6</v>
      </c>
      <c r="D993" s="1" t="str">
        <f t="shared" si="30"/>
        <v>Kyle Anderson</v>
      </c>
      <c r="E9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Suspiria</v>
      </c>
      <c r="F993" s="1" t="str">
        <f>IF(ISNUMBER(SEARCH("veto",draftpicks[[#This Row],[Raw]])),"veto","")</f>
        <v/>
      </c>
      <c r="G993" s="1" t="str">
        <f t="shared" si="31"/>
        <v/>
      </c>
    </row>
    <row r="994" spans="1:7" x14ac:dyDescent="0.25">
      <c r="A994" s="1">
        <v>99</v>
      </c>
      <c r="B994" s="1" t="s">
        <v>2487</v>
      </c>
      <c r="C994" s="1" t="str">
        <f>_xlfn.TEXTBEFORE(draftpicks[[#This Row],[Raw]],".",1)</f>
        <v>5</v>
      </c>
      <c r="D994" s="1" t="str">
        <f t="shared" si="30"/>
        <v xml:space="preserve">Billy Ray Brewton </v>
      </c>
      <c r="E9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 Sweet Blood of Jesus</v>
      </c>
      <c r="F994" s="1" t="str">
        <f>IF(ISNUMBER(SEARCH("veto",draftpicks[[#This Row],[Raw]])),"veto","")</f>
        <v>veto</v>
      </c>
      <c r="G994" s="1" t="str">
        <f t="shared" si="31"/>
        <v>Kyle Anderson</v>
      </c>
    </row>
    <row r="995" spans="1:7" x14ac:dyDescent="0.25">
      <c r="A995" s="1">
        <v>99</v>
      </c>
      <c r="B995" s="1" t="s">
        <v>2488</v>
      </c>
      <c r="C995" s="1" t="str">
        <f>_xlfn.TEXTBEFORE(draftpicks[[#This Row],[Raw]],".",1)</f>
        <v>5</v>
      </c>
      <c r="D995" s="1" t="str">
        <f t="shared" si="30"/>
        <v>Billy Ray Brewton</v>
      </c>
      <c r="E9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Town that Dreaded Sundown</v>
      </c>
      <c r="F995" s="1" t="str">
        <f>IF(ISNUMBER(SEARCH("veto",draftpicks[[#This Row],[Raw]])),"veto","")</f>
        <v/>
      </c>
      <c r="G995" s="1" t="str">
        <f t="shared" si="31"/>
        <v/>
      </c>
    </row>
    <row r="996" spans="1:7" x14ac:dyDescent="0.25">
      <c r="A996" s="1">
        <v>99</v>
      </c>
      <c r="B996" s="1" t="s">
        <v>2489</v>
      </c>
      <c r="C996" s="1" t="str">
        <f>_xlfn.TEXTBEFORE(draftpicks[[#This Row],[Raw]],".",1)</f>
        <v>5</v>
      </c>
      <c r="D996" s="1" t="str">
        <f t="shared" si="30"/>
        <v>Billy Ray Brewton</v>
      </c>
      <c r="E9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Willard</v>
      </c>
      <c r="F996" s="1" t="str">
        <f>IF(ISNUMBER(SEARCH("veto",draftpicks[[#This Row],[Raw]])),"veto","")</f>
        <v/>
      </c>
      <c r="G996" s="1" t="str">
        <f t="shared" si="31"/>
        <v/>
      </c>
    </row>
    <row r="997" spans="1:7" x14ac:dyDescent="0.25">
      <c r="A997" s="1">
        <v>99</v>
      </c>
      <c r="B997" s="1" t="s">
        <v>2490</v>
      </c>
      <c r="C997" s="1" t="str">
        <f>_xlfn.TEXTBEFORE(draftpicks[[#This Row],[Raw]],".",1)</f>
        <v>4</v>
      </c>
      <c r="D997" s="1" t="str">
        <f t="shared" si="30"/>
        <v>Kyle Anderson</v>
      </c>
      <c r="E9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Ring</v>
      </c>
      <c r="F997" s="1" t="str">
        <f>IF(ISNUMBER(SEARCH("veto",draftpicks[[#This Row],[Raw]])),"veto","")</f>
        <v/>
      </c>
      <c r="G997" s="1" t="str">
        <f t="shared" si="31"/>
        <v/>
      </c>
    </row>
    <row r="998" spans="1:7" x14ac:dyDescent="0.25">
      <c r="A998" s="1">
        <v>99</v>
      </c>
      <c r="B998" s="1" t="s">
        <v>2491</v>
      </c>
      <c r="C998" s="1" t="str">
        <f>_xlfn.TEXTBEFORE(draftpicks[[#This Row],[Raw]],".",1)</f>
        <v>3</v>
      </c>
      <c r="D998" s="1" t="str">
        <f t="shared" si="30"/>
        <v>Billy Ray Brewton</v>
      </c>
      <c r="E9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Hills Have Eyes</v>
      </c>
      <c r="F998" s="1" t="str">
        <f>IF(ISNUMBER(SEARCH("veto",draftpicks[[#This Row],[Raw]])),"veto","")</f>
        <v/>
      </c>
      <c r="G998" s="1" t="str">
        <f t="shared" si="31"/>
        <v/>
      </c>
    </row>
    <row r="999" spans="1:7" x14ac:dyDescent="0.25">
      <c r="A999" s="1">
        <v>99</v>
      </c>
      <c r="B999" s="1" t="s">
        <v>2492</v>
      </c>
      <c r="C999" s="1" t="str">
        <f>_xlfn.TEXTBEFORE(draftpicks[[#This Row],[Raw]],".",1)</f>
        <v>2</v>
      </c>
      <c r="D999" s="1" t="str">
        <f t="shared" si="30"/>
        <v xml:space="preserve">Kyle Anderson </v>
      </c>
      <c r="E9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</v>
      </c>
      <c r="F999" s="1" t="str">
        <f>IF(ISNUMBER(SEARCH("veto",draftpicks[[#This Row],[Raw]])),"veto","")</f>
        <v>veto</v>
      </c>
      <c r="G999" s="1" t="str">
        <f t="shared" si="31"/>
        <v>Ray Brewton</v>
      </c>
    </row>
    <row r="1000" spans="1:7" x14ac:dyDescent="0.25">
      <c r="A1000" s="1">
        <v>99</v>
      </c>
      <c r="B1000" s="1" t="s">
        <v>2493</v>
      </c>
      <c r="C1000" s="1" t="str">
        <f>_xlfn.TEXTBEFORE(draftpicks[[#This Row],[Raw]],".",1)</f>
        <v>2</v>
      </c>
      <c r="D1000" s="1" t="str">
        <f t="shared" si="30"/>
        <v>Kyle Anderson</v>
      </c>
      <c r="E10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1000" s="1" t="str">
        <f>IF(ISNUMBER(SEARCH("veto",draftpicks[[#This Row],[Raw]])),"veto","")</f>
        <v/>
      </c>
      <c r="G1000" s="1" t="str">
        <f t="shared" si="31"/>
        <v/>
      </c>
    </row>
    <row r="1001" spans="1:7" x14ac:dyDescent="0.25">
      <c r="A1001" s="1">
        <v>99</v>
      </c>
      <c r="B1001" s="1" t="s">
        <v>2494</v>
      </c>
      <c r="C1001" s="1" t="str">
        <f>_xlfn.TEXTBEFORE(draftpicks[[#This Row],[Raw]],".",1)</f>
        <v>1</v>
      </c>
      <c r="D1001" s="1" t="str">
        <f t="shared" si="30"/>
        <v>Billy Ray Brewton</v>
      </c>
      <c r="E10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</v>
      </c>
      <c r="F1001" s="1" t="str">
        <f>IF(ISNUMBER(SEARCH("veto",draftpicks[[#This Row],[Raw]])),"veto","")</f>
        <v/>
      </c>
      <c r="G1001" s="1" t="str">
        <f t="shared" si="31"/>
        <v/>
      </c>
    </row>
    <row r="1002" spans="1:7" x14ac:dyDescent="0.25">
      <c r="A1002" s="1">
        <v>100</v>
      </c>
      <c r="B1002" s="1" t="s">
        <v>2495</v>
      </c>
      <c r="C1002" s="1" t="str">
        <f>_xlfn.TEXTBEFORE(draftpicks[[#This Row],[Raw]],".",1)</f>
        <v>12</v>
      </c>
      <c r="D1002" s="1" t="str">
        <f t="shared" si="30"/>
        <v>Angie Han</v>
      </c>
      <c r="E10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Aliens vs Predator: Requiem</v>
      </c>
      <c r="F1002" s="1" t="str">
        <f>IF(ISNUMBER(SEARCH("veto",draftpicks[[#This Row],[Raw]])),"veto","")</f>
        <v/>
      </c>
      <c r="G1002" s="1" t="str">
        <f t="shared" si="31"/>
        <v/>
      </c>
    </row>
    <row r="1003" spans="1:7" x14ac:dyDescent="0.25">
      <c r="A1003" s="1">
        <v>100</v>
      </c>
      <c r="B1003" s="1" t="s">
        <v>2496</v>
      </c>
      <c r="C1003" s="1" t="str">
        <f>_xlfn.TEXTBEFORE(draftpicks[[#This Row],[Raw]],".",1)</f>
        <v>11</v>
      </c>
      <c r="D1003" s="1" t="str">
        <f t="shared" si="30"/>
        <v>Brian Collins</v>
      </c>
      <c r="E10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 vs. Predator</v>
      </c>
      <c r="F1003" s="1" t="str">
        <f>IF(ISNUMBER(SEARCH("veto",draftpicks[[#This Row],[Raw]])),"veto","")</f>
        <v/>
      </c>
      <c r="G1003" s="1" t="str">
        <f t="shared" si="31"/>
        <v/>
      </c>
    </row>
    <row r="1004" spans="1:7" x14ac:dyDescent="0.25">
      <c r="A1004" s="1">
        <v>100</v>
      </c>
      <c r="B1004" s="1" t="s">
        <v>2497</v>
      </c>
      <c r="C1004" s="1" t="str">
        <f>_xlfn.TEXTBEFORE(draftpicks[[#This Row],[Raw]],".",1)</f>
        <v>10</v>
      </c>
      <c r="D1004" s="1" t="str">
        <f t="shared" si="30"/>
        <v>Brian Collins</v>
      </c>
      <c r="E10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 2</v>
      </c>
      <c r="F1004" s="1" t="str">
        <f>IF(ISNUMBER(SEARCH("veto",draftpicks[[#This Row],[Raw]])),"veto","")</f>
        <v/>
      </c>
      <c r="G1004" s="1" t="str">
        <f t="shared" si="31"/>
        <v/>
      </c>
    </row>
    <row r="1005" spans="1:7" x14ac:dyDescent="0.25">
      <c r="A1005" s="1">
        <v>100</v>
      </c>
      <c r="B1005" s="1" t="s">
        <v>2498</v>
      </c>
      <c r="C1005" s="1" t="str">
        <f>_xlfn.TEXTBEFORE(draftpicks[[#This Row],[Raw]],".",1)</f>
        <v>9</v>
      </c>
      <c r="D1005" s="1" t="str">
        <f t="shared" si="30"/>
        <v xml:space="preserve">Scott Wampler </v>
      </c>
      <c r="E10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Alien: Resurrection</v>
      </c>
      <c r="F1005" s="1" t="str">
        <f>IF(ISNUMBER(SEARCH("veto",draftpicks[[#This Row],[Raw]])),"veto","")</f>
        <v>veto</v>
      </c>
      <c r="G1005" s="1" t="str">
        <f t="shared" si="31"/>
        <v>Angie Han</v>
      </c>
    </row>
    <row r="1006" spans="1:7" x14ac:dyDescent="0.25">
      <c r="A1006" s="1">
        <v>100</v>
      </c>
      <c r="B1006" s="1" t="s">
        <v>2499</v>
      </c>
      <c r="C1006" s="1" t="str">
        <f>_xlfn.TEXTBEFORE(draftpicks[[#This Row],[Raw]],".",1)</f>
        <v>9</v>
      </c>
      <c r="D1006" s="1" t="str">
        <f t="shared" si="30"/>
        <v>Scott Wampler</v>
      </c>
      <c r="E10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Predators</v>
      </c>
      <c r="F1006" s="1" t="str">
        <f>IF(ISNUMBER(SEARCH("veto",draftpicks[[#This Row],[Raw]])),"veto","")</f>
        <v/>
      </c>
      <c r="G1006" s="1" t="str">
        <f t="shared" si="31"/>
        <v/>
      </c>
    </row>
    <row r="1007" spans="1:7" x14ac:dyDescent="0.25">
      <c r="A1007" s="1">
        <v>100</v>
      </c>
      <c r="B1007" s="1" t="s">
        <v>2500</v>
      </c>
      <c r="C1007" s="1" t="str">
        <f>_xlfn.TEXTBEFORE(draftpicks[[#This Row],[Raw]],".",1)</f>
        <v>8</v>
      </c>
      <c r="D1007" s="1" t="str">
        <f t="shared" si="30"/>
        <v>Scott Wampler</v>
      </c>
      <c r="E10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Alien: Resurrection</v>
      </c>
      <c r="F1007" s="1" t="str">
        <f>IF(ISNUMBER(SEARCH("veto",draftpicks[[#This Row],[Raw]])),"veto","")</f>
        <v/>
      </c>
      <c r="G1007" s="1" t="str">
        <f t="shared" si="31"/>
        <v/>
      </c>
    </row>
    <row r="1008" spans="1:7" x14ac:dyDescent="0.25">
      <c r="A1008" s="1">
        <v>100</v>
      </c>
      <c r="B1008" s="1" t="s">
        <v>2501</v>
      </c>
      <c r="C1008" s="1" t="str">
        <f>_xlfn.TEXTBEFORE(draftpicks[[#This Row],[Raw]],".",1)</f>
        <v>7</v>
      </c>
      <c r="D1008" s="1" t="str">
        <f t="shared" si="30"/>
        <v>Angie Han</v>
      </c>
      <c r="E10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Predator</v>
      </c>
      <c r="F1008" s="1" t="str">
        <f>IF(ISNUMBER(SEARCH("veto",draftpicks[[#This Row],[Raw]])),"veto","")</f>
        <v/>
      </c>
      <c r="G1008" s="1" t="str">
        <f t="shared" si="31"/>
        <v/>
      </c>
    </row>
    <row r="1009" spans="1:7" x14ac:dyDescent="0.25">
      <c r="A1009" s="1">
        <v>100</v>
      </c>
      <c r="B1009" s="1" t="s">
        <v>2502</v>
      </c>
      <c r="C1009" s="1" t="str">
        <f>_xlfn.TEXTBEFORE(draftpicks[[#This Row],[Raw]],".",1)</f>
        <v>6</v>
      </c>
      <c r="D1009" s="1" t="str">
        <f t="shared" si="30"/>
        <v xml:space="preserve">Brian Collins </v>
      </c>
      <c r="E10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</v>
      </c>
      <c r="F1009" s="1" t="str">
        <f>IF(ISNUMBER(SEARCH("veto",draftpicks[[#This Row],[Raw]])),"veto","")</f>
        <v>veto</v>
      </c>
      <c r="G1009" s="1" t="str">
        <f t="shared" si="31"/>
        <v>Scott Wampler</v>
      </c>
    </row>
    <row r="1010" spans="1:7" x14ac:dyDescent="0.25">
      <c r="A1010" s="1">
        <v>100</v>
      </c>
      <c r="B1010" s="1" t="s">
        <v>2503</v>
      </c>
      <c r="C1010" s="1" t="str">
        <f>_xlfn.TEXTBEFORE(draftpicks[[#This Row],[Raw]],".",1)</f>
        <v>6</v>
      </c>
      <c r="D1010" s="1" t="str">
        <f t="shared" si="30"/>
        <v xml:space="preserve">Brian Collins </v>
      </c>
      <c r="E10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Alien: Covenant</v>
      </c>
      <c r="F1010" s="1" t="str">
        <f>IF(ISNUMBER(SEARCH("veto",draftpicks[[#This Row],[Raw]])),"veto","")</f>
        <v>veto</v>
      </c>
      <c r="G1010" s="1" t="str">
        <f t="shared" si="31"/>
        <v>Angie Han</v>
      </c>
    </row>
    <row r="1011" spans="1:7" x14ac:dyDescent="0.25">
      <c r="A1011" s="1">
        <v>100</v>
      </c>
      <c r="B1011" s="1" t="s">
        <v>2504</v>
      </c>
      <c r="C1011" s="1" t="str">
        <f>_xlfn.TEXTBEFORE(draftpicks[[#This Row],[Raw]],".",1)</f>
        <v>6</v>
      </c>
      <c r="D1011" s="1" t="str">
        <f t="shared" si="30"/>
        <v>Brian Collins</v>
      </c>
      <c r="E10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 3</v>
      </c>
      <c r="F1011" s="1" t="str">
        <f>IF(ISNUMBER(SEARCH("veto",draftpicks[[#This Row],[Raw]])),"veto","")</f>
        <v/>
      </c>
      <c r="G1011" s="1" t="str">
        <f t="shared" si="31"/>
        <v/>
      </c>
    </row>
    <row r="1012" spans="1:7" x14ac:dyDescent="0.25">
      <c r="A1012" s="1">
        <v>100</v>
      </c>
      <c r="B1012" s="1" t="s">
        <v>2505</v>
      </c>
      <c r="C1012" s="1" t="str">
        <f>_xlfn.TEXTBEFORE(draftpicks[[#This Row],[Raw]],".",1)</f>
        <v>5</v>
      </c>
      <c r="D1012" s="1" t="str">
        <f t="shared" si="30"/>
        <v>Scott Wampler</v>
      </c>
      <c r="E10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Prometheus</v>
      </c>
      <c r="F1012" s="1" t="str">
        <f>IF(ISNUMBER(SEARCH("veto",draftpicks[[#This Row],[Raw]])),"veto","")</f>
        <v/>
      </c>
      <c r="G1012" s="1" t="str">
        <f t="shared" si="31"/>
        <v/>
      </c>
    </row>
    <row r="1013" spans="1:7" x14ac:dyDescent="0.25">
      <c r="A1013" s="1">
        <v>100</v>
      </c>
      <c r="B1013" s="1" t="s">
        <v>2506</v>
      </c>
      <c r="C1013" s="1" t="str">
        <f>_xlfn.TEXTBEFORE(draftpicks[[#This Row],[Raw]],".",1)</f>
        <v>4</v>
      </c>
      <c r="D1013" s="1" t="str">
        <f t="shared" si="30"/>
        <v xml:space="preserve">Angie Han </v>
      </c>
      <c r="E10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Aliens</v>
      </c>
      <c r="F1013" s="1" t="str">
        <f>IF(ISNUMBER(SEARCH("veto",draftpicks[[#This Row],[Raw]])),"veto","")</f>
        <v>veto</v>
      </c>
      <c r="G1013" s="1" t="str">
        <f t="shared" si="31"/>
        <v>Brian Collins</v>
      </c>
    </row>
    <row r="1014" spans="1:7" x14ac:dyDescent="0.25">
      <c r="A1014" s="1">
        <v>100</v>
      </c>
      <c r="B1014" s="1" t="s">
        <v>2507</v>
      </c>
      <c r="C1014" s="1" t="str">
        <f>_xlfn.TEXTBEFORE(draftpicks[[#This Row],[Raw]],".",1)</f>
        <v>4</v>
      </c>
      <c r="D1014" s="1" t="str">
        <f t="shared" si="30"/>
        <v>Angie Han</v>
      </c>
      <c r="E10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</v>
      </c>
      <c r="F1014" s="1" t="str">
        <f>IF(ISNUMBER(SEARCH("veto",draftpicks[[#This Row],[Raw]])),"veto","")</f>
        <v/>
      </c>
      <c r="G1014" s="1" t="str">
        <f t="shared" si="31"/>
        <v/>
      </c>
    </row>
    <row r="1015" spans="1:7" x14ac:dyDescent="0.25">
      <c r="A1015" s="1">
        <v>100</v>
      </c>
      <c r="B1015" s="1" t="s">
        <v>2508</v>
      </c>
      <c r="C1015" s="1" t="str">
        <f>_xlfn.TEXTBEFORE(draftpicks[[#This Row],[Raw]],".",1)</f>
        <v>3</v>
      </c>
      <c r="D1015" s="1" t="str">
        <f t="shared" si="30"/>
        <v>Brian Collins</v>
      </c>
      <c r="E10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Alien: Covenant</v>
      </c>
      <c r="F1015" s="1" t="str">
        <f>IF(ISNUMBER(SEARCH("veto",draftpicks[[#This Row],[Raw]])),"veto","")</f>
        <v/>
      </c>
      <c r="G1015" s="1" t="str">
        <f t="shared" si="31"/>
        <v/>
      </c>
    </row>
    <row r="1016" spans="1:7" x14ac:dyDescent="0.25">
      <c r="A1016" s="1">
        <v>100</v>
      </c>
      <c r="B1016" s="1" t="s">
        <v>2509</v>
      </c>
      <c r="C1016" s="1" t="str">
        <f>_xlfn.TEXTBEFORE(draftpicks[[#This Row],[Raw]],".",1)</f>
        <v>2</v>
      </c>
      <c r="D1016" s="1" t="str">
        <f t="shared" si="30"/>
        <v>Scott Wampler</v>
      </c>
      <c r="E10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Aliens</v>
      </c>
      <c r="F1016" s="1" t="str">
        <f>IF(ISNUMBER(SEARCH("veto",draftpicks[[#This Row],[Raw]])),"veto","")</f>
        <v/>
      </c>
      <c r="G1016" s="1" t="str">
        <f t="shared" si="31"/>
        <v/>
      </c>
    </row>
    <row r="1017" spans="1:7" x14ac:dyDescent="0.25">
      <c r="A1017" s="1">
        <v>100</v>
      </c>
      <c r="B1017" s="1" t="s">
        <v>2510</v>
      </c>
      <c r="C1017" s="1" t="str">
        <f>_xlfn.TEXTBEFORE(draftpicks[[#This Row],[Raw]],".",1)</f>
        <v>1</v>
      </c>
      <c r="D1017" s="1" t="str">
        <f t="shared" si="30"/>
        <v>Angie Han</v>
      </c>
      <c r="E10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F1017" s="1" t="str">
        <f>IF(ISNUMBER(SEARCH("veto",draftpicks[[#This Row],[Raw]])),"veto","")</f>
        <v/>
      </c>
      <c r="G1017" s="1" t="str">
        <f t="shared" si="31"/>
        <v/>
      </c>
    </row>
    <row r="1018" spans="1:7" x14ac:dyDescent="0.25">
      <c r="A1018" s="1">
        <v>101</v>
      </c>
      <c r="B1018" s="1" t="s">
        <v>2511</v>
      </c>
      <c r="C1018" s="1" t="str">
        <f>_xlfn.TEXTBEFORE(draftpicks[[#This Row],[Raw]],".",1)</f>
        <v>7</v>
      </c>
      <c r="D1018" s="1" t="str">
        <f t="shared" si="30"/>
        <v>Jim Branscome</v>
      </c>
      <c r="E10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of the Demon</v>
      </c>
      <c r="F1018" s="1" t="str">
        <f>IF(ISNUMBER(SEARCH("veto",draftpicks[[#This Row],[Raw]])),"veto","")</f>
        <v/>
      </c>
      <c r="G1018" s="1" t="str">
        <f t="shared" si="31"/>
        <v/>
      </c>
    </row>
    <row r="1019" spans="1:7" x14ac:dyDescent="0.25">
      <c r="A1019" s="1">
        <v>101</v>
      </c>
      <c r="B1019" s="1" t="s">
        <v>2512</v>
      </c>
      <c r="C1019" s="1" t="str">
        <f>_xlfn.TEXTBEFORE(draftpicks[[#This Row],[Raw]],".",1)</f>
        <v>6</v>
      </c>
      <c r="D1019" s="1" t="str">
        <f t="shared" si="30"/>
        <v>Jim Branscome</v>
      </c>
      <c r="E10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Antropophagus</v>
      </c>
      <c r="F1019" s="1" t="str">
        <f>IF(ISNUMBER(SEARCH("veto",draftpicks[[#This Row],[Raw]])),"veto","")</f>
        <v/>
      </c>
      <c r="G1019" s="1" t="str">
        <f t="shared" si="31"/>
        <v/>
      </c>
    </row>
    <row r="1020" spans="1:7" x14ac:dyDescent="0.25">
      <c r="A1020" s="1">
        <v>101</v>
      </c>
      <c r="B1020" s="1" t="s">
        <v>2513</v>
      </c>
      <c r="C1020" s="1" t="str">
        <f>_xlfn.TEXTBEFORE(draftpicks[[#This Row],[Raw]],".",1)</f>
        <v>5</v>
      </c>
      <c r="D1020" s="1" t="str">
        <f t="shared" si="30"/>
        <v xml:space="preserve">Alfonso Carrillo </v>
      </c>
      <c r="E10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Faces of Death</v>
      </c>
      <c r="F1020" s="1" t="str">
        <f>IF(ISNUMBER(SEARCH("veto",draftpicks[[#This Row],[Raw]])),"veto","")</f>
        <v>veto</v>
      </c>
      <c r="G1020" s="1" t="str">
        <f t="shared" si="31"/>
        <v>Jim Branscome</v>
      </c>
    </row>
    <row r="1021" spans="1:7" x14ac:dyDescent="0.25">
      <c r="A1021" s="1">
        <v>101</v>
      </c>
      <c r="B1021" s="1" t="s">
        <v>2514</v>
      </c>
      <c r="C1021" s="1" t="str">
        <f>_xlfn.TEXTBEFORE(draftpicks[[#This Row],[Raw]],".",1)</f>
        <v>5</v>
      </c>
      <c r="D1021" s="1" t="str">
        <f t="shared" si="30"/>
        <v>Alfonso Carrillo</v>
      </c>
      <c r="E10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Island of Death</v>
      </c>
      <c r="F1021" s="1" t="str">
        <f>IF(ISNUMBER(SEARCH("veto",draftpicks[[#This Row],[Raw]])),"veto","")</f>
        <v/>
      </c>
      <c r="G1021" s="1" t="str">
        <f t="shared" si="31"/>
        <v/>
      </c>
    </row>
    <row r="1022" spans="1:7" x14ac:dyDescent="0.25">
      <c r="A1022" s="1">
        <v>101</v>
      </c>
      <c r="B1022" s="1" t="s">
        <v>2515</v>
      </c>
      <c r="C1022" s="1" t="str">
        <f>_xlfn.TEXTBEFORE(draftpicks[[#This Row],[Raw]],".",1)</f>
        <v>4</v>
      </c>
      <c r="D1022" s="1" t="str">
        <f t="shared" si="30"/>
        <v>Jim Branscome</v>
      </c>
      <c r="E10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on the Edge of the Park</v>
      </c>
      <c r="F1022" s="1" t="str">
        <f>IF(ISNUMBER(SEARCH("veto",draftpicks[[#This Row],[Raw]])),"veto","")</f>
        <v/>
      </c>
      <c r="G1022" s="1" t="str">
        <f t="shared" si="31"/>
        <v/>
      </c>
    </row>
    <row r="1023" spans="1:7" x14ac:dyDescent="0.25">
      <c r="A1023" s="1">
        <v>101</v>
      </c>
      <c r="B1023" s="1" t="s">
        <v>2516</v>
      </c>
      <c r="C1023" s="1" t="str">
        <f>_xlfn.TEXTBEFORE(draftpicks[[#This Row],[Raw]],".",1)</f>
        <v>3</v>
      </c>
      <c r="D1023" s="1" t="str">
        <f t="shared" si="30"/>
        <v>Alfonso Carrillo</v>
      </c>
      <c r="E10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Bloody Moon</v>
      </c>
      <c r="F1023" s="1" t="str">
        <f>IF(ISNUMBER(SEARCH("veto",draftpicks[[#This Row],[Raw]])),"veto","")</f>
        <v/>
      </c>
      <c r="G1023" s="1" t="str">
        <f t="shared" si="31"/>
        <v/>
      </c>
    </row>
    <row r="1024" spans="1:7" x14ac:dyDescent="0.25">
      <c r="A1024" s="1">
        <v>101</v>
      </c>
      <c r="B1024" s="1" t="s">
        <v>2517</v>
      </c>
      <c r="C1024" s="1" t="str">
        <f>_xlfn.TEXTBEFORE(draftpicks[[#This Row],[Raw]],".",1)</f>
        <v>2</v>
      </c>
      <c r="D1024" s="1" t="str">
        <f t="shared" si="30"/>
        <v>Jim Branscome</v>
      </c>
      <c r="E10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Fight for Your Life</v>
      </c>
      <c r="F1024" s="1" t="str">
        <f>IF(ISNUMBER(SEARCH("veto",draftpicks[[#This Row],[Raw]])),"veto","")</f>
        <v/>
      </c>
      <c r="G1024" s="1" t="str">
        <f t="shared" si="31"/>
        <v/>
      </c>
    </row>
    <row r="1025" spans="1:7" x14ac:dyDescent="0.25">
      <c r="A1025" s="1">
        <v>101</v>
      </c>
      <c r="B1025" s="1" t="s">
        <v>2518</v>
      </c>
      <c r="C1025" s="1" t="str">
        <f>_xlfn.TEXTBEFORE(draftpicks[[#This Row],[Raw]],".",1)</f>
        <v>1</v>
      </c>
      <c r="D1025" s="1" t="str">
        <f t="shared" si="30"/>
        <v>Alfonso Carrillo</v>
      </c>
      <c r="E10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Cannibal Holocaust</v>
      </c>
      <c r="F1025" s="1" t="str">
        <f>IF(ISNUMBER(SEARCH("veto",draftpicks[[#This Row],[Raw]])),"veto","")</f>
        <v/>
      </c>
      <c r="G1025" s="1" t="str">
        <f t="shared" si="31"/>
        <v/>
      </c>
    </row>
    <row r="1026" spans="1:7" x14ac:dyDescent="0.25">
      <c r="A1026" s="1">
        <v>102</v>
      </c>
      <c r="B1026" s="1" t="s">
        <v>2519</v>
      </c>
      <c r="C1026" s="1" t="str">
        <f>_xlfn.TEXTBEFORE(draftpicks[[#This Row],[Raw]],".",1)</f>
        <v>7</v>
      </c>
      <c r="D1026" s="1" t="str">
        <f t="shared" ref="D1026:D1089" si="32">IF(ISNUMBER(SEARCH("commissioner",B1026)),TRIM(MID(B1026,SEARCH("by",B1026)+LEN("by"),SEARCH("removed",B1026)-SEARCH("by",B1026)-(LEN("by")+1))),IF((LEN(B1026)-LEN(SUBSTITUTE(B1026,"by","")))/LEN("by")=2,MID(B1026,SEARCH("by",B1026)+LEN("by "),SEARCH("vetoed",B1026)-SEARCH("by",B1026)-(LEN("by")+1)),IF((LEN(B1026)-LEN(SUBSTITUTE(B1026,"by","")))/LEN("by")=3,TRIM(MID(B1026,SEARCH("by",B1026)+LEN("by"),SEARCH("vetoed",B1026)-SEARCH("by",B1026)-LEN("by"))),TRIM(_xlfn.TEXTAFTER(B1026,"by",1)))))</f>
        <v>Guy Branum</v>
      </c>
      <c r="E10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Olympus Has Fallen</v>
      </c>
      <c r="F1026" s="1" t="str">
        <f>IF(ISNUMBER(SEARCH("veto",draftpicks[[#This Row],[Raw]])),"veto","")</f>
        <v/>
      </c>
      <c r="G1026" s="1" t="str">
        <f t="shared" ref="G1026:G1089" si="33">IF(ISNUMBER(SEARCH("veto",B1026)),MID(B1026,FIND("@",SUBSTITUTE(B1026," ","@",LEN(B1026)-LEN(SUBSTITUTE(B1026," ",""))-1))+1,100),"")</f>
        <v/>
      </c>
    </row>
    <row r="1027" spans="1:7" x14ac:dyDescent="0.25">
      <c r="A1027" s="1">
        <v>102</v>
      </c>
      <c r="B1027" s="1" t="s">
        <v>2520</v>
      </c>
      <c r="C1027" s="1" t="str">
        <f>_xlfn.TEXTBEFORE(draftpicks[[#This Row],[Raw]],".",1)</f>
        <v>6</v>
      </c>
      <c r="D1027" s="1" t="str">
        <f t="shared" si="32"/>
        <v>Guy Branum</v>
      </c>
      <c r="E10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Long Shot</v>
      </c>
      <c r="F1027" s="1" t="str">
        <f>IF(ISNUMBER(SEARCH("veto",draftpicks[[#This Row],[Raw]])),"veto","")</f>
        <v/>
      </c>
      <c r="G1027" s="1" t="str">
        <f t="shared" si="33"/>
        <v/>
      </c>
    </row>
    <row r="1028" spans="1:7" x14ac:dyDescent="0.25">
      <c r="A1028" s="1">
        <v>102</v>
      </c>
      <c r="B1028" s="1" t="s">
        <v>2521</v>
      </c>
      <c r="C1028" s="1" t="str">
        <f>_xlfn.TEXTBEFORE(draftpicks[[#This Row],[Raw]],".",1)</f>
        <v>5</v>
      </c>
      <c r="D1028" s="1" t="str">
        <f t="shared" si="32"/>
        <v>Ryan Marker</v>
      </c>
      <c r="E10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Best Man</v>
      </c>
      <c r="F1028" s="1" t="str">
        <f>IF(ISNUMBER(SEARCH("veto",draftpicks[[#This Row],[Raw]])),"veto","")</f>
        <v/>
      </c>
      <c r="G1028" s="1" t="str">
        <f t="shared" si="33"/>
        <v/>
      </c>
    </row>
    <row r="1029" spans="1:7" x14ac:dyDescent="0.25">
      <c r="A1029" s="1">
        <v>102</v>
      </c>
      <c r="B1029" s="1" t="s">
        <v>2522</v>
      </c>
      <c r="C1029" s="1" t="str">
        <f>_xlfn.TEXTBEFORE(draftpicks[[#This Row],[Raw]],".",1)</f>
        <v>4</v>
      </c>
      <c r="D1029" s="1" t="str">
        <f t="shared" si="32"/>
        <v>Guy Branum</v>
      </c>
      <c r="E10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Idiocracy</v>
      </c>
      <c r="F1029" s="1" t="str">
        <f>IF(ISNUMBER(SEARCH("veto",draftpicks[[#This Row],[Raw]])),"veto","")</f>
        <v/>
      </c>
      <c r="G1029" s="1" t="str">
        <f t="shared" si="33"/>
        <v/>
      </c>
    </row>
    <row r="1030" spans="1:7" x14ac:dyDescent="0.25">
      <c r="A1030" s="1">
        <v>102</v>
      </c>
      <c r="B1030" s="1" t="s">
        <v>2523</v>
      </c>
      <c r="C1030" s="1" t="str">
        <f>_xlfn.TEXTBEFORE(draftpicks[[#This Row],[Raw]],".",1)</f>
        <v>3</v>
      </c>
      <c r="D1030" s="1" t="str">
        <f t="shared" si="32"/>
        <v>Ryan Marker</v>
      </c>
      <c r="E10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Nixon</v>
      </c>
      <c r="F1030" s="1" t="str">
        <f>IF(ISNUMBER(SEARCH("veto",draftpicks[[#This Row],[Raw]])),"veto","")</f>
        <v/>
      </c>
      <c r="G1030" s="1" t="str">
        <f t="shared" si="33"/>
        <v/>
      </c>
    </row>
    <row r="1031" spans="1:7" x14ac:dyDescent="0.25">
      <c r="A1031" s="1">
        <v>102</v>
      </c>
      <c r="B1031" s="1" t="s">
        <v>2524</v>
      </c>
      <c r="C1031" s="1" t="str">
        <f>_xlfn.TEXTBEFORE(draftpicks[[#This Row],[Raw]],".",1)</f>
        <v>2</v>
      </c>
      <c r="D1031" s="1" t="str">
        <f t="shared" si="32"/>
        <v>Guy Branum</v>
      </c>
      <c r="E10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Amistad</v>
      </c>
      <c r="F1031" s="1" t="str">
        <f>IF(ISNUMBER(SEARCH("veto",draftpicks[[#This Row],[Raw]])),"veto","")</f>
        <v/>
      </c>
      <c r="G1031" s="1" t="str">
        <f t="shared" si="33"/>
        <v/>
      </c>
    </row>
    <row r="1032" spans="1:7" x14ac:dyDescent="0.25">
      <c r="A1032" s="1">
        <v>102</v>
      </c>
      <c r="B1032" s="1" t="s">
        <v>2525</v>
      </c>
      <c r="C1032" s="1" t="str">
        <f>_xlfn.TEXTBEFORE(draftpicks[[#This Row],[Raw]],".",1)</f>
        <v>1</v>
      </c>
      <c r="D1032" s="1" t="str">
        <f t="shared" si="32"/>
        <v>Ryan Marker</v>
      </c>
      <c r="E10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Lincoln</v>
      </c>
      <c r="F1032" s="1" t="str">
        <f>IF(ISNUMBER(SEARCH("veto",draftpicks[[#This Row],[Raw]])),"veto","")</f>
        <v/>
      </c>
      <c r="G1032" s="1" t="str">
        <f t="shared" si="33"/>
        <v/>
      </c>
    </row>
    <row r="1033" spans="1:7" x14ac:dyDescent="0.25">
      <c r="A1033" s="1">
        <v>103</v>
      </c>
      <c r="B1033" s="1" t="s">
        <v>2526</v>
      </c>
      <c r="C1033" s="1" t="str">
        <f>_xlfn.TEXTBEFORE(draftpicks[[#This Row],[Raw]],".",1)</f>
        <v>7</v>
      </c>
      <c r="D1033" s="1" t="str">
        <f t="shared" si="32"/>
        <v>Chris Feil</v>
      </c>
      <c r="E10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Education</v>
      </c>
      <c r="F1033" s="1" t="str">
        <f>IF(ISNUMBER(SEARCH("veto",draftpicks[[#This Row],[Raw]])),"veto","")</f>
        <v/>
      </c>
      <c r="G1033" s="1" t="str">
        <f t="shared" si="33"/>
        <v/>
      </c>
    </row>
    <row r="1034" spans="1:7" x14ac:dyDescent="0.25">
      <c r="A1034" s="1">
        <v>103</v>
      </c>
      <c r="B1034" s="1" t="s">
        <v>2527</v>
      </c>
      <c r="C1034" s="1" t="str">
        <f>_xlfn.TEXTBEFORE(draftpicks[[#This Row],[Raw]],".",1)</f>
        <v>6</v>
      </c>
      <c r="D1034" s="1" t="str">
        <f t="shared" si="32"/>
        <v xml:space="preserve">Chris Feil </v>
      </c>
      <c r="E10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Connie and Carla</v>
      </c>
      <c r="F1034" s="1" t="str">
        <f>IF(ISNUMBER(SEARCH("veto",draftpicks[[#This Row],[Raw]])),"veto","")</f>
        <v>veto</v>
      </c>
      <c r="G1034" s="1" t="str">
        <f t="shared" si="33"/>
        <v>Joe Reid</v>
      </c>
    </row>
    <row r="1035" spans="1:7" x14ac:dyDescent="0.25">
      <c r="A1035" s="1">
        <v>103</v>
      </c>
      <c r="B1035" s="1" t="s">
        <v>2528</v>
      </c>
      <c r="C1035" s="1" t="str">
        <f>_xlfn.TEXTBEFORE(draftpicks[[#This Row],[Raw]],".",1)</f>
        <v>6</v>
      </c>
      <c r="D1035" s="1" t="str">
        <f t="shared" si="32"/>
        <v>Chris Feil</v>
      </c>
      <c r="E10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Hedwig and the Angry Inch</v>
      </c>
      <c r="F1035" s="1" t="str">
        <f>IF(ISNUMBER(SEARCH("veto",draftpicks[[#This Row],[Raw]])),"veto","")</f>
        <v/>
      </c>
      <c r="G1035" s="1" t="str">
        <f t="shared" si="33"/>
        <v/>
      </c>
    </row>
    <row r="1036" spans="1:7" x14ac:dyDescent="0.25">
      <c r="A1036" s="1">
        <v>103</v>
      </c>
      <c r="B1036" s="1" t="s">
        <v>2529</v>
      </c>
      <c r="C1036" s="1" t="str">
        <f>_xlfn.TEXTBEFORE(draftpicks[[#This Row],[Raw]],".",1)</f>
        <v>5</v>
      </c>
      <c r="D1036" s="1" t="str">
        <f t="shared" si="32"/>
        <v xml:space="preserve">Joe Reid </v>
      </c>
      <c r="E10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F1036" s="1" t="str">
        <f>IF(ISNUMBER(SEARCH("veto",draftpicks[[#This Row],[Raw]])),"veto","")</f>
        <v>veto</v>
      </c>
      <c r="G1036" s="1" t="str">
        <f t="shared" si="33"/>
        <v>Chris Feil</v>
      </c>
    </row>
    <row r="1037" spans="1:7" x14ac:dyDescent="0.25">
      <c r="A1037" s="1">
        <v>103</v>
      </c>
      <c r="B1037" s="1" t="s">
        <v>2530</v>
      </c>
      <c r="C1037" s="1" t="str">
        <f>_xlfn.TEXTBEFORE(draftpicks[[#This Row],[Raw]],".",1)</f>
        <v>5</v>
      </c>
      <c r="D1037" s="1" t="str">
        <f t="shared" si="32"/>
        <v>Joe Reid</v>
      </c>
      <c r="E10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Priscilla, Queen of the Desert</v>
      </c>
      <c r="F1037" s="1" t="str">
        <f>IF(ISNUMBER(SEARCH("veto",draftpicks[[#This Row],[Raw]])),"veto","")</f>
        <v/>
      </c>
      <c r="G1037" s="1" t="str">
        <f t="shared" si="33"/>
        <v/>
      </c>
    </row>
    <row r="1038" spans="1:7" x14ac:dyDescent="0.25">
      <c r="A1038" s="1">
        <v>103</v>
      </c>
      <c r="B1038" s="1" t="s">
        <v>2531</v>
      </c>
      <c r="C1038" s="1" t="str">
        <f>_xlfn.TEXTBEFORE(draftpicks[[#This Row],[Raw]],".",1)</f>
        <v>4</v>
      </c>
      <c r="D1038" s="1" t="str">
        <f t="shared" si="32"/>
        <v>Chris Feil</v>
      </c>
      <c r="E10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F1038" s="1" t="str">
        <f>IF(ISNUMBER(SEARCH("veto",draftpicks[[#This Row],[Raw]])),"veto","")</f>
        <v/>
      </c>
      <c r="G1038" s="1" t="str">
        <f t="shared" si="33"/>
        <v/>
      </c>
    </row>
    <row r="1039" spans="1:7" x14ac:dyDescent="0.25">
      <c r="A1039" s="1">
        <v>103</v>
      </c>
      <c r="B1039" s="1" t="s">
        <v>2532</v>
      </c>
      <c r="C1039" s="1" t="str">
        <f>_xlfn.TEXTBEFORE(draftpicks[[#This Row],[Raw]],".",1)</f>
        <v>3</v>
      </c>
      <c r="D1039" s="1" t="str">
        <f t="shared" si="32"/>
        <v>Joe Reid</v>
      </c>
      <c r="E10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Victor/Victoria</v>
      </c>
      <c r="F1039" s="1" t="str">
        <f>IF(ISNUMBER(SEARCH("veto",draftpicks[[#This Row],[Raw]])),"veto","")</f>
        <v/>
      </c>
      <c r="G1039" s="1" t="str">
        <f t="shared" si="33"/>
        <v/>
      </c>
    </row>
    <row r="1040" spans="1:7" x14ac:dyDescent="0.25">
      <c r="A1040" s="1">
        <v>103</v>
      </c>
      <c r="B1040" s="1" t="s">
        <v>2533</v>
      </c>
      <c r="C1040" s="1" t="str">
        <f>_xlfn.TEXTBEFORE(draftpicks[[#This Row],[Raw]],".",1)</f>
        <v>2</v>
      </c>
      <c r="D1040" s="1" t="str">
        <f t="shared" si="32"/>
        <v>Chris Feil</v>
      </c>
      <c r="E10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Birdcage</v>
      </c>
      <c r="F1040" s="1" t="str">
        <f>IF(ISNUMBER(SEARCH("veto",draftpicks[[#This Row],[Raw]])),"veto","")</f>
        <v/>
      </c>
      <c r="G1040" s="1" t="str">
        <f t="shared" si="33"/>
        <v/>
      </c>
    </row>
    <row r="1041" spans="1:7" x14ac:dyDescent="0.25">
      <c r="A1041" s="1">
        <v>103</v>
      </c>
      <c r="B1041" s="1" t="s">
        <v>2534</v>
      </c>
      <c r="C1041" s="1" t="str">
        <f>_xlfn.TEXTBEFORE(draftpicks[[#This Row],[Raw]],".",1)</f>
        <v>1</v>
      </c>
      <c r="D1041" s="1" t="str">
        <f t="shared" si="32"/>
        <v>Joe Reid</v>
      </c>
      <c r="E10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Rocky Horror Picture Show</v>
      </c>
      <c r="F1041" s="1" t="str">
        <f>IF(ISNUMBER(SEARCH("veto",draftpicks[[#This Row],[Raw]])),"veto","")</f>
        <v/>
      </c>
      <c r="G1041" s="1" t="str">
        <f t="shared" si="33"/>
        <v/>
      </c>
    </row>
    <row r="1042" spans="1:7" x14ac:dyDescent="0.25">
      <c r="A1042" s="1">
        <v>104</v>
      </c>
      <c r="B1042" s="1" t="s">
        <v>2535</v>
      </c>
      <c r="C1042" s="1" t="str">
        <f>_xlfn.TEXTBEFORE(draftpicks[[#This Row],[Raw]],".",1)</f>
        <v>7</v>
      </c>
      <c r="D1042" s="1" t="str">
        <f t="shared" si="32"/>
        <v>Frank Dietz</v>
      </c>
      <c r="E10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Beast From 20,000 Fathoms</v>
      </c>
      <c r="F1042" s="1" t="str">
        <f>IF(ISNUMBER(SEARCH("veto",draftpicks[[#This Row],[Raw]])),"veto","")</f>
        <v/>
      </c>
      <c r="G1042" s="1" t="str">
        <f t="shared" si="33"/>
        <v/>
      </c>
    </row>
    <row r="1043" spans="1:7" x14ac:dyDescent="0.25">
      <c r="A1043" s="1">
        <v>104</v>
      </c>
      <c r="B1043" s="1" t="s">
        <v>2536</v>
      </c>
      <c r="C1043" s="1" t="str">
        <f>_xlfn.TEXTBEFORE(draftpicks[[#This Row],[Raw]],".",1)</f>
        <v>6</v>
      </c>
      <c r="D1043" s="1" t="str">
        <f t="shared" si="32"/>
        <v>Frank Dietz</v>
      </c>
      <c r="E10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1043" s="1" t="str">
        <f>IF(ISNUMBER(SEARCH("veto",draftpicks[[#This Row],[Raw]])),"veto","")</f>
        <v/>
      </c>
      <c r="G1043" s="1" t="str">
        <f t="shared" si="33"/>
        <v/>
      </c>
    </row>
    <row r="1044" spans="1:7" x14ac:dyDescent="0.25">
      <c r="A1044" s="1">
        <v>104</v>
      </c>
      <c r="B1044" s="1" t="s">
        <v>2537</v>
      </c>
      <c r="C1044" s="1" t="str">
        <f>_xlfn.TEXTBEFORE(draftpicks[[#This Row],[Raw]],".",1)</f>
        <v>5</v>
      </c>
      <c r="D1044" s="1" t="str">
        <f t="shared" si="32"/>
        <v>Frank H. Woodward</v>
      </c>
      <c r="E10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Quatermass Xperiment</v>
      </c>
      <c r="F1044" s="1" t="str">
        <f>IF(ISNUMBER(SEARCH("veto",draftpicks[[#This Row],[Raw]])),"veto","")</f>
        <v/>
      </c>
      <c r="G1044" s="1" t="str">
        <f t="shared" si="33"/>
        <v/>
      </c>
    </row>
    <row r="1045" spans="1:7" x14ac:dyDescent="0.25">
      <c r="A1045" s="1">
        <v>104</v>
      </c>
      <c r="B1045" s="1" t="s">
        <v>2538</v>
      </c>
      <c r="C1045" s="1" t="str">
        <f>_xlfn.TEXTBEFORE(draftpicks[[#This Row],[Raw]],".",1)</f>
        <v>4</v>
      </c>
      <c r="D1045" s="1" t="str">
        <f t="shared" si="32"/>
        <v>Frank Dietz</v>
      </c>
      <c r="E10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Incredible Shrinking Man</v>
      </c>
      <c r="F1045" s="1" t="str">
        <f>IF(ISNUMBER(SEARCH("veto",draftpicks[[#This Row],[Raw]])),"veto","")</f>
        <v/>
      </c>
      <c r="G1045" s="1" t="str">
        <f t="shared" si="33"/>
        <v/>
      </c>
    </row>
    <row r="1046" spans="1:7" x14ac:dyDescent="0.25">
      <c r="A1046" s="1">
        <v>104</v>
      </c>
      <c r="B1046" s="1" t="s">
        <v>2539</v>
      </c>
      <c r="C1046" s="1" t="str">
        <f>_xlfn.TEXTBEFORE(draftpicks[[#This Row],[Raw]],".",1)</f>
        <v>3</v>
      </c>
      <c r="D1046" s="1" t="str">
        <f t="shared" si="32"/>
        <v>Frank H. Woodward</v>
      </c>
      <c r="E10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Day the Earth Stood Still</v>
      </c>
      <c r="F1046" s="1" t="str">
        <f>IF(ISNUMBER(SEARCH("veto",draftpicks[[#This Row],[Raw]])),"veto","")</f>
        <v/>
      </c>
      <c r="G1046" s="1" t="str">
        <f t="shared" si="33"/>
        <v/>
      </c>
    </row>
    <row r="1047" spans="1:7" x14ac:dyDescent="0.25">
      <c r="A1047" s="1">
        <v>104</v>
      </c>
      <c r="B1047" s="1" t="s">
        <v>2540</v>
      </c>
      <c r="C1047" s="1" t="str">
        <f>_xlfn.TEXTBEFORE(draftpicks[[#This Row],[Raw]],".",1)</f>
        <v>2</v>
      </c>
      <c r="D1047" s="1" t="str">
        <f t="shared" si="32"/>
        <v xml:space="preserve">Frank Dietz </v>
      </c>
      <c r="E10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Forbidden Planet</v>
      </c>
      <c r="F1047" s="1" t="str">
        <f>IF(ISNUMBER(SEARCH("veto",draftpicks[[#This Row],[Raw]])),"veto","")</f>
        <v>veto</v>
      </c>
      <c r="G1047" s="1" t="str">
        <f t="shared" si="33"/>
        <v>H. Woodward</v>
      </c>
    </row>
    <row r="1048" spans="1:7" x14ac:dyDescent="0.25">
      <c r="A1048" s="1">
        <v>104</v>
      </c>
      <c r="B1048" s="1" t="s">
        <v>2541</v>
      </c>
      <c r="C1048" s="1" t="str">
        <f>_xlfn.TEXTBEFORE(draftpicks[[#This Row],[Raw]],".",1)</f>
        <v>2</v>
      </c>
      <c r="D1048" s="1" t="str">
        <f t="shared" si="32"/>
        <v>Frank Dietz</v>
      </c>
      <c r="E10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</v>
      </c>
      <c r="F1048" s="1" t="str">
        <f>IF(ISNUMBER(SEARCH("veto",draftpicks[[#This Row],[Raw]])),"veto","")</f>
        <v/>
      </c>
      <c r="G1048" s="1" t="str">
        <f t="shared" si="33"/>
        <v/>
      </c>
    </row>
    <row r="1049" spans="1:7" x14ac:dyDescent="0.25">
      <c r="A1049" s="1">
        <v>104</v>
      </c>
      <c r="B1049" s="1" t="s">
        <v>2542</v>
      </c>
      <c r="C1049" s="1" t="str">
        <f>_xlfn.TEXTBEFORE(draftpicks[[#This Row],[Raw]],".",1)</f>
        <v>1</v>
      </c>
      <c r="D1049" s="1" t="str">
        <f t="shared" si="32"/>
        <v>Frank H. Woodward</v>
      </c>
      <c r="E10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Forbidden Planet</v>
      </c>
      <c r="F1049" s="1" t="str">
        <f>IF(ISNUMBER(SEARCH("veto",draftpicks[[#This Row],[Raw]])),"veto","")</f>
        <v/>
      </c>
      <c r="G1049" s="1" t="str">
        <f t="shared" si="33"/>
        <v/>
      </c>
    </row>
    <row r="1050" spans="1:7" x14ac:dyDescent="0.25">
      <c r="A1050" s="1">
        <v>105</v>
      </c>
      <c r="B1050" s="1" t="s">
        <v>2543</v>
      </c>
      <c r="C1050" s="1" t="str">
        <f>_xlfn.TEXTBEFORE(draftpicks[[#This Row],[Raw]],".",1)</f>
        <v>22</v>
      </c>
      <c r="D1050" s="1" t="str">
        <f t="shared" si="32"/>
        <v>Angelique Jackson</v>
      </c>
      <c r="E10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Cars 2</v>
      </c>
      <c r="F1050" s="1" t="str">
        <f>IF(ISNUMBER(SEARCH("veto",draftpicks[[#This Row],[Raw]])),"veto","")</f>
        <v/>
      </c>
      <c r="G1050" s="1" t="str">
        <f t="shared" si="33"/>
        <v/>
      </c>
    </row>
    <row r="1051" spans="1:7" x14ac:dyDescent="0.25">
      <c r="A1051" s="1">
        <v>105</v>
      </c>
      <c r="B1051" s="1" t="s">
        <v>2544</v>
      </c>
      <c r="C1051" s="1" t="str">
        <f>_xlfn.TEXTBEFORE(draftpicks[[#This Row],[Raw]],".",1)</f>
        <v>21</v>
      </c>
      <c r="D1051" s="1" t="str">
        <f t="shared" si="32"/>
        <v>Angelique Jackson</v>
      </c>
      <c r="E10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Good Dinosaur</v>
      </c>
      <c r="F1051" s="1" t="str">
        <f>IF(ISNUMBER(SEARCH("veto",draftpicks[[#This Row],[Raw]])),"veto","")</f>
        <v/>
      </c>
      <c r="G1051" s="1" t="str">
        <f t="shared" si="33"/>
        <v/>
      </c>
    </row>
    <row r="1052" spans="1:7" x14ac:dyDescent="0.25">
      <c r="A1052" s="1">
        <v>105</v>
      </c>
      <c r="B1052" s="1" t="s">
        <v>2545</v>
      </c>
      <c r="C1052" s="1" t="str">
        <f>_xlfn.TEXTBEFORE(draftpicks[[#This Row],[Raw]],".",1)</f>
        <v>20</v>
      </c>
      <c r="D1052" s="1" t="str">
        <f t="shared" si="32"/>
        <v xml:space="preserve">Adam B. Vary </v>
      </c>
      <c r="E10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Bug's Life</v>
      </c>
      <c r="F1052" s="1" t="str">
        <f>IF(ISNUMBER(SEARCH("veto",draftpicks[[#This Row],[Raw]])),"veto","")</f>
        <v>veto</v>
      </c>
      <c r="G1052" s="1" t="str">
        <f t="shared" si="33"/>
        <v>Griffin Newman</v>
      </c>
    </row>
    <row r="1053" spans="1:7" x14ac:dyDescent="0.25">
      <c r="A1053" s="1">
        <v>105</v>
      </c>
      <c r="B1053" s="1" t="s">
        <v>2546</v>
      </c>
      <c r="C1053" s="1" t="str">
        <f>_xlfn.TEXTBEFORE(draftpicks[[#This Row],[Raw]],".",1)</f>
        <v>20</v>
      </c>
      <c r="D1053" s="1" t="str">
        <f t="shared" si="32"/>
        <v>Adam B. Vary</v>
      </c>
      <c r="E10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Finding Dory</v>
      </c>
      <c r="F1053" s="1" t="str">
        <f>IF(ISNUMBER(SEARCH("veto",draftpicks[[#This Row],[Raw]])),"veto","")</f>
        <v/>
      </c>
      <c r="G1053" s="1" t="str">
        <f t="shared" si="33"/>
        <v/>
      </c>
    </row>
    <row r="1054" spans="1:7" x14ac:dyDescent="0.25">
      <c r="A1054" s="1">
        <v>105</v>
      </c>
      <c r="B1054" s="1" t="s">
        <v>2547</v>
      </c>
      <c r="C1054" s="1" t="str">
        <f>_xlfn.TEXTBEFORE(draftpicks[[#This Row],[Raw]],".",1)</f>
        <v>19</v>
      </c>
      <c r="D1054" s="1" t="str">
        <f t="shared" si="32"/>
        <v xml:space="preserve">Griffin Newman </v>
      </c>
      <c r="E10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Cars 3</v>
      </c>
      <c r="F1054" s="1" t="str">
        <f>IF(ISNUMBER(SEARCH("veto",draftpicks[[#This Row],[Raw]])),"veto","")</f>
        <v>veto</v>
      </c>
      <c r="G1054" s="1" t="str">
        <f t="shared" si="33"/>
        <v>Angelique Jackson</v>
      </c>
    </row>
    <row r="1055" spans="1:7" x14ac:dyDescent="0.25">
      <c r="A1055" s="1">
        <v>105</v>
      </c>
      <c r="B1055" s="1" t="s">
        <v>2548</v>
      </c>
      <c r="C1055" s="1" t="str">
        <f>_xlfn.TEXTBEFORE(draftpicks[[#This Row],[Raw]],".",1)</f>
        <v>19</v>
      </c>
      <c r="D1055" s="1" t="str">
        <f t="shared" si="32"/>
        <v>Griffin Newman</v>
      </c>
      <c r="E10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Incredibles 2</v>
      </c>
      <c r="F1055" s="1" t="str">
        <f>IF(ISNUMBER(SEARCH("veto",draftpicks[[#This Row],[Raw]])),"veto","")</f>
        <v/>
      </c>
      <c r="G1055" s="1" t="str">
        <f t="shared" si="33"/>
        <v/>
      </c>
    </row>
    <row r="1056" spans="1:7" x14ac:dyDescent="0.25">
      <c r="A1056" s="1">
        <v>105</v>
      </c>
      <c r="B1056" s="1" t="s">
        <v>2549</v>
      </c>
      <c r="C1056" s="1" t="str">
        <f>_xlfn.TEXTBEFORE(draftpicks[[#This Row],[Raw]],".",1)</f>
        <v>18</v>
      </c>
      <c r="D1056" s="1" t="str">
        <f t="shared" si="32"/>
        <v xml:space="preserve">Dane McDonald </v>
      </c>
      <c r="E10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Monsters University</v>
      </c>
      <c r="F1056" s="1" t="str">
        <f>IF(ISNUMBER(SEARCH("veto",draftpicks[[#This Row],[Raw]])),"veto","")</f>
        <v>veto</v>
      </c>
      <c r="G1056" s="1" t="str">
        <f t="shared" si="33"/>
        <v>B. Vary</v>
      </c>
    </row>
    <row r="1057" spans="1:7" x14ac:dyDescent="0.25">
      <c r="A1057" s="1">
        <v>105</v>
      </c>
      <c r="B1057" s="1" t="s">
        <v>2550</v>
      </c>
      <c r="C1057" s="1" t="str">
        <f>_xlfn.TEXTBEFORE(draftpicks[[#This Row],[Raw]],".",1)</f>
        <v>18</v>
      </c>
      <c r="D1057" s="1" t="str">
        <f t="shared" si="32"/>
        <v>Dane McDonald</v>
      </c>
      <c r="E10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Monsters, Inc.</v>
      </c>
      <c r="F1057" s="1" t="str">
        <f>IF(ISNUMBER(SEARCH("veto",draftpicks[[#This Row],[Raw]])),"veto","")</f>
        <v/>
      </c>
      <c r="G1057" s="1" t="str">
        <f t="shared" si="33"/>
        <v/>
      </c>
    </row>
    <row r="1058" spans="1:7" x14ac:dyDescent="0.25">
      <c r="A1058" s="1">
        <v>105</v>
      </c>
      <c r="B1058" s="1" t="s">
        <v>2551</v>
      </c>
      <c r="C1058" s="1" t="str">
        <f>_xlfn.TEXTBEFORE(draftpicks[[#This Row],[Raw]],".",1)</f>
        <v>17</v>
      </c>
      <c r="D1058" s="1" t="str">
        <f t="shared" si="32"/>
        <v>Angelique Jackson</v>
      </c>
      <c r="E10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Onward</v>
      </c>
      <c r="F1058" s="1" t="str">
        <f>IF(ISNUMBER(SEARCH("veto",draftpicks[[#This Row],[Raw]])),"veto","")</f>
        <v/>
      </c>
      <c r="G1058" s="1" t="str">
        <f t="shared" si="33"/>
        <v/>
      </c>
    </row>
    <row r="1059" spans="1:7" x14ac:dyDescent="0.25">
      <c r="A1059" s="1">
        <v>105</v>
      </c>
      <c r="B1059" s="1" t="s">
        <v>2552</v>
      </c>
      <c r="C1059" s="1" t="str">
        <f>_xlfn.TEXTBEFORE(draftpicks[[#This Row],[Raw]],".",1)</f>
        <v>16</v>
      </c>
      <c r="D1059" s="1" t="str">
        <f t="shared" si="32"/>
        <v>Adam B. Vary</v>
      </c>
      <c r="E10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Bug's Life</v>
      </c>
      <c r="F1059" s="1" t="str">
        <f>IF(ISNUMBER(SEARCH("veto",draftpicks[[#This Row],[Raw]])),"veto","")</f>
        <v/>
      </c>
      <c r="G1059" s="1" t="str">
        <f t="shared" si="33"/>
        <v/>
      </c>
    </row>
    <row r="1060" spans="1:7" x14ac:dyDescent="0.25">
      <c r="A1060" s="1">
        <v>105</v>
      </c>
      <c r="B1060" s="1" t="s">
        <v>2553</v>
      </c>
      <c r="C1060" s="1" t="str">
        <f>_xlfn.TEXTBEFORE(draftpicks[[#This Row],[Raw]],".",1)</f>
        <v>15</v>
      </c>
      <c r="D1060" s="1" t="str">
        <f t="shared" si="32"/>
        <v>Griffin Newman</v>
      </c>
      <c r="E10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Brave</v>
      </c>
      <c r="F1060" s="1" t="str">
        <f>IF(ISNUMBER(SEARCH("veto",draftpicks[[#This Row],[Raw]])),"veto","")</f>
        <v/>
      </c>
      <c r="G1060" s="1" t="str">
        <f t="shared" si="33"/>
        <v/>
      </c>
    </row>
    <row r="1061" spans="1:7" x14ac:dyDescent="0.25">
      <c r="A1061" s="1">
        <v>105</v>
      </c>
      <c r="B1061" s="1" t="s">
        <v>2554</v>
      </c>
      <c r="C1061" s="1" t="str">
        <f>_xlfn.TEXTBEFORE(draftpicks[[#This Row],[Raw]],".",1)</f>
        <v>14</v>
      </c>
      <c r="D1061" s="1" t="str">
        <f t="shared" si="32"/>
        <v>Dane McDonald</v>
      </c>
      <c r="E10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Monsters University</v>
      </c>
      <c r="F1061" s="1" t="str">
        <f>IF(ISNUMBER(SEARCH("veto",draftpicks[[#This Row],[Raw]])),"veto","")</f>
        <v/>
      </c>
      <c r="G1061" s="1" t="str">
        <f t="shared" si="33"/>
        <v/>
      </c>
    </row>
    <row r="1062" spans="1:7" x14ac:dyDescent="0.25">
      <c r="A1062" s="1">
        <v>105</v>
      </c>
      <c r="B1062" s="1" t="s">
        <v>2555</v>
      </c>
      <c r="C1062" s="1" t="str">
        <f>_xlfn.TEXTBEFORE(draftpicks[[#This Row],[Raw]],".",1)</f>
        <v>13</v>
      </c>
      <c r="D1062" s="1" t="str">
        <f t="shared" si="32"/>
        <v xml:space="preserve">Angelique Jackson </v>
      </c>
      <c r="E10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Up</v>
      </c>
      <c r="F1062" s="1" t="str">
        <f>IF(ISNUMBER(SEARCH("veto",draftpicks[[#This Row],[Raw]])),"veto","")</f>
        <v>veto</v>
      </c>
      <c r="G1062" s="1" t="str">
        <f t="shared" si="33"/>
        <v>Dane McDonald</v>
      </c>
    </row>
    <row r="1063" spans="1:7" x14ac:dyDescent="0.25">
      <c r="A1063" s="1">
        <v>105</v>
      </c>
      <c r="B1063" s="1" t="s">
        <v>2556</v>
      </c>
      <c r="C1063" s="1" t="str">
        <f>_xlfn.TEXTBEFORE(draftpicks[[#This Row],[Raw]],".",1)</f>
        <v>13</v>
      </c>
      <c r="D1063" s="1" t="str">
        <f t="shared" si="32"/>
        <v>Angelique Jackson</v>
      </c>
      <c r="E10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4</v>
      </c>
      <c r="F1063" s="1" t="str">
        <f>IF(ISNUMBER(SEARCH("veto",draftpicks[[#This Row],[Raw]])),"veto","")</f>
        <v/>
      </c>
      <c r="G1063" s="1" t="str">
        <f t="shared" si="33"/>
        <v/>
      </c>
    </row>
    <row r="1064" spans="1:7" x14ac:dyDescent="0.25">
      <c r="A1064" s="1">
        <v>105</v>
      </c>
      <c r="B1064" s="1" t="s">
        <v>2557</v>
      </c>
      <c r="C1064" s="1" t="str">
        <f>_xlfn.TEXTBEFORE(draftpicks[[#This Row],[Raw]],".",1)</f>
        <v>12</v>
      </c>
      <c r="D1064" s="1" t="str">
        <f t="shared" si="32"/>
        <v>Adam B. Vary</v>
      </c>
      <c r="E10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Cars</v>
      </c>
      <c r="F1064" s="1" t="str">
        <f>IF(ISNUMBER(SEARCH("veto",draftpicks[[#This Row],[Raw]])),"veto","")</f>
        <v/>
      </c>
      <c r="G1064" s="1" t="str">
        <f t="shared" si="33"/>
        <v/>
      </c>
    </row>
    <row r="1065" spans="1:7" x14ac:dyDescent="0.25">
      <c r="A1065" s="1">
        <v>105</v>
      </c>
      <c r="B1065" s="1" t="s">
        <v>2558</v>
      </c>
      <c r="C1065" s="1" t="str">
        <f>_xlfn.TEXTBEFORE(draftpicks[[#This Row],[Raw]],".",1)</f>
        <v>11</v>
      </c>
      <c r="D1065" s="1" t="str">
        <f t="shared" si="32"/>
        <v>Adam B. Vary</v>
      </c>
      <c r="E10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Cars 3</v>
      </c>
      <c r="F1065" s="1" t="str">
        <f>IF(ISNUMBER(SEARCH("veto",draftpicks[[#This Row],[Raw]])),"veto","")</f>
        <v/>
      </c>
      <c r="G1065" s="1" t="str">
        <f t="shared" si="33"/>
        <v/>
      </c>
    </row>
    <row r="1066" spans="1:7" x14ac:dyDescent="0.25">
      <c r="A1066" s="1">
        <v>105</v>
      </c>
      <c r="B1066" s="1" t="s">
        <v>2559</v>
      </c>
      <c r="C1066" s="1" t="str">
        <f>_xlfn.TEXTBEFORE(draftpicks[[#This Row],[Raw]],".",1)</f>
        <v>10</v>
      </c>
      <c r="D1066" s="1" t="str">
        <f t="shared" si="32"/>
        <v>Griffin Newman</v>
      </c>
      <c r="E10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Up</v>
      </c>
      <c r="F1066" s="1" t="str">
        <f>IF(ISNUMBER(SEARCH("veto",draftpicks[[#This Row],[Raw]])),"veto","")</f>
        <v/>
      </c>
      <c r="G1066" s="1" t="str">
        <f t="shared" si="33"/>
        <v/>
      </c>
    </row>
    <row r="1067" spans="1:7" x14ac:dyDescent="0.25">
      <c r="A1067" s="1">
        <v>105</v>
      </c>
      <c r="B1067" s="1" t="s">
        <v>2560</v>
      </c>
      <c r="C1067" s="1" t="str">
        <f>_xlfn.TEXTBEFORE(draftpicks[[#This Row],[Raw]],".",1)</f>
        <v>9</v>
      </c>
      <c r="D1067" s="1" t="str">
        <f t="shared" si="32"/>
        <v>Dane McDonald</v>
      </c>
      <c r="E10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Coco</v>
      </c>
      <c r="F1067" s="1" t="str">
        <f>IF(ISNUMBER(SEARCH("veto",draftpicks[[#This Row],[Raw]])),"veto","")</f>
        <v/>
      </c>
      <c r="G1067" s="1" t="str">
        <f t="shared" si="33"/>
        <v/>
      </c>
    </row>
    <row r="1068" spans="1:7" x14ac:dyDescent="0.25">
      <c r="A1068" s="1">
        <v>105</v>
      </c>
      <c r="B1068" s="1" t="s">
        <v>2561</v>
      </c>
      <c r="C1068" s="1" t="str">
        <f>_xlfn.TEXTBEFORE(draftpicks[[#This Row],[Raw]],".",1)</f>
        <v>8</v>
      </c>
      <c r="D1068" s="1" t="str">
        <f t="shared" si="32"/>
        <v>Angelique Jackson</v>
      </c>
      <c r="E10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WALL-E</v>
      </c>
      <c r="F1068" s="1" t="str">
        <f>IF(ISNUMBER(SEARCH("veto",draftpicks[[#This Row],[Raw]])),"veto","")</f>
        <v/>
      </c>
      <c r="G1068" s="1" t="str">
        <f t="shared" si="33"/>
        <v/>
      </c>
    </row>
    <row r="1069" spans="1:7" x14ac:dyDescent="0.25">
      <c r="A1069" s="1">
        <v>105</v>
      </c>
      <c r="B1069" s="1" t="s">
        <v>2562</v>
      </c>
      <c r="C1069" s="1" t="str">
        <f>_xlfn.TEXTBEFORE(draftpicks[[#This Row],[Raw]],".",1)</f>
        <v>7</v>
      </c>
      <c r="D1069" s="1" t="str">
        <f t="shared" si="32"/>
        <v>Adam B. Vary</v>
      </c>
      <c r="E10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</v>
      </c>
      <c r="F1069" s="1" t="str">
        <f>IF(ISNUMBER(SEARCH("veto",draftpicks[[#This Row],[Raw]])),"veto","")</f>
        <v/>
      </c>
      <c r="G1069" s="1" t="str">
        <f t="shared" si="33"/>
        <v/>
      </c>
    </row>
    <row r="1070" spans="1:7" x14ac:dyDescent="0.25">
      <c r="A1070" s="1">
        <v>105</v>
      </c>
      <c r="B1070" s="1" t="s">
        <v>2563</v>
      </c>
      <c r="C1070" s="1" t="str">
        <f>_xlfn.TEXTBEFORE(draftpicks[[#This Row],[Raw]],".",1)</f>
        <v>6</v>
      </c>
      <c r="D1070" s="1" t="str">
        <f t="shared" si="32"/>
        <v xml:space="preserve">Griffin Newman </v>
      </c>
      <c r="E10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3</v>
      </c>
      <c r="F1070" s="1" t="str">
        <f>IF(ISNUMBER(SEARCH("veto",draftpicks[[#This Row],[Raw]])),"veto","")</f>
        <v>veto</v>
      </c>
      <c r="G1070" s="1" t="str">
        <f t="shared" si="33"/>
        <v>Dane McDonald</v>
      </c>
    </row>
    <row r="1071" spans="1:7" x14ac:dyDescent="0.25">
      <c r="A1071" s="1">
        <v>105</v>
      </c>
      <c r="B1071" s="1" t="s">
        <v>2564</v>
      </c>
      <c r="C1071" s="1" t="str">
        <f>_xlfn.TEXTBEFORE(draftpicks[[#This Row],[Raw]],".",1)</f>
        <v>6</v>
      </c>
      <c r="D1071" s="1" t="str">
        <f t="shared" si="32"/>
        <v>Griffin Newman</v>
      </c>
      <c r="E10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Out</v>
      </c>
      <c r="F1071" s="1" t="str">
        <f>IF(ISNUMBER(SEARCH("veto",draftpicks[[#This Row],[Raw]])),"veto","")</f>
        <v/>
      </c>
      <c r="G1071" s="1" t="str">
        <f t="shared" si="33"/>
        <v/>
      </c>
    </row>
    <row r="1072" spans="1:7" x14ac:dyDescent="0.25">
      <c r="A1072" s="1">
        <v>105</v>
      </c>
      <c r="B1072" s="1" t="s">
        <v>2565</v>
      </c>
      <c r="C1072" s="1" t="str">
        <f>_xlfn.TEXTBEFORE(draftpicks[[#This Row],[Raw]],".",1)</f>
        <v>5</v>
      </c>
      <c r="D1072" s="1" t="str">
        <f t="shared" si="32"/>
        <v>Dane McDonald</v>
      </c>
      <c r="E10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Finding Nemo</v>
      </c>
      <c r="F1072" s="1" t="str">
        <f>IF(ISNUMBER(SEARCH("veto",draftpicks[[#This Row],[Raw]])),"veto","")</f>
        <v/>
      </c>
      <c r="G1072" s="1" t="str">
        <f t="shared" si="33"/>
        <v/>
      </c>
    </row>
    <row r="1073" spans="1:7" x14ac:dyDescent="0.25">
      <c r="A1073" s="1">
        <v>105</v>
      </c>
      <c r="B1073" s="1" t="s">
        <v>2566</v>
      </c>
      <c r="C1073" s="1" t="str">
        <f>_xlfn.TEXTBEFORE(draftpicks[[#This Row],[Raw]],".",1)</f>
        <v>4</v>
      </c>
      <c r="D1073" s="1" t="str">
        <f t="shared" si="32"/>
        <v>Angelique Jackson</v>
      </c>
      <c r="E10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3</v>
      </c>
      <c r="F1073" s="1" t="str">
        <f>IF(ISNUMBER(SEARCH("veto",draftpicks[[#This Row],[Raw]])),"veto","")</f>
        <v/>
      </c>
      <c r="G1073" s="1" t="str">
        <f t="shared" si="33"/>
        <v/>
      </c>
    </row>
    <row r="1074" spans="1:7" x14ac:dyDescent="0.25">
      <c r="A1074" s="1">
        <v>105</v>
      </c>
      <c r="B1074" s="1" t="s">
        <v>2567</v>
      </c>
      <c r="C1074" s="1" t="str">
        <f>_xlfn.TEXTBEFORE(draftpicks[[#This Row],[Raw]],".",1)</f>
        <v>3</v>
      </c>
      <c r="D1074" s="1" t="str">
        <f t="shared" si="32"/>
        <v>Adam B. Vary</v>
      </c>
      <c r="E10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2</v>
      </c>
      <c r="F1074" s="1" t="str">
        <f>IF(ISNUMBER(SEARCH("veto",draftpicks[[#This Row],[Raw]])),"veto","")</f>
        <v/>
      </c>
      <c r="G1074" s="1" t="str">
        <f t="shared" si="33"/>
        <v/>
      </c>
    </row>
    <row r="1075" spans="1:7" x14ac:dyDescent="0.25">
      <c r="A1075" s="1">
        <v>105</v>
      </c>
      <c r="B1075" s="1" t="s">
        <v>2568</v>
      </c>
      <c r="C1075" s="1" t="str">
        <f>_xlfn.TEXTBEFORE(draftpicks[[#This Row],[Raw]],".",1)</f>
        <v>2</v>
      </c>
      <c r="D1075" s="1" t="str">
        <f t="shared" si="32"/>
        <v>Griffin Newman</v>
      </c>
      <c r="E10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Incredibles</v>
      </c>
      <c r="F1075" s="1" t="str">
        <f>IF(ISNUMBER(SEARCH("veto",draftpicks[[#This Row],[Raw]])),"veto","")</f>
        <v/>
      </c>
      <c r="G1075" s="1" t="str">
        <f t="shared" si="33"/>
        <v/>
      </c>
    </row>
    <row r="1076" spans="1:7" x14ac:dyDescent="0.25">
      <c r="A1076" s="1">
        <v>105</v>
      </c>
      <c r="B1076" s="1" t="s">
        <v>2569</v>
      </c>
      <c r="C1076" s="1" t="str">
        <f>_xlfn.TEXTBEFORE(draftpicks[[#This Row],[Raw]],".",1)</f>
        <v>1</v>
      </c>
      <c r="D1076" s="1" t="str">
        <f t="shared" si="32"/>
        <v>Dane McDonald</v>
      </c>
      <c r="E10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Ratatouille</v>
      </c>
      <c r="F1076" s="1" t="str">
        <f>IF(ISNUMBER(SEARCH("veto",draftpicks[[#This Row],[Raw]])),"veto","")</f>
        <v/>
      </c>
      <c r="G1076" s="1" t="str">
        <f t="shared" si="33"/>
        <v/>
      </c>
    </row>
    <row r="1077" spans="1:7" x14ac:dyDescent="0.25">
      <c r="A1077" s="1">
        <v>106</v>
      </c>
      <c r="B1077" s="1" t="s">
        <v>2570</v>
      </c>
      <c r="C1077" s="1" t="str">
        <f>_xlfn.TEXTBEFORE(draftpicks[[#This Row],[Raw]],".",1)</f>
        <v>7</v>
      </c>
      <c r="D1077" s="1" t="str">
        <f t="shared" si="32"/>
        <v>Halle Kiefer</v>
      </c>
      <c r="E10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Fools Rush In</v>
      </c>
      <c r="F1077" s="1" t="str">
        <f>IF(ISNUMBER(SEARCH("veto",draftpicks[[#This Row],[Raw]])),"veto","")</f>
        <v/>
      </c>
      <c r="G1077" s="1" t="str">
        <f t="shared" si="33"/>
        <v/>
      </c>
    </row>
    <row r="1078" spans="1:7" x14ac:dyDescent="0.25">
      <c r="A1078" s="1">
        <v>106</v>
      </c>
      <c r="B1078" s="1" t="s">
        <v>2571</v>
      </c>
      <c r="C1078" s="1" t="str">
        <f>_xlfn.TEXTBEFORE(draftpicks[[#This Row],[Raw]],".",1)</f>
        <v>6</v>
      </c>
      <c r="D1078" s="1" t="str">
        <f t="shared" si="32"/>
        <v>Halle Kiefer</v>
      </c>
      <c r="E10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Lost in Space</v>
      </c>
      <c r="F1078" s="1" t="str">
        <f>IF(ISNUMBER(SEARCH("veto",draftpicks[[#This Row],[Raw]])),"veto","")</f>
        <v/>
      </c>
      <c r="G1078" s="1" t="str">
        <f t="shared" si="33"/>
        <v/>
      </c>
    </row>
    <row r="1079" spans="1:7" x14ac:dyDescent="0.25">
      <c r="A1079" s="1">
        <v>106</v>
      </c>
      <c r="B1079" s="1" t="s">
        <v>2572</v>
      </c>
      <c r="C1079" s="1" t="str">
        <f>_xlfn.TEXTBEFORE(draftpicks[[#This Row],[Raw]],".",1)</f>
        <v>5</v>
      </c>
      <c r="D1079" s="1" t="s">
        <v>214</v>
      </c>
      <c r="E10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Object of My Affection</v>
      </c>
      <c r="F1079" s="1" t="str">
        <f>IF(ISNUMBER(SEARCH("veto",draftpicks[[#This Row],[Raw]])),"veto","")</f>
        <v/>
      </c>
      <c r="G1079" s="1" t="str">
        <f t="shared" si="33"/>
        <v/>
      </c>
    </row>
    <row r="1080" spans="1:7" x14ac:dyDescent="0.25">
      <c r="A1080" s="1">
        <v>106</v>
      </c>
      <c r="B1080" s="1" t="s">
        <v>2573</v>
      </c>
      <c r="C1080" s="1" t="str">
        <f>_xlfn.TEXTBEFORE(draftpicks[[#This Row],[Raw]],".",1)</f>
        <v>4</v>
      </c>
      <c r="D1080" s="1" t="str">
        <f t="shared" si="32"/>
        <v>Halle Kiefer</v>
      </c>
      <c r="E10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Whole Nine Yards</v>
      </c>
      <c r="F1080" s="1" t="str">
        <f>IF(ISNUMBER(SEARCH("veto",draftpicks[[#This Row],[Raw]])),"veto","")</f>
        <v/>
      </c>
      <c r="G1080" s="1" t="str">
        <f t="shared" si="33"/>
        <v/>
      </c>
    </row>
    <row r="1081" spans="1:7" x14ac:dyDescent="0.25">
      <c r="A1081" s="1">
        <v>106</v>
      </c>
      <c r="B1081" s="1" t="s">
        <v>2574</v>
      </c>
      <c r="C1081" s="1" t="str">
        <f>_xlfn.TEXTBEFORE(draftpicks[[#This Row],[Raw]],".",1)</f>
        <v>3</v>
      </c>
      <c r="D1081" s="1" t="s">
        <v>214</v>
      </c>
      <c r="E10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F1081" s="1" t="str">
        <f>IF(ISNUMBER(SEARCH("veto",draftpicks[[#This Row],[Raw]])),"veto","")</f>
        <v/>
      </c>
      <c r="G1081" s="1" t="str">
        <f t="shared" si="33"/>
        <v/>
      </c>
    </row>
    <row r="1082" spans="1:7" x14ac:dyDescent="0.25">
      <c r="A1082" s="1">
        <v>106</v>
      </c>
      <c r="B1082" s="1" t="s">
        <v>2575</v>
      </c>
      <c r="C1082" s="1" t="str">
        <f>_xlfn.TEXTBEFORE(draftpicks[[#This Row],[Raw]],".",1)</f>
        <v>2</v>
      </c>
      <c r="D1082" s="1" t="str">
        <f t="shared" si="32"/>
        <v>Halle Kiefer</v>
      </c>
      <c r="E10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Office Space</v>
      </c>
      <c r="F1082" s="1" t="str">
        <f>IF(ISNUMBER(SEARCH("veto",draftpicks[[#This Row],[Raw]])),"veto","")</f>
        <v/>
      </c>
      <c r="G1082" s="1" t="str">
        <f t="shared" si="33"/>
        <v/>
      </c>
    </row>
    <row r="1083" spans="1:7" x14ac:dyDescent="0.25">
      <c r="A1083" s="1">
        <v>106</v>
      </c>
      <c r="B1083" s="1" t="s">
        <v>2576</v>
      </c>
      <c r="C1083" s="1" t="str">
        <f>_xlfn.TEXTBEFORE(draftpicks[[#This Row],[Raw]],".",1)</f>
        <v>1</v>
      </c>
      <c r="D1083" s="1" t="s">
        <v>214</v>
      </c>
      <c r="E10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Romy and Michele’s High School Reunion</v>
      </c>
      <c r="F1083" s="1" t="str">
        <f>IF(ISNUMBER(SEARCH("veto",draftpicks[[#This Row],[Raw]])),"veto","")</f>
        <v/>
      </c>
      <c r="G1083" s="1" t="str">
        <f t="shared" si="33"/>
        <v/>
      </c>
    </row>
    <row r="1084" spans="1:7" x14ac:dyDescent="0.25">
      <c r="A1084" s="1">
        <v>107</v>
      </c>
      <c r="B1084" s="1" t="s">
        <v>2577</v>
      </c>
      <c r="C1084" s="1" t="str">
        <f>_xlfn.TEXTBEFORE(draftpicks[[#This Row],[Raw]],".",1)</f>
        <v>7</v>
      </c>
      <c r="D1084" s="1" t="str">
        <f t="shared" si="32"/>
        <v>Drew McWeeny</v>
      </c>
      <c r="E10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Miami Vice</v>
      </c>
      <c r="F1084" s="1" t="str">
        <f>IF(ISNUMBER(SEARCH("veto",draftpicks[[#This Row],[Raw]])),"veto","")</f>
        <v/>
      </c>
      <c r="G1084" s="1" t="str">
        <f t="shared" si="33"/>
        <v/>
      </c>
    </row>
    <row r="1085" spans="1:7" x14ac:dyDescent="0.25">
      <c r="A1085" s="1">
        <v>107</v>
      </c>
      <c r="B1085" s="1" t="s">
        <v>2578</v>
      </c>
      <c r="C1085" s="1" t="str">
        <f>_xlfn.TEXTBEFORE(draftpicks[[#This Row],[Raw]],".",1)</f>
        <v>6</v>
      </c>
      <c r="D1085" s="1" t="str">
        <f t="shared" si="32"/>
        <v>Drew McWeeny</v>
      </c>
      <c r="E10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 – Ghost Protocol</v>
      </c>
      <c r="F1085" s="1" t="str">
        <f>IF(ISNUMBER(SEARCH("veto",draftpicks[[#This Row],[Raw]])),"veto","")</f>
        <v/>
      </c>
      <c r="G1085" s="1" t="str">
        <f t="shared" si="33"/>
        <v/>
      </c>
    </row>
    <row r="1086" spans="1:7" x14ac:dyDescent="0.25">
      <c r="A1086" s="1">
        <v>107</v>
      </c>
      <c r="B1086" s="1" t="s">
        <v>2579</v>
      </c>
      <c r="C1086" s="1" t="str">
        <f>_xlfn.TEXTBEFORE(draftpicks[[#This Row],[Raw]],".",1)</f>
        <v>5</v>
      </c>
      <c r="D1086" s="1" t="str">
        <f t="shared" si="32"/>
        <v>Alan Sepinwall</v>
      </c>
      <c r="E10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Brady Bunch Movie</v>
      </c>
      <c r="F1086" s="1" t="str">
        <f>IF(ISNUMBER(SEARCH("veto",draftpicks[[#This Row],[Raw]])),"veto","")</f>
        <v/>
      </c>
      <c r="G1086" s="1" t="str">
        <f t="shared" si="33"/>
        <v/>
      </c>
    </row>
    <row r="1087" spans="1:7" x14ac:dyDescent="0.25">
      <c r="A1087" s="1">
        <v>107</v>
      </c>
      <c r="B1087" s="1" t="s">
        <v>2580</v>
      </c>
      <c r="C1087" s="1" t="str">
        <f>_xlfn.TEXTBEFORE(draftpicks[[#This Row],[Raw]],".",1)</f>
        <v>4</v>
      </c>
      <c r="D1087" s="1" t="str">
        <f t="shared" si="32"/>
        <v>Drew McWeeny</v>
      </c>
      <c r="E10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Beyond</v>
      </c>
      <c r="F1087" s="1" t="str">
        <f>IF(ISNUMBER(SEARCH("veto",draftpicks[[#This Row],[Raw]])),"veto","")</f>
        <v/>
      </c>
      <c r="G1087" s="1" t="str">
        <f t="shared" si="33"/>
        <v/>
      </c>
    </row>
    <row r="1088" spans="1:7" x14ac:dyDescent="0.25">
      <c r="A1088" s="1">
        <v>107</v>
      </c>
      <c r="B1088" s="1" t="s">
        <v>2581</v>
      </c>
      <c r="C1088" s="1" t="str">
        <f>_xlfn.TEXTBEFORE(draftpicks[[#This Row],[Raw]],".",1)</f>
        <v>3</v>
      </c>
      <c r="D1088" s="1" t="str">
        <f t="shared" si="32"/>
        <v>Alan Sepinwall</v>
      </c>
      <c r="E10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Fugitive</v>
      </c>
      <c r="F1088" s="1" t="str">
        <f>IF(ISNUMBER(SEARCH("veto",draftpicks[[#This Row],[Raw]])),"veto","")</f>
        <v/>
      </c>
      <c r="G1088" s="1" t="str">
        <f t="shared" si="33"/>
        <v/>
      </c>
    </row>
    <row r="1089" spans="1:7" x14ac:dyDescent="0.25">
      <c r="A1089" s="1">
        <v>107</v>
      </c>
      <c r="B1089" s="1" t="s">
        <v>2582</v>
      </c>
      <c r="C1089" s="1" t="str">
        <f>_xlfn.TEXTBEFORE(draftpicks[[#This Row],[Raw]],".",1)</f>
        <v>2</v>
      </c>
      <c r="D1089" s="1" t="str">
        <f t="shared" si="32"/>
        <v>Drew McWeeny</v>
      </c>
      <c r="E10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Pennies From Heaven</v>
      </c>
      <c r="F1089" s="1" t="str">
        <f>IF(ISNUMBER(SEARCH("veto",draftpicks[[#This Row],[Raw]])),"veto","")</f>
        <v/>
      </c>
      <c r="G1089" s="1" t="str">
        <f t="shared" si="33"/>
        <v/>
      </c>
    </row>
    <row r="1090" spans="1:7" x14ac:dyDescent="0.25">
      <c r="A1090" s="1">
        <v>107</v>
      </c>
      <c r="B1090" s="1" t="s">
        <v>2583</v>
      </c>
      <c r="C1090" s="1" t="str">
        <f>_xlfn.TEXTBEFORE(draftpicks[[#This Row],[Raw]],".",1)</f>
        <v>1</v>
      </c>
      <c r="D1090" s="1" t="str">
        <f t="shared" ref="D1090:D1153" si="34">IF(ISNUMBER(SEARCH("commissioner",B1090)),TRIM(MID(B1090,SEARCH("by",B1090)+LEN("by"),SEARCH("removed",B1090)-SEARCH("by",B1090)-(LEN("by")+1))),IF((LEN(B1090)-LEN(SUBSTITUTE(B1090,"by","")))/LEN("by")=2,MID(B1090,SEARCH("by",B1090)+LEN("by "),SEARCH("vetoed",B1090)-SEARCH("by",B1090)-(LEN("by")+1)),IF((LEN(B1090)-LEN(SUBSTITUTE(B1090,"by","")))/LEN("by")=3,TRIM(MID(B1090,SEARCH("by",B1090)+LEN("by"),SEARCH("vetoed",B1090)-SEARCH("by",B1090)-LEN("by"))),TRIM(_xlfn.TEXTAFTER(B1090,"by",1)))))</f>
        <v>Alan Sepinwall</v>
      </c>
      <c r="E10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Untouchables</v>
      </c>
      <c r="F1090" s="1" t="str">
        <f>IF(ISNUMBER(SEARCH("veto",draftpicks[[#This Row],[Raw]])),"veto","")</f>
        <v/>
      </c>
      <c r="G1090" s="1" t="str">
        <f t="shared" ref="G1090:G1153" si="35">IF(ISNUMBER(SEARCH("veto",B1090)),MID(B1090,FIND("@",SUBSTITUTE(B1090," ","@",LEN(B1090)-LEN(SUBSTITUTE(B1090," ",""))-1))+1,100),"")</f>
        <v/>
      </c>
    </row>
    <row r="1091" spans="1:7" x14ac:dyDescent="0.25">
      <c r="A1091" s="1">
        <v>108</v>
      </c>
      <c r="B1091" s="1" t="s">
        <v>2584</v>
      </c>
      <c r="C1091" s="1" t="str">
        <f>_xlfn.TEXTBEFORE(draftpicks[[#This Row],[Raw]],".",1)</f>
        <v>13</v>
      </c>
      <c r="D1091" s="1" t="str">
        <f t="shared" si="34"/>
        <v>Billy Ray Brewton</v>
      </c>
      <c r="E10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History of the Kelly Gang</v>
      </c>
      <c r="F1091" s="1" t="str">
        <f>IF(ISNUMBER(SEARCH("veto",draftpicks[[#This Row],[Raw]])),"veto","")</f>
        <v/>
      </c>
      <c r="G1091" s="1" t="str">
        <f t="shared" si="35"/>
        <v/>
      </c>
    </row>
    <row r="1092" spans="1:7" x14ac:dyDescent="0.25">
      <c r="A1092" s="1">
        <v>108</v>
      </c>
      <c r="B1092" s="1" t="s">
        <v>2585</v>
      </c>
      <c r="C1092" s="1" t="str">
        <f>_xlfn.TEXTBEFORE(draftpicks[[#This Row],[Raw]],".",1)</f>
        <v>12</v>
      </c>
      <c r="D1092" s="1" t="str">
        <f t="shared" si="34"/>
        <v>Billy Ray Brewton</v>
      </c>
      <c r="E10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Sisters Brothers</v>
      </c>
      <c r="F1092" s="1" t="str">
        <f>IF(ISNUMBER(SEARCH("veto",draftpicks[[#This Row],[Raw]])),"veto","")</f>
        <v/>
      </c>
      <c r="G1092" s="1" t="str">
        <f t="shared" si="35"/>
        <v/>
      </c>
    </row>
    <row r="1093" spans="1:7" x14ac:dyDescent="0.25">
      <c r="A1093" s="1">
        <v>108</v>
      </c>
      <c r="B1093" s="1" t="s">
        <v>2586</v>
      </c>
      <c r="C1093" s="1" t="str">
        <f>_xlfn.TEXTBEFORE(draftpicks[[#This Row],[Raw]],".",1)</f>
        <v>11</v>
      </c>
      <c r="D1093" s="1" t="str">
        <f t="shared" si="34"/>
        <v>Drea Clark</v>
      </c>
      <c r="E10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 Man</v>
      </c>
      <c r="F1093" s="1" t="str">
        <f>IF(ISNUMBER(SEARCH("veto",draftpicks[[#This Row],[Raw]])),"veto","")</f>
        <v/>
      </c>
      <c r="G1093" s="1" t="str">
        <f t="shared" si="35"/>
        <v/>
      </c>
    </row>
    <row r="1094" spans="1:7" x14ac:dyDescent="0.25">
      <c r="A1094" s="1">
        <v>108</v>
      </c>
      <c r="B1094" s="1" t="s">
        <v>2587</v>
      </c>
      <c r="C1094" s="1" t="str">
        <f>_xlfn.TEXTBEFORE(draftpicks[[#This Row],[Raw]],".",1)</f>
        <v>10</v>
      </c>
      <c r="D1094" s="1" t="str">
        <f t="shared" si="34"/>
        <v>Darren Franich</v>
      </c>
      <c r="E10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Bone Tomahawk</v>
      </c>
      <c r="F1094" s="1" t="str">
        <f>IF(ISNUMBER(SEARCH("veto",draftpicks[[#This Row],[Raw]])),"veto","")</f>
        <v/>
      </c>
      <c r="G1094" s="1" t="str">
        <f t="shared" si="35"/>
        <v/>
      </c>
    </row>
    <row r="1095" spans="1:7" x14ac:dyDescent="0.25">
      <c r="A1095" s="1">
        <v>108</v>
      </c>
      <c r="B1095" s="1" t="s">
        <v>2588</v>
      </c>
      <c r="C1095" s="1" t="str">
        <f>_xlfn.TEXTBEFORE(draftpicks[[#This Row],[Raw]],".",1)</f>
        <v>9</v>
      </c>
      <c r="D1095" s="1" t="str">
        <f t="shared" si="34"/>
        <v xml:space="preserve">Billy Ray Brewton </v>
      </c>
      <c r="E10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Tombstone</v>
      </c>
      <c r="F1095" s="1" t="str">
        <f>IF(ISNUMBER(SEARCH("veto",draftpicks[[#This Row],[Raw]])),"veto","")</f>
        <v>veto</v>
      </c>
      <c r="G1095" s="1" t="str">
        <f t="shared" si="35"/>
        <v>Darren Franich</v>
      </c>
    </row>
    <row r="1096" spans="1:7" x14ac:dyDescent="0.25">
      <c r="A1096" s="1">
        <v>108</v>
      </c>
      <c r="B1096" s="1" t="s">
        <v>2589</v>
      </c>
      <c r="C1096" s="1" t="str">
        <f>_xlfn.TEXTBEFORE(draftpicks[[#This Row],[Raw]],".",1)</f>
        <v>9</v>
      </c>
      <c r="D1096" s="1" t="s">
        <v>14</v>
      </c>
      <c r="E1096" s="1" t="s">
        <v>4940</v>
      </c>
      <c r="F1096" s="1" t="str">
        <f>IF(ISNUMBER(SEARCH("veto",draftpicks[[#This Row],[Raw]])),"veto","")</f>
        <v>veto</v>
      </c>
      <c r="G1096" s="1" t="str">
        <f t="shared" si="35"/>
        <v>Drea Clark</v>
      </c>
    </row>
    <row r="1097" spans="1:7" x14ac:dyDescent="0.25">
      <c r="A1097" s="1">
        <v>108</v>
      </c>
      <c r="B1097" s="1" t="s">
        <v>2590</v>
      </c>
      <c r="C1097" s="1" t="str">
        <f>_xlfn.TEXTBEFORE(draftpicks[[#This Row],[Raw]],".",1)</f>
        <v>9</v>
      </c>
      <c r="D1097" s="1" t="str">
        <f t="shared" si="34"/>
        <v>Billy Ray Brewton</v>
      </c>
      <c r="E10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Meek’s Cutoff</v>
      </c>
      <c r="F1097" s="1" t="str">
        <f>IF(ISNUMBER(SEARCH("veto",draftpicks[[#This Row],[Raw]])),"veto","")</f>
        <v/>
      </c>
      <c r="G1097" s="1" t="str">
        <f t="shared" si="35"/>
        <v/>
      </c>
    </row>
    <row r="1098" spans="1:7" x14ac:dyDescent="0.25">
      <c r="A1098" s="1">
        <v>108</v>
      </c>
      <c r="B1098" s="1" t="s">
        <v>2591</v>
      </c>
      <c r="C1098" s="1" t="str">
        <f>_xlfn.TEXTBEFORE(draftpicks[[#This Row],[Raw]],".",1)</f>
        <v>8</v>
      </c>
      <c r="D1098" s="1" t="str">
        <f t="shared" si="34"/>
        <v>Drea Clark</v>
      </c>
      <c r="E10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Slow West</v>
      </c>
      <c r="F1098" s="1" t="str">
        <f>IF(ISNUMBER(SEARCH("veto",draftpicks[[#This Row],[Raw]])),"veto","")</f>
        <v>veto</v>
      </c>
      <c r="G1098" s="1" t="str">
        <f t="shared" si="35"/>
        <v>Ray Brewton</v>
      </c>
    </row>
    <row r="1099" spans="1:7" x14ac:dyDescent="0.25">
      <c r="A1099" s="1">
        <v>108</v>
      </c>
      <c r="B1099" s="1" t="s">
        <v>2592</v>
      </c>
      <c r="C1099" s="1" t="str">
        <f>_xlfn.TEXTBEFORE(draftpicks[[#This Row],[Raw]],".",1)</f>
        <v>7</v>
      </c>
      <c r="D1099" s="1" t="str">
        <f t="shared" si="34"/>
        <v>Darren Franich</v>
      </c>
      <c r="E10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Buster Scruggs</v>
      </c>
      <c r="F1099" s="1" t="str">
        <f>IF(ISNUMBER(SEARCH("veto",draftpicks[[#This Row],[Raw]])),"veto","")</f>
        <v/>
      </c>
      <c r="G1099" s="1" t="str">
        <f t="shared" si="35"/>
        <v/>
      </c>
    </row>
    <row r="1100" spans="1:7" x14ac:dyDescent="0.25">
      <c r="A1100" s="1">
        <v>108</v>
      </c>
      <c r="B1100" s="1" t="s">
        <v>2593</v>
      </c>
      <c r="C1100" s="1" t="str">
        <f>_xlfn.TEXTBEFORE(draftpicks[[#This Row],[Raw]],".",1)</f>
        <v>6</v>
      </c>
      <c r="D1100" s="1" t="str">
        <f t="shared" si="34"/>
        <v xml:space="preserve">Billy Ray Brewton </v>
      </c>
      <c r="E11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Claim</v>
      </c>
      <c r="F1100" s="1" t="str">
        <f>IF(ISNUMBER(SEARCH("veto",draftpicks[[#This Row],[Raw]])),"veto","")</f>
        <v>veto</v>
      </c>
      <c r="G1100" s="1" t="str">
        <f t="shared" si="35"/>
        <v>Drea Clark</v>
      </c>
    </row>
    <row r="1101" spans="1:7" x14ac:dyDescent="0.25">
      <c r="A1101" s="1">
        <v>108</v>
      </c>
      <c r="B1101" s="1" t="s">
        <v>2594</v>
      </c>
      <c r="C1101" s="1" t="str">
        <f>_xlfn.TEXTBEFORE(draftpicks[[#This Row],[Raw]],".",1)</f>
        <v>6</v>
      </c>
      <c r="D1101" s="1" t="str">
        <f t="shared" si="34"/>
        <v>Billy Ray Brewton</v>
      </c>
      <c r="E11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Quick and the Dead</v>
      </c>
      <c r="F1101" s="1" t="str">
        <f>IF(ISNUMBER(SEARCH("veto",draftpicks[[#This Row],[Raw]])),"veto","")</f>
        <v/>
      </c>
      <c r="G1101" s="1" t="str">
        <f t="shared" si="35"/>
        <v/>
      </c>
    </row>
    <row r="1102" spans="1:7" x14ac:dyDescent="0.25">
      <c r="A1102" s="1">
        <v>108</v>
      </c>
      <c r="B1102" s="1" t="s">
        <v>2595</v>
      </c>
      <c r="C1102" s="1" t="str">
        <f>_xlfn.TEXTBEFORE(draftpicks[[#This Row],[Raw]],".",1)</f>
        <v>5</v>
      </c>
      <c r="D1102" s="1" t="str">
        <f t="shared" si="34"/>
        <v>the Coward Robert Ford by Drea Clark</v>
      </c>
      <c r="E11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Assassination of Jesse James</v>
      </c>
      <c r="F1102" s="1" t="str">
        <f>IF(ISNUMBER(SEARCH("veto",draftpicks[[#This Row],[Raw]])),"veto","")</f>
        <v>veto</v>
      </c>
      <c r="G1102" s="1" t="str">
        <f t="shared" si="35"/>
        <v>Ray Brewton</v>
      </c>
    </row>
    <row r="1103" spans="1:7" x14ac:dyDescent="0.25">
      <c r="A1103" s="1">
        <v>108</v>
      </c>
      <c r="B1103" s="1" t="s">
        <v>2596</v>
      </c>
      <c r="C1103" s="1" t="str">
        <f>_xlfn.TEXTBEFORE(draftpicks[[#This Row],[Raw]],".",1)</f>
        <v>5</v>
      </c>
      <c r="D1103" s="1" t="str">
        <f t="shared" si="34"/>
        <v>Drea Clark</v>
      </c>
      <c r="E11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3:10 to Yuma</v>
      </c>
      <c r="F1103" s="1" t="str">
        <f>IF(ISNUMBER(SEARCH("veto",draftpicks[[#This Row],[Raw]])),"veto","")</f>
        <v/>
      </c>
      <c r="G1103" s="1" t="str">
        <f t="shared" si="35"/>
        <v/>
      </c>
    </row>
    <row r="1104" spans="1:7" x14ac:dyDescent="0.25">
      <c r="A1104" s="1">
        <v>108</v>
      </c>
      <c r="B1104" s="1" t="s">
        <v>2597</v>
      </c>
      <c r="C1104" s="1" t="str">
        <f>_xlfn.TEXTBEFORE(draftpicks[[#This Row],[Raw]],".",1)</f>
        <v>4</v>
      </c>
      <c r="D1104" s="1" t="str">
        <f t="shared" si="34"/>
        <v>Darren Franich</v>
      </c>
      <c r="E11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Cow</v>
      </c>
      <c r="F1104" s="1" t="str">
        <f>IF(ISNUMBER(SEARCH("veto",draftpicks[[#This Row],[Raw]])),"veto","")</f>
        <v/>
      </c>
      <c r="G1104" s="1" t="str">
        <f t="shared" si="35"/>
        <v/>
      </c>
    </row>
    <row r="1105" spans="1:7" x14ac:dyDescent="0.25">
      <c r="A1105" s="1">
        <v>108</v>
      </c>
      <c r="B1105" s="1" t="s">
        <v>2598</v>
      </c>
      <c r="C1105" s="1" t="str">
        <f>_xlfn.TEXTBEFORE(draftpicks[[#This Row],[Raw]],".",1)</f>
        <v>3</v>
      </c>
      <c r="D1105" s="1" t="str">
        <f t="shared" si="34"/>
        <v>Billy Ray Brewton</v>
      </c>
      <c r="E11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Open Range</v>
      </c>
      <c r="F1105" s="1" t="str">
        <f>IF(ISNUMBER(SEARCH("veto",draftpicks[[#This Row],[Raw]])),"veto","")</f>
        <v/>
      </c>
      <c r="G1105" s="1" t="str">
        <f t="shared" si="35"/>
        <v/>
      </c>
    </row>
    <row r="1106" spans="1:7" x14ac:dyDescent="0.25">
      <c r="A1106" s="1">
        <v>108</v>
      </c>
      <c r="B1106" s="1" t="s">
        <v>2599</v>
      </c>
      <c r="C1106" s="1" t="str">
        <f>_xlfn.TEXTBEFORE(draftpicks[[#This Row],[Raw]],".",1)</f>
        <v>2</v>
      </c>
      <c r="D1106" s="1" t="s">
        <v>58</v>
      </c>
      <c r="E1106" s="1" t="s">
        <v>4940</v>
      </c>
      <c r="F1106" s="1" t="str">
        <f>IF(ISNUMBER(SEARCH("veto",draftpicks[[#This Row],[Raw]])),"veto","")</f>
        <v/>
      </c>
      <c r="G1106" s="1" t="str">
        <f t="shared" si="35"/>
        <v/>
      </c>
    </row>
    <row r="1107" spans="1:7" x14ac:dyDescent="0.25">
      <c r="A1107" s="1">
        <v>108</v>
      </c>
      <c r="B1107" s="1" t="s">
        <v>2600</v>
      </c>
      <c r="C1107" s="1" t="str">
        <f>_xlfn.TEXTBEFORE(draftpicks[[#This Row],[Raw]],".",1)</f>
        <v>1</v>
      </c>
      <c r="D1107" s="1" t="str">
        <f t="shared" si="34"/>
        <v>Darren Franich</v>
      </c>
      <c r="E11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Hateful Eight</v>
      </c>
      <c r="F1107" s="1" t="str">
        <f>IF(ISNUMBER(SEARCH("veto",draftpicks[[#This Row],[Raw]])),"veto","")</f>
        <v/>
      </c>
      <c r="G1107" s="1" t="str">
        <f t="shared" si="35"/>
        <v/>
      </c>
    </row>
    <row r="1108" spans="1:7" x14ac:dyDescent="0.25">
      <c r="A1108" s="1">
        <v>109</v>
      </c>
      <c r="B1108" s="1" t="s">
        <v>2601</v>
      </c>
      <c r="C1108" s="1" t="str">
        <f>_xlfn.TEXTBEFORE(draftpicks[[#This Row],[Raw]],".",1)</f>
        <v>7</v>
      </c>
      <c r="D1108" s="1" t="str">
        <f t="shared" si="34"/>
        <v>Bryan Cogman</v>
      </c>
      <c r="E11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Christmas Carol</v>
      </c>
      <c r="F1108" s="1" t="str">
        <f>IF(ISNUMBER(SEARCH("veto",draftpicks[[#This Row],[Raw]])),"veto","")</f>
        <v/>
      </c>
      <c r="G1108" s="1" t="str">
        <f t="shared" si="35"/>
        <v/>
      </c>
    </row>
    <row r="1109" spans="1:7" x14ac:dyDescent="0.25">
      <c r="A1109" s="1">
        <v>109</v>
      </c>
      <c r="B1109" s="1" t="s">
        <v>2602</v>
      </c>
      <c r="C1109" s="1" t="str">
        <f>_xlfn.TEXTBEFORE(draftpicks[[#This Row],[Raw]],".",1)</f>
        <v>6</v>
      </c>
      <c r="D1109" s="1" t="str">
        <f t="shared" si="34"/>
        <v>Bryan Cogman</v>
      </c>
      <c r="E11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Scrooged</v>
      </c>
      <c r="F1109" s="1" t="str">
        <f>IF(ISNUMBER(SEARCH("veto",draftpicks[[#This Row],[Raw]])),"veto","")</f>
        <v/>
      </c>
      <c r="G1109" s="1" t="str">
        <f t="shared" si="35"/>
        <v/>
      </c>
    </row>
    <row r="1110" spans="1:7" x14ac:dyDescent="0.25">
      <c r="A1110" s="1">
        <v>109</v>
      </c>
      <c r="B1110" s="1" t="s">
        <v>2603</v>
      </c>
      <c r="C1110" s="1" t="str">
        <f>_xlfn.TEXTBEFORE(draftpicks[[#This Row],[Raw]],".",1)</f>
        <v>5</v>
      </c>
      <c r="D1110" s="1" t="str">
        <f t="shared" si="34"/>
        <v>Pat Driscoll</v>
      </c>
      <c r="E11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Mickey's Christmas Carol</v>
      </c>
      <c r="F1110" s="1" t="str">
        <f>IF(ISNUMBER(SEARCH("veto",draftpicks[[#This Row],[Raw]])),"veto","")</f>
        <v/>
      </c>
      <c r="G1110" s="1" t="str">
        <f t="shared" si="35"/>
        <v/>
      </c>
    </row>
    <row r="1111" spans="1:7" x14ac:dyDescent="0.25">
      <c r="A1111" s="1">
        <v>109</v>
      </c>
      <c r="B1111" s="1" t="s">
        <v>2604</v>
      </c>
      <c r="C1111" s="1" t="str">
        <f>_xlfn.TEXTBEFORE(draftpicks[[#This Row],[Raw]],".",1)</f>
        <v>4</v>
      </c>
      <c r="D1111" s="1" t="str">
        <f t="shared" si="34"/>
        <v xml:space="preserve">Bryan Cogman </v>
      </c>
      <c r="E11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 (1970)</v>
      </c>
      <c r="F1111" s="1" t="str">
        <f>IF(ISNUMBER(SEARCH("veto",draftpicks[[#This Row],[Raw]])),"veto","")</f>
        <v>veto</v>
      </c>
      <c r="G1111" s="1" t="str">
        <f t="shared" si="35"/>
        <v>Pat Driscoll</v>
      </c>
    </row>
    <row r="1112" spans="1:7" x14ac:dyDescent="0.25">
      <c r="A1112" s="1">
        <v>109</v>
      </c>
      <c r="B1112" s="1" t="s">
        <v>2605</v>
      </c>
      <c r="C1112" s="1" t="str">
        <f>_xlfn.TEXTBEFORE(draftpicks[[#This Row],[Raw]],".",1)</f>
        <v>4</v>
      </c>
      <c r="D1112" s="1" t="str">
        <f t="shared" si="34"/>
        <v>Bryan Cogman</v>
      </c>
      <c r="E11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 (1951)</v>
      </c>
      <c r="F1112" s="1" t="str">
        <f>IF(ISNUMBER(SEARCH("veto",draftpicks[[#This Row],[Raw]])),"veto","")</f>
        <v/>
      </c>
      <c r="G1112" s="1" t="str">
        <f t="shared" si="35"/>
        <v/>
      </c>
    </row>
    <row r="1113" spans="1:7" x14ac:dyDescent="0.25">
      <c r="A1113" s="1">
        <v>109</v>
      </c>
      <c r="B1113" s="1" t="s">
        <v>2606</v>
      </c>
      <c r="C1113" s="1" t="str">
        <f>_xlfn.TEXTBEFORE(draftpicks[[#This Row],[Raw]],".",1)</f>
        <v>3</v>
      </c>
      <c r="D1113" s="1" t="str">
        <f t="shared" si="34"/>
        <v>Pat Driscoll</v>
      </c>
      <c r="E11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 (1970)</v>
      </c>
      <c r="F1113" s="1" t="str">
        <f>IF(ISNUMBER(SEARCH("veto",draftpicks[[#This Row],[Raw]])),"veto","")</f>
        <v/>
      </c>
      <c r="G1113" s="1" t="str">
        <f t="shared" si="35"/>
        <v/>
      </c>
    </row>
    <row r="1114" spans="1:7" x14ac:dyDescent="0.25">
      <c r="A1114" s="1">
        <v>109</v>
      </c>
      <c r="B1114" s="1" t="s">
        <v>2607</v>
      </c>
      <c r="C1114" s="1" t="str">
        <f>_xlfn.TEXTBEFORE(draftpicks[[#This Row],[Raw]],".",1)</f>
        <v>2</v>
      </c>
      <c r="D1114" s="1" t="str">
        <f t="shared" si="34"/>
        <v>Bryan Cogman</v>
      </c>
      <c r="E11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Christmas Carol</v>
      </c>
      <c r="F1114" s="1" t="str">
        <f>IF(ISNUMBER(SEARCH("veto",draftpicks[[#This Row],[Raw]])),"veto","")</f>
        <v/>
      </c>
      <c r="G1114" s="1" t="str">
        <f t="shared" si="35"/>
        <v/>
      </c>
    </row>
    <row r="1115" spans="1:7" x14ac:dyDescent="0.25">
      <c r="A1115" s="1">
        <v>109</v>
      </c>
      <c r="B1115" s="1" t="s">
        <v>2608</v>
      </c>
      <c r="C1115" s="1" t="str">
        <f>_xlfn.TEXTBEFORE(draftpicks[[#This Row],[Raw]],".",1)</f>
        <v>1</v>
      </c>
      <c r="D1115" s="1" t="str">
        <f t="shared" si="34"/>
        <v>Pat Driscoll</v>
      </c>
      <c r="E11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Christmas Carol (1984)</v>
      </c>
      <c r="F1115" s="1" t="str">
        <f>IF(ISNUMBER(SEARCH("veto",draftpicks[[#This Row],[Raw]])),"veto","")</f>
        <v/>
      </c>
      <c r="G1115" s="1" t="str">
        <f t="shared" si="35"/>
        <v/>
      </c>
    </row>
    <row r="1116" spans="1:7" x14ac:dyDescent="0.25">
      <c r="A1116" s="1">
        <v>110</v>
      </c>
      <c r="B1116" s="1" t="s">
        <v>2609</v>
      </c>
      <c r="C1116" s="1" t="str">
        <f>_xlfn.TEXTBEFORE(draftpicks[[#This Row],[Raw]],".",1)</f>
        <v>16</v>
      </c>
      <c r="D1116" s="1" t="str">
        <f t="shared" si="34"/>
        <v>Thomas Grabinski</v>
      </c>
      <c r="E11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Wasp Network</v>
      </c>
      <c r="F1116" s="1" t="str">
        <f>IF(ISNUMBER(SEARCH("veto",draftpicks[[#This Row],[Raw]])),"veto","")</f>
        <v/>
      </c>
      <c r="G1116" s="1" t="str">
        <f t="shared" si="35"/>
        <v/>
      </c>
    </row>
    <row r="1117" spans="1:7" x14ac:dyDescent="0.25">
      <c r="A1117" s="1">
        <v>110</v>
      </c>
      <c r="B1117" s="1" t="s">
        <v>2610</v>
      </c>
      <c r="C1117" s="1" t="str">
        <f>_xlfn.TEXTBEFORE(draftpicks[[#This Row],[Raw]],".",1)</f>
        <v>15</v>
      </c>
      <c r="D1117" s="1" t="str">
        <f t="shared" si="34"/>
        <v xml:space="preserve">Thomas Grabinski </v>
      </c>
      <c r="E11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Sentimental Destinies</v>
      </c>
      <c r="F1117" s="1" t="str">
        <f>IF(ISNUMBER(SEARCH("veto",draftpicks[[#This Row],[Raw]])),"veto","")</f>
        <v>veto</v>
      </c>
      <c r="G1117" s="1" t="str">
        <f t="shared" si="35"/>
        <v>Clay Keller</v>
      </c>
    </row>
    <row r="1118" spans="1:7" x14ac:dyDescent="0.25">
      <c r="A1118" s="1">
        <v>110</v>
      </c>
      <c r="B1118" s="1" t="s">
        <v>2611</v>
      </c>
      <c r="C1118" s="1" t="str">
        <f>_xlfn.TEXTBEFORE(draftpicks[[#This Row],[Raw]],".",1)</f>
        <v>15</v>
      </c>
      <c r="D1118" s="1" t="str">
        <f t="shared" si="34"/>
        <v>Thomas Grabinski</v>
      </c>
      <c r="E11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Boarding Gate</v>
      </c>
      <c r="F1118" s="1" t="str">
        <f>IF(ISNUMBER(SEARCH("veto",draftpicks[[#This Row],[Raw]])),"veto","")</f>
        <v/>
      </c>
      <c r="G1118" s="1" t="str">
        <f t="shared" si="35"/>
        <v/>
      </c>
    </row>
    <row r="1119" spans="1:7" x14ac:dyDescent="0.25">
      <c r="A1119" s="1">
        <v>110</v>
      </c>
      <c r="B1119" s="1" t="s">
        <v>2612</v>
      </c>
      <c r="C1119" s="1" t="str">
        <f>_xlfn.TEXTBEFORE(draftpicks[[#This Row],[Raw]],".",1)</f>
        <v>14</v>
      </c>
      <c r="D1119" s="1" t="str">
        <f t="shared" si="34"/>
        <v>Clay Keller</v>
      </c>
      <c r="E11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Winter's Child</v>
      </c>
      <c r="F1119" s="1" t="str">
        <f>IF(ISNUMBER(SEARCH("veto",draftpicks[[#This Row],[Raw]])),"veto","")</f>
        <v/>
      </c>
      <c r="G1119" s="1" t="str">
        <f t="shared" si="35"/>
        <v/>
      </c>
    </row>
    <row r="1120" spans="1:7" x14ac:dyDescent="0.25">
      <c r="A1120" s="1">
        <v>110</v>
      </c>
      <c r="B1120" s="1" t="s">
        <v>2613</v>
      </c>
      <c r="C1120" s="1" t="str">
        <f>_xlfn.TEXTBEFORE(draftpicks[[#This Row],[Raw]],".",1)</f>
        <v>13</v>
      </c>
      <c r="D1120" s="1" t="str">
        <f t="shared" si="34"/>
        <v>Ryan Marker</v>
      </c>
      <c r="E11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Sentimental Destinies</v>
      </c>
      <c r="F1120" s="1" t="str">
        <f>IF(ISNUMBER(SEARCH("veto",draftpicks[[#This Row],[Raw]])),"veto","")</f>
        <v/>
      </c>
      <c r="G1120" s="1" t="str">
        <f t="shared" si="35"/>
        <v/>
      </c>
    </row>
    <row r="1121" spans="1:7" x14ac:dyDescent="0.25">
      <c r="A1121" s="1">
        <v>110</v>
      </c>
      <c r="B1121" s="1" t="s">
        <v>2614</v>
      </c>
      <c r="C1121" s="1" t="str">
        <f>_xlfn.TEXTBEFORE(draftpicks[[#This Row],[Raw]],".",1)</f>
        <v>12</v>
      </c>
      <c r="D1121" s="1" t="str">
        <f t="shared" si="34"/>
        <v>Thomas Grabinski</v>
      </c>
      <c r="E11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Something in the Air</v>
      </c>
      <c r="F1121" s="1" t="str">
        <f>IF(ISNUMBER(SEARCH("veto",draftpicks[[#This Row],[Raw]])),"veto","")</f>
        <v/>
      </c>
      <c r="G1121" s="1" t="str">
        <f t="shared" si="35"/>
        <v/>
      </c>
    </row>
    <row r="1122" spans="1:7" x14ac:dyDescent="0.25">
      <c r="A1122" s="1">
        <v>110</v>
      </c>
      <c r="B1122" s="1" t="s">
        <v>2615</v>
      </c>
      <c r="C1122" s="1" t="str">
        <f>_xlfn.TEXTBEFORE(draftpicks[[#This Row],[Raw]],".",1)</f>
        <v>11</v>
      </c>
      <c r="D1122" s="1" t="str">
        <f t="shared" si="34"/>
        <v>Clay Keller</v>
      </c>
      <c r="E11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Clean</v>
      </c>
      <c r="F1122" s="1" t="str">
        <f>IF(ISNUMBER(SEARCH("veto",draftpicks[[#This Row],[Raw]])),"veto","")</f>
        <v/>
      </c>
      <c r="G1122" s="1" t="str">
        <f t="shared" si="35"/>
        <v/>
      </c>
    </row>
    <row r="1123" spans="1:7" x14ac:dyDescent="0.25">
      <c r="A1123" s="1">
        <v>110</v>
      </c>
      <c r="B1123" s="1" t="s">
        <v>2616</v>
      </c>
      <c r="C1123" s="1" t="str">
        <f>_xlfn.TEXTBEFORE(draftpicks[[#This Row],[Raw]],".",1)</f>
        <v>10</v>
      </c>
      <c r="D1123" s="1" t="str">
        <f t="shared" si="34"/>
        <v>Ryan Marker</v>
      </c>
      <c r="E11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Disorder</v>
      </c>
      <c r="F1123" s="1" t="str">
        <f>IF(ISNUMBER(SEARCH("veto",draftpicks[[#This Row],[Raw]])),"veto","")</f>
        <v/>
      </c>
      <c r="G1123" s="1" t="str">
        <f t="shared" si="35"/>
        <v/>
      </c>
    </row>
    <row r="1124" spans="1:7" x14ac:dyDescent="0.25">
      <c r="A1124" s="1">
        <v>110</v>
      </c>
      <c r="B1124" s="1" t="s">
        <v>2617</v>
      </c>
      <c r="C1124" s="1" t="str">
        <f>_xlfn.TEXTBEFORE(draftpicks[[#This Row],[Raw]],".",1)</f>
        <v>9</v>
      </c>
      <c r="D1124" s="1" t="str">
        <f t="shared" si="34"/>
        <v>Thomas Grabinski</v>
      </c>
      <c r="E11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Demonlover</v>
      </c>
      <c r="F1124" s="1" t="str">
        <f>IF(ISNUMBER(SEARCH("veto",draftpicks[[#This Row],[Raw]])),"veto","")</f>
        <v/>
      </c>
      <c r="G1124" s="1" t="str">
        <f t="shared" si="35"/>
        <v/>
      </c>
    </row>
    <row r="1125" spans="1:7" x14ac:dyDescent="0.25">
      <c r="A1125" s="1">
        <v>110</v>
      </c>
      <c r="B1125" s="1" t="s">
        <v>2618</v>
      </c>
      <c r="C1125" s="1" t="str">
        <f>_xlfn.TEXTBEFORE(draftpicks[[#This Row],[Raw]],".",1)</f>
        <v>8</v>
      </c>
      <c r="D1125" s="1" t="str">
        <f t="shared" si="34"/>
        <v>Clay Keller</v>
      </c>
      <c r="E11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Late August, Early September</v>
      </c>
      <c r="F1125" s="1" t="str">
        <f>IF(ISNUMBER(SEARCH("veto",draftpicks[[#This Row],[Raw]])),"veto","")</f>
        <v>veto</v>
      </c>
      <c r="G1125" s="1" t="str">
        <f t="shared" si="35"/>
        <v>Thomas Grabinski</v>
      </c>
    </row>
    <row r="1126" spans="1:7" x14ac:dyDescent="0.25">
      <c r="A1126" s="1">
        <v>110</v>
      </c>
      <c r="B1126" s="1" t="s">
        <v>2619</v>
      </c>
      <c r="C1126" s="1" t="str">
        <f>_xlfn.TEXTBEFORE(draftpicks[[#This Row],[Raw]],".",1)</f>
        <v>7</v>
      </c>
      <c r="D1126" s="1" t="str">
        <f t="shared" si="34"/>
        <v xml:space="preserve">Ryan Marker </v>
      </c>
      <c r="E11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Clouds of Sils Maria</v>
      </c>
      <c r="F1126" s="1" t="str">
        <f>IF(ISNUMBER(SEARCH("veto",draftpicks[[#This Row],[Raw]])),"veto","")</f>
        <v>veto</v>
      </c>
      <c r="G1126" s="1" t="str">
        <f t="shared" si="35"/>
        <v>Clay Keller</v>
      </c>
    </row>
    <row r="1127" spans="1:7" x14ac:dyDescent="0.25">
      <c r="A1127" s="1">
        <v>110</v>
      </c>
      <c r="B1127" s="1" t="s">
        <v>2620</v>
      </c>
      <c r="C1127" s="1" t="str">
        <f>_xlfn.TEXTBEFORE(draftpicks[[#This Row],[Raw]],".",1)</f>
        <v>7</v>
      </c>
      <c r="D1127" s="1" t="str">
        <f t="shared" si="34"/>
        <v>Ryan Marker</v>
      </c>
      <c r="E11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Non-Fiction</v>
      </c>
      <c r="F1127" s="1" t="str">
        <f>IF(ISNUMBER(SEARCH("veto",draftpicks[[#This Row],[Raw]])),"veto","")</f>
        <v/>
      </c>
      <c r="G1127" s="1" t="str">
        <f t="shared" si="35"/>
        <v/>
      </c>
    </row>
    <row r="1128" spans="1:7" x14ac:dyDescent="0.25">
      <c r="A1128" s="1">
        <v>110</v>
      </c>
      <c r="B1128" s="1" t="s">
        <v>2621</v>
      </c>
      <c r="C1128" s="1" t="str">
        <f>_xlfn.TEXTBEFORE(draftpicks[[#This Row],[Raw]],".",1)</f>
        <v>6</v>
      </c>
      <c r="D1128" s="1" t="str">
        <f t="shared" si="34"/>
        <v xml:space="preserve">Thomas Grabinski </v>
      </c>
      <c r="E11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 Hours</v>
      </c>
      <c r="F1128" s="1" t="str">
        <f>IF(ISNUMBER(SEARCH("veto",draftpicks[[#This Row],[Raw]])),"veto","")</f>
        <v>veto</v>
      </c>
      <c r="G1128" s="1" t="str">
        <f t="shared" si="35"/>
        <v>Ryan Marker</v>
      </c>
    </row>
    <row r="1129" spans="1:7" x14ac:dyDescent="0.25">
      <c r="A1129" s="1">
        <v>110</v>
      </c>
      <c r="B1129" s="1" t="s">
        <v>2622</v>
      </c>
      <c r="C1129" s="1" t="str">
        <f>_xlfn.TEXTBEFORE(draftpicks[[#This Row],[Raw]],".",1)</f>
        <v>6</v>
      </c>
      <c r="D1129" s="1" t="str">
        <f t="shared" si="34"/>
        <v xml:space="preserve">Thomas Grabinski </v>
      </c>
      <c r="E11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Cold Water</v>
      </c>
      <c r="F1129" s="1" t="str">
        <f>IF(ISNUMBER(SEARCH("veto",draftpicks[[#This Row],[Raw]])),"veto","")</f>
        <v>veto</v>
      </c>
      <c r="G1129" s="1" t="str">
        <f t="shared" si="35"/>
        <v>Ryan Marker</v>
      </c>
    </row>
    <row r="1130" spans="1:7" x14ac:dyDescent="0.25">
      <c r="A1130" s="1">
        <v>110</v>
      </c>
      <c r="B1130" s="1" t="s">
        <v>2623</v>
      </c>
      <c r="C1130" s="1" t="str">
        <f>_xlfn.TEXTBEFORE(draftpicks[[#This Row],[Raw]],".",1)</f>
        <v>6</v>
      </c>
      <c r="D1130" s="1" t="str">
        <f t="shared" si="34"/>
        <v>Thomas Grabinski</v>
      </c>
      <c r="E11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Irma Vep</v>
      </c>
      <c r="F1130" s="1" t="str">
        <f>IF(ISNUMBER(SEARCH("veto",draftpicks[[#This Row],[Raw]])),"veto","")</f>
        <v/>
      </c>
      <c r="G1130" s="1" t="str">
        <f t="shared" si="35"/>
        <v/>
      </c>
    </row>
    <row r="1131" spans="1:7" x14ac:dyDescent="0.25">
      <c r="A1131" s="1">
        <v>110</v>
      </c>
      <c r="B1131" s="1" t="s">
        <v>2624</v>
      </c>
      <c r="C1131" s="1" t="str">
        <f>_xlfn.TEXTBEFORE(draftpicks[[#This Row],[Raw]],".",1)</f>
        <v>5</v>
      </c>
      <c r="D1131" s="1" t="str">
        <f t="shared" si="34"/>
        <v>Clay Keller</v>
      </c>
      <c r="E11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Cold Water</v>
      </c>
      <c r="F1131" s="1" t="str">
        <f>IF(ISNUMBER(SEARCH("veto",draftpicks[[#This Row],[Raw]])),"veto","")</f>
        <v/>
      </c>
      <c r="G1131" s="1" t="str">
        <f t="shared" si="35"/>
        <v/>
      </c>
    </row>
    <row r="1132" spans="1:7" x14ac:dyDescent="0.25">
      <c r="A1132" s="1">
        <v>110</v>
      </c>
      <c r="B1132" s="1" t="s">
        <v>2625</v>
      </c>
      <c r="C1132" s="1" t="str">
        <f>_xlfn.TEXTBEFORE(draftpicks[[#This Row],[Raw]],".",1)</f>
        <v>4</v>
      </c>
      <c r="D1132" s="1" t="str">
        <f t="shared" si="34"/>
        <v>Ryan Marker</v>
      </c>
      <c r="E11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Clouds of Sils Maria</v>
      </c>
      <c r="F1132" s="1" t="str">
        <f>IF(ISNUMBER(SEARCH("veto",draftpicks[[#This Row],[Raw]])),"veto","")</f>
        <v/>
      </c>
      <c r="G1132" s="1" t="str">
        <f t="shared" si="35"/>
        <v/>
      </c>
    </row>
    <row r="1133" spans="1:7" x14ac:dyDescent="0.25">
      <c r="A1133" s="1">
        <v>110</v>
      </c>
      <c r="B1133" s="1" t="s">
        <v>2626</v>
      </c>
      <c r="C1133" s="1" t="str">
        <f>_xlfn.TEXTBEFORE(draftpicks[[#This Row],[Raw]],".",1)</f>
        <v>3</v>
      </c>
      <c r="D1133" s="1" t="str">
        <f t="shared" si="34"/>
        <v>Thomas Grabinski</v>
      </c>
      <c r="E11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 Hours</v>
      </c>
      <c r="F1133" s="1" t="str">
        <f>IF(ISNUMBER(SEARCH("veto",draftpicks[[#This Row],[Raw]])),"veto","")</f>
        <v/>
      </c>
      <c r="G1133" s="1" t="str">
        <f t="shared" si="35"/>
        <v/>
      </c>
    </row>
    <row r="1134" spans="1:7" x14ac:dyDescent="0.25">
      <c r="A1134" s="1">
        <v>110</v>
      </c>
      <c r="B1134" s="1" t="s">
        <v>2627</v>
      </c>
      <c r="C1134" s="1" t="str">
        <f>_xlfn.TEXTBEFORE(draftpicks[[#This Row],[Raw]],".",1)</f>
        <v>2</v>
      </c>
      <c r="D1134" s="1" t="str">
        <f t="shared" si="34"/>
        <v xml:space="preserve">Clay Keller </v>
      </c>
      <c r="E11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Carlos</v>
      </c>
      <c r="F1134" s="1" t="str">
        <f>IF(ISNUMBER(SEARCH("veto",draftpicks[[#This Row],[Raw]])),"veto","")</f>
        <v>veto</v>
      </c>
      <c r="G1134" s="1" t="str">
        <f t="shared" si="35"/>
        <v>Thomas Grabinski</v>
      </c>
    </row>
    <row r="1135" spans="1:7" x14ac:dyDescent="0.25">
      <c r="A1135" s="1">
        <v>110</v>
      </c>
      <c r="B1135" s="1" t="s">
        <v>2628</v>
      </c>
      <c r="C1135" s="1" t="str">
        <f>_xlfn.TEXTBEFORE(draftpicks[[#This Row],[Raw]],".",1)</f>
        <v>2</v>
      </c>
      <c r="D1135" s="1" t="str">
        <f t="shared" si="34"/>
        <v>Clay Keller</v>
      </c>
      <c r="E11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Personal Shopper</v>
      </c>
      <c r="F1135" s="1" t="str">
        <f>IF(ISNUMBER(SEARCH("veto",draftpicks[[#This Row],[Raw]])),"veto","")</f>
        <v/>
      </c>
      <c r="G1135" s="1" t="str">
        <f t="shared" si="35"/>
        <v/>
      </c>
    </row>
    <row r="1136" spans="1:7" x14ac:dyDescent="0.25">
      <c r="A1136" s="1">
        <v>110</v>
      </c>
      <c r="B1136" s="1" t="s">
        <v>2629</v>
      </c>
      <c r="C1136" s="1" t="str">
        <f>_xlfn.TEXTBEFORE(draftpicks[[#This Row],[Raw]],".",1)</f>
        <v>1</v>
      </c>
      <c r="D1136" s="1" t="str">
        <f t="shared" si="34"/>
        <v>Ryan Marker</v>
      </c>
      <c r="E11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Carlos</v>
      </c>
      <c r="F1136" s="1" t="str">
        <f>IF(ISNUMBER(SEARCH("veto",draftpicks[[#This Row],[Raw]])),"veto","")</f>
        <v/>
      </c>
      <c r="G1136" s="1" t="str">
        <f t="shared" si="35"/>
        <v/>
      </c>
    </row>
    <row r="1137" spans="1:7" x14ac:dyDescent="0.25">
      <c r="A1137" s="1">
        <v>111</v>
      </c>
      <c r="B1137" s="1" t="s">
        <v>2630</v>
      </c>
      <c r="C1137" s="1" t="str">
        <f>_xlfn.TEXTBEFORE(draftpicks[[#This Row],[Raw]],".",1)</f>
        <v>11</v>
      </c>
      <c r="D1137" s="1" t="str">
        <f t="shared" si="34"/>
        <v>Bryan Cogman</v>
      </c>
      <c r="E11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Othello</v>
      </c>
      <c r="F1137" s="1" t="str">
        <f>IF(ISNUMBER(SEARCH("veto",draftpicks[[#This Row],[Raw]])),"veto","")</f>
        <v/>
      </c>
      <c r="G1137" s="1" t="str">
        <f t="shared" si="35"/>
        <v/>
      </c>
    </row>
    <row r="1138" spans="1:7" x14ac:dyDescent="0.25">
      <c r="A1138" s="1">
        <v>111</v>
      </c>
      <c r="B1138" s="1" t="s">
        <v>2631</v>
      </c>
      <c r="C1138" s="1" t="str">
        <f>_xlfn.TEXTBEFORE(draftpicks[[#This Row],[Raw]],".",1)</f>
        <v>10</v>
      </c>
      <c r="D1138" s="1" t="str">
        <f t="shared" si="34"/>
        <v xml:space="preserve">Bryan Cogman </v>
      </c>
      <c r="E11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Twelfth Night</v>
      </c>
      <c r="F1138" s="1" t="str">
        <f>IF(ISNUMBER(SEARCH("veto",draftpicks[[#This Row],[Raw]])),"veto","")</f>
        <v>veto</v>
      </c>
      <c r="G1138" s="1" t="str">
        <f t="shared" si="35"/>
        <v>Joanna Robinson</v>
      </c>
    </row>
    <row r="1139" spans="1:7" x14ac:dyDescent="0.25">
      <c r="A1139" s="1">
        <v>111</v>
      </c>
      <c r="B1139" s="1" t="s">
        <v>2632</v>
      </c>
      <c r="C1139" s="1" t="str">
        <f>_xlfn.TEXTBEFORE(draftpicks[[#This Row],[Raw]],".",1)</f>
        <v>10</v>
      </c>
      <c r="D1139" s="1" t="str">
        <f t="shared" si="34"/>
        <v>Bryan Cogman</v>
      </c>
      <c r="E11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Richard III</v>
      </c>
      <c r="F1139" s="1" t="str">
        <f>IF(ISNUMBER(SEARCH("veto",draftpicks[[#This Row],[Raw]])),"veto","")</f>
        <v/>
      </c>
      <c r="G1139" s="1" t="str">
        <f t="shared" si="35"/>
        <v/>
      </c>
    </row>
    <row r="1140" spans="1:7" x14ac:dyDescent="0.25">
      <c r="A1140" s="1">
        <v>111</v>
      </c>
      <c r="B1140" s="1" t="s">
        <v>2633</v>
      </c>
      <c r="C1140" s="1" t="str">
        <f>_xlfn.TEXTBEFORE(draftpicks[[#This Row],[Raw]],".",1)</f>
        <v>9</v>
      </c>
      <c r="D1140" s="1" t="str">
        <f t="shared" si="34"/>
        <v xml:space="preserve">Graham Skipper </v>
      </c>
      <c r="E11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+ Juliet</v>
      </c>
      <c r="F1140" s="1" t="str">
        <f>IF(ISNUMBER(SEARCH("veto",draftpicks[[#This Row],[Raw]])),"veto","")</f>
        <v>veto</v>
      </c>
      <c r="G1140" s="1" t="str">
        <f t="shared" si="35"/>
        <v>Joanna Robinson</v>
      </c>
    </row>
    <row r="1141" spans="1:7" x14ac:dyDescent="0.25">
      <c r="A1141" s="1">
        <v>111</v>
      </c>
      <c r="B1141" s="1" t="s">
        <v>2634</v>
      </c>
      <c r="C1141" s="1" t="str">
        <f>_xlfn.TEXTBEFORE(draftpicks[[#This Row],[Raw]],".",1)</f>
        <v>9</v>
      </c>
      <c r="D1141" s="1" t="str">
        <f t="shared" si="34"/>
        <v>Graham Skipper</v>
      </c>
      <c r="E11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Midsummer Night’s Dream</v>
      </c>
      <c r="F1141" s="1" t="str">
        <f>IF(ISNUMBER(SEARCH("veto",draftpicks[[#This Row],[Raw]])),"veto","")</f>
        <v/>
      </c>
      <c r="G1141" s="1" t="str">
        <f t="shared" si="35"/>
        <v/>
      </c>
    </row>
    <row r="1142" spans="1:7" x14ac:dyDescent="0.25">
      <c r="A1142" s="1">
        <v>111</v>
      </c>
      <c r="B1142" s="1" t="s">
        <v>2635</v>
      </c>
      <c r="C1142" s="1" t="str">
        <f>_xlfn.TEXTBEFORE(draftpicks[[#This Row],[Raw]],".",1)</f>
        <v>8</v>
      </c>
      <c r="D1142" s="1" t="str">
        <f t="shared" si="34"/>
        <v>Graham Skipper</v>
      </c>
      <c r="E11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+ Juliet</v>
      </c>
      <c r="F1142" s="1" t="str">
        <f>IF(ISNUMBER(SEARCH("veto",draftpicks[[#This Row],[Raw]])),"veto","")</f>
        <v/>
      </c>
      <c r="G1142" s="1" t="str">
        <f t="shared" si="35"/>
        <v/>
      </c>
    </row>
    <row r="1143" spans="1:7" x14ac:dyDescent="0.25">
      <c r="A1143" s="1">
        <v>111</v>
      </c>
      <c r="B1143" s="1" t="s">
        <v>2636</v>
      </c>
      <c r="C1143" s="1" t="str">
        <f>_xlfn.TEXTBEFORE(draftpicks[[#This Row],[Raw]],".",1)</f>
        <v>7</v>
      </c>
      <c r="D1143" s="1" t="str">
        <f t="shared" si="34"/>
        <v>Joanna Robinson</v>
      </c>
      <c r="E11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Twelfth Night</v>
      </c>
      <c r="F1143" s="1" t="str">
        <f>IF(ISNUMBER(SEARCH("veto",draftpicks[[#This Row],[Raw]])),"veto","")</f>
        <v/>
      </c>
      <c r="G1143" s="1" t="str">
        <f t="shared" si="35"/>
        <v/>
      </c>
    </row>
    <row r="1144" spans="1:7" x14ac:dyDescent="0.25">
      <c r="A1144" s="1">
        <v>111</v>
      </c>
      <c r="B1144" s="1" t="s">
        <v>2637</v>
      </c>
      <c r="C1144" s="1" t="str">
        <f>_xlfn.TEXTBEFORE(draftpicks[[#This Row],[Raw]],".",1)</f>
        <v>6</v>
      </c>
      <c r="D1144" s="1" t="str">
        <f t="shared" si="34"/>
        <v>Bryan Cogman</v>
      </c>
      <c r="E11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Hamlet</v>
      </c>
      <c r="F1144" s="1" t="str">
        <f>IF(ISNUMBER(SEARCH("veto",draftpicks[[#This Row],[Raw]])),"veto","")</f>
        <v/>
      </c>
      <c r="G1144" s="1" t="str">
        <f t="shared" si="35"/>
        <v/>
      </c>
    </row>
    <row r="1145" spans="1:7" x14ac:dyDescent="0.25">
      <c r="A1145" s="1">
        <v>111</v>
      </c>
      <c r="B1145" s="1" t="s">
        <v>2638</v>
      </c>
      <c r="C1145" s="1" t="str">
        <f>_xlfn.TEXTBEFORE(draftpicks[[#This Row],[Raw]],".",1)</f>
        <v>5</v>
      </c>
      <c r="D1145" s="1" t="str">
        <f t="shared" si="34"/>
        <v>Graham Skipper</v>
      </c>
      <c r="E11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Coriolanus</v>
      </c>
      <c r="F1145" s="1" t="str">
        <f>IF(ISNUMBER(SEARCH("veto",draftpicks[[#This Row],[Raw]])),"veto","")</f>
        <v/>
      </c>
      <c r="G1145" s="1" t="str">
        <f t="shared" si="35"/>
        <v/>
      </c>
    </row>
    <row r="1146" spans="1:7" x14ac:dyDescent="0.25">
      <c r="A1146" s="1">
        <v>111</v>
      </c>
      <c r="B1146" s="1" t="s">
        <v>2639</v>
      </c>
      <c r="C1146" s="1" t="str">
        <f>_xlfn.TEXTBEFORE(draftpicks[[#This Row],[Raw]],".",1)</f>
        <v>4</v>
      </c>
      <c r="D1146" s="1" t="str">
        <f t="shared" si="34"/>
        <v xml:space="preserve">Joanna Robinson </v>
      </c>
      <c r="E11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Titus</v>
      </c>
      <c r="F1146" s="1" t="str">
        <f>IF(ISNUMBER(SEARCH("veto",draftpicks[[#This Row],[Raw]])),"veto","")</f>
        <v>veto</v>
      </c>
      <c r="G1146" s="1" t="str">
        <f t="shared" si="35"/>
        <v>Bryan Cogman</v>
      </c>
    </row>
    <row r="1147" spans="1:7" x14ac:dyDescent="0.25">
      <c r="A1147" s="1">
        <v>111</v>
      </c>
      <c r="B1147" s="1" t="s">
        <v>2640</v>
      </c>
      <c r="C1147" s="1" t="str">
        <f>_xlfn.TEXTBEFORE(draftpicks[[#This Row],[Raw]],".",1)</f>
        <v>4</v>
      </c>
      <c r="D1147" s="1" t="str">
        <f t="shared" si="34"/>
        <v>Joanna Robinson</v>
      </c>
      <c r="E11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Henry V</v>
      </c>
      <c r="F1147" s="1" t="str">
        <f>IF(ISNUMBER(SEARCH("veto",draftpicks[[#This Row],[Raw]])),"veto","")</f>
        <v/>
      </c>
      <c r="G1147" s="1" t="str">
        <f t="shared" si="35"/>
        <v/>
      </c>
    </row>
    <row r="1148" spans="1:7" x14ac:dyDescent="0.25">
      <c r="A1148" s="1">
        <v>111</v>
      </c>
      <c r="B1148" s="1" t="s">
        <v>2641</v>
      </c>
      <c r="C1148" s="1" t="str">
        <f>_xlfn.TEXTBEFORE(draftpicks[[#This Row],[Raw]],".",1)</f>
        <v>3</v>
      </c>
      <c r="D1148" s="1" t="str">
        <f t="shared" si="34"/>
        <v xml:space="preserve">Bryan Cogman </v>
      </c>
      <c r="E11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Merchant of Venice</v>
      </c>
      <c r="F1148" s="1" t="str">
        <f>IF(ISNUMBER(SEARCH("veto",draftpicks[[#This Row],[Raw]])),"veto","")</f>
        <v>veto</v>
      </c>
      <c r="G1148" s="1" t="str">
        <f t="shared" si="35"/>
        <v>Graham Skipper</v>
      </c>
    </row>
    <row r="1149" spans="1:7" x14ac:dyDescent="0.25">
      <c r="A1149" s="1">
        <v>111</v>
      </c>
      <c r="B1149" s="1" t="s">
        <v>2642</v>
      </c>
      <c r="C1149" s="1" t="str">
        <f>_xlfn.TEXTBEFORE(draftpicks[[#This Row],[Raw]],".",1)</f>
        <v>3</v>
      </c>
      <c r="D1149" s="1" t="str">
        <f t="shared" si="34"/>
        <v>Bryan Cogman</v>
      </c>
      <c r="E11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Macbeth</v>
      </c>
      <c r="F1149" s="1" t="str">
        <f>IF(ISNUMBER(SEARCH("veto",draftpicks[[#This Row],[Raw]])),"veto","")</f>
        <v/>
      </c>
      <c r="G1149" s="1" t="str">
        <f t="shared" si="35"/>
        <v/>
      </c>
    </row>
    <row r="1150" spans="1:7" x14ac:dyDescent="0.25">
      <c r="A1150" s="1">
        <v>111</v>
      </c>
      <c r="B1150" s="1" t="s">
        <v>2643</v>
      </c>
      <c r="C1150" s="1" t="str">
        <f>_xlfn.TEXTBEFORE(draftpicks[[#This Row],[Raw]],".",1)</f>
        <v>2</v>
      </c>
      <c r="D1150" s="1" t="str">
        <f t="shared" si="34"/>
        <v>Graham Skipper</v>
      </c>
      <c r="E11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Titus</v>
      </c>
      <c r="F1150" s="1" t="str">
        <f>IF(ISNUMBER(SEARCH("veto",draftpicks[[#This Row],[Raw]])),"veto","")</f>
        <v/>
      </c>
      <c r="G1150" s="1" t="str">
        <f t="shared" si="35"/>
        <v/>
      </c>
    </row>
    <row r="1151" spans="1:7" x14ac:dyDescent="0.25">
      <c r="A1151" s="1">
        <v>111</v>
      </c>
      <c r="B1151" s="1" t="s">
        <v>2644</v>
      </c>
      <c r="C1151" s="1" t="str">
        <f>_xlfn.TEXTBEFORE(draftpicks[[#This Row],[Raw]],".",1)</f>
        <v>1</v>
      </c>
      <c r="D1151" s="1" t="str">
        <f t="shared" si="34"/>
        <v>Joanna Robinson</v>
      </c>
      <c r="E11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Much Ado About Nothing</v>
      </c>
      <c r="F1151" s="1" t="str">
        <f>IF(ISNUMBER(SEARCH("veto",draftpicks[[#This Row],[Raw]])),"veto","")</f>
        <v/>
      </c>
      <c r="G1151" s="1" t="str">
        <f t="shared" si="35"/>
        <v/>
      </c>
    </row>
    <row r="1152" spans="1:7" x14ac:dyDescent="0.25">
      <c r="A1152" s="1">
        <v>112</v>
      </c>
      <c r="B1152" s="1" t="s">
        <v>2645</v>
      </c>
      <c r="C1152" s="1" t="str">
        <f>_xlfn.TEXTBEFORE(draftpicks[[#This Row],[Raw]],".",1)</f>
        <v>7</v>
      </c>
      <c r="D1152" s="1" t="str">
        <f t="shared" si="34"/>
        <v>Morgan Peter Brown</v>
      </c>
      <c r="E11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Unstoppable</v>
      </c>
      <c r="F1152" s="1" t="str">
        <f>IF(ISNUMBER(SEARCH("veto",draftpicks[[#This Row],[Raw]])),"veto","")</f>
        <v/>
      </c>
      <c r="G1152" s="1" t="str">
        <f t="shared" si="35"/>
        <v/>
      </c>
    </row>
    <row r="1153" spans="1:7" x14ac:dyDescent="0.25">
      <c r="A1153" s="1">
        <v>112</v>
      </c>
      <c r="B1153" s="1" t="s">
        <v>2646</v>
      </c>
      <c r="C1153" s="1" t="str">
        <f>_xlfn.TEXTBEFORE(draftpicks[[#This Row],[Raw]],".",1)</f>
        <v>6</v>
      </c>
      <c r="D1153" s="1" t="str">
        <f t="shared" si="34"/>
        <v xml:space="preserve">Morgan Peter Brown </v>
      </c>
      <c r="E11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Romance</v>
      </c>
      <c r="F1153" s="1" t="str">
        <f>IF(ISNUMBER(SEARCH("veto",draftpicks[[#This Row],[Raw]])),"veto","")</f>
        <v>veto</v>
      </c>
      <c r="G1153" s="1" t="str">
        <f t="shared" si="35"/>
        <v>BenDavid Grabinski</v>
      </c>
    </row>
    <row r="1154" spans="1:7" x14ac:dyDescent="0.25">
      <c r="A1154" s="1">
        <v>112</v>
      </c>
      <c r="B1154" s="1" t="s">
        <v>2647</v>
      </c>
      <c r="C1154" s="1" t="str">
        <f>_xlfn.TEXTBEFORE(draftpicks[[#This Row],[Raw]],".",1)</f>
        <v>6</v>
      </c>
      <c r="D1154" s="1" t="str">
        <f t="shared" ref="D1154:D1217" si="36">IF(ISNUMBER(SEARCH("commissioner",B1154)),TRIM(MID(B1154,SEARCH("by",B1154)+LEN("by"),SEARCH("removed",B1154)-SEARCH("by",B1154)-(LEN("by")+1))),IF((LEN(B1154)-LEN(SUBSTITUTE(B1154,"by","")))/LEN("by")=2,MID(B1154,SEARCH("by",B1154)+LEN("by "),SEARCH("vetoed",B1154)-SEARCH("by",B1154)-(LEN("by")+1)),IF((LEN(B1154)-LEN(SUBSTITUTE(B1154,"by","")))/LEN("by")=3,TRIM(MID(B1154,SEARCH("by",B1154)+LEN("by"),SEARCH("vetoed",B1154)-SEARCH("by",B1154)-LEN("by"))),TRIM(_xlfn.TEXTAFTER(B1154,"by",1)))))</f>
        <v>Morgan Peter Brown</v>
      </c>
      <c r="E11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Hunger</v>
      </c>
      <c r="F1154" s="1" t="str">
        <f>IF(ISNUMBER(SEARCH("veto",draftpicks[[#This Row],[Raw]])),"veto","")</f>
        <v/>
      </c>
      <c r="G1154" s="1" t="str">
        <f t="shared" ref="G1154:G1217" si="37">IF(ISNUMBER(SEARCH("veto",B1154)),MID(B1154,FIND("@",SUBSTITUTE(B1154," ","@",LEN(B1154)-LEN(SUBSTITUTE(B1154," ",""))-1))+1,100),"")</f>
        <v/>
      </c>
    </row>
    <row r="1155" spans="1:7" x14ac:dyDescent="0.25">
      <c r="A1155" s="1">
        <v>112</v>
      </c>
      <c r="B1155" s="1" t="s">
        <v>2648</v>
      </c>
      <c r="C1155" s="1" t="str">
        <f>_xlfn.TEXTBEFORE(draftpicks[[#This Row],[Raw]],".",1)</f>
        <v>5</v>
      </c>
      <c r="D1155" s="1" t="str">
        <f t="shared" si="36"/>
        <v>BenDavid Grabinski</v>
      </c>
      <c r="E11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Boy Scout</v>
      </c>
      <c r="F1155" s="1" t="str">
        <f>IF(ISNUMBER(SEARCH("veto",draftpicks[[#This Row],[Raw]])),"veto","")</f>
        <v/>
      </c>
      <c r="G1155" s="1" t="str">
        <f t="shared" si="37"/>
        <v/>
      </c>
    </row>
    <row r="1156" spans="1:7" x14ac:dyDescent="0.25">
      <c r="A1156" s="1">
        <v>112</v>
      </c>
      <c r="B1156" s="1" t="s">
        <v>2649</v>
      </c>
      <c r="C1156" s="1" t="str">
        <f>_xlfn.TEXTBEFORE(draftpicks[[#This Row],[Raw]],".",1)</f>
        <v>4</v>
      </c>
      <c r="D1156" s="1" t="str">
        <f t="shared" si="36"/>
        <v>Morgan Peter Brown</v>
      </c>
      <c r="E11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Romance</v>
      </c>
      <c r="F1156" s="1" t="str">
        <f>IF(ISNUMBER(SEARCH("veto",draftpicks[[#This Row],[Raw]])),"veto","")</f>
        <v/>
      </c>
      <c r="G1156" s="1" t="str">
        <f t="shared" si="37"/>
        <v/>
      </c>
    </row>
    <row r="1157" spans="1:7" x14ac:dyDescent="0.25">
      <c r="A1157" s="1">
        <v>112</v>
      </c>
      <c r="B1157" s="1" t="s">
        <v>2650</v>
      </c>
      <c r="C1157" s="1" t="str">
        <f>_xlfn.TEXTBEFORE(draftpicks[[#This Row],[Raw]],".",1)</f>
        <v>3</v>
      </c>
      <c r="D1157" s="1" t="str">
        <f t="shared" si="36"/>
        <v>BenDavid Grabinski</v>
      </c>
      <c r="E11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Top Gun</v>
      </c>
      <c r="F1157" s="1" t="str">
        <f>IF(ISNUMBER(SEARCH("veto",draftpicks[[#This Row],[Raw]])),"veto","")</f>
        <v/>
      </c>
      <c r="G1157" s="1" t="str">
        <f t="shared" si="37"/>
        <v/>
      </c>
    </row>
    <row r="1158" spans="1:7" x14ac:dyDescent="0.25">
      <c r="A1158" s="1">
        <v>112</v>
      </c>
      <c r="B1158" s="1" t="s">
        <v>2651</v>
      </c>
      <c r="C1158" s="1" t="str">
        <f>_xlfn.TEXTBEFORE(draftpicks[[#This Row],[Raw]],".",1)</f>
        <v>2</v>
      </c>
      <c r="D1158" s="1" t="str">
        <f t="shared" si="36"/>
        <v xml:space="preserve">Morgan Peter Brown </v>
      </c>
      <c r="E11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on Fire</v>
      </c>
      <c r="F1158" s="1" t="str">
        <f>IF(ISNUMBER(SEARCH("veto",draftpicks[[#This Row],[Raw]])),"veto","")</f>
        <v>veto</v>
      </c>
      <c r="G1158" s="1" t="str">
        <f t="shared" si="37"/>
        <v>Peter Brown</v>
      </c>
    </row>
    <row r="1159" spans="1:7" x14ac:dyDescent="0.25">
      <c r="A1159" s="1">
        <v>112</v>
      </c>
      <c r="B1159" s="1" t="s">
        <v>2652</v>
      </c>
      <c r="C1159" s="1" t="str">
        <f>_xlfn.TEXTBEFORE(draftpicks[[#This Row],[Raw]],".",1)</f>
        <v>2</v>
      </c>
      <c r="D1159" s="1" t="str">
        <f t="shared" si="36"/>
        <v>Morgan Peter Brown</v>
      </c>
      <c r="E11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Crimson Tide</v>
      </c>
      <c r="F1159" s="1" t="str">
        <f>IF(ISNUMBER(SEARCH("veto",draftpicks[[#This Row],[Raw]])),"veto","")</f>
        <v/>
      </c>
      <c r="G1159" s="1" t="str">
        <f t="shared" si="37"/>
        <v/>
      </c>
    </row>
    <row r="1160" spans="1:7" x14ac:dyDescent="0.25">
      <c r="A1160" s="1">
        <v>112</v>
      </c>
      <c r="B1160" s="1" t="s">
        <v>2653</v>
      </c>
      <c r="C1160" s="1" t="str">
        <f>_xlfn.TEXTBEFORE(draftpicks[[#This Row],[Raw]],".",1)</f>
        <v>1</v>
      </c>
      <c r="D1160" s="1" t="str">
        <f t="shared" si="36"/>
        <v>BenDavid Grabinski</v>
      </c>
      <c r="E11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on Fire</v>
      </c>
      <c r="F1160" s="1" t="str">
        <f>IF(ISNUMBER(SEARCH("veto",draftpicks[[#This Row],[Raw]])),"veto","")</f>
        <v/>
      </c>
      <c r="G1160" s="1" t="str">
        <f t="shared" si="37"/>
        <v/>
      </c>
    </row>
    <row r="1161" spans="1:7" x14ac:dyDescent="0.25">
      <c r="A1161" s="1">
        <v>113</v>
      </c>
      <c r="B1161" s="1" t="s">
        <v>2654</v>
      </c>
      <c r="C1161" s="1" t="str">
        <f>_xlfn.TEXTBEFORE(draftpicks[[#This Row],[Raw]],".",1)</f>
        <v>7</v>
      </c>
      <c r="D1161" s="1" t="str">
        <f t="shared" si="36"/>
        <v>David Chen</v>
      </c>
      <c r="E11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Red Cliff</v>
      </c>
      <c r="F1161" s="1" t="str">
        <f>IF(ISNUMBER(SEARCH("veto",draftpicks[[#This Row],[Raw]])),"veto","")</f>
        <v/>
      </c>
      <c r="G1161" s="1" t="str">
        <f t="shared" si="37"/>
        <v/>
      </c>
    </row>
    <row r="1162" spans="1:7" x14ac:dyDescent="0.25">
      <c r="A1162" s="1">
        <v>113</v>
      </c>
      <c r="B1162" s="1" t="s">
        <v>2655</v>
      </c>
      <c r="C1162" s="1" t="str">
        <f>_xlfn.TEXTBEFORE(draftpicks[[#This Row],[Raw]],".",1)</f>
        <v>6</v>
      </c>
      <c r="D1162" s="1" t="str">
        <f t="shared" si="36"/>
        <v>David Chen</v>
      </c>
      <c r="E11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Better Tomorrow</v>
      </c>
      <c r="F1162" s="1" t="str">
        <f>IF(ISNUMBER(SEARCH("veto",draftpicks[[#This Row],[Raw]])),"veto","")</f>
        <v/>
      </c>
      <c r="G1162" s="1" t="str">
        <f t="shared" si="37"/>
        <v/>
      </c>
    </row>
    <row r="1163" spans="1:7" x14ac:dyDescent="0.25">
      <c r="A1163" s="1">
        <v>113</v>
      </c>
      <c r="B1163" s="1" t="s">
        <v>2656</v>
      </c>
      <c r="C1163" s="1" t="str">
        <f>_xlfn.TEXTBEFORE(draftpicks[[#This Row],[Raw]],".",1)</f>
        <v>5</v>
      </c>
      <c r="D1163" s="1" t="str">
        <f t="shared" si="36"/>
        <v xml:space="preserve">Dan Trachtenberg </v>
      </c>
      <c r="E11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Target</v>
      </c>
      <c r="F1163" s="1" t="str">
        <f>IF(ISNUMBER(SEARCH("veto",draftpicks[[#This Row],[Raw]])),"veto","")</f>
        <v>veto</v>
      </c>
      <c r="G1163" s="1" t="str">
        <f t="shared" si="37"/>
        <v>David Chen</v>
      </c>
    </row>
    <row r="1164" spans="1:7" x14ac:dyDescent="0.25">
      <c r="A1164" s="1">
        <v>113</v>
      </c>
      <c r="B1164" s="1" t="s">
        <v>2657</v>
      </c>
      <c r="C1164" s="1" t="str">
        <f>_xlfn.TEXTBEFORE(draftpicks[[#This Row],[Raw]],".",1)</f>
        <v>5</v>
      </c>
      <c r="D1164" s="1" t="str">
        <f t="shared" si="36"/>
        <v>Dan Trachtenberg</v>
      </c>
      <c r="E11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Face/Off</v>
      </c>
      <c r="F1164" s="1" t="str">
        <f>IF(ISNUMBER(SEARCH("veto",draftpicks[[#This Row],[Raw]])),"veto","")</f>
        <v/>
      </c>
      <c r="G1164" s="1" t="str">
        <f t="shared" si="37"/>
        <v/>
      </c>
    </row>
    <row r="1165" spans="1:7" x14ac:dyDescent="0.25">
      <c r="A1165" s="1">
        <v>113</v>
      </c>
      <c r="B1165" s="1" t="s">
        <v>2658</v>
      </c>
      <c r="C1165" s="1" t="str">
        <f>_xlfn.TEXTBEFORE(draftpicks[[#This Row],[Raw]],".",1)</f>
        <v>4</v>
      </c>
      <c r="D1165" s="1" t="str">
        <f t="shared" si="36"/>
        <v xml:space="preserve">David Chen </v>
      </c>
      <c r="E11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Broken Arrow</v>
      </c>
      <c r="F1165" s="1" t="str">
        <f>IF(ISNUMBER(SEARCH("veto",draftpicks[[#This Row],[Raw]])),"veto","")</f>
        <v>veto</v>
      </c>
      <c r="G1165" s="1" t="str">
        <f t="shared" si="37"/>
        <v>Dan Trachtenberg</v>
      </c>
    </row>
    <row r="1166" spans="1:7" x14ac:dyDescent="0.25">
      <c r="A1166" s="1">
        <v>113</v>
      </c>
      <c r="B1166" s="1" t="s">
        <v>2659</v>
      </c>
      <c r="C1166" s="1" t="str">
        <f>_xlfn.TEXTBEFORE(draftpicks[[#This Row],[Raw]],".",1)</f>
        <v>4</v>
      </c>
      <c r="D1166" s="1" t="str">
        <f t="shared" si="36"/>
        <v>David Chen</v>
      </c>
      <c r="E11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Bullet in the Head</v>
      </c>
      <c r="F1166" s="1" t="str">
        <f>IF(ISNUMBER(SEARCH("veto",draftpicks[[#This Row],[Raw]])),"veto","")</f>
        <v/>
      </c>
      <c r="G1166" s="1" t="str">
        <f t="shared" si="37"/>
        <v/>
      </c>
    </row>
    <row r="1167" spans="1:7" x14ac:dyDescent="0.25">
      <c r="A1167" s="1">
        <v>113</v>
      </c>
      <c r="B1167" s="1" t="s">
        <v>2660</v>
      </c>
      <c r="C1167" s="1" t="str">
        <f>_xlfn.TEXTBEFORE(draftpicks[[#This Row],[Raw]],".",1)</f>
        <v>3</v>
      </c>
      <c r="D1167" s="1" t="str">
        <f t="shared" si="36"/>
        <v>Dan Trachtenberg</v>
      </c>
      <c r="E11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Target</v>
      </c>
      <c r="F1167" s="1" t="str">
        <f>IF(ISNUMBER(SEARCH("veto",draftpicks[[#This Row],[Raw]])),"veto","")</f>
        <v/>
      </c>
      <c r="G1167" s="1" t="str">
        <f t="shared" si="37"/>
        <v/>
      </c>
    </row>
    <row r="1168" spans="1:7" x14ac:dyDescent="0.25">
      <c r="A1168" s="1">
        <v>113</v>
      </c>
      <c r="B1168" s="1" t="s">
        <v>2661</v>
      </c>
      <c r="C1168" s="1" t="str">
        <f>_xlfn.TEXTBEFORE(draftpicks[[#This Row],[Raw]],".",1)</f>
        <v>2</v>
      </c>
      <c r="D1168" s="1" t="str">
        <f t="shared" si="36"/>
        <v>David Chen</v>
      </c>
      <c r="E11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Killer</v>
      </c>
      <c r="F1168" s="1" t="str">
        <f>IF(ISNUMBER(SEARCH("veto",draftpicks[[#This Row],[Raw]])),"veto","")</f>
        <v/>
      </c>
      <c r="G1168" s="1" t="str">
        <f t="shared" si="37"/>
        <v/>
      </c>
    </row>
    <row r="1169" spans="1:7" x14ac:dyDescent="0.25">
      <c r="A1169" s="1">
        <v>113</v>
      </c>
      <c r="B1169" s="1" t="s">
        <v>2662</v>
      </c>
      <c r="C1169" s="1" t="str">
        <f>_xlfn.TEXTBEFORE(draftpicks[[#This Row],[Raw]],".",1)</f>
        <v>1</v>
      </c>
      <c r="D1169" s="1" t="str">
        <f t="shared" si="36"/>
        <v>Dan Trachtenberg</v>
      </c>
      <c r="E11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Boiled</v>
      </c>
      <c r="F1169" s="1" t="str">
        <f>IF(ISNUMBER(SEARCH("veto",draftpicks[[#This Row],[Raw]])),"veto","")</f>
        <v/>
      </c>
      <c r="G1169" s="1" t="str">
        <f t="shared" si="37"/>
        <v/>
      </c>
    </row>
    <row r="1170" spans="1:7" x14ac:dyDescent="0.25">
      <c r="A1170" s="1">
        <v>114</v>
      </c>
      <c r="B1170" s="1" t="s">
        <v>2663</v>
      </c>
      <c r="C1170" s="1" t="str">
        <f>_xlfn.TEXTBEFORE(draftpicks[[#This Row],[Raw]],".",1)</f>
        <v>7</v>
      </c>
      <c r="D1170" s="1" t="str">
        <f t="shared" si="36"/>
        <v>Rebekah McKendry</v>
      </c>
      <c r="E11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Piranha</v>
      </c>
      <c r="F1170" s="1" t="str">
        <f>IF(ISNUMBER(SEARCH("veto",draftpicks[[#This Row],[Raw]])),"veto","")</f>
        <v/>
      </c>
      <c r="G1170" s="1" t="str">
        <f t="shared" si="37"/>
        <v/>
      </c>
    </row>
    <row r="1171" spans="1:7" x14ac:dyDescent="0.25">
      <c r="A1171" s="1">
        <v>114</v>
      </c>
      <c r="B1171" s="1" t="s">
        <v>2664</v>
      </c>
      <c r="C1171" s="1" t="str">
        <f>_xlfn.TEXTBEFORE(draftpicks[[#This Row],[Raw]],".",1)</f>
        <v>6</v>
      </c>
      <c r="D1171" s="1" t="str">
        <f t="shared" si="36"/>
        <v>Rebekah McKendry</v>
      </c>
      <c r="E11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She Creature</v>
      </c>
      <c r="F1171" s="1" t="str">
        <f>IF(ISNUMBER(SEARCH("veto",draftpicks[[#This Row],[Raw]])),"veto","")</f>
        <v/>
      </c>
      <c r="G1171" s="1" t="str">
        <f t="shared" si="37"/>
        <v/>
      </c>
    </row>
    <row r="1172" spans="1:7" x14ac:dyDescent="0.25">
      <c r="A1172" s="1">
        <v>114</v>
      </c>
      <c r="B1172" s="1" t="s">
        <v>2665</v>
      </c>
      <c r="C1172" s="1" t="str">
        <f>_xlfn.TEXTBEFORE(draftpicks[[#This Row],[Raw]],".",1)</f>
        <v>5</v>
      </c>
      <c r="D1172" s="1" t="str">
        <f t="shared" si="36"/>
        <v>David Ian McKendry</v>
      </c>
      <c r="E11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Below</v>
      </c>
      <c r="F1172" s="1" t="str">
        <f>IF(ISNUMBER(SEARCH("veto",draftpicks[[#This Row],[Raw]])),"veto","")</f>
        <v/>
      </c>
      <c r="G1172" s="1" t="str">
        <f t="shared" si="37"/>
        <v/>
      </c>
    </row>
    <row r="1173" spans="1:7" x14ac:dyDescent="0.25">
      <c r="A1173" s="1">
        <v>114</v>
      </c>
      <c r="B1173" s="1" t="s">
        <v>2666</v>
      </c>
      <c r="C1173" s="1" t="str">
        <f>_xlfn.TEXTBEFORE(draftpicks[[#This Row],[Raw]],".",1)</f>
        <v>4</v>
      </c>
      <c r="D1173" s="1" t="str">
        <f t="shared" si="36"/>
        <v xml:space="preserve">Rebekah McKendry </v>
      </c>
      <c r="E11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Triangle</v>
      </c>
      <c r="F1173" s="1" t="str">
        <f>IF(ISNUMBER(SEARCH("veto",draftpicks[[#This Row],[Raw]])),"veto","")</f>
        <v>veto</v>
      </c>
      <c r="G1173" s="1" t="str">
        <f t="shared" si="37"/>
        <v>Ian McKendry</v>
      </c>
    </row>
    <row r="1174" spans="1:7" x14ac:dyDescent="0.25">
      <c r="A1174" s="1">
        <v>114</v>
      </c>
      <c r="B1174" s="1" t="s">
        <v>2667</v>
      </c>
      <c r="C1174" s="1" t="str">
        <f>_xlfn.TEXTBEFORE(draftpicks[[#This Row],[Raw]],".",1)</f>
        <v>4</v>
      </c>
      <c r="D1174" s="1" t="str">
        <f t="shared" si="36"/>
        <v>Rebekah McKendry</v>
      </c>
      <c r="E11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Leviathan</v>
      </c>
      <c r="F1174" s="1" t="str">
        <f>IF(ISNUMBER(SEARCH("veto",draftpicks[[#This Row],[Raw]])),"veto","")</f>
        <v/>
      </c>
      <c r="G1174" s="1" t="str">
        <f t="shared" si="37"/>
        <v/>
      </c>
    </row>
    <row r="1175" spans="1:7" x14ac:dyDescent="0.25">
      <c r="A1175" s="1">
        <v>114</v>
      </c>
      <c r="B1175" s="1" t="s">
        <v>2668</v>
      </c>
      <c r="C1175" s="1" t="str">
        <f>_xlfn.TEXTBEFORE(draftpicks[[#This Row],[Raw]],".",1)</f>
        <v>3</v>
      </c>
      <c r="D1175" s="1" t="str">
        <f t="shared" si="36"/>
        <v>David Ian McKendry</v>
      </c>
      <c r="E11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Dagon</v>
      </c>
      <c r="F1175" s="1" t="str">
        <f>IF(ISNUMBER(SEARCH("veto",draftpicks[[#This Row],[Raw]])),"veto","")</f>
        <v/>
      </c>
      <c r="G1175" s="1" t="str">
        <f t="shared" si="37"/>
        <v/>
      </c>
    </row>
    <row r="1176" spans="1:7" x14ac:dyDescent="0.25">
      <c r="A1176" s="1">
        <v>114</v>
      </c>
      <c r="B1176" s="1" t="s">
        <v>2669</v>
      </c>
      <c r="C1176" s="1" t="str">
        <f>_xlfn.TEXTBEFORE(draftpicks[[#This Row],[Raw]],".",1)</f>
        <v>2</v>
      </c>
      <c r="D1176" s="1" t="str">
        <f t="shared" si="36"/>
        <v>Rebekah McKendry</v>
      </c>
      <c r="E11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Underwater</v>
      </c>
      <c r="F1176" s="1" t="str">
        <f>IF(ISNUMBER(SEARCH("veto",draftpicks[[#This Row],[Raw]])),"veto","")</f>
        <v/>
      </c>
      <c r="G1176" s="1" t="str">
        <f t="shared" si="37"/>
        <v/>
      </c>
    </row>
    <row r="1177" spans="1:7" x14ac:dyDescent="0.25">
      <c r="A1177" s="1">
        <v>114</v>
      </c>
      <c r="B1177" s="1" t="s">
        <v>2670</v>
      </c>
      <c r="C1177" s="1" t="str">
        <f>_xlfn.TEXTBEFORE(draftpicks[[#This Row],[Raw]],".",1)</f>
        <v>1</v>
      </c>
      <c r="D1177" s="1" t="str">
        <f t="shared" si="36"/>
        <v>David Ian McKendry</v>
      </c>
      <c r="E11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Deep Rising</v>
      </c>
      <c r="F1177" s="1" t="str">
        <f>IF(ISNUMBER(SEARCH("veto",draftpicks[[#This Row],[Raw]])),"veto","")</f>
        <v/>
      </c>
      <c r="G1177" s="1" t="str">
        <f t="shared" si="37"/>
        <v/>
      </c>
    </row>
    <row r="1178" spans="1:7" x14ac:dyDescent="0.25">
      <c r="A1178" s="1">
        <v>115</v>
      </c>
      <c r="B1178" s="1" t="s">
        <v>2671</v>
      </c>
      <c r="C1178" s="1" t="str">
        <f>_xlfn.TEXTBEFORE(draftpicks[[#This Row],[Raw]],".",1)</f>
        <v>11</v>
      </c>
      <c r="D1178" s="1" t="str">
        <f t="shared" si="36"/>
        <v>Kay Hanley</v>
      </c>
      <c r="E11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Scott Pilgrim vs. the World</v>
      </c>
      <c r="F1178" s="1" t="str">
        <f>IF(ISNUMBER(SEARCH("veto",draftpicks[[#This Row],[Raw]])),"veto","")</f>
        <v/>
      </c>
      <c r="G1178" s="1" t="str">
        <f t="shared" si="37"/>
        <v/>
      </c>
    </row>
    <row r="1179" spans="1:7" x14ac:dyDescent="0.25">
      <c r="A1179" s="1">
        <v>115</v>
      </c>
      <c r="B1179" s="1" t="s">
        <v>2672</v>
      </c>
      <c r="C1179" s="1" t="str">
        <f>_xlfn.TEXTBEFORE(draftpicks[[#This Row],[Raw]],".",1)</f>
        <v>10</v>
      </c>
      <c r="D1179" s="1" t="str">
        <f t="shared" si="36"/>
        <v xml:space="preserve">Kay Hanley </v>
      </c>
      <c r="E11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 Street</v>
      </c>
      <c r="F1179" s="1" t="str">
        <f>IF(ISNUMBER(SEARCH("veto",draftpicks[[#This Row],[Raw]])),"veto","")</f>
        <v>veto</v>
      </c>
      <c r="G1179" s="1" t="str">
        <f t="shared" si="37"/>
        <v>Dave Holmes</v>
      </c>
    </row>
    <row r="1180" spans="1:7" x14ac:dyDescent="0.25">
      <c r="A1180" s="1">
        <v>115</v>
      </c>
      <c r="B1180" s="1" t="s">
        <v>2673</v>
      </c>
      <c r="C1180" s="1" t="str">
        <f>_xlfn.TEXTBEFORE(draftpicks[[#This Row],[Raw]],".",1)</f>
        <v>10</v>
      </c>
      <c r="D1180" s="1" t="str">
        <f t="shared" si="36"/>
        <v>Kay Hanley</v>
      </c>
      <c r="E11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Llewyn Davis</v>
      </c>
      <c r="F1180" s="1" t="str">
        <f>IF(ISNUMBER(SEARCH("veto",draftpicks[[#This Row],[Raw]])),"veto","")</f>
        <v/>
      </c>
      <c r="G1180" s="1" t="str">
        <f t="shared" si="37"/>
        <v/>
      </c>
    </row>
    <row r="1181" spans="1:7" x14ac:dyDescent="0.25">
      <c r="A1181" s="1">
        <v>115</v>
      </c>
      <c r="B1181" s="1" t="s">
        <v>2674</v>
      </c>
      <c r="C1181" s="1" t="str">
        <f>_xlfn.TEXTBEFORE(draftpicks[[#This Row],[Raw]],".",1)</f>
        <v>9</v>
      </c>
      <c r="D1181" s="1" t="str">
        <f t="shared" si="36"/>
        <v>Dave Holmes</v>
      </c>
      <c r="E11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Ladies and Gentlemen, the Fabulous Stains</v>
      </c>
      <c r="F1181" s="1" t="str">
        <f>IF(ISNUMBER(SEARCH("veto",draftpicks[[#This Row],[Raw]])),"veto","")</f>
        <v/>
      </c>
      <c r="G1181" s="1" t="str">
        <f t="shared" si="37"/>
        <v/>
      </c>
    </row>
    <row r="1182" spans="1:7" x14ac:dyDescent="0.25">
      <c r="A1182" s="1">
        <v>115</v>
      </c>
      <c r="B1182" s="1" t="s">
        <v>2675</v>
      </c>
      <c r="C1182" s="1" t="str">
        <f>_xlfn.TEXTBEFORE(draftpicks[[#This Row],[Raw]],".",1)</f>
        <v>8</v>
      </c>
      <c r="D1182" s="1" t="str">
        <f t="shared" si="36"/>
        <v>Dave Holmes</v>
      </c>
      <c r="E11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Starstruck</v>
      </c>
      <c r="F1182" s="1" t="str">
        <f>IF(ISNUMBER(SEARCH("veto",draftpicks[[#This Row],[Raw]])),"veto","")</f>
        <v/>
      </c>
      <c r="G1182" s="1" t="str">
        <f t="shared" si="37"/>
        <v/>
      </c>
    </row>
    <row r="1183" spans="1:7" x14ac:dyDescent="0.25">
      <c r="A1183" s="1">
        <v>115</v>
      </c>
      <c r="B1183" s="1" t="s">
        <v>2676</v>
      </c>
      <c r="C1183" s="1" t="str">
        <f>_xlfn.TEXTBEFORE(draftpicks[[#This Row],[Raw]],".",1)</f>
        <v>7</v>
      </c>
      <c r="D1183" s="1" t="str">
        <f t="shared" si="36"/>
        <v xml:space="preserve">Matt Mercer </v>
      </c>
      <c r="E11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Green Room</v>
      </c>
      <c r="F1183" s="1" t="str">
        <f>IF(ISNUMBER(SEARCH("veto",draftpicks[[#This Row],[Raw]])),"veto","")</f>
        <v>veto</v>
      </c>
      <c r="G1183" s="1" t="str">
        <f t="shared" si="37"/>
        <v>Dave Holmes</v>
      </c>
    </row>
    <row r="1184" spans="1:7" x14ac:dyDescent="0.25">
      <c r="A1184" s="1">
        <v>115</v>
      </c>
      <c r="B1184" s="1" t="s">
        <v>2677</v>
      </c>
      <c r="C1184" s="1" t="str">
        <f>_xlfn.TEXTBEFORE(draftpicks[[#This Row],[Raw]],".",1)</f>
        <v>7</v>
      </c>
      <c r="D1184" s="1" t="str">
        <f t="shared" si="36"/>
        <v>Matt Mercer</v>
      </c>
      <c r="E11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Commitments</v>
      </c>
      <c r="F1184" s="1" t="str">
        <f>IF(ISNUMBER(SEARCH("veto",draftpicks[[#This Row],[Raw]])),"veto","")</f>
        <v/>
      </c>
      <c r="G1184" s="1" t="str">
        <f t="shared" si="37"/>
        <v/>
      </c>
    </row>
    <row r="1185" spans="1:7" x14ac:dyDescent="0.25">
      <c r="A1185" s="1">
        <v>115</v>
      </c>
      <c r="B1185" s="1" t="s">
        <v>2678</v>
      </c>
      <c r="C1185" s="1" t="str">
        <f>_xlfn.TEXTBEFORE(draftpicks[[#This Row],[Raw]],".",1)</f>
        <v>6</v>
      </c>
      <c r="D1185" s="1" t="str">
        <f t="shared" si="36"/>
        <v>Kay Hanley</v>
      </c>
      <c r="E11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This Is Spinal Tap</v>
      </c>
      <c r="F1185" s="1" t="str">
        <f>IF(ISNUMBER(SEARCH("veto",draftpicks[[#This Row],[Raw]])),"veto","")</f>
        <v/>
      </c>
      <c r="G1185" s="1" t="str">
        <f t="shared" si="37"/>
        <v/>
      </c>
    </row>
    <row r="1186" spans="1:7" x14ac:dyDescent="0.25">
      <c r="A1186" s="1">
        <v>115</v>
      </c>
      <c r="B1186" s="1" t="s">
        <v>2679</v>
      </c>
      <c r="C1186" s="1" t="str">
        <f>_xlfn.TEXTBEFORE(draftpicks[[#This Row],[Raw]],".",1)</f>
        <v>5</v>
      </c>
      <c r="D1186" s="1" t="str">
        <f t="shared" si="36"/>
        <v>Dave Holmes</v>
      </c>
      <c r="E11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Josie and the Pussycats</v>
      </c>
      <c r="F1186" s="1" t="str">
        <f>IF(ISNUMBER(SEARCH("veto",draftpicks[[#This Row],[Raw]])),"veto","")</f>
        <v/>
      </c>
      <c r="G1186" s="1" t="str">
        <f t="shared" si="37"/>
        <v/>
      </c>
    </row>
    <row r="1187" spans="1:7" x14ac:dyDescent="0.25">
      <c r="A1187" s="1">
        <v>115</v>
      </c>
      <c r="B1187" s="1" t="s">
        <v>2680</v>
      </c>
      <c r="C1187" s="1" t="str">
        <f>_xlfn.TEXTBEFORE(draftpicks[[#This Row],[Raw]],".",1)</f>
        <v>4</v>
      </c>
      <c r="D1187" s="1" t="str">
        <f t="shared" si="36"/>
        <v>Matt Mercer</v>
      </c>
      <c r="E11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Phantom of the Paradise</v>
      </c>
      <c r="F1187" s="1" t="str">
        <f>IF(ISNUMBER(SEARCH("veto",draftpicks[[#This Row],[Raw]])),"veto","")</f>
        <v/>
      </c>
      <c r="G1187" s="1" t="str">
        <f t="shared" si="37"/>
        <v/>
      </c>
    </row>
    <row r="1188" spans="1:7" x14ac:dyDescent="0.25">
      <c r="A1188" s="1">
        <v>115</v>
      </c>
      <c r="B1188" s="1" t="s">
        <v>2681</v>
      </c>
      <c r="C1188" s="1" t="str">
        <f>_xlfn.TEXTBEFORE(draftpicks[[#This Row],[Raw]],".",1)</f>
        <v>3</v>
      </c>
      <c r="D1188" s="1" t="str">
        <f t="shared" si="36"/>
        <v>Kay Hanley</v>
      </c>
      <c r="E11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That Thing You Do!</v>
      </c>
      <c r="F1188" s="1" t="str">
        <f>IF(ISNUMBER(SEARCH("veto",draftpicks[[#This Row],[Raw]])),"veto","")</f>
        <v/>
      </c>
      <c r="G1188" s="1" t="str">
        <f t="shared" si="37"/>
        <v/>
      </c>
    </row>
    <row r="1189" spans="1:7" x14ac:dyDescent="0.25">
      <c r="A1189" s="1">
        <v>115</v>
      </c>
      <c r="B1189" s="1" t="s">
        <v>2682</v>
      </c>
      <c r="C1189" s="1" t="str">
        <f>_xlfn.TEXTBEFORE(draftpicks[[#This Row],[Raw]],".",1)</f>
        <v>2</v>
      </c>
      <c r="D1189" s="1" t="str">
        <f t="shared" si="36"/>
        <v>Dave Holmes</v>
      </c>
      <c r="E11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 Street</v>
      </c>
      <c r="F1189" s="1" t="str">
        <f>IF(ISNUMBER(SEARCH("veto",draftpicks[[#This Row],[Raw]])),"veto","")</f>
        <v/>
      </c>
      <c r="G1189" s="1" t="str">
        <f t="shared" si="37"/>
        <v/>
      </c>
    </row>
    <row r="1190" spans="1:7" x14ac:dyDescent="0.25">
      <c r="A1190" s="1">
        <v>115</v>
      </c>
      <c r="B1190" s="1" t="s">
        <v>2683</v>
      </c>
      <c r="C1190" s="1" t="str">
        <f>_xlfn.TEXTBEFORE(draftpicks[[#This Row],[Raw]],".",1)</f>
        <v>1</v>
      </c>
      <c r="D1190" s="1" t="str">
        <f t="shared" si="36"/>
        <v>Matt Mercer</v>
      </c>
      <c r="E11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Almost Famous</v>
      </c>
      <c r="F1190" s="1" t="str">
        <f>IF(ISNUMBER(SEARCH("veto",draftpicks[[#This Row],[Raw]])),"veto","")</f>
        <v/>
      </c>
      <c r="G1190" s="1" t="str">
        <f t="shared" si="37"/>
        <v/>
      </c>
    </row>
    <row r="1191" spans="1:7" x14ac:dyDescent="0.25">
      <c r="A1191" s="1">
        <v>116</v>
      </c>
      <c r="B1191" s="1" t="s">
        <v>2684</v>
      </c>
      <c r="C1191" s="1" t="str">
        <f>_xlfn.TEXTBEFORE(draftpicks[[#This Row],[Raw]],".",1)</f>
        <v>7</v>
      </c>
      <c r="D1191" s="1" t="str">
        <f t="shared" si="36"/>
        <v xml:space="preserve">Patrick Bromley </v>
      </c>
      <c r="E11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Cyborg</v>
      </c>
      <c r="F1191" s="1" t="str">
        <f>IF(ISNUMBER(SEARCH("veto",draftpicks[[#This Row],[Raw]])),"veto","")</f>
        <v>veto</v>
      </c>
      <c r="G1191" s="1" t="str">
        <f t="shared" si="37"/>
        <v>Elric Kane</v>
      </c>
    </row>
    <row r="1192" spans="1:7" x14ac:dyDescent="0.25">
      <c r="A1192" s="1">
        <v>116</v>
      </c>
      <c r="B1192" s="1" t="s">
        <v>2685</v>
      </c>
      <c r="C1192" s="1" t="str">
        <f>_xlfn.TEXTBEFORE(draftpicks[[#This Row],[Raw]],".",1)</f>
        <v>7</v>
      </c>
      <c r="D1192" s="1" t="str">
        <f t="shared" si="36"/>
        <v>Patrick Bromley</v>
      </c>
      <c r="E11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 Wish 3</v>
      </c>
      <c r="F1192" s="1" t="str">
        <f>IF(ISNUMBER(SEARCH("veto",draftpicks[[#This Row],[Raw]])),"veto","")</f>
        <v/>
      </c>
      <c r="G1192" s="1" t="str">
        <f t="shared" si="37"/>
        <v/>
      </c>
    </row>
    <row r="1193" spans="1:7" x14ac:dyDescent="0.25">
      <c r="A1193" s="1">
        <v>116</v>
      </c>
      <c r="B1193" s="1" t="s">
        <v>2686</v>
      </c>
      <c r="C1193" s="1" t="str">
        <f>_xlfn.TEXTBEFORE(draftpicks[[#This Row],[Raw]],".",1)</f>
        <v>6</v>
      </c>
      <c r="D1193" s="1" t="str">
        <f t="shared" si="36"/>
        <v>Patrick Bromley</v>
      </c>
      <c r="E11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American Virgin</v>
      </c>
      <c r="F1193" s="1" t="str">
        <f>IF(ISNUMBER(SEARCH("veto",draftpicks[[#This Row],[Raw]])),"veto","")</f>
        <v/>
      </c>
      <c r="G1193" s="1" t="str">
        <f t="shared" si="37"/>
        <v/>
      </c>
    </row>
    <row r="1194" spans="1:7" x14ac:dyDescent="0.25">
      <c r="A1194" s="1">
        <v>116</v>
      </c>
      <c r="B1194" s="1" t="s">
        <v>2687</v>
      </c>
      <c r="C1194" s="1" t="str">
        <f>_xlfn.TEXTBEFORE(draftpicks[[#This Row],[Raw]],".",1)</f>
        <v>5</v>
      </c>
      <c r="D1194" s="1" t="str">
        <f t="shared" si="36"/>
        <v>Elric Kane</v>
      </c>
      <c r="E11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Streams</v>
      </c>
      <c r="F1194" s="1" t="str">
        <f>IF(ISNUMBER(SEARCH("veto",draftpicks[[#This Row],[Raw]])),"veto","")</f>
        <v/>
      </c>
      <c r="G1194" s="1" t="str">
        <f t="shared" si="37"/>
        <v/>
      </c>
    </row>
    <row r="1195" spans="1:7" x14ac:dyDescent="0.25">
      <c r="A1195" s="1">
        <v>116</v>
      </c>
      <c r="B1195" s="1" t="s">
        <v>2688</v>
      </c>
      <c r="C1195" s="1" t="str">
        <f>_xlfn.TEXTBEFORE(draftpicks[[#This Row],[Raw]],".",1)</f>
        <v>4</v>
      </c>
      <c r="D1195" s="1" t="str">
        <f t="shared" si="36"/>
        <v xml:space="preserve">Patrick Bromley </v>
      </c>
      <c r="E11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Lifeforce</v>
      </c>
      <c r="F1195" s="1" t="str">
        <f>IF(ISNUMBER(SEARCH("veto",draftpicks[[#This Row],[Raw]])),"veto","")</f>
        <v>veto</v>
      </c>
      <c r="G1195" s="1" t="str">
        <f t="shared" si="37"/>
        <v>Elric Kane</v>
      </c>
    </row>
    <row r="1196" spans="1:7" x14ac:dyDescent="0.25">
      <c r="A1196" s="1">
        <v>116</v>
      </c>
      <c r="B1196" s="1" t="s">
        <v>2689</v>
      </c>
      <c r="C1196" s="1" t="str">
        <f>_xlfn.TEXTBEFORE(draftpicks[[#This Row],[Raw]],".",1)</f>
        <v>4</v>
      </c>
      <c r="D1196" s="1" t="str">
        <f t="shared" si="36"/>
        <v>Patrick Bromley</v>
      </c>
      <c r="E11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U.S.A.</v>
      </c>
      <c r="F1196" s="1" t="str">
        <f>IF(ISNUMBER(SEARCH("veto",draftpicks[[#This Row],[Raw]])),"veto","")</f>
        <v/>
      </c>
      <c r="G1196" s="1" t="str">
        <f t="shared" si="37"/>
        <v/>
      </c>
    </row>
    <row r="1197" spans="1:7" x14ac:dyDescent="0.25">
      <c r="A1197" s="1">
        <v>116</v>
      </c>
      <c r="B1197" s="1" t="s">
        <v>2690</v>
      </c>
      <c r="C1197" s="1" t="str">
        <f>_xlfn.TEXTBEFORE(draftpicks[[#This Row],[Raw]],".",1)</f>
        <v>3</v>
      </c>
      <c r="D1197" s="1" t="str">
        <f t="shared" si="36"/>
        <v>Elric Kane</v>
      </c>
      <c r="E11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Runaway Train</v>
      </c>
      <c r="F1197" s="1" t="str">
        <f>IF(ISNUMBER(SEARCH("veto",draftpicks[[#This Row],[Raw]])),"veto","")</f>
        <v/>
      </c>
      <c r="G1197" s="1" t="str">
        <f t="shared" si="37"/>
        <v/>
      </c>
    </row>
    <row r="1198" spans="1:7" x14ac:dyDescent="0.25">
      <c r="A1198" s="1">
        <v>116</v>
      </c>
      <c r="B1198" s="1" t="s">
        <v>2691</v>
      </c>
      <c r="C1198" s="1" t="str">
        <f>_xlfn.TEXTBEFORE(draftpicks[[#This Row],[Raw]],".",1)</f>
        <v>2</v>
      </c>
      <c r="D1198" s="1" t="str">
        <f t="shared" si="36"/>
        <v>Patrick Bromley</v>
      </c>
      <c r="E11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Lifeforce</v>
      </c>
      <c r="F1198" s="1" t="str">
        <f>IF(ISNUMBER(SEARCH("veto",draftpicks[[#This Row],[Raw]])),"veto","")</f>
        <v/>
      </c>
      <c r="G1198" s="1" t="str">
        <f t="shared" si="37"/>
        <v/>
      </c>
    </row>
    <row r="1199" spans="1:7" x14ac:dyDescent="0.25">
      <c r="A1199" s="1">
        <v>116</v>
      </c>
      <c r="B1199" s="1" t="s">
        <v>2692</v>
      </c>
      <c r="C1199" s="1" t="str">
        <f>_xlfn.TEXTBEFORE(draftpicks[[#This Row],[Raw]],".",1)</f>
        <v>1</v>
      </c>
      <c r="D1199" s="1" t="str">
        <f t="shared" si="36"/>
        <v>Elric Kane</v>
      </c>
      <c r="E11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Cobra</v>
      </c>
      <c r="F1199" s="1" t="str">
        <f>IF(ISNUMBER(SEARCH("veto",draftpicks[[#This Row],[Raw]])),"veto","")</f>
        <v/>
      </c>
      <c r="G1199" s="1" t="str">
        <f t="shared" si="37"/>
        <v/>
      </c>
    </row>
    <row r="1200" spans="1:7" x14ac:dyDescent="0.25">
      <c r="A1200" s="1">
        <v>117</v>
      </c>
      <c r="B1200" s="1" t="s">
        <v>2693</v>
      </c>
      <c r="C1200" s="1" t="str">
        <f>_xlfn.TEXTBEFORE(draftpicks[[#This Row],[Raw]],".",1)</f>
        <v>7</v>
      </c>
      <c r="D1200" s="1" t="str">
        <f t="shared" si="36"/>
        <v>Chelsea Stardust &amp; Sean Keller</v>
      </c>
      <c r="E12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on Haunted Hill (1959)</v>
      </c>
      <c r="F1200" s="1" t="str">
        <f>IF(ISNUMBER(SEARCH("veto",draftpicks[[#This Row],[Raw]])),"veto","")</f>
        <v/>
      </c>
      <c r="G1200" s="1" t="str">
        <f t="shared" si="37"/>
        <v/>
      </c>
    </row>
    <row r="1201" spans="1:7" x14ac:dyDescent="0.25">
      <c r="A1201" s="1">
        <v>117</v>
      </c>
      <c r="B1201" s="1" t="s">
        <v>2693</v>
      </c>
      <c r="C1201" s="1" t="str">
        <f>_xlfn.TEXTBEFORE(draftpicks[[#This Row],[Raw]],".",1)</f>
        <v>7</v>
      </c>
      <c r="D1201" s="1" t="str">
        <f t="shared" si="36"/>
        <v>Chelsea Stardust &amp; Sean Keller</v>
      </c>
      <c r="E12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on Haunted Hill (1959)</v>
      </c>
      <c r="F1201" s="1" t="str">
        <f>IF(ISNUMBER(SEARCH("veto",draftpicks[[#This Row],[Raw]])),"veto","")</f>
        <v/>
      </c>
      <c r="G1201" s="1" t="str">
        <f t="shared" si="37"/>
        <v/>
      </c>
    </row>
    <row r="1202" spans="1:7" x14ac:dyDescent="0.25">
      <c r="A1202" s="1">
        <v>117</v>
      </c>
      <c r="B1202" s="1" t="s">
        <v>2694</v>
      </c>
      <c r="C1202" s="1" t="str">
        <f>_xlfn.TEXTBEFORE(draftpicks[[#This Row],[Raw]],".",1)</f>
        <v>6</v>
      </c>
      <c r="D1202" s="1" t="str">
        <f t="shared" si="36"/>
        <v>Chelsea Stardust &amp; Sean Keller</v>
      </c>
      <c r="E12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1202" s="1" t="str">
        <f>IF(ISNUMBER(SEARCH("veto",draftpicks[[#This Row],[Raw]])),"veto","")</f>
        <v/>
      </c>
      <c r="G1202" s="1" t="str">
        <f t="shared" si="37"/>
        <v/>
      </c>
    </row>
    <row r="1203" spans="1:7" x14ac:dyDescent="0.25">
      <c r="A1203" s="1">
        <v>117</v>
      </c>
      <c r="B1203" s="1" t="s">
        <v>2694</v>
      </c>
      <c r="C1203" s="1" t="str">
        <f>_xlfn.TEXTBEFORE(draftpicks[[#This Row],[Raw]],".",1)</f>
        <v>6</v>
      </c>
      <c r="D1203" s="1" t="str">
        <f t="shared" si="36"/>
        <v>Chelsea Stardust &amp; Sean Keller</v>
      </c>
      <c r="E12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1203" s="1" t="str">
        <f>IF(ISNUMBER(SEARCH("veto",draftpicks[[#This Row],[Raw]])),"veto","")</f>
        <v/>
      </c>
      <c r="G1203" s="1" t="str">
        <f t="shared" si="37"/>
        <v/>
      </c>
    </row>
    <row r="1204" spans="1:7" x14ac:dyDescent="0.25">
      <c r="A1204" s="1">
        <v>117</v>
      </c>
      <c r="B1204" s="1" t="s">
        <v>2695</v>
      </c>
      <c r="C1204" s="1" t="str">
        <f>_xlfn.TEXTBEFORE(draftpicks[[#This Row],[Raw]],".",1)</f>
        <v>5</v>
      </c>
      <c r="D1204" s="1" t="str">
        <f t="shared" si="36"/>
        <v>Andrew Merrill &amp; Beth Crudele</v>
      </c>
      <c r="E12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Possession</v>
      </c>
      <c r="F1204" s="1" t="str">
        <f>IF(ISNUMBER(SEARCH("veto",draftpicks[[#This Row],[Raw]])),"veto","")</f>
        <v/>
      </c>
      <c r="G1204" s="1" t="str">
        <f t="shared" si="37"/>
        <v/>
      </c>
    </row>
    <row r="1205" spans="1:7" x14ac:dyDescent="0.25">
      <c r="A1205" s="1">
        <v>117</v>
      </c>
      <c r="B1205" s="1" t="s">
        <v>2695</v>
      </c>
      <c r="C1205" s="1" t="str">
        <f>_xlfn.TEXTBEFORE(draftpicks[[#This Row],[Raw]],".",1)</f>
        <v>5</v>
      </c>
      <c r="D1205" s="1" t="str">
        <f t="shared" si="36"/>
        <v>Andrew Merrill &amp; Beth Crudele</v>
      </c>
      <c r="E12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Possession</v>
      </c>
      <c r="F1205" s="1" t="str">
        <f>IF(ISNUMBER(SEARCH("veto",draftpicks[[#This Row],[Raw]])),"veto","")</f>
        <v/>
      </c>
      <c r="G1205" s="1" t="str">
        <f t="shared" si="37"/>
        <v/>
      </c>
    </row>
    <row r="1206" spans="1:7" x14ac:dyDescent="0.25">
      <c r="A1206" s="1">
        <v>117</v>
      </c>
      <c r="B1206" s="1" t="s">
        <v>2696</v>
      </c>
      <c r="C1206" s="1" t="str">
        <f>_xlfn.TEXTBEFORE(draftpicks[[#This Row],[Raw]],".",1)</f>
        <v>4</v>
      </c>
      <c r="D1206" s="1" t="str">
        <f t="shared" si="36"/>
        <v>Chelsea Stardust &amp; Sean Keller</v>
      </c>
      <c r="E12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 (1986)</v>
      </c>
      <c r="F1206" s="1" t="str">
        <f>IF(ISNUMBER(SEARCH("veto",draftpicks[[#This Row],[Raw]])),"veto","")</f>
        <v/>
      </c>
      <c r="G1206" s="1" t="str">
        <f t="shared" si="37"/>
        <v/>
      </c>
    </row>
    <row r="1207" spans="1:7" x14ac:dyDescent="0.25">
      <c r="A1207" s="1">
        <v>117</v>
      </c>
      <c r="B1207" s="1" t="s">
        <v>2696</v>
      </c>
      <c r="C1207" s="1" t="str">
        <f>_xlfn.TEXTBEFORE(draftpicks[[#This Row],[Raw]],".",1)</f>
        <v>4</v>
      </c>
      <c r="D1207" s="1" t="str">
        <f t="shared" si="36"/>
        <v>Chelsea Stardust &amp; Sean Keller</v>
      </c>
      <c r="E12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 (1986)</v>
      </c>
      <c r="F1207" s="1" t="str">
        <f>IF(ISNUMBER(SEARCH("veto",draftpicks[[#This Row],[Raw]])),"veto","")</f>
        <v/>
      </c>
      <c r="G1207" s="1" t="str">
        <f t="shared" si="37"/>
        <v/>
      </c>
    </row>
    <row r="1208" spans="1:7" x14ac:dyDescent="0.25">
      <c r="A1208" s="1">
        <v>117</v>
      </c>
      <c r="B1208" s="1" t="s">
        <v>2697</v>
      </c>
      <c r="C1208" s="1" t="str">
        <f>_xlfn.TEXTBEFORE(draftpicks[[#This Row],[Raw]],".",1)</f>
        <v>3</v>
      </c>
      <c r="D1208" s="1" t="str">
        <f t="shared" si="36"/>
        <v>Andrew Merrill &amp; Beth Crudele</v>
      </c>
      <c r="E12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Bram Stoker’s Dracula (1992)</v>
      </c>
      <c r="F1208" s="1" t="str">
        <f>IF(ISNUMBER(SEARCH("veto",draftpicks[[#This Row],[Raw]])),"veto","")</f>
        <v/>
      </c>
      <c r="G1208" s="1" t="str">
        <f t="shared" si="37"/>
        <v/>
      </c>
    </row>
    <row r="1209" spans="1:7" x14ac:dyDescent="0.25">
      <c r="A1209" s="1">
        <v>117</v>
      </c>
      <c r="B1209" s="1" t="s">
        <v>2697</v>
      </c>
      <c r="C1209" s="1" t="str">
        <f>_xlfn.TEXTBEFORE(draftpicks[[#This Row],[Raw]],".",1)</f>
        <v>3</v>
      </c>
      <c r="D1209" s="1" t="str">
        <f t="shared" si="36"/>
        <v>Andrew Merrill &amp; Beth Crudele</v>
      </c>
      <c r="E12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Bram Stoker’s Dracula (1992)</v>
      </c>
      <c r="F1209" s="1" t="str">
        <f>IF(ISNUMBER(SEARCH("veto",draftpicks[[#This Row],[Raw]])),"veto","")</f>
        <v/>
      </c>
      <c r="G1209" s="1" t="str">
        <f t="shared" si="37"/>
        <v/>
      </c>
    </row>
    <row r="1210" spans="1:7" x14ac:dyDescent="0.25">
      <c r="A1210" s="1">
        <v>117</v>
      </c>
      <c r="B1210" s="1" t="s">
        <v>2698</v>
      </c>
      <c r="C1210" s="1" t="str">
        <f>_xlfn.TEXTBEFORE(draftpicks[[#This Row],[Raw]],".",1)</f>
        <v>2</v>
      </c>
      <c r="D1210" s="1" t="str">
        <f t="shared" si="36"/>
        <v xml:space="preserve">Chelsea Stardust &amp; Sean Keller </v>
      </c>
      <c r="E12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F1210" s="1" t="str">
        <f>IF(ISNUMBER(SEARCH("veto",draftpicks[[#This Row],[Raw]])),"veto","")</f>
        <v>veto</v>
      </c>
      <c r="G1210" s="1" t="str">
        <f t="shared" si="37"/>
        <v>Beth Crudele</v>
      </c>
    </row>
    <row r="1211" spans="1:7" x14ac:dyDescent="0.25">
      <c r="A1211" s="1">
        <v>117</v>
      </c>
      <c r="B1211" s="1" t="s">
        <v>2698</v>
      </c>
      <c r="C1211" s="1" t="str">
        <f>_xlfn.TEXTBEFORE(draftpicks[[#This Row],[Raw]],".",1)</f>
        <v>2</v>
      </c>
      <c r="D1211" s="1" t="str">
        <f t="shared" si="36"/>
        <v xml:space="preserve">Chelsea Stardust &amp; Sean Keller </v>
      </c>
      <c r="E12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F1211" s="1" t="str">
        <f>IF(ISNUMBER(SEARCH("veto",draftpicks[[#This Row],[Raw]])),"veto","")</f>
        <v>veto</v>
      </c>
      <c r="G1211" s="1" t="str">
        <f t="shared" si="37"/>
        <v>Beth Crudele</v>
      </c>
    </row>
    <row r="1212" spans="1:7" x14ac:dyDescent="0.25">
      <c r="A1212" s="1">
        <v>117</v>
      </c>
      <c r="B1212" s="1" t="s">
        <v>2699</v>
      </c>
      <c r="C1212" s="1" t="str">
        <f>_xlfn.TEXTBEFORE(draftpicks[[#This Row],[Raw]],".",1)</f>
        <v>2</v>
      </c>
      <c r="D1212" s="1" t="str">
        <f t="shared" si="36"/>
        <v>Chelsea Stardust &amp; Sean Keller</v>
      </c>
      <c r="E12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1212" s="1" t="str">
        <f>IF(ISNUMBER(SEARCH("veto",draftpicks[[#This Row],[Raw]])),"veto","")</f>
        <v/>
      </c>
      <c r="G1212" s="1" t="str">
        <f t="shared" si="37"/>
        <v/>
      </c>
    </row>
    <row r="1213" spans="1:7" x14ac:dyDescent="0.25">
      <c r="A1213" s="1">
        <v>117</v>
      </c>
      <c r="B1213" s="1" t="s">
        <v>2699</v>
      </c>
      <c r="C1213" s="1" t="str">
        <f>_xlfn.TEXTBEFORE(draftpicks[[#This Row],[Raw]],".",1)</f>
        <v>2</v>
      </c>
      <c r="D1213" s="1" t="str">
        <f t="shared" si="36"/>
        <v>Chelsea Stardust &amp; Sean Keller</v>
      </c>
      <c r="E12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1213" s="1" t="str">
        <f>IF(ISNUMBER(SEARCH("veto",draftpicks[[#This Row],[Raw]])),"veto","")</f>
        <v/>
      </c>
      <c r="G1213" s="1" t="str">
        <f t="shared" si="37"/>
        <v/>
      </c>
    </row>
    <row r="1214" spans="1:7" x14ac:dyDescent="0.25">
      <c r="A1214" s="1">
        <v>117</v>
      </c>
      <c r="B1214" s="1" t="s">
        <v>2700</v>
      </c>
      <c r="C1214" s="1" t="str">
        <f>_xlfn.TEXTBEFORE(draftpicks[[#This Row],[Raw]],".",1)</f>
        <v>1</v>
      </c>
      <c r="D1214" s="1" t="s">
        <v>4941</v>
      </c>
      <c r="E1214" s="1" t="s">
        <v>4946</v>
      </c>
      <c r="F1214" s="1" t="str">
        <f>IF(ISNUMBER(SEARCH("veto",draftpicks[[#This Row],[Raw]])),"veto","")</f>
        <v/>
      </c>
      <c r="G1214" s="1" t="str">
        <f t="shared" si="37"/>
        <v/>
      </c>
    </row>
    <row r="1215" spans="1:7" x14ac:dyDescent="0.25">
      <c r="A1215" s="1">
        <v>117</v>
      </c>
      <c r="B1215" s="1" t="s">
        <v>2700</v>
      </c>
      <c r="C1215" s="1" t="str">
        <f>_xlfn.TEXTBEFORE(draftpicks[[#This Row],[Raw]],".",1)</f>
        <v>1</v>
      </c>
      <c r="D1215" s="1" t="s">
        <v>4941</v>
      </c>
      <c r="E1215" s="1" t="s">
        <v>4946</v>
      </c>
      <c r="F1215" s="1" t="str">
        <f>IF(ISNUMBER(SEARCH("veto",draftpicks[[#This Row],[Raw]])),"veto","")</f>
        <v/>
      </c>
      <c r="G1215" s="1" t="str">
        <f t="shared" si="37"/>
        <v/>
      </c>
    </row>
    <row r="1216" spans="1:7" x14ac:dyDescent="0.25">
      <c r="A1216" s="1">
        <v>118</v>
      </c>
      <c r="B1216" s="1" t="s">
        <v>2701</v>
      </c>
      <c r="C1216" s="1" t="str">
        <f>_xlfn.TEXTBEFORE(draftpicks[[#This Row],[Raw]],".",1)</f>
        <v>7</v>
      </c>
      <c r="D1216" s="1" t="str">
        <f t="shared" si="36"/>
        <v>Wynter Mitchell</v>
      </c>
      <c r="E12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About a Boy</v>
      </c>
      <c r="F1216" s="1" t="str">
        <f>IF(ISNUMBER(SEARCH("veto",draftpicks[[#This Row],[Raw]])),"veto","")</f>
        <v/>
      </c>
      <c r="G1216" s="1" t="str">
        <f t="shared" si="37"/>
        <v/>
      </c>
    </row>
    <row r="1217" spans="1:7" x14ac:dyDescent="0.25">
      <c r="A1217" s="1">
        <v>118</v>
      </c>
      <c r="B1217" s="1" t="s">
        <v>2702</v>
      </c>
      <c r="C1217" s="1" t="str">
        <f>_xlfn.TEXTBEFORE(draftpicks[[#This Row],[Raw]],".",1)</f>
        <v>6</v>
      </c>
      <c r="D1217" s="1" t="str">
        <f t="shared" si="36"/>
        <v>Wynter Mitchell</v>
      </c>
      <c r="E12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Maurice</v>
      </c>
      <c r="F1217" s="1" t="str">
        <f>IF(ISNUMBER(SEARCH("veto",draftpicks[[#This Row],[Raw]])),"veto","")</f>
        <v/>
      </c>
      <c r="G1217" s="1" t="str">
        <f t="shared" si="37"/>
        <v/>
      </c>
    </row>
    <row r="1218" spans="1:7" x14ac:dyDescent="0.25">
      <c r="A1218" s="1">
        <v>118</v>
      </c>
      <c r="B1218" s="1" t="s">
        <v>2703</v>
      </c>
      <c r="C1218" s="1" t="str">
        <f>_xlfn.TEXTBEFORE(draftpicks[[#This Row],[Raw]],".",1)</f>
        <v>5</v>
      </c>
      <c r="D1218" s="1" t="str">
        <f t="shared" ref="D1218:D1281" si="38">IF(ISNUMBER(SEARCH("commissioner",B1218)),TRIM(MID(B1218,SEARCH("by",B1218)+LEN("by"),SEARCH("removed",B1218)-SEARCH("by",B1218)-(LEN("by")+1))),IF((LEN(B1218)-LEN(SUBSTITUTE(B1218,"by","")))/LEN("by")=2,MID(B1218,SEARCH("by",B1218)+LEN("by "),SEARCH("vetoed",B1218)-SEARCH("by",B1218)-(LEN("by")+1)),IF((LEN(B1218)-LEN(SUBSTITUTE(B1218,"by","")))/LEN("by")=3,TRIM(MID(B1218,SEARCH("by",B1218)+LEN("by"),SEARCH("vetoed",B1218)-SEARCH("by",B1218)-LEN("by"))),TRIM(_xlfn.TEXTAFTER(B1218,"by",1)))))</f>
        <v>Guy Branum</v>
      </c>
      <c r="E12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Paddington 2</v>
      </c>
      <c r="F1218" s="1" t="str">
        <f>IF(ISNUMBER(SEARCH("veto",draftpicks[[#This Row],[Raw]])),"veto","")</f>
        <v/>
      </c>
      <c r="G1218" s="1" t="str">
        <f t="shared" ref="G1218:G1281" si="39">IF(ISNUMBER(SEARCH("veto",B1218)),MID(B1218,FIND("@",SUBSTITUTE(B1218," ","@",LEN(B1218)-LEN(SUBSTITUTE(B1218," ",""))-1))+1,100),"")</f>
        <v/>
      </c>
    </row>
    <row r="1219" spans="1:7" x14ac:dyDescent="0.25">
      <c r="A1219" s="1">
        <v>118</v>
      </c>
      <c r="B1219" s="1" t="s">
        <v>2704</v>
      </c>
      <c r="C1219" s="1" t="str">
        <f>_xlfn.TEXTBEFORE(draftpicks[[#This Row],[Raw]],".",1)</f>
        <v>4</v>
      </c>
      <c r="D1219" s="1" t="str">
        <f t="shared" si="38"/>
        <v>Wynter Mitchell</v>
      </c>
      <c r="E12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Bridget Jones’s Diary</v>
      </c>
      <c r="F1219" s="1" t="str">
        <f>IF(ISNUMBER(SEARCH("veto",draftpicks[[#This Row],[Raw]])),"veto","")</f>
        <v/>
      </c>
      <c r="G1219" s="1" t="str">
        <f t="shared" si="39"/>
        <v/>
      </c>
    </row>
    <row r="1220" spans="1:7" x14ac:dyDescent="0.25">
      <c r="A1220" s="1">
        <v>118</v>
      </c>
      <c r="B1220" s="1" t="s">
        <v>2705</v>
      </c>
      <c r="C1220" s="1" t="str">
        <f>_xlfn.TEXTBEFORE(draftpicks[[#This Row],[Raw]],".",1)</f>
        <v>3</v>
      </c>
      <c r="D1220" s="1" t="str">
        <f t="shared" si="38"/>
        <v>Guy Branum</v>
      </c>
      <c r="E12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Actually</v>
      </c>
      <c r="F1220" s="1" t="str">
        <f>IF(ISNUMBER(SEARCH("veto",draftpicks[[#This Row],[Raw]])),"veto","")</f>
        <v/>
      </c>
      <c r="G1220" s="1" t="str">
        <f t="shared" si="39"/>
        <v/>
      </c>
    </row>
    <row r="1221" spans="1:7" x14ac:dyDescent="0.25">
      <c r="A1221" s="1">
        <v>118</v>
      </c>
      <c r="B1221" s="1" t="s">
        <v>2706</v>
      </c>
      <c r="C1221" s="1" t="str">
        <f>_xlfn.TEXTBEFORE(draftpicks[[#This Row],[Raw]],".",1)</f>
        <v>2</v>
      </c>
      <c r="D1221" s="1" t="str">
        <f t="shared" si="38"/>
        <v>Wynter Mitchell</v>
      </c>
      <c r="E12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Notting Hill</v>
      </c>
      <c r="F1221" s="1" t="str">
        <f>IF(ISNUMBER(SEARCH("veto",draftpicks[[#This Row],[Raw]])),"veto","")</f>
        <v/>
      </c>
      <c r="G1221" s="1" t="str">
        <f t="shared" si="39"/>
        <v/>
      </c>
    </row>
    <row r="1222" spans="1:7" x14ac:dyDescent="0.25">
      <c r="A1222" s="1">
        <v>118</v>
      </c>
      <c r="B1222" s="1" t="s">
        <v>2707</v>
      </c>
      <c r="C1222" s="1" t="str">
        <f>_xlfn.TEXTBEFORE(draftpicks[[#This Row],[Raw]],".",1)</f>
        <v>1</v>
      </c>
      <c r="D1222" s="1" t="str">
        <f t="shared" si="38"/>
        <v>Guy Branum</v>
      </c>
      <c r="E12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Four Weddings and a Funeral</v>
      </c>
      <c r="F1222" s="1" t="str">
        <f>IF(ISNUMBER(SEARCH("veto",draftpicks[[#This Row],[Raw]])),"veto","")</f>
        <v/>
      </c>
      <c r="G1222" s="1" t="str">
        <f t="shared" si="39"/>
        <v/>
      </c>
    </row>
    <row r="1223" spans="1:7" x14ac:dyDescent="0.25">
      <c r="A1223" s="1">
        <v>119</v>
      </c>
      <c r="B1223" s="1" t="s">
        <v>2708</v>
      </c>
      <c r="C1223" s="1" t="str">
        <f>_xlfn.TEXTBEFORE(draftpicks[[#This Row],[Raw]],".",1)</f>
        <v>7</v>
      </c>
      <c r="D1223" s="1" t="str">
        <f t="shared" si="38"/>
        <v>Ricky Carmona</v>
      </c>
      <c r="E12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Boomerang</v>
      </c>
      <c r="F1223" s="1" t="str">
        <f>IF(ISNUMBER(SEARCH("veto",draftpicks[[#This Row],[Raw]])),"veto","")</f>
        <v/>
      </c>
      <c r="G1223" s="1" t="str">
        <f t="shared" si="39"/>
        <v/>
      </c>
    </row>
    <row r="1224" spans="1:7" x14ac:dyDescent="0.25">
      <c r="A1224" s="1">
        <v>119</v>
      </c>
      <c r="B1224" s="1" t="s">
        <v>2709</v>
      </c>
      <c r="C1224" s="1" t="str">
        <f>_xlfn.TEXTBEFORE(draftpicks[[#This Row],[Raw]],".",1)</f>
        <v>6</v>
      </c>
      <c r="D1224" s="1" t="str">
        <f t="shared" si="38"/>
        <v>Ricky Carmona</v>
      </c>
      <c r="E12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Bowfinger</v>
      </c>
      <c r="F1224" s="1" t="str">
        <f>IF(ISNUMBER(SEARCH("veto",draftpicks[[#This Row],[Raw]])),"veto","")</f>
        <v/>
      </c>
      <c r="G1224" s="1" t="str">
        <f t="shared" si="39"/>
        <v/>
      </c>
    </row>
    <row r="1225" spans="1:7" x14ac:dyDescent="0.25">
      <c r="A1225" s="1">
        <v>119</v>
      </c>
      <c r="B1225" s="1" t="s">
        <v>2710</v>
      </c>
      <c r="C1225" s="1" t="str">
        <f>_xlfn.TEXTBEFORE(draftpicks[[#This Row],[Raw]],".",1)</f>
        <v>5</v>
      </c>
      <c r="D1225" s="1" t="str">
        <f t="shared" si="38"/>
        <v>Dave Schilling</v>
      </c>
      <c r="E12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48 Hrs.</v>
      </c>
      <c r="F1225" s="1" t="str">
        <f>IF(ISNUMBER(SEARCH("veto",draftpicks[[#This Row],[Raw]])),"veto","")</f>
        <v/>
      </c>
      <c r="G1225" s="1" t="str">
        <f t="shared" si="39"/>
        <v/>
      </c>
    </row>
    <row r="1226" spans="1:7" x14ac:dyDescent="0.25">
      <c r="A1226" s="1">
        <v>119</v>
      </c>
      <c r="B1226" s="1" t="s">
        <v>2711</v>
      </c>
      <c r="C1226" s="1" t="str">
        <f>_xlfn.TEXTBEFORE(draftpicks[[#This Row],[Raw]],".",1)</f>
        <v>4</v>
      </c>
      <c r="D1226" s="1" t="str">
        <f t="shared" si="38"/>
        <v>Ricky Carmona</v>
      </c>
      <c r="E12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Eddie Murphy: Delirious</v>
      </c>
      <c r="F1226" s="1" t="str">
        <f>IF(ISNUMBER(SEARCH("veto",draftpicks[[#This Row],[Raw]])),"veto","")</f>
        <v/>
      </c>
      <c r="G1226" s="1" t="str">
        <f t="shared" si="39"/>
        <v/>
      </c>
    </row>
    <row r="1227" spans="1:7" x14ac:dyDescent="0.25">
      <c r="A1227" s="1">
        <v>119</v>
      </c>
      <c r="B1227" s="1" t="s">
        <v>2712</v>
      </c>
      <c r="C1227" s="1" t="str">
        <f>_xlfn.TEXTBEFORE(draftpicks[[#This Row],[Raw]],".",1)</f>
        <v>4</v>
      </c>
      <c r="D1227" s="1" t="str">
        <f t="shared" si="38"/>
        <v>Ricky Carmona</v>
      </c>
      <c r="E12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Dolemite Is My Name</v>
      </c>
      <c r="F1227" s="1" t="str">
        <f>IF(ISNUMBER(SEARCH("veto",draftpicks[[#This Row],[Raw]])),"veto","")</f>
        <v/>
      </c>
      <c r="G1227" s="1" t="str">
        <f t="shared" si="39"/>
        <v/>
      </c>
    </row>
    <row r="1228" spans="1:7" x14ac:dyDescent="0.25">
      <c r="A1228" s="1">
        <v>119</v>
      </c>
      <c r="B1228" s="1" t="s">
        <v>2713</v>
      </c>
      <c r="C1228" s="1" t="str">
        <f>_xlfn.TEXTBEFORE(draftpicks[[#This Row],[Raw]],".",1)</f>
        <v>3</v>
      </c>
      <c r="D1228" s="1" t="str">
        <f t="shared" si="38"/>
        <v xml:space="preserve">Dave Schilling </v>
      </c>
      <c r="E12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Coming to America</v>
      </c>
      <c r="F1228" s="1" t="str">
        <f>IF(ISNUMBER(SEARCH("veto",draftpicks[[#This Row],[Raw]])),"veto","")</f>
        <v>veto</v>
      </c>
      <c r="G1228" s="1" t="str">
        <f t="shared" si="39"/>
        <v>Ricky Carmona</v>
      </c>
    </row>
    <row r="1229" spans="1:7" x14ac:dyDescent="0.25">
      <c r="A1229" s="1">
        <v>119</v>
      </c>
      <c r="B1229" s="1" t="s">
        <v>2714</v>
      </c>
      <c r="C1229" s="1" t="str">
        <f>_xlfn.TEXTBEFORE(draftpicks[[#This Row],[Raw]],".",1)</f>
        <v>3</v>
      </c>
      <c r="D1229" s="1" t="str">
        <f t="shared" si="38"/>
        <v>Dave Schilling</v>
      </c>
      <c r="E12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Trading Places</v>
      </c>
      <c r="F1229" s="1" t="str">
        <f>IF(ISNUMBER(SEARCH("veto",draftpicks[[#This Row],[Raw]])),"veto","")</f>
        <v/>
      </c>
      <c r="G1229" s="1" t="str">
        <f t="shared" si="39"/>
        <v/>
      </c>
    </row>
    <row r="1230" spans="1:7" x14ac:dyDescent="0.25">
      <c r="A1230" s="1">
        <v>119</v>
      </c>
      <c r="B1230" s="1" t="s">
        <v>2715</v>
      </c>
      <c r="C1230" s="1" t="str">
        <f>_xlfn.TEXTBEFORE(draftpicks[[#This Row],[Raw]],".",1)</f>
        <v>2</v>
      </c>
      <c r="D1230" s="1" t="str">
        <f t="shared" si="38"/>
        <v>Ricky Carmona</v>
      </c>
      <c r="E12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Beverly Hills Cop</v>
      </c>
      <c r="F1230" s="1" t="str">
        <f>IF(ISNUMBER(SEARCH("veto",draftpicks[[#This Row],[Raw]])),"veto","")</f>
        <v/>
      </c>
      <c r="G1230" s="1" t="str">
        <f t="shared" si="39"/>
        <v/>
      </c>
    </row>
    <row r="1231" spans="1:7" x14ac:dyDescent="0.25">
      <c r="A1231" s="1">
        <v>119</v>
      </c>
      <c r="B1231" s="1" t="s">
        <v>2716</v>
      </c>
      <c r="C1231" s="1" t="str">
        <f>_xlfn.TEXTBEFORE(draftpicks[[#This Row],[Raw]],".",1)</f>
        <v>1</v>
      </c>
      <c r="D1231" s="1" t="str">
        <f t="shared" si="38"/>
        <v>Dave Schilling</v>
      </c>
      <c r="E12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Coming to America</v>
      </c>
      <c r="F1231" s="1" t="str">
        <f>IF(ISNUMBER(SEARCH("veto",draftpicks[[#This Row],[Raw]])),"veto","")</f>
        <v/>
      </c>
      <c r="G1231" s="1" t="str">
        <f t="shared" si="39"/>
        <v/>
      </c>
    </row>
    <row r="1232" spans="1:7" x14ac:dyDescent="0.25">
      <c r="A1232" s="1">
        <v>120</v>
      </c>
      <c r="B1232" s="1" t="s">
        <v>2717</v>
      </c>
      <c r="C1232" s="1" t="str">
        <f>_xlfn.TEXTBEFORE(draftpicks[[#This Row],[Raw]],".",1)</f>
        <v>7</v>
      </c>
      <c r="D1232" s="1" t="str">
        <f t="shared" si="38"/>
        <v xml:space="preserve">Drew McWeeny </v>
      </c>
      <c r="E12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Kidnapped</v>
      </c>
      <c r="F1232" s="1" t="str">
        <f>IF(ISNUMBER(SEARCH("veto",draftpicks[[#This Row],[Raw]])),"veto","")</f>
        <v>veto</v>
      </c>
      <c r="G1232" s="1" t="str">
        <f t="shared" si="39"/>
        <v>Bryan Cogman</v>
      </c>
    </row>
    <row r="1233" spans="1:7" x14ac:dyDescent="0.25">
      <c r="A1233" s="1">
        <v>120</v>
      </c>
      <c r="B1233" s="1" t="s">
        <v>2718</v>
      </c>
      <c r="C1233" s="1" t="str">
        <f>_xlfn.TEXTBEFORE(draftpicks[[#This Row],[Raw]],".",1)</f>
        <v>7</v>
      </c>
      <c r="D1233" s="1" t="str">
        <f t="shared" si="38"/>
        <v>Drew McWeeny</v>
      </c>
      <c r="E12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Search of the Castaways</v>
      </c>
      <c r="F1233" s="1" t="str">
        <f>IF(ISNUMBER(SEARCH("veto",draftpicks[[#This Row],[Raw]])),"veto","")</f>
        <v/>
      </c>
      <c r="G1233" s="1" t="str">
        <f t="shared" si="39"/>
        <v/>
      </c>
    </row>
    <row r="1234" spans="1:7" x14ac:dyDescent="0.25">
      <c r="A1234" s="1">
        <v>120</v>
      </c>
      <c r="B1234" s="1" t="s">
        <v>2719</v>
      </c>
      <c r="C1234" s="1" t="str">
        <f>_xlfn.TEXTBEFORE(draftpicks[[#This Row],[Raw]],".",1)</f>
        <v>6</v>
      </c>
      <c r="D1234" s="1" t="str">
        <f t="shared" si="38"/>
        <v>Drew McWeeny</v>
      </c>
      <c r="E12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Black Hole</v>
      </c>
      <c r="F1234" s="1" t="str">
        <f>IF(ISNUMBER(SEARCH("veto",draftpicks[[#This Row],[Raw]])),"veto","")</f>
        <v/>
      </c>
      <c r="G1234" s="1" t="str">
        <f t="shared" si="39"/>
        <v/>
      </c>
    </row>
    <row r="1235" spans="1:7" x14ac:dyDescent="0.25">
      <c r="A1235" s="1">
        <v>120</v>
      </c>
      <c r="B1235" s="1" t="s">
        <v>2720</v>
      </c>
      <c r="C1235" s="1" t="str">
        <f>_xlfn.TEXTBEFORE(draftpicks[[#This Row],[Raw]],".",1)</f>
        <v>5</v>
      </c>
      <c r="D1235" s="1" t="str">
        <f t="shared" si="38"/>
        <v>Bryan Cogman</v>
      </c>
      <c r="E12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Story of Robin Hood and His Merrie Men</v>
      </c>
      <c r="F1235" s="1" t="str">
        <f>IF(ISNUMBER(SEARCH("veto",draftpicks[[#This Row],[Raw]])),"veto","")</f>
        <v/>
      </c>
      <c r="G1235" s="1" t="str">
        <f t="shared" si="39"/>
        <v/>
      </c>
    </row>
    <row r="1236" spans="1:7" x14ac:dyDescent="0.25">
      <c r="A1236" s="1">
        <v>120</v>
      </c>
      <c r="B1236" s="1" t="s">
        <v>2721</v>
      </c>
      <c r="C1236" s="1" t="str">
        <f>_xlfn.TEXTBEFORE(draftpicks[[#This Row],[Raw]],".",1)</f>
        <v>4</v>
      </c>
      <c r="D1236" s="1" t="str">
        <f t="shared" si="38"/>
        <v>Drew McWeeny</v>
      </c>
      <c r="E12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Escape to Witch Mountain</v>
      </c>
      <c r="F1236" s="1" t="str">
        <f>IF(ISNUMBER(SEARCH("veto",draftpicks[[#This Row],[Raw]])),"veto","")</f>
        <v/>
      </c>
      <c r="G1236" s="1" t="str">
        <f t="shared" si="39"/>
        <v/>
      </c>
    </row>
    <row r="1237" spans="1:7" x14ac:dyDescent="0.25">
      <c r="A1237" s="1">
        <v>120</v>
      </c>
      <c r="B1237" s="1" t="s">
        <v>2722</v>
      </c>
      <c r="C1237" s="1" t="str">
        <f>_xlfn.TEXTBEFORE(draftpicks[[#This Row],[Raw]],".",1)</f>
        <v>3</v>
      </c>
      <c r="D1237" s="1" t="str">
        <f t="shared" si="38"/>
        <v xml:space="preserve">Bryan Cogman </v>
      </c>
      <c r="E12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20,000 Leagues Under the Sea</v>
      </c>
      <c r="F1237" s="1" t="str">
        <f>IF(ISNUMBER(SEARCH("veto",draftpicks[[#This Row],[Raw]])),"veto","")</f>
        <v>veto</v>
      </c>
      <c r="G1237" s="1" t="str">
        <f t="shared" si="39"/>
        <v>Drew McWeeny</v>
      </c>
    </row>
    <row r="1238" spans="1:7" x14ac:dyDescent="0.25">
      <c r="A1238" s="1">
        <v>120</v>
      </c>
      <c r="B1238" s="1" t="s">
        <v>2723</v>
      </c>
      <c r="C1238" s="1" t="str">
        <f>_xlfn.TEXTBEFORE(draftpicks[[#This Row],[Raw]],".",1)</f>
        <v>3</v>
      </c>
      <c r="D1238" s="1" t="str">
        <f t="shared" si="38"/>
        <v>Bryan Cogman</v>
      </c>
      <c r="E12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Treasure Island</v>
      </c>
      <c r="F1238" s="1" t="str">
        <f>IF(ISNUMBER(SEARCH("veto",draftpicks[[#This Row],[Raw]])),"veto","")</f>
        <v/>
      </c>
      <c r="G1238" s="1" t="str">
        <f t="shared" si="39"/>
        <v/>
      </c>
    </row>
    <row r="1239" spans="1:7" x14ac:dyDescent="0.25">
      <c r="A1239" s="1">
        <v>120</v>
      </c>
      <c r="B1239" s="1" t="s">
        <v>2724</v>
      </c>
      <c r="C1239" s="1" t="str">
        <f>_xlfn.TEXTBEFORE(draftpicks[[#This Row],[Raw]],".",1)</f>
        <v>2</v>
      </c>
      <c r="D1239" s="1" t="str">
        <f t="shared" si="38"/>
        <v>Drew McWeeny</v>
      </c>
      <c r="E12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20,000 Leagues Under the Sea</v>
      </c>
      <c r="F1239" s="1" t="str">
        <f>IF(ISNUMBER(SEARCH("veto",draftpicks[[#This Row],[Raw]])),"veto","")</f>
        <v/>
      </c>
      <c r="G1239" s="1" t="str">
        <f t="shared" si="39"/>
        <v/>
      </c>
    </row>
    <row r="1240" spans="1:7" x14ac:dyDescent="0.25">
      <c r="A1240" s="1">
        <v>120</v>
      </c>
      <c r="B1240" s="1" t="s">
        <v>2725</v>
      </c>
      <c r="C1240" s="1" t="str">
        <f>_xlfn.TEXTBEFORE(draftpicks[[#This Row],[Raw]],".",1)</f>
        <v>1</v>
      </c>
      <c r="D1240" s="1" t="str">
        <f t="shared" si="38"/>
        <v>Bryan Cogman</v>
      </c>
      <c r="E12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Swiss Family Robinson</v>
      </c>
      <c r="F1240" s="1" t="str">
        <f>IF(ISNUMBER(SEARCH("veto",draftpicks[[#This Row],[Raw]])),"veto","")</f>
        <v/>
      </c>
      <c r="G1240" s="1" t="str">
        <f t="shared" si="39"/>
        <v/>
      </c>
    </row>
    <row r="1241" spans="1:7" x14ac:dyDescent="0.25">
      <c r="A1241" s="1">
        <v>121</v>
      </c>
      <c r="B1241" s="1" t="s">
        <v>2726</v>
      </c>
      <c r="C1241" s="1" t="str">
        <f>_xlfn.TEXTBEFORE(draftpicks[[#This Row],[Raw]],".",1)</f>
        <v>7</v>
      </c>
      <c r="D1241" s="1" t="str">
        <f t="shared" si="38"/>
        <v>Graham Skipper</v>
      </c>
      <c r="E12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Final Wars</v>
      </c>
      <c r="F1241" s="1" t="str">
        <f>IF(ISNUMBER(SEARCH("veto",draftpicks[[#This Row],[Raw]])),"veto","")</f>
        <v/>
      </c>
      <c r="G1241" s="1" t="str">
        <f t="shared" si="39"/>
        <v/>
      </c>
    </row>
    <row r="1242" spans="1:7" x14ac:dyDescent="0.25">
      <c r="A1242" s="1">
        <v>121</v>
      </c>
      <c r="B1242" s="1" t="s">
        <v>1778</v>
      </c>
      <c r="C1242" s="1" t="str">
        <f>_xlfn.TEXTBEFORE(draftpicks[[#This Row],[Raw]],".",1)</f>
        <v>6</v>
      </c>
      <c r="D1242" s="1" t="str">
        <f t="shared" si="38"/>
        <v>Graham Skipper</v>
      </c>
      <c r="E12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Kong</v>
      </c>
      <c r="F1242" s="1" t="str">
        <f>IF(ISNUMBER(SEARCH("veto",draftpicks[[#This Row],[Raw]])),"veto","")</f>
        <v/>
      </c>
      <c r="G1242" s="1" t="str">
        <f t="shared" si="39"/>
        <v/>
      </c>
    </row>
    <row r="1243" spans="1:7" x14ac:dyDescent="0.25">
      <c r="A1243" s="1">
        <v>121</v>
      </c>
      <c r="B1243" s="1" t="s">
        <v>2727</v>
      </c>
      <c r="C1243" s="1" t="str">
        <f>_xlfn.TEXTBEFORE(draftpicks[[#This Row],[Raw]],".",1)</f>
        <v>5</v>
      </c>
      <c r="D1243" s="1" t="str">
        <f t="shared" si="38"/>
        <v>Miguel Rodriguez</v>
      </c>
      <c r="E12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Godzilla, Mothra and King Ghidorah: Giant Monsters All-Out Attack</v>
      </c>
      <c r="F1243" s="1" t="str">
        <f>IF(ISNUMBER(SEARCH("veto",draftpicks[[#This Row],[Raw]])),"veto","")</f>
        <v/>
      </c>
      <c r="G1243" s="1" t="str">
        <f t="shared" si="39"/>
        <v/>
      </c>
    </row>
    <row r="1244" spans="1:7" x14ac:dyDescent="0.25">
      <c r="A1244" s="1">
        <v>121</v>
      </c>
      <c r="B1244" s="1" t="s">
        <v>2728</v>
      </c>
      <c r="C1244" s="1" t="str">
        <f>_xlfn.TEXTBEFORE(draftpicks[[#This Row],[Raw]],".",1)</f>
        <v>4</v>
      </c>
      <c r="D1244" s="1" t="str">
        <f t="shared" si="38"/>
        <v>Graham Skipper</v>
      </c>
      <c r="E12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Destoroyah</v>
      </c>
      <c r="F1244" s="1" t="str">
        <f>IF(ISNUMBER(SEARCH("veto",draftpicks[[#This Row],[Raw]])),"veto","")</f>
        <v/>
      </c>
      <c r="G1244" s="1" t="str">
        <f t="shared" si="39"/>
        <v/>
      </c>
    </row>
    <row r="1245" spans="1:7" x14ac:dyDescent="0.25">
      <c r="A1245" s="1">
        <v>121</v>
      </c>
      <c r="B1245" s="1" t="s">
        <v>2729</v>
      </c>
      <c r="C1245" s="1" t="str">
        <f>_xlfn.TEXTBEFORE(draftpicks[[#This Row],[Raw]],".",1)</f>
        <v>3</v>
      </c>
      <c r="D1245" s="1" t="str">
        <f t="shared" si="38"/>
        <v>Miguel Rodriguez</v>
      </c>
      <c r="E12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F1245" s="1" t="str">
        <f>IF(ISNUMBER(SEARCH("veto",draftpicks[[#This Row],[Raw]])),"veto","")</f>
        <v/>
      </c>
      <c r="G1245" s="1" t="str">
        <f t="shared" si="39"/>
        <v/>
      </c>
    </row>
    <row r="1246" spans="1:7" x14ac:dyDescent="0.25">
      <c r="A1246" s="1">
        <v>121</v>
      </c>
      <c r="B1246" s="1" t="s">
        <v>2730</v>
      </c>
      <c r="C1246" s="1" t="str">
        <f>_xlfn.TEXTBEFORE(draftpicks[[#This Row],[Raw]],".",1)</f>
        <v>2</v>
      </c>
      <c r="D1246" s="1" t="str">
        <f t="shared" si="38"/>
        <v>Graham Skipper</v>
      </c>
      <c r="E12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Kong</v>
      </c>
      <c r="F1246" s="1" t="str">
        <f>IF(ISNUMBER(SEARCH("veto",draftpicks[[#This Row],[Raw]])),"veto","")</f>
        <v/>
      </c>
      <c r="G1246" s="1" t="str">
        <f t="shared" si="39"/>
        <v/>
      </c>
    </row>
    <row r="1247" spans="1:7" x14ac:dyDescent="0.25">
      <c r="A1247" s="1">
        <v>121</v>
      </c>
      <c r="B1247" s="1" t="s">
        <v>2731</v>
      </c>
      <c r="C1247" s="1" t="str">
        <f>_xlfn.TEXTBEFORE(draftpicks[[#This Row],[Raw]],".",1)</f>
        <v>1</v>
      </c>
      <c r="D1247" s="1" t="str">
        <f t="shared" si="38"/>
        <v>Miguel Rodriguez</v>
      </c>
      <c r="E12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</v>
      </c>
      <c r="F1247" s="1" t="str">
        <f>IF(ISNUMBER(SEARCH("veto",draftpicks[[#This Row],[Raw]])),"veto","")</f>
        <v/>
      </c>
      <c r="G1247" s="1" t="str">
        <f t="shared" si="39"/>
        <v/>
      </c>
    </row>
    <row r="1248" spans="1:7" x14ac:dyDescent="0.25">
      <c r="A1248" s="1">
        <v>122</v>
      </c>
      <c r="B1248" s="1" t="s">
        <v>2732</v>
      </c>
      <c r="C1248" s="1" t="str">
        <f>_xlfn.TEXTBEFORE(draftpicks[[#This Row],[Raw]],".",1)</f>
        <v>7</v>
      </c>
      <c r="D1248" s="1" t="str">
        <f t="shared" si="38"/>
        <v>Patrick Cotnoir</v>
      </c>
      <c r="E12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THX 1138</v>
      </c>
      <c r="F1248" s="1" t="str">
        <f>IF(ISNUMBER(SEARCH("veto",draftpicks[[#This Row],[Raw]])),"veto","")</f>
        <v/>
      </c>
      <c r="G1248" s="1" t="str">
        <f t="shared" si="39"/>
        <v/>
      </c>
    </row>
    <row r="1249" spans="1:7" x14ac:dyDescent="0.25">
      <c r="A1249" s="1">
        <v>122</v>
      </c>
      <c r="B1249" s="1" t="s">
        <v>2733</v>
      </c>
      <c r="C1249" s="1" t="str">
        <f>_xlfn.TEXTBEFORE(draftpicks[[#This Row],[Raw]],".",1)</f>
        <v>6</v>
      </c>
      <c r="D1249" s="1" t="str">
        <f t="shared" si="38"/>
        <v>Patrick Cotnoir</v>
      </c>
      <c r="E12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III: Revenge of the Sith</v>
      </c>
      <c r="F1249" s="1" t="str">
        <f>IF(ISNUMBER(SEARCH("veto",draftpicks[[#This Row],[Raw]])),"veto","")</f>
        <v/>
      </c>
      <c r="G1249" s="1" t="str">
        <f t="shared" si="39"/>
        <v/>
      </c>
    </row>
    <row r="1250" spans="1:7" x14ac:dyDescent="0.25">
      <c r="A1250" s="1">
        <v>122</v>
      </c>
      <c r="B1250" s="1" t="s">
        <v>2734</v>
      </c>
      <c r="C1250" s="1" t="str">
        <f>_xlfn.TEXTBEFORE(draftpicks[[#This Row],[Raw]],".",1)</f>
        <v>5</v>
      </c>
      <c r="D1250" s="1" t="str">
        <f t="shared" si="38"/>
        <v>Connor Ratliff</v>
      </c>
      <c r="E12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II: Attack of the Clones</v>
      </c>
      <c r="F1250" s="1" t="str">
        <f>IF(ISNUMBER(SEARCH("veto",draftpicks[[#This Row],[Raw]])),"veto","")</f>
        <v/>
      </c>
      <c r="G1250" s="1" t="str">
        <f t="shared" si="39"/>
        <v/>
      </c>
    </row>
    <row r="1251" spans="1:7" x14ac:dyDescent="0.25">
      <c r="A1251" s="1">
        <v>122</v>
      </c>
      <c r="B1251" s="1" t="s">
        <v>2735</v>
      </c>
      <c r="C1251" s="1" t="str">
        <f>_xlfn.TEXTBEFORE(draftpicks[[#This Row],[Raw]],".",1)</f>
        <v>4</v>
      </c>
      <c r="D1251" s="1" t="str">
        <f t="shared" si="38"/>
        <v>Patrick Cotnoir</v>
      </c>
      <c r="E12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I: The Phantom Menace</v>
      </c>
      <c r="F1251" s="1" t="str">
        <f>IF(ISNUMBER(SEARCH("veto",draftpicks[[#This Row],[Raw]])),"veto","")</f>
        <v/>
      </c>
      <c r="G1251" s="1" t="str">
        <f t="shared" si="39"/>
        <v/>
      </c>
    </row>
    <row r="1252" spans="1:7" x14ac:dyDescent="0.25">
      <c r="A1252" s="1">
        <v>122</v>
      </c>
      <c r="B1252" s="1" t="s">
        <v>2736</v>
      </c>
      <c r="C1252" s="1" t="str">
        <f>_xlfn.TEXTBEFORE(draftpicks[[#This Row],[Raw]],".",1)</f>
        <v>3</v>
      </c>
      <c r="D1252" s="1" t="str">
        <f t="shared" si="38"/>
        <v>Connor Ratliff</v>
      </c>
      <c r="E12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Graffiti</v>
      </c>
      <c r="F1252" s="1" t="str">
        <f>IF(ISNUMBER(SEARCH("veto",draftpicks[[#This Row],[Raw]])),"veto","")</f>
        <v/>
      </c>
      <c r="G1252" s="1" t="str">
        <f t="shared" si="39"/>
        <v/>
      </c>
    </row>
    <row r="1253" spans="1:7" x14ac:dyDescent="0.25">
      <c r="A1253" s="1">
        <v>122</v>
      </c>
      <c r="B1253" s="1" t="s">
        <v>4947</v>
      </c>
      <c r="C1253" s="1" t="str">
        <f>_xlfn.TEXTBEFORE(draftpicks[[#This Row],[Raw]],".",1)</f>
        <v>2</v>
      </c>
      <c r="D1253" s="1" t="s">
        <v>242</v>
      </c>
      <c r="E12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IV: A New Hope (2019 - Disney+ Maclunkey version)</v>
      </c>
      <c r="F1253" s="1" t="str">
        <f>IF(ISNUMBER(SEARCH("veto",draftpicks[[#This Row],[Raw]])),"veto","")</f>
        <v>veto</v>
      </c>
      <c r="G1253" s="1" t="str">
        <f t="shared" si="39"/>
        <v>Connor Ratliff</v>
      </c>
    </row>
    <row r="1254" spans="1:7" x14ac:dyDescent="0.25">
      <c r="A1254" s="1">
        <v>122</v>
      </c>
      <c r="B1254" s="1" t="s">
        <v>2737</v>
      </c>
      <c r="C1254" s="1" t="str">
        <f>_xlfn.TEXTBEFORE(draftpicks[[#This Row],[Raw]],".",1)</f>
        <v>2</v>
      </c>
      <c r="D1254" s="1" t="s">
        <v>242</v>
      </c>
      <c r="E12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IV: A New Hope (2014 - DVD version)</v>
      </c>
      <c r="F1254" s="1" t="str">
        <f>IF(ISNUMBER(SEARCH("veto",draftpicks[[#This Row],[Raw]])),"veto","")</f>
        <v>veto</v>
      </c>
      <c r="G1254" s="1" t="str">
        <f t="shared" si="39"/>
        <v>Patrick Cotnoir</v>
      </c>
    </row>
    <row r="1255" spans="1:7" x14ac:dyDescent="0.25">
      <c r="A1255" s="1">
        <v>122</v>
      </c>
      <c r="B1255" s="1" t="s">
        <v>2738</v>
      </c>
      <c r="C1255" s="1" t="str">
        <f>_xlfn.TEXTBEFORE(draftpicks[[#This Row],[Raw]],".",1)</f>
        <v>2</v>
      </c>
      <c r="D1255" s="1" t="str">
        <f t="shared" si="38"/>
        <v>Patrick Cotnoir</v>
      </c>
      <c r="E12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IV: A New Hope (1997 - special edition)</v>
      </c>
      <c r="F1255" s="1" t="str">
        <f>IF(ISNUMBER(SEARCH("veto",draftpicks[[#This Row],[Raw]])),"veto","")</f>
        <v/>
      </c>
      <c r="G1255" s="1" t="str">
        <f t="shared" si="39"/>
        <v/>
      </c>
    </row>
    <row r="1256" spans="1:7" x14ac:dyDescent="0.25">
      <c r="A1256" s="1">
        <v>122</v>
      </c>
      <c r="B1256" s="1" t="s">
        <v>2739</v>
      </c>
      <c r="C1256" s="1" t="str">
        <f>_xlfn.TEXTBEFORE(draftpicks[[#This Row],[Raw]],".",1)</f>
        <v>1</v>
      </c>
      <c r="D1256" s="1" t="str">
        <f t="shared" si="38"/>
        <v>Connor Ratliff</v>
      </c>
      <c r="E12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Detours</v>
      </c>
      <c r="F1256" s="1" t="str">
        <f>IF(ISNUMBER(SEARCH("veto",draftpicks[[#This Row],[Raw]])),"veto","")</f>
        <v/>
      </c>
      <c r="G1256" s="1" t="str">
        <f t="shared" si="39"/>
        <v/>
      </c>
    </row>
    <row r="1257" spans="1:7" x14ac:dyDescent="0.25">
      <c r="A1257" s="1">
        <v>122</v>
      </c>
      <c r="B1257" s="1" t="s">
        <v>2740</v>
      </c>
      <c r="C1257" s="1" t="str">
        <f>_xlfn.TEXTBEFORE(draftpicks[[#This Row],[Raw]],".",1)</f>
        <v>1</v>
      </c>
      <c r="D1257" s="1" t="str">
        <f t="shared" si="38"/>
        <v>Connor Ratliff</v>
      </c>
      <c r="E12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Manifest Destiny</v>
      </c>
      <c r="F1257" s="1" t="str">
        <f>IF(ISNUMBER(SEARCH("veto",draftpicks[[#This Row],[Raw]])),"veto","")</f>
        <v/>
      </c>
      <c r="G1257" s="1" t="str">
        <f t="shared" si="39"/>
        <v/>
      </c>
    </row>
    <row r="1258" spans="1:7" x14ac:dyDescent="0.25">
      <c r="A1258" s="1">
        <v>123</v>
      </c>
      <c r="B1258" s="1" t="s">
        <v>2741</v>
      </c>
      <c r="C1258" s="1" t="str">
        <f>_xlfn.TEXTBEFORE(draftpicks[[#This Row],[Raw]],".",1)</f>
        <v>7</v>
      </c>
      <c r="D1258" s="1" t="str">
        <f t="shared" si="38"/>
        <v>Phil Iscove</v>
      </c>
      <c r="E12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Hawk Down</v>
      </c>
      <c r="F1258" s="1" t="str">
        <f>IF(ISNUMBER(SEARCH("veto",draftpicks[[#This Row],[Raw]])),"veto","")</f>
        <v/>
      </c>
      <c r="G1258" s="1" t="str">
        <f t="shared" si="39"/>
        <v/>
      </c>
    </row>
    <row r="1259" spans="1:7" x14ac:dyDescent="0.25">
      <c r="A1259" s="1">
        <v>123</v>
      </c>
      <c r="B1259" s="1" t="s">
        <v>2742</v>
      </c>
      <c r="C1259" s="1" t="str">
        <f>_xlfn.TEXTBEFORE(draftpicks[[#This Row],[Raw]],".",1)</f>
        <v>6</v>
      </c>
      <c r="D1259" s="1" t="str">
        <f t="shared" si="38"/>
        <v>Phil Iscove</v>
      </c>
      <c r="E12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Theif</v>
      </c>
      <c r="F1259" s="1" t="str">
        <f>IF(ISNUMBER(SEARCH("veto",draftpicks[[#This Row],[Raw]])),"veto","")</f>
        <v/>
      </c>
      <c r="G1259" s="1" t="str">
        <f t="shared" si="39"/>
        <v/>
      </c>
    </row>
    <row r="1260" spans="1:7" x14ac:dyDescent="0.25">
      <c r="A1260" s="1">
        <v>123</v>
      </c>
      <c r="B1260" s="1" t="s">
        <v>2743</v>
      </c>
      <c r="C1260" s="1" t="str">
        <f>_xlfn.TEXTBEFORE(draftpicks[[#This Row],[Raw]],".",1)</f>
        <v>5</v>
      </c>
      <c r="D1260" s="1" t="str">
        <f t="shared" si="38"/>
        <v xml:space="preserve">Kenny Neibart </v>
      </c>
      <c r="E12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 Air</v>
      </c>
      <c r="F1260" s="1" t="str">
        <f>IF(ISNUMBER(SEARCH("veto",draftpicks[[#This Row],[Raw]])),"veto","")</f>
        <v>veto</v>
      </c>
      <c r="G1260" s="1" t="str">
        <f t="shared" si="39"/>
        <v>Phil Iscove</v>
      </c>
    </row>
    <row r="1261" spans="1:7" x14ac:dyDescent="0.25">
      <c r="A1261" s="1">
        <v>123</v>
      </c>
      <c r="B1261" s="1" t="s">
        <v>2744</v>
      </c>
      <c r="C1261" s="1" t="str">
        <f>_xlfn.TEXTBEFORE(draftpicks[[#This Row],[Raw]],".",1)</f>
        <v>5</v>
      </c>
      <c r="D1261" s="1" t="str">
        <f t="shared" si="38"/>
        <v>Kenny Neibart</v>
      </c>
      <c r="E12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Top Gun</v>
      </c>
      <c r="F1261" s="1" t="str">
        <f>IF(ISNUMBER(SEARCH("veto",draftpicks[[#This Row],[Raw]])),"veto","")</f>
        <v/>
      </c>
      <c r="G1261" s="1" t="str">
        <f t="shared" si="39"/>
        <v/>
      </c>
    </row>
    <row r="1262" spans="1:7" x14ac:dyDescent="0.25">
      <c r="A1262" s="1">
        <v>123</v>
      </c>
      <c r="B1262" s="1" t="s">
        <v>2745</v>
      </c>
      <c r="C1262" s="1" t="str">
        <f>_xlfn.TEXTBEFORE(draftpicks[[#This Row],[Raw]],".",1)</f>
        <v>4</v>
      </c>
      <c r="D1262" s="1" t="str">
        <f t="shared" si="38"/>
        <v>Phil Iscove</v>
      </c>
      <c r="E12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Crimson Tide</v>
      </c>
      <c r="F1262" s="1" t="str">
        <f>IF(ISNUMBER(SEARCH("veto",draftpicks[[#This Row],[Raw]])),"veto","")</f>
        <v/>
      </c>
      <c r="G1262" s="1" t="str">
        <f t="shared" si="39"/>
        <v/>
      </c>
    </row>
    <row r="1263" spans="1:7" x14ac:dyDescent="0.25">
      <c r="A1263" s="1">
        <v>123</v>
      </c>
      <c r="B1263" s="1" t="s">
        <v>2746</v>
      </c>
      <c r="C1263" s="1" t="str">
        <f>_xlfn.TEXTBEFORE(draftpicks[[#This Row],[Raw]],".",1)</f>
        <v>3</v>
      </c>
      <c r="D1263" s="1" t="str">
        <f t="shared" si="38"/>
        <v>Kenny Neibart</v>
      </c>
      <c r="E12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Beverly Hills Cop</v>
      </c>
      <c r="F1263" s="1" t="str">
        <f>IF(ISNUMBER(SEARCH("veto",draftpicks[[#This Row],[Raw]])),"veto","")</f>
        <v/>
      </c>
      <c r="G1263" s="1" t="str">
        <f t="shared" si="39"/>
        <v/>
      </c>
    </row>
    <row r="1264" spans="1:7" x14ac:dyDescent="0.25">
      <c r="A1264" s="1">
        <v>123</v>
      </c>
      <c r="B1264" s="1" t="s">
        <v>2747</v>
      </c>
      <c r="C1264" s="1" t="str">
        <f>_xlfn.TEXTBEFORE(draftpicks[[#This Row],[Raw]],".",1)</f>
        <v>2</v>
      </c>
      <c r="D1264" s="1" t="str">
        <f t="shared" si="38"/>
        <v>Phil Iscove</v>
      </c>
      <c r="E12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Pirates of the Caribbean: The Curse of the Black Pearl</v>
      </c>
      <c r="F1264" s="1" t="str">
        <f>IF(ISNUMBER(SEARCH("veto",draftpicks[[#This Row],[Raw]])),"veto","")</f>
        <v/>
      </c>
      <c r="G1264" s="1" t="str">
        <f t="shared" si="39"/>
        <v/>
      </c>
    </row>
    <row r="1265" spans="1:7" x14ac:dyDescent="0.25">
      <c r="A1265" s="1">
        <v>123</v>
      </c>
      <c r="B1265" s="1" t="s">
        <v>2748</v>
      </c>
      <c r="C1265" s="1" t="str">
        <f>_xlfn.TEXTBEFORE(draftpicks[[#This Row],[Raw]],".",1)</f>
        <v>1</v>
      </c>
      <c r="D1265" s="1" t="str">
        <f t="shared" si="38"/>
        <v>Kenny Neibart</v>
      </c>
      <c r="E12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Rock</v>
      </c>
      <c r="F1265" s="1" t="str">
        <f>IF(ISNUMBER(SEARCH("veto",draftpicks[[#This Row],[Raw]])),"veto","")</f>
        <v/>
      </c>
      <c r="G1265" s="1" t="str">
        <f t="shared" si="39"/>
        <v/>
      </c>
    </row>
    <row r="1266" spans="1:7" x14ac:dyDescent="0.25">
      <c r="A1266" s="1">
        <v>124</v>
      </c>
      <c r="B1266" s="1" t="s">
        <v>2749</v>
      </c>
      <c r="C1266" s="1" t="str">
        <f>_xlfn.TEXTBEFORE(draftpicks[[#This Row],[Raw]],".",1)</f>
        <v>11</v>
      </c>
      <c r="D1266" s="1" t="str">
        <f t="shared" si="38"/>
        <v>Clay Keller</v>
      </c>
      <c r="E12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Beautiful Girls</v>
      </c>
      <c r="F1266" s="1" t="str">
        <f>IF(ISNUMBER(SEARCH("veto",draftpicks[[#This Row],[Raw]])),"veto","")</f>
        <v/>
      </c>
      <c r="G1266" s="1" t="str">
        <f t="shared" si="39"/>
        <v/>
      </c>
    </row>
    <row r="1267" spans="1:7" x14ac:dyDescent="0.25">
      <c r="A1267" s="1">
        <v>124</v>
      </c>
      <c r="B1267" s="1" t="s">
        <v>2750</v>
      </c>
      <c r="C1267" s="1" t="str">
        <f>_xlfn.TEXTBEFORE(draftpicks[[#This Row],[Raw]],".",1)</f>
        <v>10</v>
      </c>
      <c r="D1267" s="1" t="str">
        <f t="shared" si="38"/>
        <v>Clay Keller</v>
      </c>
      <c r="E12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Drop Dead Gorgeous</v>
      </c>
      <c r="F1267" s="1" t="str">
        <f>IF(ISNUMBER(SEARCH("veto",draftpicks[[#This Row],[Raw]])),"veto","")</f>
        <v/>
      </c>
      <c r="G1267" s="1" t="str">
        <f t="shared" si="39"/>
        <v/>
      </c>
    </row>
    <row r="1268" spans="1:7" x14ac:dyDescent="0.25">
      <c r="A1268" s="1">
        <v>124</v>
      </c>
      <c r="B1268" s="1" t="s">
        <v>2751</v>
      </c>
      <c r="C1268" s="1" t="str">
        <f>_xlfn.TEXTBEFORE(draftpicks[[#This Row],[Raw]],".",1)</f>
        <v>9</v>
      </c>
      <c r="D1268" s="1" t="str">
        <f t="shared" si="38"/>
        <v>Darren Franich</v>
      </c>
      <c r="E12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North Country</v>
      </c>
      <c r="F1268" s="1" t="str">
        <f>IF(ISNUMBER(SEARCH("veto",draftpicks[[#This Row],[Raw]])),"veto","")</f>
        <v/>
      </c>
      <c r="G1268" s="1" t="str">
        <f t="shared" si="39"/>
        <v/>
      </c>
    </row>
    <row r="1269" spans="1:7" x14ac:dyDescent="0.25">
      <c r="A1269" s="1">
        <v>124</v>
      </c>
      <c r="B1269" s="1" t="s">
        <v>2752</v>
      </c>
      <c r="C1269" s="1" t="str">
        <f>_xlfn.TEXTBEFORE(draftpicks[[#This Row],[Raw]],".",1)</f>
        <v>8</v>
      </c>
      <c r="D1269" s="1" t="str">
        <f t="shared" si="38"/>
        <v xml:space="preserve">Darren Franich </v>
      </c>
      <c r="E12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Kumiko The Treasure Hunter</v>
      </c>
      <c r="F1269" s="1" t="str">
        <f>IF(ISNUMBER(SEARCH("veto",draftpicks[[#This Row],[Raw]])),"veto","")</f>
        <v>veto</v>
      </c>
      <c r="G1269" s="1" t="str">
        <f t="shared" si="39"/>
        <v>Clay Keller</v>
      </c>
    </row>
    <row r="1270" spans="1:7" x14ac:dyDescent="0.25">
      <c r="A1270" s="1">
        <v>124</v>
      </c>
      <c r="B1270" s="1" t="s">
        <v>2753</v>
      </c>
      <c r="C1270" s="1" t="str">
        <f>_xlfn.TEXTBEFORE(draftpicks[[#This Row],[Raw]],".",1)</f>
        <v>8</v>
      </c>
      <c r="D1270" s="1" t="str">
        <f t="shared" si="38"/>
        <v xml:space="preserve">Darren Franich </v>
      </c>
      <c r="E12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Mighty Ducks</v>
      </c>
      <c r="F1270" s="1" t="str">
        <f>IF(ISNUMBER(SEARCH("veto",draftpicks[[#This Row],[Raw]])),"veto","")</f>
        <v>veto</v>
      </c>
      <c r="G1270" s="1" t="str">
        <f t="shared" si="39"/>
        <v>Drea Clark</v>
      </c>
    </row>
    <row r="1271" spans="1:7" x14ac:dyDescent="0.25">
      <c r="A1271" s="1">
        <v>124</v>
      </c>
      <c r="B1271" s="1" t="s">
        <v>2754</v>
      </c>
      <c r="C1271" s="1" t="str">
        <f>_xlfn.TEXTBEFORE(draftpicks[[#This Row],[Raw]],".",1)</f>
        <v>8</v>
      </c>
      <c r="D1271" s="1" t="str">
        <f t="shared" si="38"/>
        <v>Darren Franich</v>
      </c>
      <c r="E12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Prairie Home Companion</v>
      </c>
      <c r="F1271" s="1" t="str">
        <f>IF(ISNUMBER(SEARCH("veto",draftpicks[[#This Row],[Raw]])),"veto","")</f>
        <v/>
      </c>
      <c r="G1271" s="1" t="str">
        <f t="shared" si="39"/>
        <v/>
      </c>
    </row>
    <row r="1272" spans="1:7" x14ac:dyDescent="0.25">
      <c r="A1272" s="1">
        <v>124</v>
      </c>
      <c r="B1272" s="1" t="s">
        <v>2755</v>
      </c>
      <c r="C1272" s="1" t="str">
        <f>_xlfn.TEXTBEFORE(draftpicks[[#This Row],[Raw]],".",1)</f>
        <v>7</v>
      </c>
      <c r="D1272" s="1" t="str">
        <f t="shared" si="38"/>
        <v>Drea Clark</v>
      </c>
      <c r="E12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Sweet Land</v>
      </c>
      <c r="F1272" s="1" t="str">
        <f>IF(ISNUMBER(SEARCH("veto",draftpicks[[#This Row],[Raw]])),"veto","")</f>
        <v/>
      </c>
      <c r="G1272" s="1" t="str">
        <f t="shared" si="39"/>
        <v/>
      </c>
    </row>
    <row r="1273" spans="1:7" x14ac:dyDescent="0.25">
      <c r="A1273" s="1">
        <v>124</v>
      </c>
      <c r="B1273" s="1" t="s">
        <v>2756</v>
      </c>
      <c r="C1273" s="1" t="str">
        <f>_xlfn.TEXTBEFORE(draftpicks[[#This Row],[Raw]],".",1)</f>
        <v>6</v>
      </c>
      <c r="D1273" s="1" t="str">
        <f t="shared" si="38"/>
        <v>Clay Keller</v>
      </c>
      <c r="E12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God's Country</v>
      </c>
      <c r="F1273" s="1" t="str">
        <f>IF(ISNUMBER(SEARCH("veto",draftpicks[[#This Row],[Raw]])),"veto","")</f>
        <v/>
      </c>
      <c r="G1273" s="1" t="str">
        <f t="shared" si="39"/>
        <v/>
      </c>
    </row>
    <row r="1274" spans="1:7" x14ac:dyDescent="0.25">
      <c r="A1274" s="1">
        <v>124</v>
      </c>
      <c r="B1274" s="1" t="s">
        <v>2757</v>
      </c>
      <c r="C1274" s="1" t="str">
        <f>_xlfn.TEXTBEFORE(draftpicks[[#This Row],[Raw]],".",1)</f>
        <v>6</v>
      </c>
      <c r="D1274" s="1" t="str">
        <f t="shared" si="38"/>
        <v xml:space="preserve">Clay Keller </v>
      </c>
      <c r="E12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Grumpy Old Men</v>
      </c>
      <c r="F1274" s="1" t="str">
        <f>IF(ISNUMBER(SEARCH("veto",draftpicks[[#This Row],[Raw]])),"veto","")</f>
        <v>veto</v>
      </c>
      <c r="G1274" s="1" t="str">
        <f t="shared" si="39"/>
        <v>Darren Franich</v>
      </c>
    </row>
    <row r="1275" spans="1:7" x14ac:dyDescent="0.25">
      <c r="A1275" s="1">
        <v>124</v>
      </c>
      <c r="B1275" s="1" t="s">
        <v>2758</v>
      </c>
      <c r="C1275" s="1" t="str">
        <f>_xlfn.TEXTBEFORE(draftpicks[[#This Row],[Raw]],".",1)</f>
        <v>6</v>
      </c>
      <c r="D1275" s="1" t="str">
        <f t="shared" si="38"/>
        <v>Clay Keller</v>
      </c>
      <c r="E12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Jennifer's Body</v>
      </c>
      <c r="F1275" s="1" t="str">
        <f>IF(ISNUMBER(SEARCH("veto",draftpicks[[#This Row],[Raw]])),"veto","")</f>
        <v/>
      </c>
      <c r="G1275" s="1" t="str">
        <f t="shared" si="39"/>
        <v/>
      </c>
    </row>
    <row r="1276" spans="1:7" x14ac:dyDescent="0.25">
      <c r="A1276" s="1">
        <v>124</v>
      </c>
      <c r="B1276" s="1" t="s">
        <v>2759</v>
      </c>
      <c r="C1276" s="1" t="str">
        <f>_xlfn.TEXTBEFORE(draftpicks[[#This Row],[Raw]],".",1)</f>
        <v>5</v>
      </c>
      <c r="D1276" s="1" t="str">
        <f t="shared" si="38"/>
        <v>Darren Franich</v>
      </c>
      <c r="E12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Purple Rain</v>
      </c>
      <c r="F1276" s="1" t="str">
        <f>IF(ISNUMBER(SEARCH("veto",draftpicks[[#This Row],[Raw]])),"veto","")</f>
        <v/>
      </c>
      <c r="G1276" s="1" t="str">
        <f t="shared" si="39"/>
        <v/>
      </c>
    </row>
    <row r="1277" spans="1:7" x14ac:dyDescent="0.25">
      <c r="A1277" s="1">
        <v>124</v>
      </c>
      <c r="B1277" s="1" t="s">
        <v>2760</v>
      </c>
      <c r="C1277" s="1" t="str">
        <f>_xlfn.TEXTBEFORE(draftpicks[[#This Row],[Raw]],".",1)</f>
        <v>4</v>
      </c>
      <c r="D1277" s="1" t="str">
        <f t="shared" si="38"/>
        <v xml:space="preserve">Drea Clark </v>
      </c>
      <c r="E12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Adult</v>
      </c>
      <c r="F1277" s="1" t="str">
        <f>IF(ISNUMBER(SEARCH("veto",draftpicks[[#This Row],[Raw]])),"veto","")</f>
        <v>veto</v>
      </c>
      <c r="G1277" s="1" t="str">
        <f t="shared" si="39"/>
        <v>Darren Franich</v>
      </c>
    </row>
    <row r="1278" spans="1:7" x14ac:dyDescent="0.25">
      <c r="A1278" s="1">
        <v>124</v>
      </c>
      <c r="B1278" s="1" t="s">
        <v>2761</v>
      </c>
      <c r="C1278" s="1" t="str">
        <f>_xlfn.TEXTBEFORE(draftpicks[[#This Row],[Raw]],".",1)</f>
        <v>4</v>
      </c>
      <c r="D1278" s="1" t="str">
        <f t="shared" si="38"/>
        <v>Drea Clark</v>
      </c>
      <c r="E12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Simple Plan</v>
      </c>
      <c r="F1278" s="1" t="str">
        <f>IF(ISNUMBER(SEARCH("veto",draftpicks[[#This Row],[Raw]])),"veto","")</f>
        <v/>
      </c>
      <c r="G1278" s="1" t="str">
        <f t="shared" si="39"/>
        <v/>
      </c>
    </row>
    <row r="1279" spans="1:7" x14ac:dyDescent="0.25">
      <c r="A1279" s="1">
        <v>124</v>
      </c>
      <c r="B1279" s="1" t="s">
        <v>2762</v>
      </c>
      <c r="C1279" s="1" t="str">
        <f>_xlfn.TEXTBEFORE(draftpicks[[#This Row],[Raw]],".",1)</f>
        <v>3</v>
      </c>
      <c r="D1279" s="1" t="str">
        <f t="shared" si="38"/>
        <v>Clay Keller</v>
      </c>
      <c r="E12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Adult</v>
      </c>
      <c r="F1279" s="1" t="str">
        <f>IF(ISNUMBER(SEARCH("veto",draftpicks[[#This Row],[Raw]])),"veto","")</f>
        <v/>
      </c>
      <c r="G1279" s="1" t="str">
        <f t="shared" si="39"/>
        <v/>
      </c>
    </row>
    <row r="1280" spans="1:7" x14ac:dyDescent="0.25">
      <c r="A1280" s="1">
        <v>124</v>
      </c>
      <c r="B1280" s="1" t="s">
        <v>2763</v>
      </c>
      <c r="C1280" s="1" t="str">
        <f>_xlfn.TEXTBEFORE(draftpicks[[#This Row],[Raw]],".",1)</f>
        <v>2</v>
      </c>
      <c r="D1280" s="1" t="str">
        <f t="shared" si="38"/>
        <v>Darren Franich</v>
      </c>
      <c r="E12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Serious Man</v>
      </c>
      <c r="F1280" s="1" t="str">
        <f>IF(ISNUMBER(SEARCH("veto",draftpicks[[#This Row],[Raw]])),"veto","")</f>
        <v/>
      </c>
      <c r="G1280" s="1" t="str">
        <f t="shared" si="39"/>
        <v/>
      </c>
    </row>
    <row r="1281" spans="1:7" x14ac:dyDescent="0.25">
      <c r="A1281" s="1">
        <v>124</v>
      </c>
      <c r="B1281" s="1" t="s">
        <v>2764</v>
      </c>
      <c r="C1281" s="1" t="str">
        <f>_xlfn.TEXTBEFORE(draftpicks[[#This Row],[Raw]],".",1)</f>
        <v>1</v>
      </c>
      <c r="D1281" s="1" t="str">
        <f t="shared" si="38"/>
        <v>Drea Clark</v>
      </c>
      <c r="E12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Fargo</v>
      </c>
      <c r="F1281" s="1" t="str">
        <f>IF(ISNUMBER(SEARCH("veto",draftpicks[[#This Row],[Raw]])),"veto","")</f>
        <v/>
      </c>
      <c r="G1281" s="1" t="str">
        <f t="shared" si="39"/>
        <v/>
      </c>
    </row>
    <row r="1282" spans="1:7" x14ac:dyDescent="0.25">
      <c r="A1282" s="1">
        <v>125</v>
      </c>
      <c r="B1282" s="1" t="s">
        <v>2765</v>
      </c>
      <c r="C1282" s="1" t="str">
        <f>_xlfn.TEXTBEFORE(draftpicks[[#This Row],[Raw]],".",1)</f>
        <v>7</v>
      </c>
      <c r="D1282" s="1" t="str">
        <f t="shared" ref="D1282:D1345" si="40">IF(ISNUMBER(SEARCH("commissioner",B1282)),TRIM(MID(B1282,SEARCH("by",B1282)+LEN("by"),SEARCH("removed",B1282)-SEARCH("by",B1282)-(LEN("by")+1))),IF((LEN(B1282)-LEN(SUBSTITUTE(B1282,"by","")))/LEN("by")=2,MID(B1282,SEARCH("by",B1282)+LEN("by "),SEARCH("vetoed",B1282)-SEARCH("by",B1282)-(LEN("by")+1)),IF((LEN(B1282)-LEN(SUBSTITUTE(B1282,"by","")))/LEN("by")=3,TRIM(MID(B1282,SEARCH("by",B1282)+LEN("by"),SEARCH("vetoed",B1282)-SEARCH("by",B1282)-LEN("by"))),TRIM(_xlfn.TEXTAFTER(B1282,"by",1)))))</f>
        <v>Bryan Cogman</v>
      </c>
      <c r="E12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Harper</v>
      </c>
      <c r="F1282" s="1" t="str">
        <f>IF(ISNUMBER(SEARCH("veto",draftpicks[[#This Row],[Raw]])),"veto","")</f>
        <v/>
      </c>
      <c r="G1282" s="1" t="str">
        <f t="shared" ref="G1282:G1345" si="41">IF(ISNUMBER(SEARCH("veto",B1282)),MID(B1282,FIND("@",SUBSTITUTE(B1282," ","@",LEN(B1282)-LEN(SUBSTITUTE(B1282," ",""))-1))+1,100),"")</f>
        <v/>
      </c>
    </row>
    <row r="1283" spans="1:7" x14ac:dyDescent="0.25">
      <c r="A1283" s="1">
        <v>125</v>
      </c>
      <c r="B1283" s="1" t="s">
        <v>2766</v>
      </c>
      <c r="C1283" s="1" t="str">
        <f>_xlfn.TEXTBEFORE(draftpicks[[#This Row],[Raw]],".",1)</f>
        <v>6</v>
      </c>
      <c r="D1283" s="1" t="str">
        <f t="shared" si="40"/>
        <v xml:space="preserve">Bryan Cogman </v>
      </c>
      <c r="E12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Moves</v>
      </c>
      <c r="F1283" s="1" t="str">
        <f>IF(ISNUMBER(SEARCH("veto",draftpicks[[#This Row],[Raw]])),"veto","")</f>
        <v>veto</v>
      </c>
      <c r="G1283" s="1" t="str">
        <f t="shared" si="41"/>
        <v>Milla Bell-Hart</v>
      </c>
    </row>
    <row r="1284" spans="1:7" x14ac:dyDescent="0.25">
      <c r="A1284" s="1">
        <v>125</v>
      </c>
      <c r="B1284" s="1" t="s">
        <v>2767</v>
      </c>
      <c r="C1284" s="1" t="str">
        <f>_xlfn.TEXTBEFORE(draftpicks[[#This Row],[Raw]],".",1)</f>
        <v>6</v>
      </c>
      <c r="D1284" s="1" t="str">
        <f t="shared" si="40"/>
        <v>Bryan Cogman</v>
      </c>
      <c r="E12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Kiss Me Deadly</v>
      </c>
      <c r="F1284" s="1" t="str">
        <f>IF(ISNUMBER(SEARCH("veto",draftpicks[[#This Row],[Raw]])),"veto","")</f>
        <v/>
      </c>
      <c r="G1284" s="1" t="str">
        <f t="shared" si="41"/>
        <v/>
      </c>
    </row>
    <row r="1285" spans="1:7" x14ac:dyDescent="0.25">
      <c r="A1285" s="1">
        <v>125</v>
      </c>
      <c r="B1285" s="1" t="s">
        <v>2768</v>
      </c>
      <c r="C1285" s="1" t="str">
        <f>_xlfn.TEXTBEFORE(draftpicks[[#This Row],[Raw]],".",1)</f>
        <v>5</v>
      </c>
      <c r="D1285" s="1" t="str">
        <f t="shared" si="40"/>
        <v>Milla Bell-Hart</v>
      </c>
      <c r="E12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Devil in a Blue Dress</v>
      </c>
      <c r="F1285" s="1" t="str">
        <f>IF(ISNUMBER(SEARCH("veto",draftpicks[[#This Row],[Raw]])),"veto","")</f>
        <v/>
      </c>
      <c r="G1285" s="1" t="str">
        <f t="shared" si="41"/>
        <v/>
      </c>
    </row>
    <row r="1286" spans="1:7" x14ac:dyDescent="0.25">
      <c r="A1286" s="1">
        <v>125</v>
      </c>
      <c r="B1286" s="1" t="s">
        <v>2769</v>
      </c>
      <c r="C1286" s="1" t="str">
        <f>_xlfn.TEXTBEFORE(draftpicks[[#This Row],[Raw]],".",1)</f>
        <v>4</v>
      </c>
      <c r="D1286" s="1" t="s">
        <v>76</v>
      </c>
      <c r="E1286" s="1" t="s">
        <v>4948</v>
      </c>
      <c r="F1286" s="1" t="str">
        <f>IF(ISNUMBER(SEARCH("veto",draftpicks[[#This Row],[Raw]])),"veto","")</f>
        <v/>
      </c>
      <c r="G1286" s="1" t="str">
        <f t="shared" si="41"/>
        <v/>
      </c>
    </row>
    <row r="1287" spans="1:7" x14ac:dyDescent="0.25">
      <c r="A1287" s="1">
        <v>125</v>
      </c>
      <c r="B1287" s="1" t="s">
        <v>2770</v>
      </c>
      <c r="C1287" s="1" t="str">
        <f>_xlfn.TEXTBEFORE(draftpicks[[#This Row],[Raw]],".",1)</f>
        <v>3</v>
      </c>
      <c r="D1287" s="1" t="str">
        <f t="shared" si="40"/>
        <v>Milla Bell-Hart</v>
      </c>
      <c r="E12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Sleep</v>
      </c>
      <c r="F1287" s="1" t="str">
        <f>IF(ISNUMBER(SEARCH("veto",draftpicks[[#This Row],[Raw]])),"veto","")</f>
        <v/>
      </c>
      <c r="G1287" s="1" t="str">
        <f t="shared" si="41"/>
        <v/>
      </c>
    </row>
    <row r="1288" spans="1:7" x14ac:dyDescent="0.25">
      <c r="A1288" s="1">
        <v>125</v>
      </c>
      <c r="B1288" s="1" t="s">
        <v>2771</v>
      </c>
      <c r="C1288" s="1" t="str">
        <f>_xlfn.TEXTBEFORE(draftpicks[[#This Row],[Raw]],".",1)</f>
        <v>2</v>
      </c>
      <c r="D1288" s="1" t="str">
        <f t="shared" si="40"/>
        <v xml:space="preserve">Bryan Cogman </v>
      </c>
      <c r="E12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Maltese Falcon</v>
      </c>
      <c r="F1288" s="1" t="str">
        <f>IF(ISNUMBER(SEARCH("veto",draftpicks[[#This Row],[Raw]])),"veto","")</f>
        <v>veto</v>
      </c>
      <c r="G1288" s="1" t="str">
        <f t="shared" si="41"/>
        <v>Bryan Cogman</v>
      </c>
    </row>
    <row r="1289" spans="1:7" x14ac:dyDescent="0.25">
      <c r="A1289" s="1">
        <v>125</v>
      </c>
      <c r="B1289" s="1" t="s">
        <v>2772</v>
      </c>
      <c r="C1289" s="1" t="str">
        <f>_xlfn.TEXTBEFORE(draftpicks[[#This Row],[Raw]],".",1)</f>
        <v>2</v>
      </c>
      <c r="D1289" s="1" t="str">
        <f t="shared" si="40"/>
        <v>Bryan Cogman</v>
      </c>
      <c r="E12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Chinatown</v>
      </c>
      <c r="F1289" s="1" t="str">
        <f>IF(ISNUMBER(SEARCH("veto",draftpicks[[#This Row],[Raw]])),"veto","")</f>
        <v/>
      </c>
      <c r="G1289" s="1" t="str">
        <f t="shared" si="41"/>
        <v/>
      </c>
    </row>
    <row r="1290" spans="1:7" x14ac:dyDescent="0.25">
      <c r="A1290" s="1">
        <v>125</v>
      </c>
      <c r="B1290" s="1" t="s">
        <v>2773</v>
      </c>
      <c r="C1290" s="1" t="str">
        <f>_xlfn.TEXTBEFORE(draftpicks[[#This Row],[Raw]],".",1)</f>
        <v>1</v>
      </c>
      <c r="D1290" s="1" t="str">
        <f t="shared" si="40"/>
        <v>Milla Bell-Hart</v>
      </c>
      <c r="E12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Maltese Falcon</v>
      </c>
      <c r="F1290" s="1" t="str">
        <f>IF(ISNUMBER(SEARCH("veto",draftpicks[[#This Row],[Raw]])),"veto","")</f>
        <v/>
      </c>
      <c r="G1290" s="1" t="str">
        <f t="shared" si="41"/>
        <v/>
      </c>
    </row>
    <row r="1291" spans="1:7" x14ac:dyDescent="0.25">
      <c r="A1291" s="1">
        <v>126</v>
      </c>
      <c r="B1291" s="1" t="s">
        <v>2774</v>
      </c>
      <c r="C1291" s="1" t="str">
        <f>_xlfn.TEXTBEFORE(draftpicks[[#This Row],[Raw]],".",1)</f>
        <v>7</v>
      </c>
      <c r="D1291" s="1" t="str">
        <f t="shared" si="40"/>
        <v xml:space="preserve">Lucé Tomlin-Brenner </v>
      </c>
      <c r="E12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Meek’s Cutoff</v>
      </c>
      <c r="F1291" s="1" t="str">
        <f>IF(ISNUMBER(SEARCH("veto",draftpicks[[#This Row],[Raw]])),"veto","")</f>
        <v>veto</v>
      </c>
      <c r="G1291" s="1" t="str">
        <f t="shared" si="41"/>
        <v>Ryan Marker</v>
      </c>
    </row>
    <row r="1292" spans="1:7" x14ac:dyDescent="0.25">
      <c r="A1292" s="1">
        <v>126</v>
      </c>
      <c r="B1292" s="1" t="s">
        <v>2775</v>
      </c>
      <c r="C1292" s="1" t="str">
        <f>_xlfn.TEXTBEFORE(draftpicks[[#This Row],[Raw]],".",1)</f>
        <v>7</v>
      </c>
      <c r="D1292" s="1" t="str">
        <f t="shared" si="40"/>
        <v>Lucé Tomlin-Brenner</v>
      </c>
      <c r="E12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 Joy</v>
      </c>
      <c r="F1292" s="1" t="str">
        <f>IF(ISNUMBER(SEARCH("veto",draftpicks[[#This Row],[Raw]])),"veto","")</f>
        <v/>
      </c>
      <c r="G1292" s="1" t="str">
        <f t="shared" si="41"/>
        <v/>
      </c>
    </row>
    <row r="1293" spans="1:7" x14ac:dyDescent="0.25">
      <c r="A1293" s="1">
        <v>126</v>
      </c>
      <c r="B1293" s="1" t="s">
        <v>2776</v>
      </c>
      <c r="C1293" s="1" t="str">
        <f>_xlfn.TEXTBEFORE(draftpicks[[#This Row],[Raw]],".",1)</f>
        <v>6</v>
      </c>
      <c r="D1293" s="1" t="str">
        <f t="shared" si="40"/>
        <v>Lucé Tomlin-Brenner</v>
      </c>
      <c r="E12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River of Grass</v>
      </c>
      <c r="F1293" s="1" t="str">
        <f>IF(ISNUMBER(SEARCH("veto",draftpicks[[#This Row],[Raw]])),"veto","")</f>
        <v/>
      </c>
      <c r="G1293" s="1" t="str">
        <f t="shared" si="41"/>
        <v/>
      </c>
    </row>
    <row r="1294" spans="1:7" x14ac:dyDescent="0.25">
      <c r="A1294" s="1">
        <v>126</v>
      </c>
      <c r="B1294" s="1" t="s">
        <v>2777</v>
      </c>
      <c r="C1294" s="1" t="str">
        <f>_xlfn.TEXTBEFORE(draftpicks[[#This Row],[Raw]],".",1)</f>
        <v>5</v>
      </c>
      <c r="D1294" s="1" t="str">
        <f t="shared" si="40"/>
        <v xml:space="preserve">Ryan Marker </v>
      </c>
      <c r="E12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Cow</v>
      </c>
      <c r="F1294" s="1" t="str">
        <f>IF(ISNUMBER(SEARCH("veto",draftpicks[[#This Row],[Raw]])),"veto","")</f>
        <v>veto</v>
      </c>
      <c r="G1294" s="1" t="str">
        <f t="shared" si="41"/>
        <v>Lucé Tomlin-Brenner</v>
      </c>
    </row>
    <row r="1295" spans="1:7" x14ac:dyDescent="0.25">
      <c r="A1295" s="1">
        <v>126</v>
      </c>
      <c r="B1295" s="1" t="s">
        <v>2778</v>
      </c>
      <c r="C1295" s="1" t="str">
        <f>_xlfn.TEXTBEFORE(draftpicks[[#This Row],[Raw]],".",1)</f>
        <v>5</v>
      </c>
      <c r="D1295" s="1" t="str">
        <f t="shared" si="40"/>
        <v>Ryan Marker</v>
      </c>
      <c r="E12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Moves</v>
      </c>
      <c r="F1295" s="1" t="str">
        <f>IF(ISNUMBER(SEARCH("veto",draftpicks[[#This Row],[Raw]])),"veto","")</f>
        <v/>
      </c>
      <c r="G1295" s="1" t="str">
        <f t="shared" si="41"/>
        <v/>
      </c>
    </row>
    <row r="1296" spans="1:7" x14ac:dyDescent="0.25">
      <c r="A1296" s="1">
        <v>126</v>
      </c>
      <c r="B1296" s="1" t="s">
        <v>2779</v>
      </c>
      <c r="C1296" s="1" t="str">
        <f>_xlfn.TEXTBEFORE(draftpicks[[#This Row],[Raw]],".",1)</f>
        <v>4</v>
      </c>
      <c r="D1296" s="1" t="str">
        <f t="shared" si="40"/>
        <v>Ryan Marker</v>
      </c>
      <c r="E12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Cow</v>
      </c>
      <c r="F1296" s="1" t="str">
        <f>IF(ISNUMBER(SEARCH("veto",draftpicks[[#This Row],[Raw]])),"veto","")</f>
        <v/>
      </c>
      <c r="G1296" s="1" t="str">
        <f t="shared" si="41"/>
        <v/>
      </c>
    </row>
    <row r="1297" spans="1:7" x14ac:dyDescent="0.25">
      <c r="A1297" s="1">
        <v>126</v>
      </c>
      <c r="B1297" s="1" t="s">
        <v>2780</v>
      </c>
      <c r="C1297" s="1" t="str">
        <f>_xlfn.TEXTBEFORE(draftpicks[[#This Row],[Raw]],".",1)</f>
        <v>3</v>
      </c>
      <c r="D1297" s="1" t="str">
        <f t="shared" si="40"/>
        <v>Lucé Tomlin-Brenner</v>
      </c>
      <c r="E12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Meek’s Cutoff</v>
      </c>
      <c r="F1297" s="1" t="str">
        <f>IF(ISNUMBER(SEARCH("veto",draftpicks[[#This Row],[Raw]])),"veto","")</f>
        <v/>
      </c>
      <c r="G1297" s="1" t="str">
        <f t="shared" si="41"/>
        <v/>
      </c>
    </row>
    <row r="1298" spans="1:7" x14ac:dyDescent="0.25">
      <c r="A1298" s="1">
        <v>126</v>
      </c>
      <c r="B1298" s="1" t="s">
        <v>2781</v>
      </c>
      <c r="C1298" s="1" t="str">
        <f>_xlfn.TEXTBEFORE(draftpicks[[#This Row],[Raw]],".",1)</f>
        <v>2</v>
      </c>
      <c r="D1298" s="1" t="str">
        <f t="shared" si="40"/>
        <v>Ryan Marker</v>
      </c>
      <c r="E12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Wendy and Lucy</v>
      </c>
      <c r="F1298" s="1" t="str">
        <f>IF(ISNUMBER(SEARCH("veto",draftpicks[[#This Row],[Raw]])),"veto","")</f>
        <v/>
      </c>
      <c r="G1298" s="1" t="str">
        <f t="shared" si="41"/>
        <v/>
      </c>
    </row>
    <row r="1299" spans="1:7" x14ac:dyDescent="0.25">
      <c r="A1299" s="1">
        <v>126</v>
      </c>
      <c r="B1299" s="1" t="s">
        <v>2782</v>
      </c>
      <c r="C1299" s="1" t="str">
        <f>_xlfn.TEXTBEFORE(draftpicks[[#This Row],[Raw]],".",1)</f>
        <v>1</v>
      </c>
      <c r="D1299" s="1" t="str">
        <f t="shared" si="40"/>
        <v>Lucé Tomlin-Brenner</v>
      </c>
      <c r="E12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Certain Women</v>
      </c>
      <c r="F1299" s="1" t="str">
        <f>IF(ISNUMBER(SEARCH("veto",draftpicks[[#This Row],[Raw]])),"veto","")</f>
        <v/>
      </c>
      <c r="G1299" s="1" t="str">
        <f t="shared" si="41"/>
        <v/>
      </c>
    </row>
    <row r="1300" spans="1:7" x14ac:dyDescent="0.25">
      <c r="A1300" s="1">
        <v>127</v>
      </c>
      <c r="B1300" s="1" t="s">
        <v>2783</v>
      </c>
      <c r="C1300" s="1" t="str">
        <f>_xlfn.TEXTBEFORE(draftpicks[[#This Row],[Raw]],".",1)</f>
        <v>7</v>
      </c>
      <c r="D1300" s="1" t="str">
        <f t="shared" si="40"/>
        <v>Rachel Walker</v>
      </c>
      <c r="E13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Spy Who Dumped Me</v>
      </c>
      <c r="F1300" s="1" t="str">
        <f>IF(ISNUMBER(SEARCH("veto",draftpicks[[#This Row],[Raw]])),"veto","")</f>
        <v/>
      </c>
      <c r="G1300" s="1" t="str">
        <f t="shared" si="41"/>
        <v/>
      </c>
    </row>
    <row r="1301" spans="1:7" x14ac:dyDescent="0.25">
      <c r="A1301" s="1">
        <v>127</v>
      </c>
      <c r="B1301" s="1" t="s">
        <v>2784</v>
      </c>
      <c r="C1301" s="1" t="str">
        <f>_xlfn.TEXTBEFORE(draftpicks[[#This Row],[Raw]],".",1)</f>
        <v>6</v>
      </c>
      <c r="D1301" s="1" t="str">
        <f t="shared" si="40"/>
        <v>Rachel Walker</v>
      </c>
      <c r="E13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Frances Ha</v>
      </c>
      <c r="F1301" s="1" t="str">
        <f>IF(ISNUMBER(SEARCH("veto",draftpicks[[#This Row],[Raw]])),"veto","")</f>
        <v/>
      </c>
      <c r="G1301" s="1" t="str">
        <f t="shared" si="41"/>
        <v/>
      </c>
    </row>
    <row r="1302" spans="1:7" x14ac:dyDescent="0.25">
      <c r="A1302" s="1">
        <v>127</v>
      </c>
      <c r="B1302" s="1" t="s">
        <v>2785</v>
      </c>
      <c r="C1302" s="1" t="str">
        <f>_xlfn.TEXTBEFORE(draftpicks[[#This Row],[Raw]],".",1)</f>
        <v>5</v>
      </c>
      <c r="D1302" s="1" t="str">
        <f t="shared" si="40"/>
        <v>Anam Syed</v>
      </c>
      <c r="E13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Girls Trip</v>
      </c>
      <c r="F1302" s="1" t="str">
        <f>IF(ISNUMBER(SEARCH("veto",draftpicks[[#This Row],[Raw]])),"veto","")</f>
        <v/>
      </c>
      <c r="G1302" s="1" t="str">
        <f t="shared" si="41"/>
        <v/>
      </c>
    </row>
    <row r="1303" spans="1:7" x14ac:dyDescent="0.25">
      <c r="A1303" s="1">
        <v>127</v>
      </c>
      <c r="B1303" s="1" t="s">
        <v>2786</v>
      </c>
      <c r="C1303" s="1" t="str">
        <f>_xlfn.TEXTBEFORE(draftpicks[[#This Row],[Raw]],".",1)</f>
        <v>4</v>
      </c>
      <c r="D1303" s="1" t="str">
        <f t="shared" si="40"/>
        <v xml:space="preserve">Rachel Walker </v>
      </c>
      <c r="E13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Beaches</v>
      </c>
      <c r="F1303" s="1" t="str">
        <f>IF(ISNUMBER(SEARCH("veto",draftpicks[[#This Row],[Raw]])),"veto","")</f>
        <v>veto</v>
      </c>
      <c r="G1303" s="1" t="str">
        <f t="shared" si="41"/>
        <v>Anam Syed</v>
      </c>
    </row>
    <row r="1304" spans="1:7" x14ac:dyDescent="0.25">
      <c r="A1304" s="1">
        <v>127</v>
      </c>
      <c r="B1304" s="1" t="s">
        <v>2787</v>
      </c>
      <c r="C1304" s="1" t="str">
        <f>_xlfn.TEXTBEFORE(draftpicks[[#This Row],[Raw]],".",1)</f>
        <v>4</v>
      </c>
      <c r="D1304" s="1" t="str">
        <f t="shared" si="40"/>
        <v>Rachel Walker</v>
      </c>
      <c r="E13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Bridesmaids</v>
      </c>
      <c r="F1304" s="1" t="str">
        <f>IF(ISNUMBER(SEARCH("veto",draftpicks[[#This Row],[Raw]])),"veto","")</f>
        <v/>
      </c>
      <c r="G1304" s="1" t="str">
        <f t="shared" si="41"/>
        <v/>
      </c>
    </row>
    <row r="1305" spans="1:7" x14ac:dyDescent="0.25">
      <c r="A1305" s="1">
        <v>127</v>
      </c>
      <c r="B1305" s="1" t="s">
        <v>2788</v>
      </c>
      <c r="C1305" s="1" t="str">
        <f>_xlfn.TEXTBEFORE(draftpicks[[#This Row],[Raw]],".",1)</f>
        <v>3</v>
      </c>
      <c r="D1305" s="1" t="str">
        <f t="shared" si="40"/>
        <v xml:space="preserve">Anam Syed </v>
      </c>
      <c r="E13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Romy and Michele’s High School Reunion</v>
      </c>
      <c r="F1305" s="1" t="str">
        <f>IF(ISNUMBER(SEARCH("veto",draftpicks[[#This Row],[Raw]])),"veto","")</f>
        <v>veto</v>
      </c>
      <c r="G1305" s="1" t="str">
        <f t="shared" si="41"/>
        <v>Rachel Walker</v>
      </c>
    </row>
    <row r="1306" spans="1:7" x14ac:dyDescent="0.25">
      <c r="A1306" s="1">
        <v>127</v>
      </c>
      <c r="B1306" s="1" t="s">
        <v>2789</v>
      </c>
      <c r="C1306" s="1" t="str">
        <f>_xlfn.TEXTBEFORE(draftpicks[[#This Row],[Raw]],".",1)</f>
        <v>3</v>
      </c>
      <c r="D1306" s="1" t="str">
        <f t="shared" si="40"/>
        <v>Anam Syed</v>
      </c>
      <c r="E13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First Wives Club</v>
      </c>
      <c r="F1306" s="1" t="str">
        <f>IF(ISNUMBER(SEARCH("veto",draftpicks[[#This Row],[Raw]])),"veto","")</f>
        <v/>
      </c>
      <c r="G1306" s="1" t="str">
        <f t="shared" si="41"/>
        <v/>
      </c>
    </row>
    <row r="1307" spans="1:7" x14ac:dyDescent="0.25">
      <c r="A1307" s="1">
        <v>127</v>
      </c>
      <c r="B1307" s="1" t="s">
        <v>2790</v>
      </c>
      <c r="C1307" s="1" t="str">
        <f>_xlfn.TEXTBEFORE(draftpicks[[#This Row],[Raw]],".",1)</f>
        <v>2</v>
      </c>
      <c r="D1307" s="1" t="str">
        <f t="shared" si="40"/>
        <v>Rachel Walker</v>
      </c>
      <c r="E13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Romy and Michele’s High School Reunion</v>
      </c>
      <c r="F1307" s="1" t="str">
        <f>IF(ISNUMBER(SEARCH("veto",draftpicks[[#This Row],[Raw]])),"veto","")</f>
        <v/>
      </c>
      <c r="G1307" s="1" t="str">
        <f t="shared" si="41"/>
        <v/>
      </c>
    </row>
    <row r="1308" spans="1:7" x14ac:dyDescent="0.25">
      <c r="A1308" s="1">
        <v>127</v>
      </c>
      <c r="B1308" s="1" t="s">
        <v>2791</v>
      </c>
      <c r="C1308" s="1" t="str">
        <f>_xlfn.TEXTBEFORE(draftpicks[[#This Row],[Raw]],".",1)</f>
        <v>1</v>
      </c>
      <c r="D1308" s="1" t="str">
        <f t="shared" si="40"/>
        <v>Anam Syed</v>
      </c>
      <c r="E13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Beaches</v>
      </c>
      <c r="F1308" s="1" t="str">
        <f>IF(ISNUMBER(SEARCH("veto",draftpicks[[#This Row],[Raw]])),"veto","")</f>
        <v/>
      </c>
      <c r="G1308" s="1" t="str">
        <f t="shared" si="41"/>
        <v/>
      </c>
    </row>
    <row r="1309" spans="1:7" x14ac:dyDescent="0.25">
      <c r="A1309" s="1">
        <v>128</v>
      </c>
      <c r="B1309" s="1" t="s">
        <v>2792</v>
      </c>
      <c r="C1309" s="1" t="str">
        <f>_xlfn.TEXTBEFORE(draftpicks[[#This Row],[Raw]],".",1)</f>
        <v>20</v>
      </c>
      <c r="D1309" s="1" t="str">
        <f t="shared" si="40"/>
        <v>Angelique Jackson</v>
      </c>
      <c r="E13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 Juneteenth</v>
      </c>
      <c r="F1309" s="1" t="str">
        <f>IF(ISNUMBER(SEARCH("veto",draftpicks[[#This Row],[Raw]])),"veto","")</f>
        <v/>
      </c>
      <c r="G1309" s="1" t="str">
        <f t="shared" si="41"/>
        <v/>
      </c>
    </row>
    <row r="1310" spans="1:7" x14ac:dyDescent="0.25">
      <c r="A1310" s="1">
        <v>128</v>
      </c>
      <c r="B1310" s="1" t="s">
        <v>2793</v>
      </c>
      <c r="C1310" s="1" t="str">
        <f>_xlfn.TEXTBEFORE(draftpicks[[#This Row],[Raw]],".",1)</f>
        <v>19</v>
      </c>
      <c r="D1310" s="1" t="str">
        <f t="shared" si="40"/>
        <v xml:space="preserve">Billy Ray Brewton </v>
      </c>
      <c r="E13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Promising Young Woman</v>
      </c>
      <c r="F1310" s="1" t="str">
        <f>IF(ISNUMBER(SEARCH("veto",draftpicks[[#This Row],[Raw]])),"veto","")</f>
        <v>veto</v>
      </c>
      <c r="G1310" s="1" t="str">
        <f t="shared" si="41"/>
        <v>Drea Clark</v>
      </c>
    </row>
    <row r="1311" spans="1:7" x14ac:dyDescent="0.25">
      <c r="A1311" s="1">
        <v>128</v>
      </c>
      <c r="B1311" s="1" t="s">
        <v>2794</v>
      </c>
      <c r="C1311" s="1" t="str">
        <f>_xlfn.TEXTBEFORE(draftpicks[[#This Row],[Raw]],".",1)</f>
        <v>19</v>
      </c>
      <c r="D1311" s="1" t="str">
        <f t="shared" si="40"/>
        <v>Billy Ray Brewton</v>
      </c>
      <c r="E13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Nomadland</v>
      </c>
      <c r="F1311" s="1" t="str">
        <f>IF(ISNUMBER(SEARCH("veto",draftpicks[[#This Row],[Raw]])),"veto","")</f>
        <v/>
      </c>
      <c r="G1311" s="1" t="str">
        <f t="shared" si="41"/>
        <v/>
      </c>
    </row>
    <row r="1312" spans="1:7" x14ac:dyDescent="0.25">
      <c r="A1312" s="1">
        <v>128</v>
      </c>
      <c r="B1312" s="1" t="s">
        <v>2795</v>
      </c>
      <c r="C1312" s="1" t="str">
        <f>_xlfn.TEXTBEFORE(draftpicks[[#This Row],[Raw]],".",1)</f>
        <v>18</v>
      </c>
      <c r="D1312" s="1" t="str">
        <f t="shared" si="40"/>
        <v>Billy Ray Brewton</v>
      </c>
      <c r="E13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Blow the Man Down</v>
      </c>
      <c r="F1312" s="1" t="str">
        <f>IF(ISNUMBER(SEARCH("veto",draftpicks[[#This Row],[Raw]])),"veto","")</f>
        <v/>
      </c>
      <c r="G1312" s="1" t="str">
        <f t="shared" si="41"/>
        <v/>
      </c>
    </row>
    <row r="1313" spans="1:7" x14ac:dyDescent="0.25">
      <c r="A1313" s="1">
        <v>128</v>
      </c>
      <c r="B1313" s="1" t="s">
        <v>2796</v>
      </c>
      <c r="C1313" s="1" t="str">
        <f>_xlfn.TEXTBEFORE(draftpicks[[#This Row],[Raw]],".",1)</f>
        <v>17</v>
      </c>
      <c r="D1313" s="1" t="str">
        <f t="shared" si="40"/>
        <v>Ryan Marker</v>
      </c>
      <c r="E13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Bear</v>
      </c>
      <c r="F1313" s="1" t="str">
        <f>IF(ISNUMBER(SEARCH("veto",draftpicks[[#This Row],[Raw]])),"veto","")</f>
        <v/>
      </c>
      <c r="G1313" s="1" t="str">
        <f t="shared" si="41"/>
        <v/>
      </c>
    </row>
    <row r="1314" spans="1:7" x14ac:dyDescent="0.25">
      <c r="A1314" s="1">
        <v>128</v>
      </c>
      <c r="B1314" s="1" t="s">
        <v>2797</v>
      </c>
      <c r="C1314" s="1" t="str">
        <f>_xlfn.TEXTBEFORE(draftpicks[[#This Row],[Raw]],".",1)</f>
        <v>16</v>
      </c>
      <c r="D1314" s="1" t="str">
        <f t="shared" si="40"/>
        <v xml:space="preserve">Angelique Jackson </v>
      </c>
      <c r="E13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Birds of Prey (and the Fantabulous Emancipation of One Harley Quinn)</v>
      </c>
      <c r="F1314" s="1" t="str">
        <f>IF(ISNUMBER(SEARCH("veto",draftpicks[[#This Row],[Raw]])),"veto","")</f>
        <v>veto</v>
      </c>
      <c r="G1314" s="1" t="str">
        <f t="shared" si="41"/>
        <v>Ryan Marker</v>
      </c>
    </row>
    <row r="1315" spans="1:7" x14ac:dyDescent="0.25">
      <c r="A1315" s="1">
        <v>128</v>
      </c>
      <c r="B1315" s="1" t="s">
        <v>2798</v>
      </c>
      <c r="C1315" s="1" t="str">
        <f>_xlfn.TEXTBEFORE(draftpicks[[#This Row],[Raw]],".",1)</f>
        <v>16</v>
      </c>
      <c r="D1315" s="1" t="str">
        <f t="shared" si="40"/>
        <v>Angelique Jackson</v>
      </c>
      <c r="E13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Mangrove</v>
      </c>
      <c r="F1315" s="1" t="str">
        <f>IF(ISNUMBER(SEARCH("veto",draftpicks[[#This Row],[Raw]])),"veto","")</f>
        <v/>
      </c>
      <c r="G1315" s="1" t="str">
        <f t="shared" si="41"/>
        <v/>
      </c>
    </row>
    <row r="1316" spans="1:7" x14ac:dyDescent="0.25">
      <c r="A1316" s="1">
        <v>128</v>
      </c>
      <c r="B1316" s="1" t="s">
        <v>2799</v>
      </c>
      <c r="C1316" s="1" t="str">
        <f>_xlfn.TEXTBEFORE(draftpicks[[#This Row],[Raw]],".",1)</f>
        <v>15</v>
      </c>
      <c r="D1316" s="1" t="str">
        <f t="shared" si="40"/>
        <v>Billy Ray Brewton</v>
      </c>
      <c r="E13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Dick Johnson is Dead</v>
      </c>
      <c r="F1316" s="1" t="str">
        <f>IF(ISNUMBER(SEARCH("veto",draftpicks[[#This Row],[Raw]])),"veto","")</f>
        <v/>
      </c>
      <c r="G1316" s="1" t="str">
        <f t="shared" si="41"/>
        <v/>
      </c>
    </row>
    <row r="1317" spans="1:7" x14ac:dyDescent="0.25">
      <c r="A1317" s="1">
        <v>128</v>
      </c>
      <c r="B1317" s="1" t="s">
        <v>2800</v>
      </c>
      <c r="C1317" s="1" t="str">
        <f>_xlfn.TEXTBEFORE(draftpicks[[#This Row],[Raw]],".",1)</f>
        <v>14</v>
      </c>
      <c r="D1317" s="1" t="str">
        <f t="shared" si="40"/>
        <v>Drea Clark</v>
      </c>
      <c r="E13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Never Rarely Sometimes Always</v>
      </c>
      <c r="F1317" s="1" t="str">
        <f>IF(ISNUMBER(SEARCH("veto",draftpicks[[#This Row],[Raw]])),"veto","")</f>
        <v/>
      </c>
      <c r="G1317" s="1" t="str">
        <f t="shared" si="41"/>
        <v/>
      </c>
    </row>
    <row r="1318" spans="1:7" x14ac:dyDescent="0.25">
      <c r="A1318" s="1">
        <v>128</v>
      </c>
      <c r="B1318" s="1" t="s">
        <v>2801</v>
      </c>
      <c r="C1318" s="1" t="str">
        <f>_xlfn.TEXTBEFORE(draftpicks[[#This Row],[Raw]],".",1)</f>
        <v>13</v>
      </c>
      <c r="D1318" s="1" t="str">
        <f t="shared" si="40"/>
        <v>Ryan Marker</v>
      </c>
      <c r="E13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David</v>
      </c>
      <c r="F1318" s="1" t="str">
        <f>IF(ISNUMBER(SEARCH("veto",draftpicks[[#This Row],[Raw]])),"veto","")</f>
        <v/>
      </c>
      <c r="G1318" s="1" t="str">
        <f t="shared" si="41"/>
        <v/>
      </c>
    </row>
    <row r="1319" spans="1:7" x14ac:dyDescent="0.25">
      <c r="A1319" s="1">
        <v>128</v>
      </c>
      <c r="B1319" s="1" t="s">
        <v>2802</v>
      </c>
      <c r="C1319" s="1" t="str">
        <f>_xlfn.TEXTBEFORE(draftpicks[[#This Row],[Raw]],".",1)</f>
        <v>12</v>
      </c>
      <c r="D1319" s="1" t="str">
        <f t="shared" si="40"/>
        <v>Angelique Jackson</v>
      </c>
      <c r="E13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Forty-Year-Old Version</v>
      </c>
      <c r="F1319" s="1" t="str">
        <f>IF(ISNUMBER(SEARCH("veto",draftpicks[[#This Row],[Raw]])),"veto","")</f>
        <v/>
      </c>
      <c r="G1319" s="1" t="str">
        <f t="shared" si="41"/>
        <v/>
      </c>
    </row>
    <row r="1320" spans="1:7" x14ac:dyDescent="0.25">
      <c r="A1320" s="1">
        <v>128</v>
      </c>
      <c r="B1320" s="1" t="s">
        <v>2803</v>
      </c>
      <c r="C1320" s="1" t="str">
        <f>_xlfn.TEXTBEFORE(draftpicks[[#This Row],[Raw]],".",1)</f>
        <v>11</v>
      </c>
      <c r="D1320" s="1" t="str">
        <f t="shared" si="40"/>
        <v>Billy Ray Brewton</v>
      </c>
      <c r="E13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Barb &amp; Star Go to Vista Del Mar</v>
      </c>
      <c r="F1320" s="1" t="str">
        <f>IF(ISNUMBER(SEARCH("veto",draftpicks[[#This Row],[Raw]])),"veto","")</f>
        <v/>
      </c>
      <c r="G1320" s="1" t="str">
        <f t="shared" si="41"/>
        <v/>
      </c>
    </row>
    <row r="1321" spans="1:7" x14ac:dyDescent="0.25">
      <c r="A1321" s="1">
        <v>128</v>
      </c>
      <c r="B1321" s="1" t="s">
        <v>2804</v>
      </c>
      <c r="C1321" s="1" t="str">
        <f>_xlfn.TEXTBEFORE(draftpicks[[#This Row],[Raw]],".",1)</f>
        <v>10</v>
      </c>
      <c r="D1321" s="1" t="str">
        <f t="shared" si="40"/>
        <v xml:space="preserve">Drea Clark </v>
      </c>
      <c r="E13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Promising Young Woman</v>
      </c>
      <c r="F1321" s="1" t="str">
        <f>IF(ISNUMBER(SEARCH("veto",draftpicks[[#This Row],[Raw]])),"veto","")</f>
        <v>veto</v>
      </c>
      <c r="G1321" s="1" t="str">
        <f t="shared" si="41"/>
        <v>Angelique Jackson</v>
      </c>
    </row>
    <row r="1322" spans="1:7" x14ac:dyDescent="0.25">
      <c r="A1322" s="1">
        <v>128</v>
      </c>
      <c r="B1322" s="1" t="s">
        <v>2805</v>
      </c>
      <c r="C1322" s="1" t="str">
        <f>_xlfn.TEXTBEFORE(draftpicks[[#This Row],[Raw]],".",1)</f>
        <v>10</v>
      </c>
      <c r="D1322" s="1" t="str">
        <f t="shared" si="40"/>
        <v>Drea Clark</v>
      </c>
      <c r="E13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Assistant</v>
      </c>
      <c r="F1322" s="1" t="str">
        <f>IF(ISNUMBER(SEARCH("veto",draftpicks[[#This Row],[Raw]])),"veto","")</f>
        <v/>
      </c>
      <c r="G1322" s="1" t="str">
        <f t="shared" si="41"/>
        <v/>
      </c>
    </row>
    <row r="1323" spans="1:7" x14ac:dyDescent="0.25">
      <c r="A1323" s="1">
        <v>128</v>
      </c>
      <c r="B1323" s="1" t="s">
        <v>2806</v>
      </c>
      <c r="C1323" s="1" t="str">
        <f>_xlfn.TEXTBEFORE(draftpicks[[#This Row],[Raw]],".",1)</f>
        <v>9</v>
      </c>
      <c r="D1323" s="1" t="str">
        <f t="shared" si="40"/>
        <v>Ryan Marker</v>
      </c>
      <c r="E13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Another Round</v>
      </c>
      <c r="F1323" s="1" t="str">
        <f>IF(ISNUMBER(SEARCH("veto",draftpicks[[#This Row],[Raw]])),"veto","")</f>
        <v/>
      </c>
      <c r="G1323" s="1" t="str">
        <f t="shared" si="41"/>
        <v/>
      </c>
    </row>
    <row r="1324" spans="1:7" x14ac:dyDescent="0.25">
      <c r="A1324" s="1">
        <v>128</v>
      </c>
      <c r="B1324" s="1" t="s">
        <v>2807</v>
      </c>
      <c r="C1324" s="1" t="str">
        <f>_xlfn.TEXTBEFORE(draftpicks[[#This Row],[Raw]],".",1)</f>
        <v>8</v>
      </c>
      <c r="D1324" s="1" t="str">
        <f t="shared" si="40"/>
        <v>Angelique Jackson</v>
      </c>
      <c r="E13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 5 Bloods</v>
      </c>
      <c r="F1324" s="1" t="str">
        <f>IF(ISNUMBER(SEARCH("veto",draftpicks[[#This Row],[Raw]])),"veto","")</f>
        <v/>
      </c>
      <c r="G1324" s="1" t="str">
        <f t="shared" si="41"/>
        <v/>
      </c>
    </row>
    <row r="1325" spans="1:7" x14ac:dyDescent="0.25">
      <c r="A1325" s="1">
        <v>128</v>
      </c>
      <c r="B1325" s="1" t="s">
        <v>2808</v>
      </c>
      <c r="C1325" s="1" t="str">
        <f>_xlfn.TEXTBEFORE(draftpicks[[#This Row],[Raw]],".",1)</f>
        <v>7</v>
      </c>
      <c r="D1325" s="1" t="str">
        <f t="shared" si="40"/>
        <v>Billy Ray Brewton</v>
      </c>
      <c r="E13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Sound of Metal</v>
      </c>
      <c r="F1325" s="1" t="str">
        <f>IF(ISNUMBER(SEARCH("veto",draftpicks[[#This Row],[Raw]])),"veto","")</f>
        <v/>
      </c>
      <c r="G1325" s="1" t="str">
        <f t="shared" si="41"/>
        <v/>
      </c>
    </row>
    <row r="1326" spans="1:7" x14ac:dyDescent="0.25">
      <c r="A1326" s="1">
        <v>128</v>
      </c>
      <c r="B1326" s="1" t="s">
        <v>2809</v>
      </c>
      <c r="C1326" s="1" t="str">
        <f>_xlfn.TEXTBEFORE(draftpicks[[#This Row],[Raw]],".",1)</f>
        <v>6</v>
      </c>
      <c r="D1326" s="1" t="str">
        <f t="shared" si="40"/>
        <v>Drea Clark</v>
      </c>
      <c r="E13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Minari</v>
      </c>
      <c r="F1326" s="1" t="str">
        <f>IF(ISNUMBER(SEARCH("veto",draftpicks[[#This Row],[Raw]])),"veto","")</f>
        <v/>
      </c>
      <c r="G1326" s="1" t="str">
        <f t="shared" si="41"/>
        <v/>
      </c>
    </row>
    <row r="1327" spans="1:7" x14ac:dyDescent="0.25">
      <c r="A1327" s="1">
        <v>128</v>
      </c>
      <c r="B1327" s="1" t="s">
        <v>2810</v>
      </c>
      <c r="C1327" s="1" t="str">
        <f>_xlfn.TEXTBEFORE(draftpicks[[#This Row],[Raw]],".",1)</f>
        <v>5</v>
      </c>
      <c r="D1327" s="1" t="str">
        <f t="shared" si="40"/>
        <v>Ryan Marker</v>
      </c>
      <c r="E13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Birds of Prey (and the Fantabulous Emancipation of One Harley Quinn)</v>
      </c>
      <c r="F1327" s="1" t="str">
        <f>IF(ISNUMBER(SEARCH("veto",draftpicks[[#This Row],[Raw]])),"veto","")</f>
        <v/>
      </c>
      <c r="G1327" s="1" t="str">
        <f t="shared" si="41"/>
        <v/>
      </c>
    </row>
    <row r="1328" spans="1:7" x14ac:dyDescent="0.25">
      <c r="A1328" s="1">
        <v>128</v>
      </c>
      <c r="B1328" s="1" t="s">
        <v>2811</v>
      </c>
      <c r="C1328" s="1" t="str">
        <f>_xlfn.TEXTBEFORE(draftpicks[[#This Row],[Raw]],".",1)</f>
        <v>4</v>
      </c>
      <c r="D1328" s="1" t="str">
        <f t="shared" si="40"/>
        <v xml:space="preserve">Ryan Marker </v>
      </c>
      <c r="E13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Better Days</v>
      </c>
      <c r="F1328" s="1" t="str">
        <f>IF(ISNUMBER(SEARCH("veto",draftpicks[[#This Row],[Raw]])),"veto","")</f>
        <v>veto</v>
      </c>
      <c r="G1328" s="1" t="str">
        <f t="shared" si="41"/>
        <v>Drea Clark</v>
      </c>
    </row>
    <row r="1329" spans="1:7" x14ac:dyDescent="0.25">
      <c r="A1329" s="1">
        <v>128</v>
      </c>
      <c r="B1329" s="1" t="s">
        <v>2812</v>
      </c>
      <c r="C1329" s="1" t="str">
        <f>_xlfn.TEXTBEFORE(draftpicks[[#This Row],[Raw]],".",1)</f>
        <v>4</v>
      </c>
      <c r="D1329" s="1" t="str">
        <f t="shared" si="40"/>
        <v>Ryan Marker</v>
      </c>
      <c r="E13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Time</v>
      </c>
      <c r="F1329" s="1" t="str">
        <f>IF(ISNUMBER(SEARCH("veto",draftpicks[[#This Row],[Raw]])),"veto","")</f>
        <v/>
      </c>
      <c r="G1329" s="1" t="str">
        <f t="shared" si="41"/>
        <v/>
      </c>
    </row>
    <row r="1330" spans="1:7" x14ac:dyDescent="0.25">
      <c r="A1330" s="1">
        <v>128</v>
      </c>
      <c r="B1330" s="1" t="s">
        <v>2813</v>
      </c>
      <c r="C1330" s="1" t="str">
        <f>_xlfn.TEXTBEFORE(draftpicks[[#This Row],[Raw]],".",1)</f>
        <v>3</v>
      </c>
      <c r="D1330" s="1" t="str">
        <f t="shared" si="40"/>
        <v>Angelique Jackson</v>
      </c>
      <c r="E13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Night in Miami…</v>
      </c>
      <c r="F1330" s="1" t="str">
        <f>IF(ISNUMBER(SEARCH("veto",draftpicks[[#This Row],[Raw]])),"veto","")</f>
        <v/>
      </c>
      <c r="G1330" s="1" t="str">
        <f t="shared" si="41"/>
        <v/>
      </c>
    </row>
    <row r="1331" spans="1:7" x14ac:dyDescent="0.25">
      <c r="A1331" s="1">
        <v>128</v>
      </c>
      <c r="B1331" s="1" t="s">
        <v>2814</v>
      </c>
      <c r="C1331" s="1" t="str">
        <f>_xlfn.TEXTBEFORE(draftpicks[[#This Row],[Raw]],".",1)</f>
        <v>2</v>
      </c>
      <c r="D1331" s="1" t="str">
        <f t="shared" si="40"/>
        <v>Billy Ray Brewton</v>
      </c>
      <c r="E13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Collective</v>
      </c>
      <c r="F1331" s="1" t="str">
        <f>IF(ISNUMBER(SEARCH("veto",draftpicks[[#This Row],[Raw]])),"veto","")</f>
        <v/>
      </c>
      <c r="G1331" s="1" t="str">
        <f t="shared" si="41"/>
        <v/>
      </c>
    </row>
    <row r="1332" spans="1:7" x14ac:dyDescent="0.25">
      <c r="A1332" s="1">
        <v>128</v>
      </c>
      <c r="B1332" s="1" t="s">
        <v>2815</v>
      </c>
      <c r="C1332" s="1" t="str">
        <f>_xlfn.TEXTBEFORE(draftpicks[[#This Row],[Raw]],".",1)</f>
        <v>1</v>
      </c>
      <c r="D1332" s="1" t="str">
        <f t="shared" si="40"/>
        <v>Drea Clark</v>
      </c>
      <c r="E13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Quo vadis, Aida?</v>
      </c>
      <c r="F1332" s="1" t="str">
        <f>IF(ISNUMBER(SEARCH("veto",draftpicks[[#This Row],[Raw]])),"veto","")</f>
        <v/>
      </c>
      <c r="G1332" s="1" t="str">
        <f t="shared" si="41"/>
        <v/>
      </c>
    </row>
    <row r="1333" spans="1:7" x14ac:dyDescent="0.25">
      <c r="A1333" s="1">
        <v>129</v>
      </c>
      <c r="B1333" s="1" t="s">
        <v>2816</v>
      </c>
      <c r="C1333" s="1" t="str">
        <f>_xlfn.TEXTBEFORE(draftpicks[[#This Row],[Raw]],".",1)</f>
        <v>7</v>
      </c>
      <c r="D1333" s="1" t="str">
        <f t="shared" si="40"/>
        <v>Jordan Crucchiola</v>
      </c>
      <c r="E13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Sorority Row</v>
      </c>
      <c r="F1333" s="1" t="str">
        <f>IF(ISNUMBER(SEARCH("veto",draftpicks[[#This Row],[Raw]])),"veto","")</f>
        <v/>
      </c>
      <c r="G1333" s="1" t="str">
        <f t="shared" si="41"/>
        <v/>
      </c>
    </row>
    <row r="1334" spans="1:7" x14ac:dyDescent="0.25">
      <c r="A1334" s="1">
        <v>129</v>
      </c>
      <c r="B1334" s="1" t="s">
        <v>2817</v>
      </c>
      <c r="C1334" s="1" t="str">
        <f>_xlfn.TEXTBEFORE(draftpicks[[#This Row],[Raw]],".",1)</f>
        <v>6</v>
      </c>
      <c r="D1334" s="1" t="str">
        <f t="shared" si="40"/>
        <v>Jordan Crucchiola</v>
      </c>
      <c r="E13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Seed of Chucky</v>
      </c>
      <c r="F1334" s="1" t="str">
        <f>IF(ISNUMBER(SEARCH("veto",draftpicks[[#This Row],[Raw]])),"veto","")</f>
        <v/>
      </c>
      <c r="G1334" s="1" t="str">
        <f t="shared" si="41"/>
        <v/>
      </c>
    </row>
    <row r="1335" spans="1:7" x14ac:dyDescent="0.25">
      <c r="A1335" s="1">
        <v>129</v>
      </c>
      <c r="B1335" s="1" t="s">
        <v>2818</v>
      </c>
      <c r="C1335" s="1" t="str">
        <f>_xlfn.TEXTBEFORE(draftpicks[[#This Row],[Raw]],".",1)</f>
        <v>5</v>
      </c>
      <c r="D1335" s="1" t="str">
        <f t="shared" si="40"/>
        <v>Sam Wineman</v>
      </c>
      <c r="E13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Urban Legends: Final Cut</v>
      </c>
      <c r="F1335" s="1" t="str">
        <f>IF(ISNUMBER(SEARCH("veto",draftpicks[[#This Row],[Raw]])),"veto","")</f>
        <v/>
      </c>
      <c r="G1335" s="1" t="str">
        <f t="shared" si="41"/>
        <v/>
      </c>
    </row>
    <row r="1336" spans="1:7" x14ac:dyDescent="0.25">
      <c r="A1336" s="1">
        <v>129</v>
      </c>
      <c r="B1336" s="1" t="s">
        <v>2819</v>
      </c>
      <c r="C1336" s="1" t="str">
        <f>_xlfn.TEXTBEFORE(draftpicks[[#This Row],[Raw]],".",1)</f>
        <v>4</v>
      </c>
      <c r="D1336" s="1" t="str">
        <f t="shared" si="40"/>
        <v>Jordan Crucchiola</v>
      </c>
      <c r="E13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of Wax</v>
      </c>
      <c r="F1336" s="1" t="str">
        <f>IF(ISNUMBER(SEARCH("veto",draftpicks[[#This Row],[Raw]])),"veto","")</f>
        <v/>
      </c>
      <c r="G1336" s="1" t="str">
        <f t="shared" si="41"/>
        <v/>
      </c>
    </row>
    <row r="1337" spans="1:7" x14ac:dyDescent="0.25">
      <c r="A1337" s="1">
        <v>129</v>
      </c>
      <c r="B1337" s="1" t="s">
        <v>2820</v>
      </c>
      <c r="C1337" s="1" t="str">
        <f>_xlfn.TEXTBEFORE(draftpicks[[#This Row],[Raw]],".",1)</f>
        <v>3</v>
      </c>
      <c r="D1337" s="1" t="str">
        <f t="shared" si="40"/>
        <v>Sam Wineman</v>
      </c>
      <c r="E13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Super Psycho Sweet 16</v>
      </c>
      <c r="F1337" s="1" t="str">
        <f>IF(ISNUMBER(SEARCH("veto",draftpicks[[#This Row],[Raw]])),"veto","")</f>
        <v/>
      </c>
      <c r="G1337" s="1" t="str">
        <f t="shared" si="41"/>
        <v/>
      </c>
    </row>
    <row r="1338" spans="1:7" x14ac:dyDescent="0.25">
      <c r="A1338" s="1">
        <v>129</v>
      </c>
      <c r="B1338" s="1" t="s">
        <v>2821</v>
      </c>
      <c r="C1338" s="1" t="str">
        <f>_xlfn.TEXTBEFORE(draftpicks[[#This Row],[Raw]],".",1)</f>
        <v>2</v>
      </c>
      <c r="D1338" s="1" t="str">
        <f t="shared" si="40"/>
        <v>Jordan Crucchiola</v>
      </c>
      <c r="E13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F1338" s="1" t="str">
        <f>IF(ISNUMBER(SEARCH("veto",draftpicks[[#This Row],[Raw]])),"veto","")</f>
        <v/>
      </c>
      <c r="G1338" s="1" t="str">
        <f t="shared" si="41"/>
        <v/>
      </c>
    </row>
    <row r="1339" spans="1:7" x14ac:dyDescent="0.25">
      <c r="A1339" s="1">
        <v>129</v>
      </c>
      <c r="B1339" s="1" t="s">
        <v>2822</v>
      </c>
      <c r="C1339" s="1" t="str">
        <f>_xlfn.TEXTBEFORE(draftpicks[[#This Row],[Raw]],".",1)</f>
        <v>1</v>
      </c>
      <c r="D1339" s="1" t="str">
        <f t="shared" si="40"/>
        <v>Sam Wineman</v>
      </c>
      <c r="E13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Hitcher</v>
      </c>
      <c r="F1339" s="1" t="str">
        <f>IF(ISNUMBER(SEARCH("veto",draftpicks[[#This Row],[Raw]])),"veto","")</f>
        <v/>
      </c>
      <c r="G1339" s="1" t="str">
        <f t="shared" si="41"/>
        <v/>
      </c>
    </row>
    <row r="1340" spans="1:7" x14ac:dyDescent="0.25">
      <c r="A1340" s="1">
        <v>130</v>
      </c>
      <c r="B1340" s="1" t="s">
        <v>2823</v>
      </c>
      <c r="C1340" s="1" t="str">
        <f>_xlfn.TEXTBEFORE(draftpicks[[#This Row],[Raw]],".",1)</f>
        <v>7</v>
      </c>
      <c r="D1340" s="1" t="str">
        <f t="shared" si="40"/>
        <v>Chris Feil</v>
      </c>
      <c r="E13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Monster</v>
      </c>
      <c r="F1340" s="1" t="str">
        <f>IF(ISNUMBER(SEARCH("veto",draftpicks[[#This Row],[Raw]])),"veto","")</f>
        <v/>
      </c>
      <c r="G1340" s="1" t="str">
        <f t="shared" si="41"/>
        <v/>
      </c>
    </row>
    <row r="1341" spans="1:7" x14ac:dyDescent="0.25">
      <c r="A1341" s="1">
        <v>130</v>
      </c>
      <c r="B1341" s="1" t="s">
        <v>2824</v>
      </c>
      <c r="C1341" s="1" t="str">
        <f>_xlfn.TEXTBEFORE(draftpicks[[#This Row],[Raw]],".",1)</f>
        <v>6</v>
      </c>
      <c r="D1341" s="1" t="str">
        <f t="shared" si="40"/>
        <v>Chris Feil</v>
      </c>
      <c r="E13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Still Alice</v>
      </c>
      <c r="F1341" s="1" t="str">
        <f>IF(ISNUMBER(SEARCH("veto",draftpicks[[#This Row],[Raw]])),"veto","")</f>
        <v/>
      </c>
      <c r="G1341" s="1" t="str">
        <f t="shared" si="41"/>
        <v/>
      </c>
    </row>
    <row r="1342" spans="1:7" x14ac:dyDescent="0.25">
      <c r="A1342" s="1">
        <v>130</v>
      </c>
      <c r="B1342" s="1" t="s">
        <v>2825</v>
      </c>
      <c r="C1342" s="1" t="str">
        <f>_xlfn.TEXTBEFORE(draftpicks[[#This Row],[Raw]],".",1)</f>
        <v>5</v>
      </c>
      <c r="D1342" s="1" t="str">
        <f t="shared" si="40"/>
        <v>Joe Reid</v>
      </c>
      <c r="E13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Nomadland</v>
      </c>
      <c r="F1342" s="1" t="str">
        <f>IF(ISNUMBER(SEARCH("veto",draftpicks[[#This Row],[Raw]])),"veto","")</f>
        <v/>
      </c>
      <c r="G1342" s="1" t="str">
        <f t="shared" si="41"/>
        <v/>
      </c>
    </row>
    <row r="1343" spans="1:7" x14ac:dyDescent="0.25">
      <c r="A1343" s="1">
        <v>130</v>
      </c>
      <c r="B1343" s="1" t="s">
        <v>2826</v>
      </c>
      <c r="C1343" s="1" t="str">
        <f>_xlfn.TEXTBEFORE(draftpicks[[#This Row],[Raw]],".",1)</f>
        <v>4</v>
      </c>
      <c r="D1343" s="1" t="str">
        <f t="shared" si="40"/>
        <v>Chris Feil</v>
      </c>
      <c r="E13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Favourite</v>
      </c>
      <c r="F1343" s="1" t="str">
        <f>IF(ISNUMBER(SEARCH("veto",draftpicks[[#This Row],[Raw]])),"veto","")</f>
        <v/>
      </c>
      <c r="G1343" s="1" t="str">
        <f t="shared" si="41"/>
        <v/>
      </c>
    </row>
    <row r="1344" spans="1:7" x14ac:dyDescent="0.25">
      <c r="A1344" s="1">
        <v>130</v>
      </c>
      <c r="B1344" s="1" t="s">
        <v>2827</v>
      </c>
      <c r="C1344" s="1" t="str">
        <f>_xlfn.TEXTBEFORE(draftpicks[[#This Row],[Raw]],".",1)</f>
        <v>3</v>
      </c>
      <c r="D1344" s="1" t="str">
        <f t="shared" si="40"/>
        <v>Joe Reid</v>
      </c>
      <c r="E13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Swan</v>
      </c>
      <c r="F1344" s="1" t="str">
        <f>IF(ISNUMBER(SEARCH("veto",draftpicks[[#This Row],[Raw]])),"veto","")</f>
        <v/>
      </c>
      <c r="G1344" s="1" t="str">
        <f t="shared" si="41"/>
        <v/>
      </c>
    </row>
    <row r="1345" spans="1:7" x14ac:dyDescent="0.25">
      <c r="A1345" s="1">
        <v>130</v>
      </c>
      <c r="B1345" s="1" t="s">
        <v>2828</v>
      </c>
      <c r="C1345" s="1" t="str">
        <f>_xlfn.TEXTBEFORE(draftpicks[[#This Row],[Raw]],".",1)</f>
        <v>2</v>
      </c>
      <c r="D1345" s="1" t="str">
        <f t="shared" si="40"/>
        <v>Chris Feil</v>
      </c>
      <c r="E13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Erin Brockovich</v>
      </c>
      <c r="F1345" s="1" t="str">
        <f>IF(ISNUMBER(SEARCH("veto",draftpicks[[#This Row],[Raw]])),"veto","")</f>
        <v/>
      </c>
      <c r="G1345" s="1" t="str">
        <f t="shared" si="41"/>
        <v/>
      </c>
    </row>
    <row r="1346" spans="1:7" x14ac:dyDescent="0.25">
      <c r="A1346" s="1">
        <v>130</v>
      </c>
      <c r="B1346" s="1" t="s">
        <v>2829</v>
      </c>
      <c r="C1346" s="1" t="str">
        <f>_xlfn.TEXTBEFORE(draftpicks[[#This Row],[Raw]],".",1)</f>
        <v>1</v>
      </c>
      <c r="D1346" s="1" t="str">
        <f t="shared" ref="D1346:D1409" si="42">IF(ISNUMBER(SEARCH("commissioner",B1346)),TRIM(MID(B1346,SEARCH("by",B1346)+LEN("by"),SEARCH("removed",B1346)-SEARCH("by",B1346)-(LEN("by")+1))),IF((LEN(B1346)-LEN(SUBSTITUTE(B1346,"by","")))/LEN("by")=2,MID(B1346,SEARCH("by",B1346)+LEN("by "),SEARCH("vetoed",B1346)-SEARCH("by",B1346)-(LEN("by")+1)),IF((LEN(B1346)-LEN(SUBSTITUTE(B1346,"by","")))/LEN("by")=3,TRIM(MID(B1346,SEARCH("by",B1346)+LEN("by"),SEARCH("vetoed",B1346)-SEARCH("by",B1346)-LEN("by"))),TRIM(_xlfn.TEXTAFTER(B1346,"by",1)))))</f>
        <v>Joe Reid</v>
      </c>
      <c r="E13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Hours</v>
      </c>
      <c r="F1346" s="1" t="str">
        <f>IF(ISNUMBER(SEARCH("veto",draftpicks[[#This Row],[Raw]])),"veto","")</f>
        <v/>
      </c>
      <c r="G1346" s="1" t="str">
        <f t="shared" ref="G1346:G1409" si="43">IF(ISNUMBER(SEARCH("veto",B1346)),MID(B1346,FIND("@",SUBSTITUTE(B1346," ","@",LEN(B1346)-LEN(SUBSTITUTE(B1346," ",""))-1))+1,100),"")</f>
        <v/>
      </c>
    </row>
    <row r="1347" spans="1:7" x14ac:dyDescent="0.25">
      <c r="A1347" s="1">
        <v>131</v>
      </c>
      <c r="B1347" s="1" t="s">
        <v>2830</v>
      </c>
      <c r="C1347" s="1" t="str">
        <f>_xlfn.TEXTBEFORE(draftpicks[[#This Row],[Raw]],".",1)</f>
        <v>7</v>
      </c>
      <c r="D1347" s="1" t="str">
        <f t="shared" si="42"/>
        <v>Mark Harris</v>
      </c>
      <c r="E13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Face in the Crowd</v>
      </c>
      <c r="F1347" s="1" t="str">
        <f>IF(ISNUMBER(SEARCH("veto",draftpicks[[#This Row],[Raw]])),"veto","")</f>
        <v/>
      </c>
      <c r="G1347" s="1" t="str">
        <f t="shared" si="43"/>
        <v/>
      </c>
    </row>
    <row r="1348" spans="1:7" x14ac:dyDescent="0.25">
      <c r="A1348" s="1">
        <v>131</v>
      </c>
      <c r="B1348" s="1" t="s">
        <v>2831</v>
      </c>
      <c r="C1348" s="1" t="str">
        <f>_xlfn.TEXTBEFORE(draftpicks[[#This Row],[Raw]],".",1)</f>
        <v>6</v>
      </c>
      <c r="D1348" s="1" t="str">
        <f t="shared" si="42"/>
        <v>Mark Harris</v>
      </c>
      <c r="E13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Quiz Show</v>
      </c>
      <c r="F1348" s="1" t="str">
        <f>IF(ISNUMBER(SEARCH("veto",draftpicks[[#This Row],[Raw]])),"veto","")</f>
        <v/>
      </c>
      <c r="G1348" s="1" t="str">
        <f t="shared" si="43"/>
        <v/>
      </c>
    </row>
    <row r="1349" spans="1:7" x14ac:dyDescent="0.25">
      <c r="A1349" s="1">
        <v>131</v>
      </c>
      <c r="B1349" s="1" t="s">
        <v>2832</v>
      </c>
      <c r="C1349" s="1" t="str">
        <f>_xlfn.TEXTBEFORE(draftpicks[[#This Row],[Raw]],".",1)</f>
        <v>5</v>
      </c>
      <c r="D1349" s="1" t="str">
        <f t="shared" si="42"/>
        <v>Adam B. Vary</v>
      </c>
      <c r="E13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Hairspray</v>
      </c>
      <c r="F1349" s="1" t="str">
        <f>IF(ISNUMBER(SEARCH("veto",draftpicks[[#This Row],[Raw]])),"veto","")</f>
        <v/>
      </c>
      <c r="G1349" s="1" t="str">
        <f t="shared" si="43"/>
        <v/>
      </c>
    </row>
    <row r="1350" spans="1:7" x14ac:dyDescent="0.25">
      <c r="A1350" s="1">
        <v>131</v>
      </c>
      <c r="B1350" s="1" t="s">
        <v>2833</v>
      </c>
      <c r="C1350" s="1" t="str">
        <f>_xlfn.TEXTBEFORE(draftpicks[[#This Row],[Raw]],".",1)</f>
        <v>4</v>
      </c>
      <c r="D1350" s="1" t="str">
        <f t="shared" si="42"/>
        <v>Mark Harris</v>
      </c>
      <c r="E13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Truman Show</v>
      </c>
      <c r="F1350" s="1" t="str">
        <f>IF(ISNUMBER(SEARCH("veto",draftpicks[[#This Row],[Raw]])),"veto","")</f>
        <v/>
      </c>
      <c r="G1350" s="1" t="str">
        <f t="shared" si="43"/>
        <v/>
      </c>
    </row>
    <row r="1351" spans="1:7" x14ac:dyDescent="0.25">
      <c r="A1351" s="1">
        <v>131</v>
      </c>
      <c r="B1351" s="1" t="s">
        <v>2834</v>
      </c>
      <c r="C1351" s="1" t="str">
        <f>_xlfn.TEXTBEFORE(draftpicks[[#This Row],[Raw]],".",1)</f>
        <v>3</v>
      </c>
      <c r="D1351" s="1" t="str">
        <f t="shared" si="42"/>
        <v>Adam B. Vary</v>
      </c>
      <c r="E13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Nightcrawler</v>
      </c>
      <c r="F1351" s="1" t="str">
        <f>IF(ISNUMBER(SEARCH("veto",draftpicks[[#This Row],[Raw]])),"veto","")</f>
        <v/>
      </c>
      <c r="G1351" s="1" t="str">
        <f t="shared" si="43"/>
        <v/>
      </c>
    </row>
    <row r="1352" spans="1:7" x14ac:dyDescent="0.25">
      <c r="A1352" s="1">
        <v>131</v>
      </c>
      <c r="B1352" s="1" t="s">
        <v>2835</v>
      </c>
      <c r="C1352" s="1" t="str">
        <f>_xlfn.TEXTBEFORE(draftpicks[[#This Row],[Raw]],".",1)</f>
        <v>2</v>
      </c>
      <c r="D1352" s="1" t="str">
        <f t="shared" si="42"/>
        <v>Mark Harris</v>
      </c>
      <c r="E13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Network</v>
      </c>
      <c r="F1352" s="1" t="str">
        <f>IF(ISNUMBER(SEARCH("veto",draftpicks[[#This Row],[Raw]])),"veto","")</f>
        <v/>
      </c>
      <c r="G1352" s="1" t="str">
        <f t="shared" si="43"/>
        <v/>
      </c>
    </row>
    <row r="1353" spans="1:7" x14ac:dyDescent="0.25">
      <c r="A1353" s="1">
        <v>131</v>
      </c>
      <c r="B1353" s="1" t="s">
        <v>2836</v>
      </c>
      <c r="C1353" s="1" t="str">
        <f>_xlfn.TEXTBEFORE(draftpicks[[#This Row],[Raw]],".",1)</f>
        <v>1</v>
      </c>
      <c r="D1353" s="1" t="str">
        <f t="shared" si="42"/>
        <v>Adam B. Vary</v>
      </c>
      <c r="E13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Broadcast News</v>
      </c>
      <c r="F1353" s="1" t="str">
        <f>IF(ISNUMBER(SEARCH("veto",draftpicks[[#This Row],[Raw]])),"veto","")</f>
        <v/>
      </c>
      <c r="G1353" s="1" t="str">
        <f t="shared" si="43"/>
        <v/>
      </c>
    </row>
    <row r="1354" spans="1:7" x14ac:dyDescent="0.25">
      <c r="A1354" s="1">
        <v>132</v>
      </c>
      <c r="B1354" s="1" t="s">
        <v>2837</v>
      </c>
      <c r="C1354" s="1" t="str">
        <f>_xlfn.TEXTBEFORE(draftpicks[[#This Row],[Raw]],".",1)</f>
        <v>13</v>
      </c>
      <c r="D1354" s="1" t="str">
        <f t="shared" si="42"/>
        <v>Bryan Cogman</v>
      </c>
      <c r="E13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Night Long</v>
      </c>
      <c r="F1354" s="1" t="str">
        <f>IF(ISNUMBER(SEARCH("veto",draftpicks[[#This Row],[Raw]])),"veto","")</f>
        <v/>
      </c>
      <c r="G1354" s="1" t="str">
        <f t="shared" si="43"/>
        <v/>
      </c>
    </row>
    <row r="1355" spans="1:7" x14ac:dyDescent="0.25">
      <c r="A1355" s="1">
        <v>132</v>
      </c>
      <c r="B1355" s="1" t="s">
        <v>2838</v>
      </c>
      <c r="C1355" s="1" t="str">
        <f>_xlfn.TEXTBEFORE(draftpicks[[#This Row],[Raw]],".",1)</f>
        <v>12</v>
      </c>
      <c r="D1355" s="1" t="str">
        <f t="shared" si="42"/>
        <v>Bryan Cogman</v>
      </c>
      <c r="E13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Shakespeare-Wallah</v>
      </c>
      <c r="F1355" s="1" t="str">
        <f>IF(ISNUMBER(SEARCH("veto",draftpicks[[#This Row],[Raw]])),"veto","")</f>
        <v/>
      </c>
      <c r="G1355" s="1" t="str">
        <f t="shared" si="43"/>
        <v/>
      </c>
    </row>
    <row r="1356" spans="1:7" x14ac:dyDescent="0.25">
      <c r="A1356" s="1">
        <v>132</v>
      </c>
      <c r="B1356" s="1" t="s">
        <v>2839</v>
      </c>
      <c r="C1356" s="1" t="str">
        <f>_xlfn.TEXTBEFORE(draftpicks[[#This Row],[Raw]],".",1)</f>
        <v>11</v>
      </c>
      <c r="D1356" s="1" t="str">
        <f t="shared" si="42"/>
        <v>Joanna Robinson</v>
      </c>
      <c r="E13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Stage Beauty</v>
      </c>
      <c r="F1356" s="1" t="str">
        <f>IF(ISNUMBER(SEARCH("veto",draftpicks[[#This Row],[Raw]])),"veto","")</f>
        <v/>
      </c>
      <c r="G1356" s="1" t="str">
        <f t="shared" si="43"/>
        <v/>
      </c>
    </row>
    <row r="1357" spans="1:7" x14ac:dyDescent="0.25">
      <c r="A1357" s="1">
        <v>132</v>
      </c>
      <c r="B1357" s="1" t="s">
        <v>2840</v>
      </c>
      <c r="C1357" s="1" t="str">
        <f>_xlfn.TEXTBEFORE(draftpicks[[#This Row],[Raw]],".",1)</f>
        <v>10</v>
      </c>
      <c r="D1357" s="1" t="str">
        <f t="shared" si="42"/>
        <v>Graham Skipper</v>
      </c>
      <c r="E13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Lion King</v>
      </c>
      <c r="F1357" s="1" t="str">
        <f>IF(ISNUMBER(SEARCH("veto",draftpicks[[#This Row],[Raw]])),"veto","")</f>
        <v/>
      </c>
      <c r="G1357" s="1" t="str">
        <f t="shared" si="43"/>
        <v/>
      </c>
    </row>
    <row r="1358" spans="1:7" x14ac:dyDescent="0.25">
      <c r="A1358" s="1">
        <v>132</v>
      </c>
      <c r="B1358" s="1" t="s">
        <v>2841</v>
      </c>
      <c r="C1358" s="1" t="str">
        <f>_xlfn.TEXTBEFORE(draftpicks[[#This Row],[Raw]],".",1)</f>
        <v>9</v>
      </c>
      <c r="D1358" s="1" t="str">
        <f t="shared" si="42"/>
        <v xml:space="preserve">Maureen Lee Lenker </v>
      </c>
      <c r="E13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Over It</v>
      </c>
      <c r="F1358" s="1" t="str">
        <f>IF(ISNUMBER(SEARCH("veto",draftpicks[[#This Row],[Raw]])),"veto","")</f>
        <v>veto</v>
      </c>
      <c r="G1358" s="1" t="str">
        <f t="shared" si="43"/>
        <v>Joanna Robinson</v>
      </c>
    </row>
    <row r="1359" spans="1:7" x14ac:dyDescent="0.25">
      <c r="A1359" s="1">
        <v>132</v>
      </c>
      <c r="B1359" s="1" t="s">
        <v>2842</v>
      </c>
      <c r="C1359" s="1" t="str">
        <f>_xlfn.TEXTBEFORE(draftpicks[[#This Row],[Raw]],".",1)</f>
        <v>9</v>
      </c>
      <c r="D1359" s="1" t="str">
        <f t="shared" si="42"/>
        <v>Maureen Lee Lenker</v>
      </c>
      <c r="E13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10 Things I Hate About You</v>
      </c>
      <c r="F1359" s="1" t="str">
        <f>IF(ISNUMBER(SEARCH("veto",draftpicks[[#This Row],[Raw]])),"veto","")</f>
        <v/>
      </c>
      <c r="G1359" s="1" t="str">
        <f t="shared" si="43"/>
        <v/>
      </c>
    </row>
    <row r="1360" spans="1:7" x14ac:dyDescent="0.25">
      <c r="A1360" s="1">
        <v>132</v>
      </c>
      <c r="B1360" s="1" t="s">
        <v>2843</v>
      </c>
      <c r="C1360" s="1" t="str">
        <f>_xlfn.TEXTBEFORE(draftpicks[[#This Row],[Raw]],".",1)</f>
        <v>8</v>
      </c>
      <c r="D1360" s="1" t="str">
        <f t="shared" si="42"/>
        <v>Bryan Cogman</v>
      </c>
      <c r="E13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Theatre of Blood</v>
      </c>
      <c r="F1360" s="1" t="str">
        <f>IF(ISNUMBER(SEARCH("veto",draftpicks[[#This Row],[Raw]])),"veto","")</f>
        <v/>
      </c>
      <c r="G1360" s="1" t="str">
        <f t="shared" si="43"/>
        <v/>
      </c>
    </row>
    <row r="1361" spans="1:7" x14ac:dyDescent="0.25">
      <c r="A1361" s="1">
        <v>132</v>
      </c>
      <c r="B1361" s="1" t="s">
        <v>2844</v>
      </c>
      <c r="C1361" s="1" t="str">
        <f>_xlfn.TEXTBEFORE(draftpicks[[#This Row],[Raw]],".",1)</f>
        <v>7</v>
      </c>
      <c r="D1361" s="1" t="str">
        <f t="shared" si="42"/>
        <v>Joanna Robinson</v>
      </c>
      <c r="E13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Bleak Midwinter</v>
      </c>
      <c r="F1361" s="1" t="str">
        <f>IF(ISNUMBER(SEARCH("veto",draftpicks[[#This Row],[Raw]])),"veto","")</f>
        <v/>
      </c>
      <c r="G1361" s="1" t="str">
        <f t="shared" si="43"/>
        <v/>
      </c>
    </row>
    <row r="1362" spans="1:7" x14ac:dyDescent="0.25">
      <c r="A1362" s="1">
        <v>132</v>
      </c>
      <c r="B1362" s="1" t="s">
        <v>2845</v>
      </c>
      <c r="C1362" s="1" t="str">
        <f>_xlfn.TEXTBEFORE(draftpicks[[#This Row],[Raw]],".",1)</f>
        <v>6</v>
      </c>
      <c r="D1362" s="1" t="str">
        <f t="shared" si="42"/>
        <v>Graham Skipper</v>
      </c>
      <c r="E13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Tromeo &amp; Juliet</v>
      </c>
      <c r="F1362" s="1" t="str">
        <f>IF(ISNUMBER(SEARCH("veto",draftpicks[[#This Row],[Raw]])),"veto","")</f>
        <v/>
      </c>
      <c r="G1362" s="1" t="str">
        <f t="shared" si="43"/>
        <v/>
      </c>
    </row>
    <row r="1363" spans="1:7" x14ac:dyDescent="0.25">
      <c r="A1363" s="1">
        <v>132</v>
      </c>
      <c r="B1363" s="1" t="s">
        <v>2846</v>
      </c>
      <c r="C1363" s="1" t="str">
        <f>_xlfn.TEXTBEFORE(draftpicks[[#This Row],[Raw]],".",1)</f>
        <v>5</v>
      </c>
      <c r="D1363" s="1" t="str">
        <f t="shared" si="42"/>
        <v xml:space="preserve">Maureen Lee Lenker </v>
      </c>
      <c r="E13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1363" s="1" t="str">
        <f>IF(ISNUMBER(SEARCH("veto",draftpicks[[#This Row],[Raw]])),"veto","")</f>
        <v>veto</v>
      </c>
      <c r="G1363" s="1" t="str">
        <f t="shared" si="43"/>
        <v>Bryan Cogman</v>
      </c>
    </row>
    <row r="1364" spans="1:7" x14ac:dyDescent="0.25">
      <c r="A1364" s="1">
        <v>132</v>
      </c>
      <c r="B1364" s="1" t="s">
        <v>2847</v>
      </c>
      <c r="C1364" s="1" t="str">
        <f>_xlfn.TEXTBEFORE(draftpicks[[#This Row],[Raw]],".",1)</f>
        <v>5</v>
      </c>
      <c r="D1364" s="1" t="str">
        <f t="shared" si="42"/>
        <v xml:space="preserve">Maureen Lee Lenker </v>
      </c>
      <c r="E13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is True</v>
      </c>
      <c r="F1364" s="1" t="str">
        <f>IF(ISNUMBER(SEARCH("veto",draftpicks[[#This Row],[Raw]])),"veto","")</f>
        <v>veto</v>
      </c>
      <c r="G1364" s="1" t="str">
        <f t="shared" si="43"/>
        <v>Graham Skipper</v>
      </c>
    </row>
    <row r="1365" spans="1:7" x14ac:dyDescent="0.25">
      <c r="A1365" s="1">
        <v>132</v>
      </c>
      <c r="B1365" s="1" t="s">
        <v>2848</v>
      </c>
      <c r="C1365" s="1" t="str">
        <f>_xlfn.TEXTBEFORE(draftpicks[[#This Row],[Raw]],".",1)</f>
        <v>5</v>
      </c>
      <c r="D1365" s="1" t="str">
        <f t="shared" si="42"/>
        <v>Maureen Lee Lenker</v>
      </c>
      <c r="E13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Kiss Me Kate</v>
      </c>
      <c r="F1365" s="1" t="str">
        <f>IF(ISNUMBER(SEARCH("veto",draftpicks[[#This Row],[Raw]])),"veto","")</f>
        <v/>
      </c>
      <c r="G1365" s="1" t="str">
        <f t="shared" si="43"/>
        <v/>
      </c>
    </row>
    <row r="1366" spans="1:7" x14ac:dyDescent="0.25">
      <c r="A1366" s="1">
        <v>132</v>
      </c>
      <c r="B1366" s="1" t="s">
        <v>2849</v>
      </c>
      <c r="C1366" s="1" t="str">
        <f>_xlfn.TEXTBEFORE(draftpicks[[#This Row],[Raw]],".",1)</f>
        <v>4</v>
      </c>
      <c r="D1366" s="1" t="str">
        <f t="shared" si="42"/>
        <v>Bryan Cogman</v>
      </c>
      <c r="E13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Ran</v>
      </c>
      <c r="F1366" s="1" t="str">
        <f>IF(ISNUMBER(SEARCH("veto",draftpicks[[#This Row],[Raw]])),"veto","")</f>
        <v/>
      </c>
      <c r="G1366" s="1" t="str">
        <f t="shared" si="43"/>
        <v/>
      </c>
    </row>
    <row r="1367" spans="1:7" x14ac:dyDescent="0.25">
      <c r="A1367" s="1">
        <v>132</v>
      </c>
      <c r="B1367" s="1" t="s">
        <v>2850</v>
      </c>
      <c r="C1367" s="1" t="str">
        <f>_xlfn.TEXTBEFORE(draftpicks[[#This Row],[Raw]],".",1)</f>
        <v>3</v>
      </c>
      <c r="D1367" s="1" t="str">
        <f t="shared" si="42"/>
        <v>Joanna Robinson</v>
      </c>
      <c r="E13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1367" s="1" t="str">
        <f>IF(ISNUMBER(SEARCH("veto",draftpicks[[#This Row],[Raw]])),"veto","")</f>
        <v/>
      </c>
      <c r="G1367" s="1" t="str">
        <f t="shared" si="43"/>
        <v/>
      </c>
    </row>
    <row r="1368" spans="1:7" x14ac:dyDescent="0.25">
      <c r="A1368" s="1">
        <v>132</v>
      </c>
      <c r="B1368" s="1" t="s">
        <v>2851</v>
      </c>
      <c r="C1368" s="1" t="str">
        <f>_xlfn.TEXTBEFORE(draftpicks[[#This Row],[Raw]],".",1)</f>
        <v>2</v>
      </c>
      <c r="D1368" s="1" t="str">
        <f t="shared" si="42"/>
        <v>Graham Skipper</v>
      </c>
      <c r="E13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Throne of Blood</v>
      </c>
      <c r="F1368" s="1" t="str">
        <f>IF(ISNUMBER(SEARCH("veto",draftpicks[[#This Row],[Raw]])),"veto","")</f>
        <v>veto</v>
      </c>
      <c r="G1368" s="1" t="str">
        <f t="shared" si="43"/>
        <v>Joanna Robinson</v>
      </c>
    </row>
    <row r="1369" spans="1:7" x14ac:dyDescent="0.25">
      <c r="A1369" s="1">
        <v>132</v>
      </c>
      <c r="B1369" s="1" t="s">
        <v>2852</v>
      </c>
      <c r="C1369" s="1" t="str">
        <f>_xlfn.TEXTBEFORE(draftpicks[[#This Row],[Raw]],".",1)</f>
        <v>1</v>
      </c>
      <c r="D1369" s="1" t="str">
        <f t="shared" si="42"/>
        <v>Maureen Lee Lenker</v>
      </c>
      <c r="E13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 in Love</v>
      </c>
      <c r="F1369" s="1" t="str">
        <f>IF(ISNUMBER(SEARCH("veto",draftpicks[[#This Row],[Raw]])),"veto","")</f>
        <v/>
      </c>
      <c r="G1369" s="1" t="str">
        <f t="shared" si="43"/>
        <v/>
      </c>
    </row>
    <row r="1370" spans="1:7" x14ac:dyDescent="0.25">
      <c r="A1370" s="1">
        <v>133</v>
      </c>
      <c r="B1370" s="1" t="s">
        <v>2853</v>
      </c>
      <c r="C1370" s="1" t="str">
        <f>_xlfn.TEXTBEFORE(draftpicks[[#This Row],[Raw]],".",1)</f>
        <v>7</v>
      </c>
      <c r="D1370" s="1" t="str">
        <f t="shared" si="42"/>
        <v>Robert Butler III</v>
      </c>
      <c r="E13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Dear White People</v>
      </c>
      <c r="F1370" s="1" t="str">
        <f>IF(ISNUMBER(SEARCH("veto",draftpicks[[#This Row],[Raw]])),"veto","")</f>
        <v/>
      </c>
      <c r="G1370" s="1" t="str">
        <f t="shared" si="43"/>
        <v/>
      </c>
    </row>
    <row r="1371" spans="1:7" x14ac:dyDescent="0.25">
      <c r="A1371" s="1">
        <v>133</v>
      </c>
      <c r="B1371" s="1" t="s">
        <v>2854</v>
      </c>
      <c r="C1371" s="1" t="str">
        <f>_xlfn.TEXTBEFORE(draftpicks[[#This Row],[Raw]],".",1)</f>
        <v>6</v>
      </c>
      <c r="D1371" s="1" t="str">
        <f t="shared" si="42"/>
        <v xml:space="preserve">Robert Butler III </v>
      </c>
      <c r="E13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Deadpool</v>
      </c>
      <c r="F1371" s="1" t="str">
        <f>IF(ISNUMBER(SEARCH("veto",draftpicks[[#This Row],[Raw]])),"veto","")</f>
        <v>veto</v>
      </c>
      <c r="G1371" s="1" t="str">
        <f t="shared" si="43"/>
        <v>Andres Cabrera</v>
      </c>
    </row>
    <row r="1372" spans="1:7" x14ac:dyDescent="0.25">
      <c r="A1372" s="1">
        <v>133</v>
      </c>
      <c r="B1372" s="1" t="s">
        <v>2855</v>
      </c>
      <c r="C1372" s="1" t="str">
        <f>_xlfn.TEXTBEFORE(draftpicks[[#This Row],[Raw]],".",1)</f>
        <v>6</v>
      </c>
      <c r="D1372" s="1" t="str">
        <f t="shared" si="42"/>
        <v>Robert Butler III</v>
      </c>
      <c r="E13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Star Is Born</v>
      </c>
      <c r="F1372" s="1" t="str">
        <f>IF(ISNUMBER(SEARCH("veto",draftpicks[[#This Row],[Raw]])),"veto","")</f>
        <v/>
      </c>
      <c r="G1372" s="1" t="str">
        <f t="shared" si="43"/>
        <v/>
      </c>
    </row>
    <row r="1373" spans="1:7" x14ac:dyDescent="0.25">
      <c r="A1373" s="1">
        <v>133</v>
      </c>
      <c r="B1373" s="1" t="s">
        <v>2856</v>
      </c>
      <c r="C1373" s="1" t="str">
        <f>_xlfn.TEXTBEFORE(draftpicks[[#This Row],[Raw]],".",1)</f>
        <v>5</v>
      </c>
      <c r="D1373" s="1" t="str">
        <f t="shared" si="42"/>
        <v>Andres Cabrera</v>
      </c>
      <c r="E13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Nightcrawler</v>
      </c>
      <c r="F1373" s="1" t="str">
        <f>IF(ISNUMBER(SEARCH("veto",draftpicks[[#This Row],[Raw]])),"veto","")</f>
        <v/>
      </c>
      <c r="G1373" s="1" t="str">
        <f t="shared" si="43"/>
        <v/>
      </c>
    </row>
    <row r="1374" spans="1:7" x14ac:dyDescent="0.25">
      <c r="A1374" s="1">
        <v>133</v>
      </c>
      <c r="B1374" s="1" t="s">
        <v>2857</v>
      </c>
      <c r="C1374" s="1" t="str">
        <f>_xlfn.TEXTBEFORE(draftpicks[[#This Row],[Raw]],".",1)</f>
        <v>4</v>
      </c>
      <c r="D1374" s="1" t="str">
        <f t="shared" si="42"/>
        <v>Robert Butler III</v>
      </c>
      <c r="E13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Fruitvale Station</v>
      </c>
      <c r="F1374" s="1" t="str">
        <f>IF(ISNUMBER(SEARCH("veto",draftpicks[[#This Row],[Raw]])),"veto","")</f>
        <v/>
      </c>
      <c r="G1374" s="1" t="str">
        <f t="shared" si="43"/>
        <v/>
      </c>
    </row>
    <row r="1375" spans="1:7" x14ac:dyDescent="0.25">
      <c r="A1375" s="1">
        <v>133</v>
      </c>
      <c r="B1375" s="1" t="s">
        <v>2858</v>
      </c>
      <c r="C1375" s="1" t="str">
        <f>_xlfn.TEXTBEFORE(draftpicks[[#This Row],[Raw]],".",1)</f>
        <v>3</v>
      </c>
      <c r="D1375" s="1" t="str">
        <f t="shared" si="42"/>
        <v xml:space="preserve">Andres Cabrera </v>
      </c>
      <c r="E13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F1375" s="1" t="str">
        <f>IF(ISNUMBER(SEARCH("veto",draftpicks[[#This Row],[Raw]])),"veto","")</f>
        <v>veto</v>
      </c>
      <c r="G1375" s="1" t="str">
        <f t="shared" si="43"/>
        <v>Butler III</v>
      </c>
    </row>
    <row r="1376" spans="1:7" x14ac:dyDescent="0.25">
      <c r="A1376" s="1">
        <v>133</v>
      </c>
      <c r="B1376" s="1" t="s">
        <v>2859</v>
      </c>
      <c r="C1376" s="1" t="str">
        <f>_xlfn.TEXTBEFORE(draftpicks[[#This Row],[Raw]],".",1)</f>
        <v>3</v>
      </c>
      <c r="D1376" s="1" t="str">
        <f t="shared" si="42"/>
        <v>Andres Cabrera</v>
      </c>
      <c r="E13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 Machina</v>
      </c>
      <c r="F1376" s="1" t="str">
        <f>IF(ISNUMBER(SEARCH("veto",draftpicks[[#This Row],[Raw]])),"veto","")</f>
        <v/>
      </c>
      <c r="G1376" s="1" t="str">
        <f t="shared" si="43"/>
        <v/>
      </c>
    </row>
    <row r="1377" spans="1:7" x14ac:dyDescent="0.25">
      <c r="A1377" s="1">
        <v>133</v>
      </c>
      <c r="B1377" s="1" t="s">
        <v>2860</v>
      </c>
      <c r="C1377" s="1" t="str">
        <f>_xlfn.TEXTBEFORE(draftpicks[[#This Row],[Raw]],".",1)</f>
        <v>2</v>
      </c>
      <c r="D1377" s="1" t="str">
        <f t="shared" si="42"/>
        <v>Robert Butler III</v>
      </c>
      <c r="E13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F1377" s="1" t="str">
        <f>IF(ISNUMBER(SEARCH("veto",draftpicks[[#This Row],[Raw]])),"veto","")</f>
        <v/>
      </c>
      <c r="G1377" s="1" t="str">
        <f t="shared" si="43"/>
        <v/>
      </c>
    </row>
    <row r="1378" spans="1:7" x14ac:dyDescent="0.25">
      <c r="A1378" s="1">
        <v>133</v>
      </c>
      <c r="B1378" s="1" t="s">
        <v>2861</v>
      </c>
      <c r="C1378" s="1" t="str">
        <f>_xlfn.TEXTBEFORE(draftpicks[[#This Row],[Raw]],".",1)</f>
        <v>1</v>
      </c>
      <c r="D1378" s="1" t="str">
        <f t="shared" si="42"/>
        <v>Andres Cabrera</v>
      </c>
      <c r="E13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Out</v>
      </c>
      <c r="F1378" s="1" t="str">
        <f>IF(ISNUMBER(SEARCH("veto",draftpicks[[#This Row],[Raw]])),"veto","")</f>
        <v/>
      </c>
      <c r="G1378" s="1" t="str">
        <f t="shared" si="43"/>
        <v/>
      </c>
    </row>
    <row r="1379" spans="1:7" x14ac:dyDescent="0.25">
      <c r="A1379" s="1">
        <v>134</v>
      </c>
      <c r="B1379" s="1" t="s">
        <v>2862</v>
      </c>
      <c r="C1379" s="1" t="str">
        <f>_xlfn.TEXTBEFORE(draftpicks[[#This Row],[Raw]],".",1)</f>
        <v>7</v>
      </c>
      <c r="D1379" s="1" t="str">
        <f t="shared" si="42"/>
        <v>Kate Hagen</v>
      </c>
      <c r="E13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Palace</v>
      </c>
      <c r="F1379" s="1" t="str">
        <f>IF(ISNUMBER(SEARCH("veto",draftpicks[[#This Row],[Raw]])),"veto","")</f>
        <v/>
      </c>
      <c r="G1379" s="1" t="str">
        <f t="shared" si="43"/>
        <v/>
      </c>
    </row>
    <row r="1380" spans="1:7" x14ac:dyDescent="0.25">
      <c r="A1380" s="1">
        <v>134</v>
      </c>
      <c r="B1380" s="1" t="s">
        <v>2863</v>
      </c>
      <c r="C1380" s="1" t="str">
        <f>_xlfn.TEXTBEFORE(draftpicks[[#This Row],[Raw]],".",1)</f>
        <v>6</v>
      </c>
      <c r="D1380" s="1" t="str">
        <f t="shared" si="42"/>
        <v>Kate Hagen</v>
      </c>
      <c r="E13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Pretty in Pink</v>
      </c>
      <c r="F1380" s="1" t="str">
        <f>IF(ISNUMBER(SEARCH("veto",draftpicks[[#This Row],[Raw]])),"veto","")</f>
        <v/>
      </c>
      <c r="G1380" s="1" t="str">
        <f t="shared" si="43"/>
        <v/>
      </c>
    </row>
    <row r="1381" spans="1:7" x14ac:dyDescent="0.25">
      <c r="A1381" s="1">
        <v>134</v>
      </c>
      <c r="B1381" s="1" t="s">
        <v>2864</v>
      </c>
      <c r="C1381" s="1" t="str">
        <f>_xlfn.TEXTBEFORE(draftpicks[[#This Row],[Raw]],".",1)</f>
        <v>5</v>
      </c>
      <c r="D1381" s="1" t="str">
        <f t="shared" si="42"/>
        <v>Jen Johans</v>
      </c>
      <c r="E13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Lincoln</v>
      </c>
      <c r="F1381" s="1" t="str">
        <f>IF(ISNUMBER(SEARCH("veto",draftpicks[[#This Row],[Raw]])),"veto","")</f>
        <v/>
      </c>
      <c r="G1381" s="1" t="str">
        <f t="shared" si="43"/>
        <v/>
      </c>
    </row>
    <row r="1382" spans="1:7" x14ac:dyDescent="0.25">
      <c r="A1382" s="1">
        <v>134</v>
      </c>
      <c r="B1382" s="1" t="s">
        <v>2865</v>
      </c>
      <c r="C1382" s="1" t="str">
        <f>_xlfn.TEXTBEFORE(draftpicks[[#This Row],[Raw]],".",1)</f>
        <v>4</v>
      </c>
      <c r="D1382" s="1" t="str">
        <f t="shared" si="42"/>
        <v>Kate Hagen</v>
      </c>
      <c r="E13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Secretary</v>
      </c>
      <c r="F1382" s="1" t="str">
        <f>IF(ISNUMBER(SEARCH("veto",draftpicks[[#This Row],[Raw]])),"veto","")</f>
        <v/>
      </c>
      <c r="G1382" s="1" t="str">
        <f t="shared" si="43"/>
        <v/>
      </c>
    </row>
    <row r="1383" spans="1:7" x14ac:dyDescent="0.25">
      <c r="A1383" s="1">
        <v>134</v>
      </c>
      <c r="B1383" s="1" t="s">
        <v>2866</v>
      </c>
      <c r="C1383" s="1" t="str">
        <f>_xlfn.TEXTBEFORE(draftpicks[[#This Row],[Raw]],".",1)</f>
        <v>3</v>
      </c>
      <c r="D1383" s="1" t="str">
        <f t="shared" si="42"/>
        <v>Jen Johans</v>
      </c>
      <c r="E13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Influence</v>
      </c>
      <c r="F1383" s="1" t="str">
        <f>IF(ISNUMBER(SEARCH("veto",draftpicks[[#This Row],[Raw]])),"veto","")</f>
        <v/>
      </c>
      <c r="G1383" s="1" t="str">
        <f t="shared" si="43"/>
        <v/>
      </c>
    </row>
    <row r="1384" spans="1:7" x14ac:dyDescent="0.25">
      <c r="A1384" s="1">
        <v>134</v>
      </c>
      <c r="B1384" s="1" t="s">
        <v>2867</v>
      </c>
      <c r="C1384" s="1" t="str">
        <f>_xlfn.TEXTBEFORE(draftpicks[[#This Row],[Raw]],".",1)</f>
        <v>2</v>
      </c>
      <c r="D1384" s="1" t="str">
        <f t="shared" si="42"/>
        <v>Kate Hagen</v>
      </c>
      <c r="E13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Sex, Lies, and Videotape</v>
      </c>
      <c r="F1384" s="1" t="str">
        <f>IF(ISNUMBER(SEARCH("veto",draftpicks[[#This Row],[Raw]])),"veto","")</f>
        <v/>
      </c>
      <c r="G1384" s="1" t="str">
        <f t="shared" si="43"/>
        <v/>
      </c>
    </row>
    <row r="1385" spans="1:7" x14ac:dyDescent="0.25">
      <c r="A1385" s="1">
        <v>134</v>
      </c>
      <c r="B1385" s="1" t="s">
        <v>2868</v>
      </c>
      <c r="C1385" s="1" t="str">
        <f>_xlfn.TEXTBEFORE(draftpicks[[#This Row],[Raw]],".",1)</f>
        <v>1</v>
      </c>
      <c r="D1385" s="1" t="str">
        <f t="shared" si="42"/>
        <v>Jen Johans</v>
      </c>
      <c r="E13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Crash</v>
      </c>
      <c r="F1385" s="1" t="str">
        <f>IF(ISNUMBER(SEARCH("veto",draftpicks[[#This Row],[Raw]])),"veto","")</f>
        <v/>
      </c>
      <c r="G1385" s="1" t="str">
        <f t="shared" si="43"/>
        <v/>
      </c>
    </row>
    <row r="1386" spans="1:7" x14ac:dyDescent="0.25">
      <c r="A1386" s="1">
        <v>135</v>
      </c>
      <c r="B1386" s="1" t="s">
        <v>2869</v>
      </c>
      <c r="C1386" s="1" t="str">
        <f>_xlfn.TEXTBEFORE(draftpicks[[#This Row],[Raw]],".",1)</f>
        <v>13</v>
      </c>
      <c r="D1386" s="1" t="str">
        <f t="shared" si="42"/>
        <v>Darren Franich</v>
      </c>
      <c r="E13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 Origins: Wolverine</v>
      </c>
      <c r="F1386" s="1" t="str">
        <f>IF(ISNUMBER(SEARCH("veto",draftpicks[[#This Row],[Raw]])),"veto","")</f>
        <v/>
      </c>
      <c r="G1386" s="1" t="str">
        <f t="shared" si="43"/>
        <v/>
      </c>
    </row>
    <row r="1387" spans="1:7" x14ac:dyDescent="0.25">
      <c r="A1387" s="1">
        <v>135</v>
      </c>
      <c r="B1387" s="1" t="s">
        <v>2870</v>
      </c>
      <c r="C1387" s="1" t="str">
        <f>_xlfn.TEXTBEFORE(draftpicks[[#This Row],[Raw]],".",1)</f>
        <v>12</v>
      </c>
      <c r="D1387" s="1" t="str">
        <f t="shared" si="42"/>
        <v>Darren Franich</v>
      </c>
      <c r="E13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The Last Stand</v>
      </c>
      <c r="F1387" s="1" t="str">
        <f>IF(ISNUMBER(SEARCH("veto",draftpicks[[#This Row],[Raw]])),"veto","")</f>
        <v/>
      </c>
      <c r="G1387" s="1" t="str">
        <f t="shared" si="43"/>
        <v/>
      </c>
    </row>
    <row r="1388" spans="1:7" x14ac:dyDescent="0.25">
      <c r="A1388" s="1">
        <v>135</v>
      </c>
      <c r="B1388" s="1" t="s">
        <v>2871</v>
      </c>
      <c r="C1388" s="1" t="str">
        <f>_xlfn.TEXTBEFORE(draftpicks[[#This Row],[Raw]],".",1)</f>
        <v>11</v>
      </c>
      <c r="D1388" s="1" t="str">
        <f t="shared" si="42"/>
        <v>Ryan Marker</v>
      </c>
      <c r="E13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New Mutants</v>
      </c>
      <c r="F1388" s="1" t="str">
        <f>IF(ISNUMBER(SEARCH("veto",draftpicks[[#This Row],[Raw]])),"veto","")</f>
        <v/>
      </c>
      <c r="G1388" s="1" t="str">
        <f t="shared" si="43"/>
        <v/>
      </c>
    </row>
    <row r="1389" spans="1:7" x14ac:dyDescent="0.25">
      <c r="A1389" s="1">
        <v>135</v>
      </c>
      <c r="B1389" s="1" t="s">
        <v>2872</v>
      </c>
      <c r="C1389" s="1" t="str">
        <f>_xlfn.TEXTBEFORE(draftpicks[[#This Row],[Raw]],".",1)</f>
        <v>10</v>
      </c>
      <c r="D1389" s="1" t="str">
        <f t="shared" si="42"/>
        <v>Clay Keller</v>
      </c>
      <c r="E13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Phoenix</v>
      </c>
      <c r="F1389" s="1" t="str">
        <f>IF(ISNUMBER(SEARCH("veto",draftpicks[[#This Row],[Raw]])),"veto","")</f>
        <v/>
      </c>
      <c r="G1389" s="1" t="str">
        <f t="shared" si="43"/>
        <v/>
      </c>
    </row>
    <row r="1390" spans="1:7" x14ac:dyDescent="0.25">
      <c r="A1390" s="1">
        <v>135</v>
      </c>
      <c r="B1390" s="1" t="s">
        <v>2873</v>
      </c>
      <c r="C1390" s="1" t="str">
        <f>_xlfn.TEXTBEFORE(draftpicks[[#This Row],[Raw]],".",1)</f>
        <v>9</v>
      </c>
      <c r="D1390" s="1" t="str">
        <f t="shared" si="42"/>
        <v>Darren Franich</v>
      </c>
      <c r="E13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Deadpool</v>
      </c>
      <c r="F1390" s="1" t="str">
        <f>IF(ISNUMBER(SEARCH("veto",draftpicks[[#This Row],[Raw]])),"veto","")</f>
        <v/>
      </c>
      <c r="G1390" s="1" t="str">
        <f t="shared" si="43"/>
        <v/>
      </c>
    </row>
    <row r="1391" spans="1:7" x14ac:dyDescent="0.25">
      <c r="A1391" s="1">
        <v>135</v>
      </c>
      <c r="B1391" s="1" t="s">
        <v>2874</v>
      </c>
      <c r="C1391" s="1" t="str">
        <f>_xlfn.TEXTBEFORE(draftpicks[[#This Row],[Raw]],".",1)</f>
        <v>8</v>
      </c>
      <c r="D1391" s="1" t="str">
        <f t="shared" si="42"/>
        <v>Ryan Marker</v>
      </c>
      <c r="E13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</v>
      </c>
      <c r="F1391" s="1" t="str">
        <f>IF(ISNUMBER(SEARCH("veto",draftpicks[[#This Row],[Raw]])),"veto","")</f>
        <v/>
      </c>
      <c r="G1391" s="1" t="str">
        <f t="shared" si="43"/>
        <v/>
      </c>
    </row>
    <row r="1392" spans="1:7" x14ac:dyDescent="0.25">
      <c r="A1392" s="1">
        <v>135</v>
      </c>
      <c r="B1392" s="1" t="s">
        <v>2875</v>
      </c>
      <c r="C1392" s="1" t="str">
        <f>_xlfn.TEXTBEFORE(draftpicks[[#This Row],[Raw]],".",1)</f>
        <v>7</v>
      </c>
      <c r="D1392" s="1" t="str">
        <f t="shared" si="42"/>
        <v>Clay Keller</v>
      </c>
      <c r="E13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Deadpool 2</v>
      </c>
      <c r="F1392" s="1" t="str">
        <f>IF(ISNUMBER(SEARCH("veto",draftpicks[[#This Row],[Raw]])),"veto","")</f>
        <v/>
      </c>
      <c r="G1392" s="1" t="str">
        <f t="shared" si="43"/>
        <v/>
      </c>
    </row>
    <row r="1393" spans="1:7" x14ac:dyDescent="0.25">
      <c r="A1393" s="1">
        <v>135</v>
      </c>
      <c r="B1393" s="1" t="s">
        <v>2876</v>
      </c>
      <c r="C1393" s="1" t="str">
        <f>_xlfn.TEXTBEFORE(draftpicks[[#This Row],[Raw]],".",1)</f>
        <v>6</v>
      </c>
      <c r="D1393" s="1" t="str">
        <f t="shared" si="42"/>
        <v xml:space="preserve">Darren Franich </v>
      </c>
      <c r="E13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X2</v>
      </c>
      <c r="F1393" s="1" t="str">
        <f>IF(ISNUMBER(SEARCH("veto",draftpicks[[#This Row],[Raw]])),"veto","")</f>
        <v>veto</v>
      </c>
      <c r="G1393" s="1" t="str">
        <f t="shared" si="43"/>
        <v>Ryan Marker</v>
      </c>
    </row>
    <row r="1394" spans="1:7" x14ac:dyDescent="0.25">
      <c r="A1394" s="1">
        <v>135</v>
      </c>
      <c r="B1394" s="1" t="s">
        <v>2877</v>
      </c>
      <c r="C1394" s="1" t="str">
        <f>_xlfn.TEXTBEFORE(draftpicks[[#This Row],[Raw]],".",1)</f>
        <v>6</v>
      </c>
      <c r="D1394" s="1" t="str">
        <f t="shared" si="42"/>
        <v xml:space="preserve">Darren Franich </v>
      </c>
      <c r="E13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Logan</v>
      </c>
      <c r="F1394" s="1" t="str">
        <f>IF(ISNUMBER(SEARCH("veto",draftpicks[[#This Row],[Raw]])),"veto","")</f>
        <v>veto</v>
      </c>
      <c r="G1394" s="1" t="str">
        <f t="shared" si="43"/>
        <v>Clay Keller</v>
      </c>
    </row>
    <row r="1395" spans="1:7" x14ac:dyDescent="0.25">
      <c r="A1395" s="1">
        <v>135</v>
      </c>
      <c r="B1395" s="1" t="s">
        <v>2878</v>
      </c>
      <c r="C1395" s="1" t="str">
        <f>_xlfn.TEXTBEFORE(draftpicks[[#This Row],[Raw]],".",1)</f>
        <v>6</v>
      </c>
      <c r="D1395" s="1" t="str">
        <f t="shared" si="42"/>
        <v>Darren Franich</v>
      </c>
      <c r="E13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First Class</v>
      </c>
      <c r="F1395" s="1" t="str">
        <f>IF(ISNUMBER(SEARCH("veto",draftpicks[[#This Row],[Raw]])),"veto","")</f>
        <v/>
      </c>
      <c r="G1395" s="1" t="str">
        <f t="shared" si="43"/>
        <v/>
      </c>
    </row>
    <row r="1396" spans="1:7" x14ac:dyDescent="0.25">
      <c r="A1396" s="1">
        <v>135</v>
      </c>
      <c r="B1396" s="1" t="s">
        <v>2879</v>
      </c>
      <c r="C1396" s="1" t="str">
        <f>_xlfn.TEXTBEFORE(draftpicks[[#This Row],[Raw]],".",1)</f>
        <v>5</v>
      </c>
      <c r="D1396" s="1" t="str">
        <f t="shared" si="42"/>
        <v>Ryan Marker</v>
      </c>
      <c r="E13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Days of Future Past</v>
      </c>
      <c r="F1396" s="1" t="str">
        <f>IF(ISNUMBER(SEARCH("veto",draftpicks[[#This Row],[Raw]])),"veto","")</f>
        <v/>
      </c>
      <c r="G1396" s="1" t="str">
        <f t="shared" si="43"/>
        <v/>
      </c>
    </row>
    <row r="1397" spans="1:7" x14ac:dyDescent="0.25">
      <c r="A1397" s="1">
        <v>135</v>
      </c>
      <c r="B1397" s="1" t="s">
        <v>2880</v>
      </c>
      <c r="C1397" s="1" t="str">
        <f>_xlfn.TEXTBEFORE(draftpicks[[#This Row],[Raw]],".",1)</f>
        <v>4</v>
      </c>
      <c r="D1397" s="1" t="str">
        <f t="shared" si="42"/>
        <v xml:space="preserve">Clay Keller </v>
      </c>
      <c r="E13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Apocalypse</v>
      </c>
      <c r="F1397" s="1" t="str">
        <f>IF(ISNUMBER(SEARCH("veto",draftpicks[[#This Row],[Raw]])),"veto","")</f>
        <v>veto</v>
      </c>
      <c r="G1397" s="1" t="str">
        <f t="shared" si="43"/>
        <v>Darren Franich</v>
      </c>
    </row>
    <row r="1398" spans="1:7" x14ac:dyDescent="0.25">
      <c r="A1398" s="1">
        <v>135</v>
      </c>
      <c r="B1398" s="1" t="s">
        <v>2881</v>
      </c>
      <c r="C1398" s="1" t="str">
        <f>_xlfn.TEXTBEFORE(draftpicks[[#This Row],[Raw]],".",1)</f>
        <v>4</v>
      </c>
      <c r="D1398" s="1" t="str">
        <f t="shared" si="42"/>
        <v>Clay Keller</v>
      </c>
      <c r="E13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Wolverine</v>
      </c>
      <c r="F1398" s="1" t="str">
        <f>IF(ISNUMBER(SEARCH("veto",draftpicks[[#This Row],[Raw]])),"veto","")</f>
        <v/>
      </c>
      <c r="G1398" s="1" t="str">
        <f t="shared" si="43"/>
        <v/>
      </c>
    </row>
    <row r="1399" spans="1:7" x14ac:dyDescent="0.25">
      <c r="A1399" s="1">
        <v>135</v>
      </c>
      <c r="B1399" s="1" t="s">
        <v>2882</v>
      </c>
      <c r="C1399" s="1" t="str">
        <f>_xlfn.TEXTBEFORE(draftpicks[[#This Row],[Raw]],".",1)</f>
        <v>3</v>
      </c>
      <c r="D1399" s="1" t="str">
        <f t="shared" si="42"/>
        <v>Darren Franich</v>
      </c>
      <c r="E13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X2</v>
      </c>
      <c r="F1399" s="1" t="str">
        <f>IF(ISNUMBER(SEARCH("veto",draftpicks[[#This Row],[Raw]])),"veto","")</f>
        <v>veto</v>
      </c>
      <c r="G1399" s="1" t="str">
        <f t="shared" si="43"/>
        <v>Ryan Marker</v>
      </c>
    </row>
    <row r="1400" spans="1:7" x14ac:dyDescent="0.25">
      <c r="A1400" s="1">
        <v>135</v>
      </c>
      <c r="B1400" s="1" t="s">
        <v>2883</v>
      </c>
      <c r="C1400" s="1" t="str">
        <f>_xlfn.TEXTBEFORE(draftpicks[[#This Row],[Raw]],".",1)</f>
        <v>2</v>
      </c>
      <c r="D1400" s="1" t="str">
        <f t="shared" si="42"/>
        <v>Ryan Marker</v>
      </c>
      <c r="E14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Apocalypse</v>
      </c>
      <c r="F1400" s="1" t="str">
        <f>IF(ISNUMBER(SEARCH("veto",draftpicks[[#This Row],[Raw]])),"veto","")</f>
        <v/>
      </c>
      <c r="G1400" s="1" t="str">
        <f t="shared" si="43"/>
        <v/>
      </c>
    </row>
    <row r="1401" spans="1:7" x14ac:dyDescent="0.25">
      <c r="A1401" s="1">
        <v>135</v>
      </c>
      <c r="B1401" s="1" t="s">
        <v>2884</v>
      </c>
      <c r="C1401" s="1" t="str">
        <f>_xlfn.TEXTBEFORE(draftpicks[[#This Row],[Raw]],".",1)</f>
        <v>1</v>
      </c>
      <c r="D1401" s="1" t="str">
        <f t="shared" si="42"/>
        <v>Clay Keller</v>
      </c>
      <c r="E14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Logan</v>
      </c>
      <c r="F1401" s="1" t="str">
        <f>IF(ISNUMBER(SEARCH("veto",draftpicks[[#This Row],[Raw]])),"veto","")</f>
        <v/>
      </c>
      <c r="G1401" s="1" t="str">
        <f t="shared" si="43"/>
        <v/>
      </c>
    </row>
    <row r="1402" spans="1:7" x14ac:dyDescent="0.25">
      <c r="A1402" s="1">
        <v>136</v>
      </c>
      <c r="B1402" s="1" t="s">
        <v>2885</v>
      </c>
      <c r="C1402" s="1" t="str">
        <f>_xlfn.TEXTBEFORE(draftpicks[[#This Row],[Raw]],".",1)</f>
        <v>7</v>
      </c>
      <c r="D1402" s="1" t="str">
        <f t="shared" si="42"/>
        <v>Kristy Puchko</v>
      </c>
      <c r="E14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Mitchells vs. The Machines</v>
      </c>
      <c r="F1402" s="1" t="str">
        <f>IF(ISNUMBER(SEARCH("veto",draftpicks[[#This Row],[Raw]])),"veto","")</f>
        <v/>
      </c>
      <c r="G1402" s="1" t="str">
        <f t="shared" si="43"/>
        <v/>
      </c>
    </row>
    <row r="1403" spans="1:7" x14ac:dyDescent="0.25">
      <c r="A1403" s="1">
        <v>136</v>
      </c>
      <c r="B1403" s="1" t="s">
        <v>2886</v>
      </c>
      <c r="C1403" s="1" t="str">
        <f>_xlfn.TEXTBEFORE(draftpicks[[#This Row],[Raw]],".",1)</f>
        <v>6</v>
      </c>
      <c r="D1403" s="1" t="str">
        <f t="shared" si="42"/>
        <v>Kristy Puchko</v>
      </c>
      <c r="E14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Net</v>
      </c>
      <c r="F1403" s="1" t="str">
        <f>IF(ISNUMBER(SEARCH("veto",draftpicks[[#This Row],[Raw]])),"veto","")</f>
        <v/>
      </c>
      <c r="G1403" s="1" t="str">
        <f t="shared" si="43"/>
        <v/>
      </c>
    </row>
    <row r="1404" spans="1:7" x14ac:dyDescent="0.25">
      <c r="A1404" s="1">
        <v>136</v>
      </c>
      <c r="B1404" s="1" t="s">
        <v>2887</v>
      </c>
      <c r="C1404" s="1" t="str">
        <f>_xlfn.TEXTBEFORE(draftpicks[[#This Row],[Raw]],".",1)</f>
        <v>5</v>
      </c>
      <c r="D1404" s="1" t="str">
        <f t="shared" si="42"/>
        <v>Angie Han</v>
      </c>
      <c r="E14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Social Network</v>
      </c>
      <c r="F1404" s="1" t="str">
        <f>IF(ISNUMBER(SEARCH("veto",draftpicks[[#This Row],[Raw]])),"veto","")</f>
        <v/>
      </c>
      <c r="G1404" s="1" t="str">
        <f t="shared" si="43"/>
        <v/>
      </c>
    </row>
    <row r="1405" spans="1:7" x14ac:dyDescent="0.25">
      <c r="A1405" s="1">
        <v>136</v>
      </c>
      <c r="B1405" s="1" t="s">
        <v>2888</v>
      </c>
      <c r="C1405" s="1" t="str">
        <f>_xlfn.TEXTBEFORE(draftpicks[[#This Row],[Raw]],".",1)</f>
        <v>4</v>
      </c>
      <c r="D1405" s="1" t="str">
        <f t="shared" si="42"/>
        <v>Kristy Puchko</v>
      </c>
      <c r="E14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Hackers</v>
      </c>
      <c r="F1405" s="1" t="str">
        <f>IF(ISNUMBER(SEARCH("veto",draftpicks[[#This Row],[Raw]])),"veto","")</f>
        <v/>
      </c>
      <c r="G1405" s="1" t="str">
        <f t="shared" si="43"/>
        <v/>
      </c>
    </row>
    <row r="1406" spans="1:7" x14ac:dyDescent="0.25">
      <c r="A1406" s="1">
        <v>136</v>
      </c>
      <c r="B1406" s="1" t="s">
        <v>2889</v>
      </c>
      <c r="C1406" s="1" t="str">
        <f>_xlfn.TEXTBEFORE(draftpicks[[#This Row],[Raw]],".",1)</f>
        <v>3</v>
      </c>
      <c r="D1406" s="1" t="str">
        <f t="shared" si="42"/>
        <v xml:space="preserve">Angie Han </v>
      </c>
      <c r="E14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 and You and Everyone We Know</v>
      </c>
      <c r="F1406" s="1" t="str">
        <f>IF(ISNUMBER(SEARCH("veto",draftpicks[[#This Row],[Raw]])),"veto","")</f>
        <v>veto</v>
      </c>
      <c r="G1406" s="1" t="str">
        <f t="shared" si="43"/>
        <v>Kristy Puchko</v>
      </c>
    </row>
    <row r="1407" spans="1:7" x14ac:dyDescent="0.25">
      <c r="A1407" s="1">
        <v>136</v>
      </c>
      <c r="B1407" s="1" t="s">
        <v>2890</v>
      </c>
      <c r="C1407" s="1" t="str">
        <f>_xlfn.TEXTBEFORE(draftpicks[[#This Row],[Raw]],".",1)</f>
        <v>3</v>
      </c>
      <c r="D1407" s="1" t="str">
        <f t="shared" si="42"/>
        <v xml:space="preserve">Angie Han </v>
      </c>
      <c r="E14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Unfriended</v>
      </c>
      <c r="F1407" s="1" t="str">
        <f>IF(ISNUMBER(SEARCH("veto",draftpicks[[#This Row],[Raw]])),"veto","")</f>
        <v>veto</v>
      </c>
      <c r="G1407" s="1" t="str">
        <f t="shared" si="43"/>
        <v>Angie Han</v>
      </c>
    </row>
    <row r="1408" spans="1:7" x14ac:dyDescent="0.25">
      <c r="A1408" s="1">
        <v>136</v>
      </c>
      <c r="B1408" s="1" t="s">
        <v>2891</v>
      </c>
      <c r="C1408" s="1" t="str">
        <f>_xlfn.TEXTBEFORE(draftpicks[[#This Row],[Raw]],".",1)</f>
        <v>3</v>
      </c>
      <c r="D1408" s="1" t="str">
        <f t="shared" si="42"/>
        <v>Angie Han</v>
      </c>
      <c r="E14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Eighth Grade</v>
      </c>
      <c r="F1408" s="1" t="str">
        <f>IF(ISNUMBER(SEARCH("veto",draftpicks[[#This Row],[Raw]])),"veto","")</f>
        <v/>
      </c>
      <c r="G1408" s="1" t="str">
        <f t="shared" si="43"/>
        <v/>
      </c>
    </row>
    <row r="1409" spans="1:7" x14ac:dyDescent="0.25">
      <c r="A1409" s="1">
        <v>136</v>
      </c>
      <c r="B1409" s="1" t="s">
        <v>2892</v>
      </c>
      <c r="C1409" s="1" t="str">
        <f>_xlfn.TEXTBEFORE(draftpicks[[#This Row],[Raw]],".",1)</f>
        <v>2</v>
      </c>
      <c r="D1409" s="1" t="str">
        <f t="shared" si="42"/>
        <v>Kristy Puchko</v>
      </c>
      <c r="E14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Ingrid Goes West</v>
      </c>
      <c r="F1409" s="1" t="str">
        <f>IF(ISNUMBER(SEARCH("veto",draftpicks[[#This Row],[Raw]])),"veto","")</f>
        <v/>
      </c>
      <c r="G1409" s="1" t="str">
        <f t="shared" si="43"/>
        <v/>
      </c>
    </row>
    <row r="1410" spans="1:7" x14ac:dyDescent="0.25">
      <c r="A1410" s="1">
        <v>136</v>
      </c>
      <c r="B1410" s="1" t="s">
        <v>2893</v>
      </c>
      <c r="C1410" s="1" t="str">
        <f>_xlfn.TEXTBEFORE(draftpicks[[#This Row],[Raw]],".",1)</f>
        <v>1</v>
      </c>
      <c r="D1410" s="1" t="str">
        <f t="shared" ref="D1410:D1473" si="44">IF(ISNUMBER(SEARCH("commissioner",B1410)),TRIM(MID(B1410,SEARCH("by",B1410)+LEN("by"),SEARCH("removed",B1410)-SEARCH("by",B1410)-(LEN("by")+1))),IF((LEN(B1410)-LEN(SUBSTITUTE(B1410,"by","")))/LEN("by")=2,MID(B1410,SEARCH("by",B1410)+LEN("by "),SEARCH("vetoed",B1410)-SEARCH("by",B1410)-(LEN("by")+1)),IF((LEN(B1410)-LEN(SUBSTITUTE(B1410,"by","")))/LEN("by")=3,TRIM(MID(B1410,SEARCH("by",B1410)+LEN("by"),SEARCH("vetoed",B1410)-SEARCH("by",B1410)-LEN("by"))),TRIM(_xlfn.TEXTAFTER(B1410,"by",1)))))</f>
        <v>Angie Han</v>
      </c>
      <c r="E14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Unfriended</v>
      </c>
      <c r="F1410" s="1" t="str">
        <f>IF(ISNUMBER(SEARCH("veto",draftpicks[[#This Row],[Raw]])),"veto","")</f>
        <v/>
      </c>
      <c r="G1410" s="1" t="str">
        <f t="shared" ref="G1410:G1473" si="45">IF(ISNUMBER(SEARCH("veto",B1410)),MID(B1410,FIND("@",SUBSTITUTE(B1410," ","@",LEN(B1410)-LEN(SUBSTITUTE(B1410," ",""))-1))+1,100),"")</f>
        <v/>
      </c>
    </row>
    <row r="1411" spans="1:7" x14ac:dyDescent="0.25">
      <c r="A1411" s="1">
        <v>137</v>
      </c>
      <c r="B1411" s="1" t="s">
        <v>2894</v>
      </c>
      <c r="C1411" s="1" t="str">
        <f>_xlfn.TEXTBEFORE(draftpicks[[#This Row],[Raw]],".",1)</f>
        <v>7</v>
      </c>
      <c r="D1411" s="1" t="str">
        <f t="shared" si="44"/>
        <v>Drew McWeeny</v>
      </c>
      <c r="E14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</v>
      </c>
      <c r="F1411" s="1" t="str">
        <f>IF(ISNUMBER(SEARCH("veto",draftpicks[[#This Row],[Raw]])),"veto","")</f>
        <v/>
      </c>
      <c r="G1411" s="1" t="str">
        <f t="shared" si="45"/>
        <v/>
      </c>
    </row>
    <row r="1412" spans="1:7" x14ac:dyDescent="0.25">
      <c r="A1412" s="1">
        <v>137</v>
      </c>
      <c r="B1412" s="1" t="s">
        <v>2895</v>
      </c>
      <c r="C1412" s="1" t="str">
        <f>_xlfn.TEXTBEFORE(draftpicks[[#This Row],[Raw]],".",1)</f>
        <v>6</v>
      </c>
      <c r="D1412" s="1" t="str">
        <f t="shared" si="44"/>
        <v xml:space="preserve">Drew McWeeny </v>
      </c>
      <c r="E14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Jackass Number Two</v>
      </c>
      <c r="F1412" s="1" t="str">
        <f>IF(ISNUMBER(SEARCH("veto",draftpicks[[#This Row],[Raw]])),"veto","")</f>
        <v>veto</v>
      </c>
      <c r="G1412" s="1" t="str">
        <f t="shared" si="45"/>
        <v>Alan Sepinwall</v>
      </c>
    </row>
    <row r="1413" spans="1:7" x14ac:dyDescent="0.25">
      <c r="A1413" s="1">
        <v>137</v>
      </c>
      <c r="B1413" s="1" t="s">
        <v>2896</v>
      </c>
      <c r="C1413" s="1" t="str">
        <f>_xlfn.TEXTBEFORE(draftpicks[[#This Row],[Raw]],".",1)</f>
        <v>6</v>
      </c>
      <c r="D1413" s="1" t="str">
        <f t="shared" si="44"/>
        <v>Drew McWeeny</v>
      </c>
      <c r="E14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Loop</v>
      </c>
      <c r="F1413" s="1" t="str">
        <f>IF(ISNUMBER(SEARCH("veto",draftpicks[[#This Row],[Raw]])),"veto","")</f>
        <v/>
      </c>
      <c r="G1413" s="1" t="str">
        <f t="shared" si="45"/>
        <v/>
      </c>
    </row>
    <row r="1414" spans="1:7" x14ac:dyDescent="0.25">
      <c r="A1414" s="1">
        <v>137</v>
      </c>
      <c r="B1414" s="1" t="s">
        <v>2897</v>
      </c>
      <c r="C1414" s="1" t="str">
        <f>_xlfn.TEXTBEFORE(draftpicks[[#This Row],[Raw]],".",1)</f>
        <v>5</v>
      </c>
      <c r="D1414" s="1" t="str">
        <f t="shared" si="44"/>
        <v>Alan Sepinwall</v>
      </c>
      <c r="E14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Naked Gun: From the Files of Police Squad!</v>
      </c>
      <c r="F1414" s="1" t="str">
        <f>IF(ISNUMBER(SEARCH("veto",draftpicks[[#This Row],[Raw]])),"veto","")</f>
        <v/>
      </c>
      <c r="G1414" s="1" t="str">
        <f t="shared" si="45"/>
        <v/>
      </c>
    </row>
    <row r="1415" spans="1:7" x14ac:dyDescent="0.25">
      <c r="A1415" s="1">
        <v>137</v>
      </c>
      <c r="B1415" s="1" t="s">
        <v>2898</v>
      </c>
      <c r="C1415" s="1" t="str">
        <f>_xlfn.TEXTBEFORE(draftpicks[[#This Row],[Raw]],".",1)</f>
        <v>4</v>
      </c>
      <c r="D1415" s="1" t="str">
        <f t="shared" si="44"/>
        <v>Drew McWeeny</v>
      </c>
      <c r="E14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South Park: Bigger, Longer &amp; Uncut</v>
      </c>
      <c r="F1415" s="1" t="str">
        <f>IF(ISNUMBER(SEARCH("veto",draftpicks[[#This Row],[Raw]])),"veto","")</f>
        <v/>
      </c>
      <c r="G1415" s="1" t="str">
        <f t="shared" si="45"/>
        <v/>
      </c>
    </row>
    <row r="1416" spans="1:7" x14ac:dyDescent="0.25">
      <c r="A1416" s="1">
        <v>137</v>
      </c>
      <c r="B1416" s="1" t="s">
        <v>2899</v>
      </c>
      <c r="C1416" s="1" t="str">
        <f>_xlfn.TEXTBEFORE(draftpicks[[#This Row],[Raw]],".",1)</f>
        <v>3</v>
      </c>
      <c r="D1416" s="1" t="str">
        <f t="shared" si="44"/>
        <v xml:space="preserve">Alan Sepinwall </v>
      </c>
      <c r="E14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F1416" s="1" t="str">
        <f>IF(ISNUMBER(SEARCH("veto",draftpicks[[#This Row],[Raw]])),"veto","")</f>
        <v>veto</v>
      </c>
      <c r="G1416" s="1" t="str">
        <f t="shared" si="45"/>
        <v>Drew McWeeny</v>
      </c>
    </row>
    <row r="1417" spans="1:7" x14ac:dyDescent="0.25">
      <c r="A1417" s="1">
        <v>137</v>
      </c>
      <c r="B1417" s="1" t="s">
        <v>2900</v>
      </c>
      <c r="C1417" s="1" t="str">
        <f>_xlfn.TEXTBEFORE(draftpicks[[#This Row],[Raw]],".",1)</f>
        <v>3</v>
      </c>
      <c r="D1417" s="1" t="str">
        <f t="shared" si="44"/>
        <v>Alan Sepinwall</v>
      </c>
      <c r="E14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Batman: Mask of the Phantasm</v>
      </c>
      <c r="F1417" s="1" t="str">
        <f>IF(ISNUMBER(SEARCH("veto",draftpicks[[#This Row],[Raw]])),"veto","")</f>
        <v/>
      </c>
      <c r="G1417" s="1" t="str">
        <f t="shared" si="45"/>
        <v/>
      </c>
    </row>
    <row r="1418" spans="1:7" x14ac:dyDescent="0.25">
      <c r="A1418" s="1">
        <v>137</v>
      </c>
      <c r="B1418" s="1" t="s">
        <v>2901</v>
      </c>
      <c r="C1418" s="1" t="str">
        <f>_xlfn.TEXTBEFORE(draftpicks[[#This Row],[Raw]],".",1)</f>
        <v>2</v>
      </c>
      <c r="D1418" s="1" t="str">
        <f t="shared" si="44"/>
        <v>Drew McWeeny</v>
      </c>
      <c r="E14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II: The Wrath of Khan</v>
      </c>
      <c r="F1418" s="1" t="str">
        <f>IF(ISNUMBER(SEARCH("veto",draftpicks[[#This Row],[Raw]])),"veto","")</f>
        <v/>
      </c>
      <c r="G1418" s="1" t="str">
        <f t="shared" si="45"/>
        <v/>
      </c>
    </row>
    <row r="1419" spans="1:7" x14ac:dyDescent="0.25">
      <c r="A1419" s="1">
        <v>137</v>
      </c>
      <c r="B1419" s="1" t="s">
        <v>2902</v>
      </c>
      <c r="C1419" s="1" t="str">
        <f>_xlfn.TEXTBEFORE(draftpicks[[#This Row],[Raw]],".",1)</f>
        <v>1</v>
      </c>
      <c r="D1419" s="1" t="str">
        <f t="shared" si="44"/>
        <v>Alan Sepinwall</v>
      </c>
      <c r="E14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F1419" s="1" t="str">
        <f>IF(ISNUMBER(SEARCH("veto",draftpicks[[#This Row],[Raw]])),"veto","")</f>
        <v/>
      </c>
      <c r="G1419" s="1" t="str">
        <f t="shared" si="45"/>
        <v/>
      </c>
    </row>
    <row r="1420" spans="1:7" x14ac:dyDescent="0.25">
      <c r="A1420" s="1">
        <v>138</v>
      </c>
      <c r="B1420" s="1" t="s">
        <v>2903</v>
      </c>
      <c r="C1420" s="1" t="str">
        <f>_xlfn.TEXTBEFORE(draftpicks[[#This Row],[Raw]],".",1)</f>
        <v>7</v>
      </c>
      <c r="D1420" s="1" t="str">
        <f t="shared" si="44"/>
        <v>Graham Skipper</v>
      </c>
      <c r="E14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Revelations</v>
      </c>
      <c r="F1420" s="1" t="str">
        <f>IF(ISNUMBER(SEARCH("veto",draftpicks[[#This Row],[Raw]])),"veto","")</f>
        <v/>
      </c>
      <c r="G1420" s="1" t="str">
        <f t="shared" si="45"/>
        <v/>
      </c>
    </row>
    <row r="1421" spans="1:7" x14ac:dyDescent="0.25">
      <c r="A1421" s="1">
        <v>138</v>
      </c>
      <c r="B1421" s="1" t="s">
        <v>2904</v>
      </c>
      <c r="C1421" s="1" t="str">
        <f>_xlfn.TEXTBEFORE(draftpicks[[#This Row],[Raw]],".",1)</f>
        <v>6</v>
      </c>
      <c r="D1421" s="1" t="str">
        <f t="shared" si="44"/>
        <v>Graham Skipper</v>
      </c>
      <c r="E14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Deader</v>
      </c>
      <c r="F1421" s="1" t="str">
        <f>IF(ISNUMBER(SEARCH("veto",draftpicks[[#This Row],[Raw]])),"veto","")</f>
        <v/>
      </c>
      <c r="G1421" s="1" t="str">
        <f t="shared" si="45"/>
        <v/>
      </c>
    </row>
    <row r="1422" spans="1:7" x14ac:dyDescent="0.25">
      <c r="A1422" s="1">
        <v>138</v>
      </c>
      <c r="B1422" s="1" t="s">
        <v>2905</v>
      </c>
      <c r="C1422" s="1" t="str">
        <f>_xlfn.TEXTBEFORE(draftpicks[[#This Row],[Raw]],".",1)</f>
        <v>5</v>
      </c>
      <c r="D1422" s="1" t="str">
        <f t="shared" si="44"/>
        <v xml:space="preserve">Rebekah McKendry </v>
      </c>
      <c r="E14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Bloodline</v>
      </c>
      <c r="F1422" s="1" t="str">
        <f>IF(ISNUMBER(SEARCH("veto",draftpicks[[#This Row],[Raw]])),"veto","")</f>
        <v>veto</v>
      </c>
      <c r="G1422" s="1" t="str">
        <f t="shared" si="45"/>
        <v>Graham Skipper</v>
      </c>
    </row>
    <row r="1423" spans="1:7" x14ac:dyDescent="0.25">
      <c r="A1423" s="1">
        <v>138</v>
      </c>
      <c r="B1423" s="1" t="s">
        <v>2906</v>
      </c>
      <c r="C1423" s="1" t="str">
        <f>_xlfn.TEXTBEFORE(draftpicks[[#This Row],[Raw]],".",1)</f>
        <v>5</v>
      </c>
      <c r="D1423" s="1" t="str">
        <f t="shared" si="44"/>
        <v>Rebekah McKendry</v>
      </c>
      <c r="E14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Inferno</v>
      </c>
      <c r="F1423" s="1" t="str">
        <f>IF(ISNUMBER(SEARCH("veto",draftpicks[[#This Row],[Raw]])),"veto","")</f>
        <v/>
      </c>
      <c r="G1423" s="1" t="str">
        <f t="shared" si="45"/>
        <v/>
      </c>
    </row>
    <row r="1424" spans="1:7" x14ac:dyDescent="0.25">
      <c r="A1424" s="1">
        <v>138</v>
      </c>
      <c r="B1424" s="1" t="s">
        <v>2907</v>
      </c>
      <c r="C1424" s="1" t="str">
        <f>_xlfn.TEXTBEFORE(draftpicks[[#This Row],[Raw]],".",1)</f>
        <v>4</v>
      </c>
      <c r="D1424" s="1" t="str">
        <f t="shared" si="44"/>
        <v>Graham Skipper</v>
      </c>
      <c r="E14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 III: Hell on Earth</v>
      </c>
      <c r="F1424" s="1" t="str">
        <f>IF(ISNUMBER(SEARCH("veto",draftpicks[[#This Row],[Raw]])),"veto","")</f>
        <v/>
      </c>
      <c r="G1424" s="1" t="str">
        <f t="shared" si="45"/>
        <v/>
      </c>
    </row>
    <row r="1425" spans="1:7" x14ac:dyDescent="0.25">
      <c r="A1425" s="1">
        <v>138</v>
      </c>
      <c r="B1425" s="1" t="s">
        <v>2908</v>
      </c>
      <c r="C1425" s="1" t="str">
        <f>_xlfn.TEXTBEFORE(draftpicks[[#This Row],[Raw]],".",1)</f>
        <v>3</v>
      </c>
      <c r="D1425" s="1" t="str">
        <f t="shared" si="44"/>
        <v>Rebekah McKendry</v>
      </c>
      <c r="E14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Bloodline</v>
      </c>
      <c r="F1425" s="1" t="str">
        <f>IF(ISNUMBER(SEARCH("veto",draftpicks[[#This Row],[Raw]])),"veto","")</f>
        <v/>
      </c>
      <c r="G1425" s="1" t="str">
        <f t="shared" si="45"/>
        <v/>
      </c>
    </row>
    <row r="1426" spans="1:7" x14ac:dyDescent="0.25">
      <c r="A1426" s="1">
        <v>138</v>
      </c>
      <c r="B1426" s="1" t="s">
        <v>2909</v>
      </c>
      <c r="C1426" s="1" t="str">
        <f>_xlfn.TEXTBEFORE(draftpicks[[#This Row],[Raw]],".",1)</f>
        <v>2</v>
      </c>
      <c r="D1426" s="1" t="str">
        <f t="shared" si="44"/>
        <v>Graham Skipper</v>
      </c>
      <c r="E14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Hellbound: Hellraiser II</v>
      </c>
      <c r="F1426" s="1" t="str">
        <f>IF(ISNUMBER(SEARCH("veto",draftpicks[[#This Row],[Raw]])),"veto","")</f>
        <v/>
      </c>
      <c r="G1426" s="1" t="str">
        <f t="shared" si="45"/>
        <v/>
      </c>
    </row>
    <row r="1427" spans="1:7" x14ac:dyDescent="0.25">
      <c r="A1427" s="1">
        <v>138</v>
      </c>
      <c r="B1427" s="1" t="s">
        <v>2910</v>
      </c>
      <c r="C1427" s="1" t="str">
        <f>_xlfn.TEXTBEFORE(draftpicks[[#This Row],[Raw]],".",1)</f>
        <v>1</v>
      </c>
      <c r="D1427" s="1" t="str">
        <f t="shared" si="44"/>
        <v>Rebekah McKendry</v>
      </c>
      <c r="E14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</v>
      </c>
      <c r="F1427" s="1" t="str">
        <f>IF(ISNUMBER(SEARCH("veto",draftpicks[[#This Row],[Raw]])),"veto","")</f>
        <v/>
      </c>
      <c r="G1427" s="1" t="str">
        <f t="shared" si="45"/>
        <v/>
      </c>
    </row>
    <row r="1428" spans="1:7" x14ac:dyDescent="0.25">
      <c r="A1428" s="1">
        <v>139</v>
      </c>
      <c r="B1428" s="1" t="s">
        <v>2911</v>
      </c>
      <c r="C1428" s="1" t="str">
        <f>_xlfn.TEXTBEFORE(draftpicks[[#This Row],[Raw]],".",1)</f>
        <v>7</v>
      </c>
      <c r="D1428" s="1" t="str">
        <f t="shared" si="44"/>
        <v>Maureen Lee Lenker</v>
      </c>
      <c r="E14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Rebel Without a Cause</v>
      </c>
      <c r="F1428" s="1" t="str">
        <f>IF(ISNUMBER(SEARCH("veto",draftpicks[[#This Row],[Raw]])),"veto","")</f>
        <v/>
      </c>
      <c r="G1428" s="1" t="str">
        <f t="shared" si="45"/>
        <v/>
      </c>
    </row>
    <row r="1429" spans="1:7" x14ac:dyDescent="0.25">
      <c r="A1429" s="1">
        <v>139</v>
      </c>
      <c r="B1429" s="1" t="s">
        <v>2912</v>
      </c>
      <c r="C1429" s="1" t="str">
        <f>_xlfn.TEXTBEFORE(draftpicks[[#This Row],[Raw]],".",1)</f>
        <v>6</v>
      </c>
      <c r="D1429" s="1" t="str">
        <f t="shared" si="44"/>
        <v xml:space="preserve">Maureen Lee Lenker </v>
      </c>
      <c r="E14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Driftwood</v>
      </c>
      <c r="F1429" s="1" t="str">
        <f>IF(ISNUMBER(SEARCH("veto",draftpicks[[#This Row],[Raw]])),"veto","")</f>
        <v>veto</v>
      </c>
      <c r="G1429" s="1" t="str">
        <f t="shared" si="45"/>
        <v>Oriana Nudo</v>
      </c>
    </row>
    <row r="1430" spans="1:7" x14ac:dyDescent="0.25">
      <c r="A1430" s="1">
        <v>139</v>
      </c>
      <c r="B1430" s="1" t="s">
        <v>2913</v>
      </c>
      <c r="C1430" s="1" t="str">
        <f>_xlfn.TEXTBEFORE(draftpicks[[#This Row],[Raw]],".",1)</f>
        <v>6</v>
      </c>
      <c r="D1430" s="1" t="str">
        <f t="shared" si="44"/>
        <v xml:space="preserve">Maureen Lee Lenker </v>
      </c>
      <c r="E14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the Fine Young Cannibals</v>
      </c>
      <c r="F1430" s="1" t="str">
        <f>IF(ISNUMBER(SEARCH("veto",draftpicks[[#This Row],[Raw]])),"veto","")</f>
        <v>veto</v>
      </c>
      <c r="G1430" s="1" t="str">
        <f t="shared" si="45"/>
        <v>Oriana Nudo</v>
      </c>
    </row>
    <row r="1431" spans="1:7" x14ac:dyDescent="0.25">
      <c r="A1431" s="1">
        <v>139</v>
      </c>
      <c r="B1431" s="1" t="s">
        <v>2914</v>
      </c>
      <c r="C1431" s="1" t="str">
        <f>_xlfn.TEXTBEFORE(draftpicks[[#This Row],[Raw]],".",1)</f>
        <v>6</v>
      </c>
      <c r="D1431" s="1" t="str">
        <f t="shared" si="44"/>
        <v>Maureen Lee Lenker</v>
      </c>
      <c r="E14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This Property Is Condemned</v>
      </c>
      <c r="F1431" s="1" t="str">
        <f>IF(ISNUMBER(SEARCH("veto",draftpicks[[#This Row],[Raw]])),"veto","")</f>
        <v/>
      </c>
      <c r="G1431" s="1" t="str">
        <f t="shared" si="45"/>
        <v/>
      </c>
    </row>
    <row r="1432" spans="1:7" x14ac:dyDescent="0.25">
      <c r="A1432" s="1">
        <v>139</v>
      </c>
      <c r="B1432" s="1" t="s">
        <v>2915</v>
      </c>
      <c r="C1432" s="1" t="str">
        <f>_xlfn.TEXTBEFORE(draftpicks[[#This Row],[Raw]],".",1)</f>
        <v>5</v>
      </c>
      <c r="D1432" s="1" t="str">
        <f t="shared" si="44"/>
        <v>Oriana Nudo</v>
      </c>
      <c r="E14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Miracle on 34th Street</v>
      </c>
      <c r="F1432" s="1" t="str">
        <f>IF(ISNUMBER(SEARCH("veto",draftpicks[[#This Row],[Raw]])),"veto","")</f>
        <v/>
      </c>
      <c r="G1432" s="1" t="str">
        <f t="shared" si="45"/>
        <v/>
      </c>
    </row>
    <row r="1433" spans="1:7" x14ac:dyDescent="0.25">
      <c r="A1433" s="1">
        <v>139</v>
      </c>
      <c r="B1433" s="1" t="s">
        <v>2916</v>
      </c>
      <c r="C1433" s="1" t="str">
        <f>_xlfn.TEXTBEFORE(draftpicks[[#This Row],[Raw]],".",1)</f>
        <v>4</v>
      </c>
      <c r="D1433" s="1" t="str">
        <f t="shared" si="44"/>
        <v>Maureen Lee Lenker</v>
      </c>
      <c r="E14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with the Proper Stranger</v>
      </c>
      <c r="F1433" s="1" t="str">
        <f>IF(ISNUMBER(SEARCH("veto",draftpicks[[#This Row],[Raw]])),"veto","")</f>
        <v/>
      </c>
      <c r="G1433" s="1" t="str">
        <f t="shared" si="45"/>
        <v/>
      </c>
    </row>
    <row r="1434" spans="1:7" x14ac:dyDescent="0.25">
      <c r="A1434" s="1">
        <v>139</v>
      </c>
      <c r="B1434" s="1" t="s">
        <v>2917</v>
      </c>
      <c r="C1434" s="1" t="str">
        <f>_xlfn.TEXTBEFORE(draftpicks[[#This Row],[Raw]],".",1)</f>
        <v>3</v>
      </c>
      <c r="D1434" s="1" t="str">
        <f t="shared" si="44"/>
        <v xml:space="preserve">Oriana Nudo </v>
      </c>
      <c r="E14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1434" s="1" t="str">
        <f>IF(ISNUMBER(SEARCH("veto",draftpicks[[#This Row],[Raw]])),"veto","")</f>
        <v>veto</v>
      </c>
      <c r="G1434" s="1" t="str">
        <f t="shared" si="45"/>
        <v>Lee Lenker</v>
      </c>
    </row>
    <row r="1435" spans="1:7" x14ac:dyDescent="0.25">
      <c r="A1435" s="1">
        <v>139</v>
      </c>
      <c r="B1435" s="1" t="s">
        <v>2918</v>
      </c>
      <c r="C1435" s="1" t="str">
        <f>_xlfn.TEXTBEFORE(draftpicks[[#This Row],[Raw]],".",1)</f>
        <v>3</v>
      </c>
      <c r="D1435" s="1" t="str">
        <f t="shared" si="44"/>
        <v>Oriana Nudo</v>
      </c>
      <c r="E14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Bob &amp; Carol &amp; Ted &amp; Alice</v>
      </c>
      <c r="F1435" s="1" t="str">
        <f>IF(ISNUMBER(SEARCH("veto",draftpicks[[#This Row],[Raw]])),"veto","")</f>
        <v/>
      </c>
      <c r="G1435" s="1" t="str">
        <f t="shared" si="45"/>
        <v/>
      </c>
    </row>
    <row r="1436" spans="1:7" x14ac:dyDescent="0.25">
      <c r="A1436" s="1">
        <v>139</v>
      </c>
      <c r="B1436" s="1" t="s">
        <v>2919</v>
      </c>
      <c r="C1436" s="1" t="str">
        <f>_xlfn.TEXTBEFORE(draftpicks[[#This Row],[Raw]],".",1)</f>
        <v>2</v>
      </c>
      <c r="D1436" s="1" t="str">
        <f t="shared" si="44"/>
        <v>Maureen Lee Lenker</v>
      </c>
      <c r="E14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Splendor in the Grass</v>
      </c>
      <c r="F1436" s="1" t="str">
        <f>IF(ISNUMBER(SEARCH("veto",draftpicks[[#This Row],[Raw]])),"veto","")</f>
        <v/>
      </c>
      <c r="G1436" s="1" t="str">
        <f t="shared" si="45"/>
        <v/>
      </c>
    </row>
    <row r="1437" spans="1:7" x14ac:dyDescent="0.25">
      <c r="A1437" s="1">
        <v>139</v>
      </c>
      <c r="B1437" s="1" t="s">
        <v>2920</v>
      </c>
      <c r="C1437" s="1" t="str">
        <f>_xlfn.TEXTBEFORE(draftpicks[[#This Row],[Raw]],".",1)</f>
        <v>1</v>
      </c>
      <c r="D1437" s="1" t="str">
        <f t="shared" si="44"/>
        <v>Oriana Nudo</v>
      </c>
      <c r="E14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1437" s="1" t="str">
        <f>IF(ISNUMBER(SEARCH("veto",draftpicks[[#This Row],[Raw]])),"veto","")</f>
        <v/>
      </c>
      <c r="G1437" s="1" t="str">
        <f t="shared" si="45"/>
        <v/>
      </c>
    </row>
    <row r="1438" spans="1:7" x14ac:dyDescent="0.25">
      <c r="A1438" s="1">
        <v>140</v>
      </c>
      <c r="B1438" s="1" t="s">
        <v>2921</v>
      </c>
      <c r="C1438" s="1" t="str">
        <f>_xlfn.TEXTBEFORE(draftpicks[[#This Row],[Raw]],".",1)</f>
        <v>7</v>
      </c>
      <c r="D1438" s="1" t="str">
        <f t="shared" si="44"/>
        <v>Dave Gonzales</v>
      </c>
      <c r="E14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Texas Chainsaw Massacre 2</v>
      </c>
      <c r="F1438" s="1" t="str">
        <f>IF(ISNUMBER(SEARCH("veto",draftpicks[[#This Row],[Raw]])),"veto","")</f>
        <v/>
      </c>
      <c r="G1438" s="1" t="str">
        <f t="shared" si="45"/>
        <v/>
      </c>
    </row>
    <row r="1439" spans="1:7" x14ac:dyDescent="0.25">
      <c r="A1439" s="1">
        <v>140</v>
      </c>
      <c r="B1439" s="1" t="s">
        <v>2922</v>
      </c>
      <c r="C1439" s="1" t="str">
        <f>_xlfn.TEXTBEFORE(draftpicks[[#This Row],[Raw]],".",1)</f>
        <v>6</v>
      </c>
      <c r="D1439" s="1" t="str">
        <f t="shared" si="44"/>
        <v>Dave Gonzales</v>
      </c>
      <c r="E14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Wars: The Force Awakens</v>
      </c>
      <c r="F1439" s="1" t="str">
        <f>IF(ISNUMBER(SEARCH("veto",draftpicks[[#This Row],[Raw]])),"veto","")</f>
        <v/>
      </c>
      <c r="G1439" s="1" t="str">
        <f t="shared" si="45"/>
        <v/>
      </c>
    </row>
    <row r="1440" spans="1:7" x14ac:dyDescent="0.25">
      <c r="A1440" s="1">
        <v>140</v>
      </c>
      <c r="B1440" s="1" t="s">
        <v>2923</v>
      </c>
      <c r="C1440" s="1" t="str">
        <f>_xlfn.TEXTBEFORE(draftpicks[[#This Row],[Raw]],".",1)</f>
        <v>5</v>
      </c>
      <c r="D1440" s="1" t="str">
        <f t="shared" si="44"/>
        <v>Neil Miller</v>
      </c>
      <c r="E14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Borat Subsequent Moviefilm</v>
      </c>
      <c r="F1440" s="1" t="str">
        <f>IF(ISNUMBER(SEARCH("veto",draftpicks[[#This Row],[Raw]])),"veto","")</f>
        <v/>
      </c>
      <c r="G1440" s="1" t="str">
        <f t="shared" si="45"/>
        <v/>
      </c>
    </row>
    <row r="1441" spans="1:7" x14ac:dyDescent="0.25">
      <c r="A1441" s="1">
        <v>140</v>
      </c>
      <c r="B1441" s="1" t="s">
        <v>2924</v>
      </c>
      <c r="C1441" s="1" t="str">
        <f>_xlfn.TEXTBEFORE(draftpicks[[#This Row],[Raw]],".",1)</f>
        <v>4</v>
      </c>
      <c r="D1441" s="1" t="str">
        <f t="shared" si="44"/>
        <v>Dave Gonzales</v>
      </c>
      <c r="E14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of Money</v>
      </c>
      <c r="F1441" s="1" t="str">
        <f>IF(ISNUMBER(SEARCH("veto",draftpicks[[#This Row],[Raw]])),"veto","")</f>
        <v/>
      </c>
      <c r="G1441" s="1" t="str">
        <f t="shared" si="45"/>
        <v/>
      </c>
    </row>
    <row r="1442" spans="1:7" x14ac:dyDescent="0.25">
      <c r="A1442" s="1">
        <v>140</v>
      </c>
      <c r="B1442" s="1" t="s">
        <v>2925</v>
      </c>
      <c r="C1442" s="1" t="str">
        <f>_xlfn.TEXTBEFORE(draftpicks[[#This Row],[Raw]],".",1)</f>
        <v>3</v>
      </c>
      <c r="D1442" s="1" t="str">
        <f t="shared" si="44"/>
        <v xml:space="preserve">Neil Miller </v>
      </c>
      <c r="E14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Dawn of the Dead</v>
      </c>
      <c r="F1442" s="1" t="str">
        <f>IF(ISNUMBER(SEARCH("veto",draftpicks[[#This Row],[Raw]])),"veto","")</f>
        <v>veto</v>
      </c>
      <c r="G1442" s="1" t="str">
        <f t="shared" si="45"/>
        <v>Dave Gonzales</v>
      </c>
    </row>
    <row r="1443" spans="1:7" x14ac:dyDescent="0.25">
      <c r="A1443" s="1">
        <v>140</v>
      </c>
      <c r="B1443" s="1" t="s">
        <v>2926</v>
      </c>
      <c r="C1443" s="1" t="str">
        <f>_xlfn.TEXTBEFORE(draftpicks[[#This Row],[Raw]],".",1)</f>
        <v>3</v>
      </c>
      <c r="D1443" s="1" t="str">
        <f t="shared" si="44"/>
        <v>Neil Miller</v>
      </c>
      <c r="E14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Incredibles 2</v>
      </c>
      <c r="F1443" s="1" t="str">
        <f>IF(ISNUMBER(SEARCH("veto",draftpicks[[#This Row],[Raw]])),"veto","")</f>
        <v/>
      </c>
      <c r="G1443" s="1" t="str">
        <f t="shared" si="45"/>
        <v/>
      </c>
    </row>
    <row r="1444" spans="1:7" x14ac:dyDescent="0.25">
      <c r="A1444" s="1">
        <v>140</v>
      </c>
      <c r="B1444" s="1" t="s">
        <v>2927</v>
      </c>
      <c r="C1444" s="1" t="str">
        <f>_xlfn.TEXTBEFORE(draftpicks[[#This Row],[Raw]],".",1)</f>
        <v>2</v>
      </c>
      <c r="D1444" s="1" t="str">
        <f t="shared" si="44"/>
        <v>Dave Gonzales</v>
      </c>
      <c r="E14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 2049</v>
      </c>
      <c r="F1444" s="1" t="str">
        <f>IF(ISNUMBER(SEARCH("veto",draftpicks[[#This Row],[Raw]])),"veto","")</f>
        <v/>
      </c>
      <c r="G1444" s="1" t="str">
        <f t="shared" si="45"/>
        <v/>
      </c>
    </row>
    <row r="1445" spans="1:7" x14ac:dyDescent="0.25">
      <c r="A1445" s="1">
        <v>140</v>
      </c>
      <c r="B1445" s="1" t="s">
        <v>2928</v>
      </c>
      <c r="C1445" s="1" t="str">
        <f>_xlfn.TEXTBEFORE(draftpicks[[#This Row],[Raw]],".",1)</f>
        <v>1</v>
      </c>
      <c r="D1445" s="1" t="str">
        <f t="shared" si="44"/>
        <v>Neil Miller</v>
      </c>
      <c r="E14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 Max: Fury Road</v>
      </c>
      <c r="F1445" s="1" t="str">
        <f>IF(ISNUMBER(SEARCH("veto",draftpicks[[#This Row],[Raw]])),"veto","")</f>
        <v/>
      </c>
      <c r="G1445" s="1" t="str">
        <f t="shared" si="45"/>
        <v/>
      </c>
    </row>
    <row r="1446" spans="1:7" x14ac:dyDescent="0.25">
      <c r="A1446" s="1">
        <v>141</v>
      </c>
      <c r="B1446" s="1" t="s">
        <v>2929</v>
      </c>
      <c r="C1446" s="1" t="str">
        <f>_xlfn.TEXTBEFORE(draftpicks[[#This Row],[Raw]],".",1)</f>
        <v>7</v>
      </c>
      <c r="D1446" s="1" t="str">
        <f t="shared" si="44"/>
        <v>Kevin Costello</v>
      </c>
      <c r="E14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Sonic the Hedgehog</v>
      </c>
      <c r="F1446" s="1" t="str">
        <f>IF(ISNUMBER(SEARCH("veto",draftpicks[[#This Row],[Raw]])),"veto","")</f>
        <v/>
      </c>
      <c r="G1446" s="1" t="str">
        <f t="shared" si="45"/>
        <v/>
      </c>
    </row>
    <row r="1447" spans="1:7" x14ac:dyDescent="0.25">
      <c r="A1447" s="1">
        <v>141</v>
      </c>
      <c r="B1447" s="1" t="s">
        <v>2930</v>
      </c>
      <c r="C1447" s="1" t="str">
        <f>_xlfn.TEXTBEFORE(draftpicks[[#This Row],[Raw]],".",1)</f>
        <v>6</v>
      </c>
      <c r="D1447" s="1" t="str">
        <f t="shared" si="44"/>
        <v>Kevin Costello</v>
      </c>
      <c r="E14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Street Fighter</v>
      </c>
      <c r="F1447" s="1" t="str">
        <f>IF(ISNUMBER(SEARCH("veto",draftpicks[[#This Row],[Raw]])),"veto","")</f>
        <v/>
      </c>
      <c r="G1447" s="1" t="str">
        <f t="shared" si="45"/>
        <v/>
      </c>
    </row>
    <row r="1448" spans="1:7" x14ac:dyDescent="0.25">
      <c r="A1448" s="1">
        <v>141</v>
      </c>
      <c r="B1448" s="1" t="s">
        <v>2931</v>
      </c>
      <c r="C1448" s="1" t="str">
        <f>_xlfn.TEXTBEFORE(draftpicks[[#This Row],[Raw]],".",1)</f>
        <v>5</v>
      </c>
      <c r="D1448" s="1" t="str">
        <f t="shared" si="44"/>
        <v>Thomas Grabinski</v>
      </c>
      <c r="E14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Ace Attorney</v>
      </c>
      <c r="F1448" s="1" t="str">
        <f>IF(ISNUMBER(SEARCH("veto",draftpicks[[#This Row],[Raw]])),"veto","")</f>
        <v/>
      </c>
      <c r="G1448" s="1" t="str">
        <f t="shared" si="45"/>
        <v/>
      </c>
    </row>
    <row r="1449" spans="1:7" x14ac:dyDescent="0.25">
      <c r="A1449" s="1">
        <v>141</v>
      </c>
      <c r="B1449" s="1" t="s">
        <v>2932</v>
      </c>
      <c r="C1449" s="1" t="str">
        <f>_xlfn.TEXTBEFORE(draftpicks[[#This Row],[Raw]],".",1)</f>
        <v>4</v>
      </c>
      <c r="D1449" s="1" t="str">
        <f t="shared" si="44"/>
        <v xml:space="preserve">Kevin Costello </v>
      </c>
      <c r="E14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Final Fantasy: The Spirits Within</v>
      </c>
      <c r="F1449" s="1" t="str">
        <f>IF(ISNUMBER(SEARCH("veto",draftpicks[[#This Row],[Raw]])),"veto","")</f>
        <v>veto</v>
      </c>
      <c r="G1449" s="1" t="str">
        <f t="shared" si="45"/>
        <v>Thomas Grabinski</v>
      </c>
    </row>
    <row r="1450" spans="1:7" x14ac:dyDescent="0.25">
      <c r="A1450" s="1">
        <v>141</v>
      </c>
      <c r="B1450" s="1" t="s">
        <v>2933</v>
      </c>
      <c r="C1450" s="1" t="str">
        <f>_xlfn.TEXTBEFORE(draftpicks[[#This Row],[Raw]],".",1)</f>
        <v>4</v>
      </c>
      <c r="D1450" s="1" t="str">
        <f t="shared" si="44"/>
        <v>Kevin Costello</v>
      </c>
      <c r="E14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Tomb Raider</v>
      </c>
      <c r="F1450" s="1" t="str">
        <f>IF(ISNUMBER(SEARCH("veto",draftpicks[[#This Row],[Raw]])),"veto","")</f>
        <v/>
      </c>
      <c r="G1450" s="1" t="str">
        <f t="shared" si="45"/>
        <v/>
      </c>
    </row>
    <row r="1451" spans="1:7" x14ac:dyDescent="0.25">
      <c r="A1451" s="1">
        <v>141</v>
      </c>
      <c r="B1451" s="1" t="s">
        <v>2934</v>
      </c>
      <c r="C1451" s="1" t="str">
        <f>_xlfn.TEXTBEFORE(draftpicks[[#This Row],[Raw]],".",1)</f>
        <v>3</v>
      </c>
      <c r="D1451" s="1" t="str">
        <f t="shared" si="44"/>
        <v xml:space="preserve">Thomas Grabinski </v>
      </c>
      <c r="E14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Detective Pikachu</v>
      </c>
      <c r="F1451" s="1" t="str">
        <f>IF(ISNUMBER(SEARCH("veto",draftpicks[[#This Row],[Raw]])),"veto","")</f>
        <v>veto</v>
      </c>
      <c r="G1451" s="1" t="str">
        <f t="shared" si="45"/>
        <v>Kevin Costello</v>
      </c>
    </row>
    <row r="1452" spans="1:7" x14ac:dyDescent="0.25">
      <c r="A1452" s="1">
        <v>141</v>
      </c>
      <c r="B1452" s="1" t="s">
        <v>2935</v>
      </c>
      <c r="C1452" s="1" t="str">
        <f>_xlfn.TEXTBEFORE(draftpicks[[#This Row],[Raw]],".",1)</f>
        <v>3</v>
      </c>
      <c r="D1452" s="1" t="str">
        <f t="shared" si="44"/>
        <v>Thomas Grabinski</v>
      </c>
      <c r="E14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Assassin's Creed</v>
      </c>
      <c r="F1452" s="1" t="str">
        <f>IF(ISNUMBER(SEARCH("veto",draftpicks[[#This Row],[Raw]])),"veto","")</f>
        <v/>
      </c>
      <c r="G1452" s="1" t="str">
        <f t="shared" si="45"/>
        <v/>
      </c>
    </row>
    <row r="1453" spans="1:7" x14ac:dyDescent="0.25">
      <c r="A1453" s="1">
        <v>141</v>
      </c>
      <c r="B1453" s="1" t="s">
        <v>2936</v>
      </c>
      <c r="C1453" s="1" t="str">
        <f>_xlfn.TEXTBEFORE(draftpicks[[#This Row],[Raw]],".",1)</f>
        <v>2</v>
      </c>
      <c r="D1453" s="1" t="str">
        <f t="shared" si="44"/>
        <v>Kevin Costello</v>
      </c>
      <c r="E14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 Mario Bros.</v>
      </c>
      <c r="F1453" s="1" t="str">
        <f>IF(ISNUMBER(SEARCH("veto",draftpicks[[#This Row],[Raw]])),"veto","")</f>
        <v/>
      </c>
      <c r="G1453" s="1" t="str">
        <f t="shared" si="45"/>
        <v/>
      </c>
    </row>
    <row r="1454" spans="1:7" x14ac:dyDescent="0.25">
      <c r="A1454" s="1">
        <v>141</v>
      </c>
      <c r="B1454" s="1" t="s">
        <v>2937</v>
      </c>
      <c r="C1454" s="1" t="str">
        <f>_xlfn.TEXTBEFORE(draftpicks[[#This Row],[Raw]],".",1)</f>
        <v>1</v>
      </c>
      <c r="D1454" s="1" t="str">
        <f t="shared" si="44"/>
        <v>Thomas Grabinski</v>
      </c>
      <c r="E14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Resident Evil: Extinction</v>
      </c>
      <c r="F1454" s="1" t="str">
        <f>IF(ISNUMBER(SEARCH("veto",draftpicks[[#This Row],[Raw]])),"veto","")</f>
        <v/>
      </c>
      <c r="G1454" s="1" t="str">
        <f t="shared" si="45"/>
        <v/>
      </c>
    </row>
    <row r="1455" spans="1:7" x14ac:dyDescent="0.25">
      <c r="A1455" s="1">
        <v>142</v>
      </c>
      <c r="B1455" s="1" t="s">
        <v>2938</v>
      </c>
      <c r="C1455" s="1" t="str">
        <f>_xlfn.TEXTBEFORE(draftpicks[[#This Row],[Raw]],".",1)</f>
        <v>7</v>
      </c>
      <c r="D1455" s="1" t="str">
        <f t="shared" si="44"/>
        <v>Drea Clark</v>
      </c>
      <c r="E14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Juno</v>
      </c>
      <c r="F1455" s="1" t="str">
        <f>IF(ISNUMBER(SEARCH("veto",draftpicks[[#This Row],[Raw]])),"veto","")</f>
        <v/>
      </c>
      <c r="G1455" s="1" t="str">
        <f t="shared" si="45"/>
        <v/>
      </c>
    </row>
    <row r="1456" spans="1:7" x14ac:dyDescent="0.25">
      <c r="A1456" s="1">
        <v>142</v>
      </c>
      <c r="B1456" s="1" t="s">
        <v>2939</v>
      </c>
      <c r="C1456" s="1" t="str">
        <f>_xlfn.TEXTBEFORE(draftpicks[[#This Row],[Raw]],".",1)</f>
        <v>6</v>
      </c>
      <c r="D1456" s="1" t="str">
        <f t="shared" si="44"/>
        <v>Drea Clark</v>
      </c>
      <c r="E14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Away from Her</v>
      </c>
      <c r="F1456" s="1" t="str">
        <f>IF(ISNUMBER(SEARCH("veto",draftpicks[[#This Row],[Raw]])),"veto","")</f>
        <v/>
      </c>
      <c r="G1456" s="1" t="str">
        <f t="shared" si="45"/>
        <v/>
      </c>
    </row>
    <row r="1457" spans="1:7" x14ac:dyDescent="0.25">
      <c r="A1457" s="1">
        <v>142</v>
      </c>
      <c r="B1457" s="1" t="s">
        <v>2940</v>
      </c>
      <c r="C1457" s="1" t="str">
        <f>_xlfn.TEXTBEFORE(draftpicks[[#This Row],[Raw]],".",1)</f>
        <v>5</v>
      </c>
      <c r="D1457" s="1" t="str">
        <f t="shared" si="44"/>
        <v xml:space="preserve">Bryan Cogman </v>
      </c>
      <c r="E14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Zodiac</v>
      </c>
      <c r="F1457" s="1" t="str">
        <f>IF(ISNUMBER(SEARCH("veto",draftpicks[[#This Row],[Raw]])),"veto","")</f>
        <v>veto</v>
      </c>
      <c r="G1457" s="1" t="str">
        <f t="shared" si="45"/>
        <v>Drea Clark</v>
      </c>
    </row>
    <row r="1458" spans="1:7" x14ac:dyDescent="0.25">
      <c r="A1458" s="1">
        <v>142</v>
      </c>
      <c r="B1458" s="1" t="s">
        <v>2941</v>
      </c>
      <c r="C1458" s="1" t="str">
        <f>_xlfn.TEXTBEFORE(draftpicks[[#This Row],[Raw]],".",1)</f>
        <v>5</v>
      </c>
      <c r="D1458" s="1" t="str">
        <f t="shared" si="44"/>
        <v>Bryan Cogman</v>
      </c>
      <c r="E14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4 Months, 3 Weeks and 2 Days</v>
      </c>
      <c r="F1458" s="1" t="str">
        <f>IF(ISNUMBER(SEARCH("veto",draftpicks[[#This Row],[Raw]])),"veto","")</f>
        <v/>
      </c>
      <c r="G1458" s="1" t="str">
        <f t="shared" si="45"/>
        <v/>
      </c>
    </row>
    <row r="1459" spans="1:7" x14ac:dyDescent="0.25">
      <c r="A1459" s="1">
        <v>142</v>
      </c>
      <c r="B1459" s="1" t="s">
        <v>2942</v>
      </c>
      <c r="C1459" s="1" t="str">
        <f>_xlfn.TEXTBEFORE(draftpicks[[#This Row],[Raw]],".",1)</f>
        <v>4</v>
      </c>
      <c r="D1459" s="1" t="s">
        <v>58</v>
      </c>
      <c r="E1459" s="1" t="s">
        <v>4940</v>
      </c>
      <c r="F1459" s="1" t="str">
        <f>IF(ISNUMBER(SEARCH("veto",draftpicks[[#This Row],[Raw]])),"veto","")</f>
        <v/>
      </c>
      <c r="G1459" s="1" t="str">
        <f t="shared" si="45"/>
        <v/>
      </c>
    </row>
    <row r="1460" spans="1:7" x14ac:dyDescent="0.25">
      <c r="A1460" s="1">
        <v>142</v>
      </c>
      <c r="B1460" s="1" t="s">
        <v>2943</v>
      </c>
      <c r="C1460" s="1" t="str">
        <f>_xlfn.TEXTBEFORE(draftpicks[[#This Row],[Raw]],".",1)</f>
        <v>3</v>
      </c>
      <c r="D1460" s="1" t="str">
        <f t="shared" si="44"/>
        <v>Bryan Cogman</v>
      </c>
      <c r="E14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Country for Old Men</v>
      </c>
      <c r="F1460" s="1" t="str">
        <f>IF(ISNUMBER(SEARCH("veto",draftpicks[[#This Row],[Raw]])),"veto","")</f>
        <v/>
      </c>
      <c r="G1460" s="1" t="str">
        <f t="shared" si="45"/>
        <v/>
      </c>
    </row>
    <row r="1461" spans="1:7" x14ac:dyDescent="0.25">
      <c r="A1461" s="1">
        <v>142</v>
      </c>
      <c r="B1461" s="1" t="s">
        <v>2944</v>
      </c>
      <c r="C1461" s="1" t="str">
        <f>_xlfn.TEXTBEFORE(draftpicks[[#This Row],[Raw]],".",1)</f>
        <v>2</v>
      </c>
      <c r="D1461" s="1" t="str">
        <f t="shared" si="44"/>
        <v>Drea Clark</v>
      </c>
      <c r="E14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Zodiac</v>
      </c>
      <c r="F1461" s="1" t="str">
        <f>IF(ISNUMBER(SEARCH("veto",draftpicks[[#This Row],[Raw]])),"veto","")</f>
        <v/>
      </c>
      <c r="G1461" s="1" t="str">
        <f t="shared" si="45"/>
        <v/>
      </c>
    </row>
    <row r="1462" spans="1:7" x14ac:dyDescent="0.25">
      <c r="A1462" s="1">
        <v>142</v>
      </c>
      <c r="B1462" s="1" t="s">
        <v>2945</v>
      </c>
      <c r="C1462" s="1" t="str">
        <f>_xlfn.TEXTBEFORE(draftpicks[[#This Row],[Raw]],".",1)</f>
        <v>1</v>
      </c>
      <c r="D1462" s="1" t="str">
        <f t="shared" si="44"/>
        <v>Bryan Cogman</v>
      </c>
      <c r="E14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There Will Be Blood</v>
      </c>
      <c r="F1462" s="1" t="str">
        <f>IF(ISNUMBER(SEARCH("veto",draftpicks[[#This Row],[Raw]])),"veto","")</f>
        <v/>
      </c>
      <c r="G1462" s="1" t="str">
        <f t="shared" si="45"/>
        <v/>
      </c>
    </row>
    <row r="1463" spans="1:7" x14ac:dyDescent="0.25">
      <c r="A1463" s="1">
        <v>143</v>
      </c>
      <c r="B1463" s="1" t="s">
        <v>2946</v>
      </c>
      <c r="C1463" s="1" t="str">
        <f>_xlfn.TEXTBEFORE(draftpicks[[#This Row],[Raw]],".",1)</f>
        <v>7</v>
      </c>
      <c r="D1463" s="1" t="str">
        <f t="shared" si="44"/>
        <v>Dylan Guerra</v>
      </c>
      <c r="E14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Deadly Blessing</v>
      </c>
      <c r="F1463" s="1" t="str">
        <f>IF(ISNUMBER(SEARCH("veto",draftpicks[[#This Row],[Raw]])),"veto","")</f>
        <v/>
      </c>
      <c r="G1463" s="1" t="str">
        <f t="shared" si="45"/>
        <v/>
      </c>
    </row>
    <row r="1464" spans="1:7" x14ac:dyDescent="0.25">
      <c r="A1464" s="1">
        <v>143</v>
      </c>
      <c r="B1464" s="1" t="s">
        <v>2947</v>
      </c>
      <c r="C1464" s="1" t="str">
        <f>_xlfn.TEXTBEFORE(draftpicks[[#This Row],[Raw]],".",1)</f>
        <v>6</v>
      </c>
      <c r="D1464" s="1" t="str">
        <f t="shared" si="44"/>
        <v xml:space="preserve">Dylan Guerra </v>
      </c>
      <c r="E14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 3</v>
      </c>
      <c r="F1464" s="1" t="str">
        <f>IF(ISNUMBER(SEARCH("veto",draftpicks[[#This Row],[Raw]])),"veto","")</f>
        <v>veto</v>
      </c>
      <c r="G1464" s="1" t="str">
        <f t="shared" si="45"/>
        <v>Clarke Wolfe</v>
      </c>
    </row>
    <row r="1465" spans="1:7" x14ac:dyDescent="0.25">
      <c r="A1465" s="1">
        <v>143</v>
      </c>
      <c r="B1465" s="1" t="s">
        <v>2948</v>
      </c>
      <c r="C1465" s="1" t="str">
        <f>_xlfn.TEXTBEFORE(draftpicks[[#This Row],[Raw]],".",1)</f>
        <v>6</v>
      </c>
      <c r="D1465" s="1" t="str">
        <f t="shared" si="44"/>
        <v>Dylan Guerra</v>
      </c>
      <c r="E14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Serpent and the Rainbow</v>
      </c>
      <c r="F1465" s="1" t="str">
        <f>IF(ISNUMBER(SEARCH("veto",draftpicks[[#This Row],[Raw]])),"veto","")</f>
        <v/>
      </c>
      <c r="G1465" s="1" t="str">
        <f t="shared" si="45"/>
        <v/>
      </c>
    </row>
    <row r="1466" spans="1:7" x14ac:dyDescent="0.25">
      <c r="A1466" s="1">
        <v>143</v>
      </c>
      <c r="B1466" s="1" t="s">
        <v>2949</v>
      </c>
      <c r="C1466" s="1" t="str">
        <f>_xlfn.TEXTBEFORE(draftpicks[[#This Row],[Raw]],".",1)</f>
        <v>5</v>
      </c>
      <c r="D1466" s="1" t="str">
        <f t="shared" si="44"/>
        <v>Clarke Wolfe</v>
      </c>
      <c r="E14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New Nightmare</v>
      </c>
      <c r="F1466" s="1" t="str">
        <f>IF(ISNUMBER(SEARCH("veto",draftpicks[[#This Row],[Raw]])),"veto","")</f>
        <v/>
      </c>
      <c r="G1466" s="1" t="str">
        <f t="shared" si="45"/>
        <v/>
      </c>
    </row>
    <row r="1467" spans="1:7" x14ac:dyDescent="0.25">
      <c r="A1467" s="1">
        <v>143</v>
      </c>
      <c r="B1467" s="1" t="s">
        <v>2950</v>
      </c>
      <c r="C1467" s="1" t="str">
        <f>_xlfn.TEXTBEFORE(draftpicks[[#This Row],[Raw]],".",1)</f>
        <v>4</v>
      </c>
      <c r="D1467" s="1" t="str">
        <f t="shared" si="44"/>
        <v>Dylan Guerra</v>
      </c>
      <c r="E14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House on the Left</v>
      </c>
      <c r="F1467" s="1" t="str">
        <f>IF(ISNUMBER(SEARCH("veto",draftpicks[[#This Row],[Raw]])),"veto","")</f>
        <v/>
      </c>
      <c r="G1467" s="1" t="str">
        <f t="shared" si="45"/>
        <v/>
      </c>
    </row>
    <row r="1468" spans="1:7" x14ac:dyDescent="0.25">
      <c r="A1468" s="1">
        <v>143</v>
      </c>
      <c r="B1468" s="1" t="s">
        <v>2951</v>
      </c>
      <c r="C1468" s="1" t="str">
        <f>_xlfn.TEXTBEFORE(draftpicks[[#This Row],[Raw]],".",1)</f>
        <v>3</v>
      </c>
      <c r="D1468" s="1" t="str">
        <f t="shared" si="44"/>
        <v>Clarke Wolfe</v>
      </c>
      <c r="E14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Red Eye</v>
      </c>
      <c r="F1468" s="1" t="str">
        <f>IF(ISNUMBER(SEARCH("veto",draftpicks[[#This Row],[Raw]])),"veto","")</f>
        <v/>
      </c>
      <c r="G1468" s="1" t="str">
        <f t="shared" si="45"/>
        <v/>
      </c>
    </row>
    <row r="1469" spans="1:7" x14ac:dyDescent="0.25">
      <c r="A1469" s="1">
        <v>143</v>
      </c>
      <c r="B1469" s="1" t="s">
        <v>2952</v>
      </c>
      <c r="C1469" s="1" t="str">
        <f>_xlfn.TEXTBEFORE(draftpicks[[#This Row],[Raw]],".",1)</f>
        <v>2</v>
      </c>
      <c r="D1469" s="1" t="str">
        <f t="shared" si="44"/>
        <v>Dylan Guerra</v>
      </c>
      <c r="E14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People Under the Stairs</v>
      </c>
      <c r="F1469" s="1" t="str">
        <f>IF(ISNUMBER(SEARCH("veto",draftpicks[[#This Row],[Raw]])),"veto","")</f>
        <v/>
      </c>
      <c r="G1469" s="1" t="str">
        <f t="shared" si="45"/>
        <v/>
      </c>
    </row>
    <row r="1470" spans="1:7" x14ac:dyDescent="0.25">
      <c r="A1470" s="1">
        <v>143</v>
      </c>
      <c r="B1470" s="1" t="s">
        <v>2953</v>
      </c>
      <c r="C1470" s="1" t="str">
        <f>_xlfn.TEXTBEFORE(draftpicks[[#This Row],[Raw]],".",1)</f>
        <v>1</v>
      </c>
      <c r="D1470" s="1" t="str">
        <f t="shared" si="44"/>
        <v>Clarke Wolfe</v>
      </c>
      <c r="E14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F1470" s="1" t="str">
        <f>IF(ISNUMBER(SEARCH("veto",draftpicks[[#This Row],[Raw]])),"veto","")</f>
        <v/>
      </c>
      <c r="G1470" s="1" t="str">
        <f t="shared" si="45"/>
        <v/>
      </c>
    </row>
    <row r="1471" spans="1:7" x14ac:dyDescent="0.25">
      <c r="A1471" s="1">
        <v>144</v>
      </c>
      <c r="B1471" s="1" t="s">
        <v>2954</v>
      </c>
      <c r="C1471" s="1" t="str">
        <f>_xlfn.TEXTBEFORE(draftpicks[[#This Row],[Raw]],".",1)</f>
        <v>7</v>
      </c>
      <c r="D1471" s="1" t="str">
        <f t="shared" si="44"/>
        <v>Ryan Marker</v>
      </c>
      <c r="E14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Dont Look Back</v>
      </c>
      <c r="F1471" s="1" t="str">
        <f>IF(ISNUMBER(SEARCH("veto",draftpicks[[#This Row],[Raw]])),"veto","")</f>
        <v/>
      </c>
      <c r="G1471" s="1" t="str">
        <f t="shared" si="45"/>
        <v/>
      </c>
    </row>
    <row r="1472" spans="1:7" x14ac:dyDescent="0.25">
      <c r="A1472" s="1">
        <v>144</v>
      </c>
      <c r="B1472" s="1" t="s">
        <v>2955</v>
      </c>
      <c r="C1472" s="1" t="str">
        <f>_xlfn.TEXTBEFORE(draftpicks[[#This Row],[Raw]],".",1)</f>
        <v>6</v>
      </c>
      <c r="D1472" s="1" t="str">
        <f t="shared" si="44"/>
        <v>Ryan Marker</v>
      </c>
      <c r="E14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to Handle: Bob Dylan in Concert</v>
      </c>
      <c r="F1472" s="1" t="str">
        <f>IF(ISNUMBER(SEARCH("veto",draftpicks[[#This Row],[Raw]])),"veto","")</f>
        <v/>
      </c>
      <c r="G1472" s="1" t="str">
        <f t="shared" si="45"/>
        <v/>
      </c>
    </row>
    <row r="1473" spans="1:7" x14ac:dyDescent="0.25">
      <c r="A1473" s="1">
        <v>144</v>
      </c>
      <c r="B1473" s="1" t="s">
        <v>2956</v>
      </c>
      <c r="C1473" s="1" t="str">
        <f>_xlfn.TEXTBEFORE(draftpicks[[#This Row],[Raw]],".",1)</f>
        <v>5</v>
      </c>
      <c r="D1473" s="1" t="str">
        <f t="shared" si="44"/>
        <v>Marya Gates</v>
      </c>
      <c r="E14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Shadow Kingdom: The Early Songs of Bob Dylan</v>
      </c>
      <c r="F1473" s="1" t="str">
        <f>IF(ISNUMBER(SEARCH("veto",draftpicks[[#This Row],[Raw]])),"veto","")</f>
        <v/>
      </c>
      <c r="G1473" s="1" t="str">
        <f t="shared" si="45"/>
        <v/>
      </c>
    </row>
    <row r="1474" spans="1:7" x14ac:dyDescent="0.25">
      <c r="A1474" s="1">
        <v>144</v>
      </c>
      <c r="B1474" s="1" t="s">
        <v>2957</v>
      </c>
      <c r="C1474" s="1" t="str">
        <f>_xlfn.TEXTBEFORE(draftpicks[[#This Row],[Raw]],".",1)</f>
        <v>4</v>
      </c>
      <c r="D1474" s="1" t="str">
        <f t="shared" ref="D1474:D1537" si="46">IF(ISNUMBER(SEARCH("commissioner",B1474)),TRIM(MID(B1474,SEARCH("by",B1474)+LEN("by"),SEARCH("removed",B1474)-SEARCH("by",B1474)-(LEN("by")+1))),IF((LEN(B1474)-LEN(SUBSTITUTE(B1474,"by","")))/LEN("by")=2,MID(B1474,SEARCH("by",B1474)+LEN("by "),SEARCH("vetoed",B1474)-SEARCH("by",B1474)-(LEN("by")+1)),IF((LEN(B1474)-LEN(SUBSTITUTE(B1474,"by","")))/LEN("by")=3,TRIM(MID(B1474,SEARCH("by",B1474)+LEN("by"),SEARCH("vetoed",B1474)-SEARCH("by",B1474)-LEN("by"))),TRIM(_xlfn.TEXTAFTER(B1474,"by",1)))))</f>
        <v>Martin Scorsese by Ryan Marker</v>
      </c>
      <c r="E14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Rolling Thunder Revue: A Bob Dylan Story</v>
      </c>
      <c r="F1474" s="1" t="str">
        <f>IF(ISNUMBER(SEARCH("veto",draftpicks[[#This Row],[Raw]])),"veto","")</f>
        <v>veto</v>
      </c>
      <c r="G1474" s="1" t="str">
        <f t="shared" ref="G1474:G1537" si="47">IF(ISNUMBER(SEARCH("veto",B1474)),MID(B1474,FIND("@",SUBSTITUTE(B1474," ","@",LEN(B1474)-LEN(SUBSTITUTE(B1474," ",""))-1))+1,100),"")</f>
        <v>Marya Gates</v>
      </c>
    </row>
    <row r="1475" spans="1:7" x14ac:dyDescent="0.25">
      <c r="A1475" s="1">
        <v>144</v>
      </c>
      <c r="B1475" s="1" t="s">
        <v>2958</v>
      </c>
      <c r="C1475" s="1" t="str">
        <f>_xlfn.TEXTBEFORE(draftpicks[[#This Row],[Raw]],".",1)</f>
        <v>4</v>
      </c>
      <c r="D1475" s="1" t="str">
        <f t="shared" si="46"/>
        <v>Ryan Marker</v>
      </c>
      <c r="E14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I'm Not There</v>
      </c>
      <c r="F1475" s="1" t="str">
        <f>IF(ISNUMBER(SEARCH("veto",draftpicks[[#This Row],[Raw]])),"veto","")</f>
        <v/>
      </c>
      <c r="G1475" s="1" t="str">
        <f t="shared" si="47"/>
        <v/>
      </c>
    </row>
    <row r="1476" spans="1:7" x14ac:dyDescent="0.25">
      <c r="A1476" s="1">
        <v>144</v>
      </c>
      <c r="B1476" s="1" t="s">
        <v>2959</v>
      </c>
      <c r="C1476" s="1" t="str">
        <f>_xlfn.TEXTBEFORE(draftpicks[[#This Row],[Raw]],".",1)</f>
        <v>3</v>
      </c>
      <c r="D1476" s="1" t="str">
        <f t="shared" si="46"/>
        <v xml:space="preserve">Marya Gates </v>
      </c>
      <c r="E14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Hearts of Fire</v>
      </c>
      <c r="F1476" s="1" t="str">
        <f>IF(ISNUMBER(SEARCH("veto",draftpicks[[#This Row],[Raw]])),"veto","")</f>
        <v>veto</v>
      </c>
      <c r="G1476" s="1" t="str">
        <f t="shared" si="47"/>
        <v>Ryan Marker</v>
      </c>
    </row>
    <row r="1477" spans="1:7" x14ac:dyDescent="0.25">
      <c r="A1477" s="1">
        <v>144</v>
      </c>
      <c r="B1477" s="1" t="s">
        <v>2960</v>
      </c>
      <c r="C1477" s="1" t="str">
        <f>_xlfn.TEXTBEFORE(draftpicks[[#This Row],[Raw]],".",1)</f>
        <v>3</v>
      </c>
      <c r="D1477" s="1" t="str">
        <f t="shared" si="46"/>
        <v>Marya Gates</v>
      </c>
      <c r="E14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Eat the Document</v>
      </c>
      <c r="F1477" s="1" t="str">
        <f>IF(ISNUMBER(SEARCH("veto",draftpicks[[#This Row],[Raw]])),"veto","")</f>
        <v/>
      </c>
      <c r="G1477" s="1" t="str">
        <f t="shared" si="47"/>
        <v/>
      </c>
    </row>
    <row r="1478" spans="1:7" x14ac:dyDescent="0.25">
      <c r="A1478" s="1">
        <v>144</v>
      </c>
      <c r="B1478" s="1" t="s">
        <v>2961</v>
      </c>
      <c r="C1478" s="1" t="str">
        <f>_xlfn.TEXTBEFORE(draftpicks[[#This Row],[Raw]],".",1)</f>
        <v>2</v>
      </c>
      <c r="D1478" s="1" t="str">
        <f t="shared" si="46"/>
        <v>Ryan Marker</v>
      </c>
      <c r="E14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Other Side of the Mirror: Bob Dylan Live at the Newport Folk Festival</v>
      </c>
      <c r="F1478" s="1" t="str">
        <f>IF(ISNUMBER(SEARCH("veto",draftpicks[[#This Row],[Raw]])),"veto","")</f>
        <v/>
      </c>
      <c r="G1478" s="1" t="str">
        <f t="shared" si="47"/>
        <v/>
      </c>
    </row>
    <row r="1479" spans="1:7" x14ac:dyDescent="0.25">
      <c r="A1479" s="1">
        <v>144</v>
      </c>
      <c r="B1479" s="1" t="s">
        <v>2962</v>
      </c>
      <c r="C1479" s="1" t="str">
        <f>_xlfn.TEXTBEFORE(draftpicks[[#This Row],[Raw]],".",1)</f>
        <v>1</v>
      </c>
      <c r="D1479" s="1" t="s">
        <v>278</v>
      </c>
      <c r="E1479" s="1" t="s">
        <v>4950</v>
      </c>
      <c r="F1479" s="1" t="str">
        <f>IF(ISNUMBER(SEARCH("veto",draftpicks[[#This Row],[Raw]])),"veto","")</f>
        <v/>
      </c>
      <c r="G1479" s="1" t="str">
        <f t="shared" si="47"/>
        <v/>
      </c>
    </row>
    <row r="1480" spans="1:7" x14ac:dyDescent="0.25">
      <c r="A1480" s="1">
        <v>145</v>
      </c>
      <c r="B1480" s="1" t="s">
        <v>2963</v>
      </c>
      <c r="C1480" s="1" t="str">
        <f>_xlfn.TEXTBEFORE(draftpicks[[#This Row],[Raw]],".",1)</f>
        <v>7</v>
      </c>
      <c r="D1480" s="1" t="str">
        <f t="shared" si="46"/>
        <v xml:space="preserve">Harmony Colangelo </v>
      </c>
      <c r="E14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5: Bloodlines</v>
      </c>
      <c r="F1480" s="1" t="str">
        <f>IF(ISNUMBER(SEARCH("veto",draftpicks[[#This Row],[Raw]])),"veto","")</f>
        <v>veto</v>
      </c>
      <c r="G1480" s="1" t="str">
        <f t="shared" si="47"/>
        <v>Ray Brewton</v>
      </c>
    </row>
    <row r="1481" spans="1:7" x14ac:dyDescent="0.25">
      <c r="A1481" s="1">
        <v>145</v>
      </c>
      <c r="B1481" s="1" t="s">
        <v>2964</v>
      </c>
      <c r="C1481" s="1" t="str">
        <f>_xlfn.TEXTBEFORE(draftpicks[[#This Row],[Raw]],".",1)</f>
        <v>7</v>
      </c>
      <c r="D1481" s="1" t="str">
        <f t="shared" si="46"/>
        <v>Harmony Colangelo</v>
      </c>
      <c r="E14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Tremors: A Cold Day in Hell</v>
      </c>
      <c r="F1481" s="1" t="str">
        <f>IF(ISNUMBER(SEARCH("veto",draftpicks[[#This Row],[Raw]])),"veto","")</f>
        <v/>
      </c>
      <c r="G1481" s="1" t="str">
        <f t="shared" si="47"/>
        <v/>
      </c>
    </row>
    <row r="1482" spans="1:7" x14ac:dyDescent="0.25">
      <c r="A1482" s="1">
        <v>145</v>
      </c>
      <c r="B1482" s="1" t="s">
        <v>2965</v>
      </c>
      <c r="C1482" s="1" t="str">
        <f>_xlfn.TEXTBEFORE(draftpicks[[#This Row],[Raw]],".",1)</f>
        <v>6</v>
      </c>
      <c r="D1482" s="1" t="str">
        <f t="shared" si="46"/>
        <v xml:space="preserve">Harmony Colangelo </v>
      </c>
      <c r="E14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5: Bloodlines</v>
      </c>
      <c r="F1482" s="1" t="str">
        <f>IF(ISNUMBER(SEARCH("veto",draftpicks[[#This Row],[Raw]])),"veto","")</f>
        <v>veto</v>
      </c>
      <c r="G1482" s="1" t="str">
        <f t="shared" si="47"/>
        <v>Ray Brewton</v>
      </c>
    </row>
    <row r="1483" spans="1:7" x14ac:dyDescent="0.25">
      <c r="A1483" s="1">
        <v>145</v>
      </c>
      <c r="B1483" s="1" t="s">
        <v>2966</v>
      </c>
      <c r="C1483" s="1" t="str">
        <f>_xlfn.TEXTBEFORE(draftpicks[[#This Row],[Raw]],".",1)</f>
        <v>6</v>
      </c>
      <c r="D1483" s="1" t="str">
        <f t="shared" si="46"/>
        <v>Harmony Colangelo</v>
      </c>
      <c r="E14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4: The Legend Begins</v>
      </c>
      <c r="F1483" s="1" t="str">
        <f>IF(ISNUMBER(SEARCH("veto",draftpicks[[#This Row],[Raw]])),"veto","")</f>
        <v/>
      </c>
      <c r="G1483" s="1" t="str">
        <f t="shared" si="47"/>
        <v/>
      </c>
    </row>
    <row r="1484" spans="1:7" x14ac:dyDescent="0.25">
      <c r="A1484" s="1">
        <v>145</v>
      </c>
      <c r="B1484" s="1" t="s">
        <v>2967</v>
      </c>
      <c r="C1484" s="1" t="str">
        <f>_xlfn.TEXTBEFORE(draftpicks[[#This Row],[Raw]],".",1)</f>
        <v>5</v>
      </c>
      <c r="D1484" s="1" t="str">
        <f t="shared" si="46"/>
        <v xml:space="preserve">Billy Ray Brewton </v>
      </c>
      <c r="E14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Tremors: Shrieker Island</v>
      </c>
      <c r="F1484" s="1" t="str">
        <f>IF(ISNUMBER(SEARCH("veto",draftpicks[[#This Row],[Raw]])),"veto","")</f>
        <v>veto</v>
      </c>
      <c r="G1484" s="1" t="str">
        <f t="shared" si="47"/>
        <v>Harmony Colangelo</v>
      </c>
    </row>
    <row r="1485" spans="1:7" x14ac:dyDescent="0.25">
      <c r="A1485" s="1">
        <v>145</v>
      </c>
      <c r="B1485" s="1" t="s">
        <v>2968</v>
      </c>
      <c r="C1485" s="1" t="str">
        <f>_xlfn.TEXTBEFORE(draftpicks[[#This Row],[Raw]],".",1)</f>
        <v>5</v>
      </c>
      <c r="D1485" s="1" t="str">
        <f t="shared" si="46"/>
        <v>Billy Ray Brewton</v>
      </c>
      <c r="E14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3: Back to Perfection</v>
      </c>
      <c r="F1485" s="1" t="str">
        <f>IF(ISNUMBER(SEARCH("veto",draftpicks[[#This Row],[Raw]])),"veto","")</f>
        <v/>
      </c>
      <c r="G1485" s="1" t="str">
        <f t="shared" si="47"/>
        <v/>
      </c>
    </row>
    <row r="1486" spans="1:7" x14ac:dyDescent="0.25">
      <c r="A1486" s="1">
        <v>145</v>
      </c>
      <c r="B1486" s="1" t="s">
        <v>2969</v>
      </c>
      <c r="C1486" s="1" t="str">
        <f>_xlfn.TEXTBEFORE(draftpicks[[#This Row],[Raw]],".",1)</f>
        <v>4</v>
      </c>
      <c r="D1486" s="1" t="str">
        <f t="shared" si="46"/>
        <v>Billy Ray Brewton</v>
      </c>
      <c r="E14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Tremors: Shrieker Island</v>
      </c>
      <c r="F1486" s="1" t="str">
        <f>IF(ISNUMBER(SEARCH("veto",draftpicks[[#This Row],[Raw]])),"veto","")</f>
        <v/>
      </c>
      <c r="G1486" s="1" t="str">
        <f t="shared" si="47"/>
        <v/>
      </c>
    </row>
    <row r="1487" spans="1:7" x14ac:dyDescent="0.25">
      <c r="A1487" s="1">
        <v>145</v>
      </c>
      <c r="B1487" s="1" t="s">
        <v>2970</v>
      </c>
      <c r="C1487" s="1" t="str">
        <f>_xlfn.TEXTBEFORE(draftpicks[[#This Row],[Raw]],".",1)</f>
        <v>3</v>
      </c>
      <c r="D1487" s="1" t="str">
        <f t="shared" si="46"/>
        <v>Harmony Colangelo</v>
      </c>
      <c r="E14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5: Bloodlines</v>
      </c>
      <c r="F1487" s="1" t="str">
        <f>IF(ISNUMBER(SEARCH("veto",draftpicks[[#This Row],[Raw]])),"veto","")</f>
        <v/>
      </c>
      <c r="G1487" s="1" t="str">
        <f t="shared" si="47"/>
        <v/>
      </c>
    </row>
    <row r="1488" spans="1:7" x14ac:dyDescent="0.25">
      <c r="A1488" s="1">
        <v>145</v>
      </c>
      <c r="B1488" s="1" t="s">
        <v>2971</v>
      </c>
      <c r="C1488" s="1" t="str">
        <f>_xlfn.TEXTBEFORE(draftpicks[[#This Row],[Raw]],".",1)</f>
        <v>2</v>
      </c>
      <c r="D1488" s="1" t="str">
        <f t="shared" si="46"/>
        <v>Billy Ray Brewton</v>
      </c>
      <c r="E14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2: Aftershocks</v>
      </c>
      <c r="F1488" s="1" t="str">
        <f>IF(ISNUMBER(SEARCH("veto",draftpicks[[#This Row],[Raw]])),"veto","")</f>
        <v/>
      </c>
      <c r="G1488" s="1" t="str">
        <f t="shared" si="47"/>
        <v/>
      </c>
    </row>
    <row r="1489" spans="1:7" x14ac:dyDescent="0.25">
      <c r="A1489" s="1">
        <v>145</v>
      </c>
      <c r="B1489" s="1" t="s">
        <v>2972</v>
      </c>
      <c r="C1489" s="1" t="str">
        <f>_xlfn.TEXTBEFORE(draftpicks[[#This Row],[Raw]],".",1)</f>
        <v>1</v>
      </c>
      <c r="D1489" s="1" t="str">
        <f t="shared" si="46"/>
        <v>Harmony Colangelo</v>
      </c>
      <c r="E14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</v>
      </c>
      <c r="F1489" s="1" t="str">
        <f>IF(ISNUMBER(SEARCH("veto",draftpicks[[#This Row],[Raw]])),"veto","")</f>
        <v/>
      </c>
      <c r="G1489" s="1" t="str">
        <f t="shared" si="47"/>
        <v/>
      </c>
    </row>
    <row r="1490" spans="1:7" x14ac:dyDescent="0.25">
      <c r="A1490" s="1">
        <v>146</v>
      </c>
      <c r="B1490" s="1" t="s">
        <v>2973</v>
      </c>
      <c r="C1490" s="1" t="str">
        <f>_xlfn.TEXTBEFORE(draftpicks[[#This Row],[Raw]],".",1)</f>
        <v>20</v>
      </c>
      <c r="D1490" s="1" t="str">
        <f t="shared" si="46"/>
        <v>Drew McWeeny</v>
      </c>
      <c r="E14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Nighthawks</v>
      </c>
      <c r="F1490" s="1" t="str">
        <f>IF(ISNUMBER(SEARCH("veto",draftpicks[[#This Row],[Raw]])),"veto","")</f>
        <v/>
      </c>
      <c r="G1490" s="1" t="str">
        <f t="shared" si="47"/>
        <v/>
      </c>
    </row>
    <row r="1491" spans="1:7" x14ac:dyDescent="0.25">
      <c r="A1491" s="1">
        <v>146</v>
      </c>
      <c r="B1491" s="1" t="s">
        <v>2974</v>
      </c>
      <c r="C1491" s="1" t="str">
        <f>_xlfn.TEXTBEFORE(draftpicks[[#This Row],[Raw]],".",1)</f>
        <v>19</v>
      </c>
      <c r="D1491" s="1" t="str">
        <f t="shared" si="46"/>
        <v>Jordan Crucchiola</v>
      </c>
      <c r="E14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&amp; Robin</v>
      </c>
      <c r="F1491" s="1" t="str">
        <f>IF(ISNUMBER(SEARCH("veto",draftpicks[[#This Row],[Raw]])),"veto","")</f>
        <v/>
      </c>
      <c r="G1491" s="1" t="str">
        <f t="shared" si="47"/>
        <v/>
      </c>
    </row>
    <row r="1492" spans="1:7" x14ac:dyDescent="0.25">
      <c r="A1492" s="1">
        <v>146</v>
      </c>
      <c r="B1492" s="1" t="s">
        <v>2975</v>
      </c>
      <c r="C1492" s="1" t="str">
        <f>_xlfn.TEXTBEFORE(draftpicks[[#This Row],[Raw]],".",1)</f>
        <v>18</v>
      </c>
      <c r="D1492" s="1" t="str">
        <f t="shared" si="46"/>
        <v>Jordan Crucchiola</v>
      </c>
      <c r="E14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 Becomes Her</v>
      </c>
      <c r="F1492" s="1" t="str">
        <f>IF(ISNUMBER(SEARCH("veto",draftpicks[[#This Row],[Raw]])),"veto","")</f>
        <v/>
      </c>
      <c r="G1492" s="1" t="str">
        <f t="shared" si="47"/>
        <v/>
      </c>
    </row>
    <row r="1493" spans="1:7" x14ac:dyDescent="0.25">
      <c r="A1493" s="1">
        <v>146</v>
      </c>
      <c r="B1493" s="1" t="s">
        <v>2976</v>
      </c>
      <c r="C1493" s="1" t="str">
        <f>_xlfn.TEXTBEFORE(draftpicks[[#This Row],[Raw]],".",1)</f>
        <v>17</v>
      </c>
      <c r="D1493" s="1" t="str">
        <f t="shared" si="46"/>
        <v>Wynter Mitchell</v>
      </c>
      <c r="E14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Blind Date</v>
      </c>
      <c r="F1493" s="1" t="str">
        <f>IF(ISNUMBER(SEARCH("veto",draftpicks[[#This Row],[Raw]])),"veto","")</f>
        <v/>
      </c>
      <c r="G1493" s="1" t="str">
        <f t="shared" si="47"/>
        <v/>
      </c>
    </row>
    <row r="1494" spans="1:7" x14ac:dyDescent="0.25">
      <c r="A1494" s="1">
        <v>146</v>
      </c>
      <c r="B1494" s="1" t="s">
        <v>2977</v>
      </c>
      <c r="C1494" s="1" t="str">
        <f>_xlfn.TEXTBEFORE(draftpicks[[#This Row],[Raw]],".",1)</f>
        <v>16</v>
      </c>
      <c r="D1494" s="1" t="str">
        <f t="shared" si="46"/>
        <v>Drew McWeeny</v>
      </c>
      <c r="E14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Looper</v>
      </c>
      <c r="F1494" s="1" t="str">
        <f>IF(ISNUMBER(SEARCH("veto",draftpicks[[#This Row],[Raw]])),"veto","")</f>
        <v/>
      </c>
      <c r="G1494" s="1" t="str">
        <f t="shared" si="47"/>
        <v/>
      </c>
    </row>
    <row r="1495" spans="1:7" x14ac:dyDescent="0.25">
      <c r="A1495" s="1">
        <v>146</v>
      </c>
      <c r="B1495" s="1" t="s">
        <v>2978</v>
      </c>
      <c r="C1495" s="1" t="str">
        <f>_xlfn.TEXTBEFORE(draftpicks[[#This Row],[Raw]],".",1)</f>
        <v>15</v>
      </c>
      <c r="D1495" s="1" t="str">
        <f t="shared" si="46"/>
        <v xml:space="preserve">Jordan Crucchiola </v>
      </c>
      <c r="E14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Last Action Hero</v>
      </c>
      <c r="F1495" s="1" t="str">
        <f>IF(ISNUMBER(SEARCH("veto",draftpicks[[#This Row],[Raw]])),"veto","")</f>
        <v>veto</v>
      </c>
      <c r="G1495" s="1" t="str">
        <f t="shared" si="47"/>
        <v>Drew McWeeny</v>
      </c>
    </row>
    <row r="1496" spans="1:7" x14ac:dyDescent="0.25">
      <c r="A1496" s="1">
        <v>146</v>
      </c>
      <c r="B1496" s="1" t="s">
        <v>2979</v>
      </c>
      <c r="C1496" s="1" t="str">
        <f>_xlfn.TEXTBEFORE(draftpicks[[#This Row],[Raw]],".",1)</f>
        <v>15</v>
      </c>
      <c r="D1496" s="1" t="str">
        <f t="shared" si="46"/>
        <v>Jordan Crucchiola</v>
      </c>
      <c r="E14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Cop Land</v>
      </c>
      <c r="F1496" s="1" t="str">
        <f>IF(ISNUMBER(SEARCH("veto",draftpicks[[#This Row],[Raw]])),"veto","")</f>
        <v/>
      </c>
      <c r="G1496" s="1" t="str">
        <f t="shared" si="47"/>
        <v/>
      </c>
    </row>
    <row r="1497" spans="1:7" x14ac:dyDescent="0.25">
      <c r="A1497" s="1">
        <v>146</v>
      </c>
      <c r="B1497" s="1" t="s">
        <v>2980</v>
      </c>
      <c r="C1497" s="1" t="str">
        <f>_xlfn.TEXTBEFORE(draftpicks[[#This Row],[Raw]],".",1)</f>
        <v>14</v>
      </c>
      <c r="D1497" s="1" t="str">
        <f t="shared" si="46"/>
        <v xml:space="preserve">Marc Bernardin </v>
      </c>
      <c r="E14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Lies</v>
      </c>
      <c r="F1497" s="1" t="str">
        <f>IF(ISNUMBER(SEARCH("veto",draftpicks[[#This Row],[Raw]])),"veto","")</f>
        <v>veto</v>
      </c>
      <c r="G1497" s="1" t="str">
        <f t="shared" si="47"/>
        <v>Jordan Crucchiola</v>
      </c>
    </row>
    <row r="1498" spans="1:7" x14ac:dyDescent="0.25">
      <c r="A1498" s="1">
        <v>146</v>
      </c>
      <c r="B1498" s="1" t="s">
        <v>2981</v>
      </c>
      <c r="C1498" s="1" t="str">
        <f>_xlfn.TEXTBEFORE(draftpicks[[#This Row],[Raw]],".",1)</f>
        <v>14</v>
      </c>
      <c r="D1498" s="1" t="str">
        <f t="shared" si="46"/>
        <v>Marc Bernardin</v>
      </c>
      <c r="E14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Conan the Barbarian</v>
      </c>
      <c r="F1498" s="1" t="str">
        <f>IF(ISNUMBER(SEARCH("veto",draftpicks[[#This Row],[Raw]])),"veto","")</f>
        <v/>
      </c>
      <c r="G1498" s="1" t="str">
        <f t="shared" si="47"/>
        <v/>
      </c>
    </row>
    <row r="1499" spans="1:7" x14ac:dyDescent="0.25">
      <c r="A1499" s="1">
        <v>146</v>
      </c>
      <c r="B1499" s="1" t="s">
        <v>2982</v>
      </c>
      <c r="C1499" s="1" t="str">
        <f>_xlfn.TEXTBEFORE(draftpicks[[#This Row],[Raw]],".",1)</f>
        <v>13</v>
      </c>
      <c r="D1499" s="1" t="str">
        <f t="shared" si="46"/>
        <v xml:space="preserve">Wynter Mitchell </v>
      </c>
      <c r="E14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Look Who's Talking</v>
      </c>
      <c r="F1499" s="1" t="str">
        <f>IF(ISNUMBER(SEARCH("veto",draftpicks[[#This Row],[Raw]])),"veto","")</f>
        <v>veto</v>
      </c>
      <c r="G1499" s="1" t="str">
        <f t="shared" si="47"/>
        <v>Marc Bernardin</v>
      </c>
    </row>
    <row r="1500" spans="1:7" x14ac:dyDescent="0.25">
      <c r="A1500" s="1">
        <v>146</v>
      </c>
      <c r="B1500" s="1" t="s">
        <v>2983</v>
      </c>
      <c r="C1500" s="1" t="str">
        <f>_xlfn.TEXTBEFORE(draftpicks[[#This Row],[Raw]],".",1)</f>
        <v>13</v>
      </c>
      <c r="D1500" s="1" t="str">
        <f t="shared" si="46"/>
        <v>Wynter Mitchell</v>
      </c>
      <c r="E15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Pumping Iron</v>
      </c>
      <c r="F1500" s="1" t="str">
        <f>IF(ISNUMBER(SEARCH("veto",draftpicks[[#This Row],[Raw]])),"veto","")</f>
        <v/>
      </c>
      <c r="G1500" s="1" t="str">
        <f t="shared" si="47"/>
        <v/>
      </c>
    </row>
    <row r="1501" spans="1:7" x14ac:dyDescent="0.25">
      <c r="A1501" s="1">
        <v>146</v>
      </c>
      <c r="B1501" s="1" t="s">
        <v>2984</v>
      </c>
      <c r="C1501" s="1" t="str">
        <f>_xlfn.TEXTBEFORE(draftpicks[[#This Row],[Raw]],".",1)</f>
        <v>12</v>
      </c>
      <c r="D1501" s="1" t="str">
        <f t="shared" si="46"/>
        <v xml:space="preserve">Drew McWeeny </v>
      </c>
      <c r="E15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Blood</v>
      </c>
      <c r="F1501" s="1" t="str">
        <f>IF(ISNUMBER(SEARCH("veto",draftpicks[[#This Row],[Raw]])),"veto","")</f>
        <v>veto</v>
      </c>
      <c r="G1501" s="1" t="str">
        <f t="shared" si="47"/>
        <v>Wynter Mitchell</v>
      </c>
    </row>
    <row r="1502" spans="1:7" x14ac:dyDescent="0.25">
      <c r="A1502" s="1">
        <v>146</v>
      </c>
      <c r="B1502" s="1" t="s">
        <v>2985</v>
      </c>
      <c r="C1502" s="1" t="str">
        <f>_xlfn.TEXTBEFORE(draftpicks[[#This Row],[Raw]],".",1)</f>
        <v>12</v>
      </c>
      <c r="D1502" s="1" t="str">
        <f t="shared" si="46"/>
        <v>Drew McWeeny</v>
      </c>
      <c r="E15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Oscar</v>
      </c>
      <c r="F1502" s="1" t="str">
        <f>IF(ISNUMBER(SEARCH("veto",draftpicks[[#This Row],[Raw]])),"veto","")</f>
        <v/>
      </c>
      <c r="G1502" s="1" t="str">
        <f t="shared" si="47"/>
        <v/>
      </c>
    </row>
    <row r="1503" spans="1:7" x14ac:dyDescent="0.25">
      <c r="A1503" s="1">
        <v>146</v>
      </c>
      <c r="B1503" s="1" t="s">
        <v>2986</v>
      </c>
      <c r="C1503" s="1" t="str">
        <f>_xlfn.TEXTBEFORE(draftpicks[[#This Row],[Raw]],".",1)</f>
        <v>11</v>
      </c>
      <c r="D1503" s="1" t="str">
        <f t="shared" si="46"/>
        <v>Jordan Crucchiola</v>
      </c>
      <c r="E15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Lies</v>
      </c>
      <c r="F1503" s="1" t="str">
        <f>IF(ISNUMBER(SEARCH("veto",draftpicks[[#This Row],[Raw]])),"veto","")</f>
        <v/>
      </c>
      <c r="G1503" s="1" t="str">
        <f t="shared" si="47"/>
        <v/>
      </c>
    </row>
    <row r="1504" spans="1:7" x14ac:dyDescent="0.25">
      <c r="A1504" s="1">
        <v>146</v>
      </c>
      <c r="B1504" s="1" t="s">
        <v>2987</v>
      </c>
      <c r="C1504" s="1" t="str">
        <f>_xlfn.TEXTBEFORE(draftpicks[[#This Row],[Raw]],".",1)</f>
        <v>10</v>
      </c>
      <c r="D1504" s="1" t="str">
        <f t="shared" si="46"/>
        <v>Marc Bernardin</v>
      </c>
      <c r="E15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III</v>
      </c>
      <c r="F1504" s="1" t="str">
        <f>IF(ISNUMBER(SEARCH("veto",draftpicks[[#This Row],[Raw]])),"veto","")</f>
        <v/>
      </c>
      <c r="G1504" s="1" t="str">
        <f t="shared" si="47"/>
        <v/>
      </c>
    </row>
    <row r="1505" spans="1:7" x14ac:dyDescent="0.25">
      <c r="A1505" s="1">
        <v>146</v>
      </c>
      <c r="B1505" s="1" t="s">
        <v>2988</v>
      </c>
      <c r="C1505" s="1" t="str">
        <f>_xlfn.TEXTBEFORE(draftpicks[[#This Row],[Raw]],".",1)</f>
        <v>9</v>
      </c>
      <c r="D1505" s="1" t="str">
        <f t="shared" si="46"/>
        <v xml:space="preserve">Wynter Mitchell </v>
      </c>
      <c r="E15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Commando</v>
      </c>
      <c r="F1505" s="1" t="str">
        <f>IF(ISNUMBER(SEARCH("veto",draftpicks[[#This Row],[Raw]])),"veto","")</f>
        <v>veto</v>
      </c>
      <c r="G1505" s="1" t="str">
        <f t="shared" si="47"/>
        <v>Marc Bernardin</v>
      </c>
    </row>
    <row r="1506" spans="1:7" x14ac:dyDescent="0.25">
      <c r="A1506" s="1">
        <v>146</v>
      </c>
      <c r="B1506" s="1" t="s">
        <v>2989</v>
      </c>
      <c r="C1506" s="1" t="str">
        <f>_xlfn.TEXTBEFORE(draftpicks[[#This Row],[Raw]],".",1)</f>
        <v>9</v>
      </c>
      <c r="D1506" s="1" t="str">
        <f t="shared" si="46"/>
        <v>Wynter Mitchell</v>
      </c>
      <c r="E15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Total Recall</v>
      </c>
      <c r="F1506" s="1" t="str">
        <f>IF(ISNUMBER(SEARCH("veto",draftpicks[[#This Row],[Raw]])),"veto","")</f>
        <v/>
      </c>
      <c r="G1506" s="1" t="str">
        <f t="shared" si="47"/>
        <v/>
      </c>
    </row>
    <row r="1507" spans="1:7" x14ac:dyDescent="0.25">
      <c r="A1507" s="1">
        <v>146</v>
      </c>
      <c r="B1507" s="1" t="s">
        <v>2990</v>
      </c>
      <c r="C1507" s="1" t="str">
        <f>_xlfn.TEXTBEFORE(draftpicks[[#This Row],[Raw]],".",1)</f>
        <v>8</v>
      </c>
      <c r="D1507" s="1" t="str">
        <f t="shared" si="46"/>
        <v>Drew McWeeny</v>
      </c>
      <c r="E15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Terminator</v>
      </c>
      <c r="F1507" s="1" t="str">
        <f>IF(ISNUMBER(SEARCH("veto",draftpicks[[#This Row],[Raw]])),"veto","")</f>
        <v/>
      </c>
      <c r="G1507" s="1" t="str">
        <f t="shared" si="47"/>
        <v/>
      </c>
    </row>
    <row r="1508" spans="1:7" x14ac:dyDescent="0.25">
      <c r="A1508" s="1">
        <v>146</v>
      </c>
      <c r="B1508" s="1" t="s">
        <v>2991</v>
      </c>
      <c r="C1508" s="1" t="str">
        <f>_xlfn.TEXTBEFORE(draftpicks[[#This Row],[Raw]],".",1)</f>
        <v>7</v>
      </c>
      <c r="D1508" s="1" t="str">
        <f t="shared" si="46"/>
        <v>Jordan Crucchiola</v>
      </c>
      <c r="E15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Demolition Man</v>
      </c>
      <c r="F1508" s="1" t="str">
        <f>IF(ISNUMBER(SEARCH("veto",draftpicks[[#This Row],[Raw]])),"veto","")</f>
        <v/>
      </c>
      <c r="G1508" s="1" t="str">
        <f t="shared" si="47"/>
        <v/>
      </c>
    </row>
    <row r="1509" spans="1:7" x14ac:dyDescent="0.25">
      <c r="A1509" s="1">
        <v>146</v>
      </c>
      <c r="B1509" s="1" t="s">
        <v>2992</v>
      </c>
      <c r="C1509" s="1" t="str">
        <f>_xlfn.TEXTBEFORE(draftpicks[[#This Row],[Raw]],".",1)</f>
        <v>6</v>
      </c>
      <c r="D1509" s="1" t="str">
        <f t="shared" si="46"/>
        <v>Marc Bernardin</v>
      </c>
      <c r="E15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</v>
      </c>
      <c r="F1509" s="1" t="str">
        <f>IF(ISNUMBER(SEARCH("veto",draftpicks[[#This Row],[Raw]])),"veto","")</f>
        <v/>
      </c>
      <c r="G1509" s="1" t="str">
        <f t="shared" si="47"/>
        <v/>
      </c>
    </row>
    <row r="1510" spans="1:7" x14ac:dyDescent="0.25">
      <c r="A1510" s="1">
        <v>146</v>
      </c>
      <c r="B1510" s="1" t="s">
        <v>2993</v>
      </c>
      <c r="C1510" s="1" t="str">
        <f>_xlfn.TEXTBEFORE(draftpicks[[#This Row],[Raw]],".",1)</f>
        <v>5</v>
      </c>
      <c r="D1510" s="1" t="str">
        <f t="shared" si="46"/>
        <v>Wynter Mitchell</v>
      </c>
      <c r="E15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Hard with a Vengeance</v>
      </c>
      <c r="F1510" s="1" t="str">
        <f>IF(ISNUMBER(SEARCH("veto",draftpicks[[#This Row],[Raw]])),"veto","")</f>
        <v/>
      </c>
      <c r="G1510" s="1" t="str">
        <f t="shared" si="47"/>
        <v/>
      </c>
    </row>
    <row r="1511" spans="1:7" x14ac:dyDescent="0.25">
      <c r="A1511" s="1">
        <v>146</v>
      </c>
      <c r="B1511" s="1" t="s">
        <v>2994</v>
      </c>
      <c r="C1511" s="1" t="str">
        <f>_xlfn.TEXTBEFORE(draftpicks[[#This Row],[Raw]],".",1)</f>
        <v>4</v>
      </c>
      <c r="D1511" s="1" t="str">
        <f t="shared" si="46"/>
        <v>Wynter Mitchell</v>
      </c>
      <c r="E15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Terminator 2: Judgment Day</v>
      </c>
      <c r="F1511" s="1" t="str">
        <f>IF(ISNUMBER(SEARCH("veto",draftpicks[[#This Row],[Raw]])),"veto","")</f>
        <v/>
      </c>
      <c r="G1511" s="1" t="str">
        <f t="shared" si="47"/>
        <v/>
      </c>
    </row>
    <row r="1512" spans="1:7" x14ac:dyDescent="0.25">
      <c r="A1512" s="1">
        <v>146</v>
      </c>
      <c r="B1512" s="1" t="s">
        <v>2995</v>
      </c>
      <c r="C1512" s="1" t="str">
        <f>_xlfn.TEXTBEFORE(draftpicks[[#This Row],[Raw]],".",1)</f>
        <v>3</v>
      </c>
      <c r="D1512" s="1" t="str">
        <f t="shared" si="46"/>
        <v>Drew McWeeny</v>
      </c>
      <c r="E15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Pulp Fiction</v>
      </c>
      <c r="F1512" s="1" t="str">
        <f>IF(ISNUMBER(SEARCH("veto",draftpicks[[#This Row],[Raw]])),"veto","")</f>
        <v/>
      </c>
      <c r="G1512" s="1" t="str">
        <f t="shared" si="47"/>
        <v/>
      </c>
    </row>
    <row r="1513" spans="1:7" x14ac:dyDescent="0.25">
      <c r="A1513" s="1">
        <v>146</v>
      </c>
      <c r="B1513" s="1" t="s">
        <v>2996</v>
      </c>
      <c r="C1513" s="1" t="str">
        <f>_xlfn.TEXTBEFORE(draftpicks[[#This Row],[Raw]],".",1)</f>
        <v>2</v>
      </c>
      <c r="D1513" s="1" t="str">
        <f t="shared" si="46"/>
        <v>Jordan Crucchiola</v>
      </c>
      <c r="E15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Blood</v>
      </c>
      <c r="F1513" s="1" t="str">
        <f>IF(ISNUMBER(SEARCH("veto",draftpicks[[#This Row],[Raw]])),"veto","")</f>
        <v/>
      </c>
      <c r="G1513" s="1" t="str">
        <f t="shared" si="47"/>
        <v/>
      </c>
    </row>
    <row r="1514" spans="1:7" x14ac:dyDescent="0.25">
      <c r="A1514" s="1">
        <v>146</v>
      </c>
      <c r="B1514" s="1" t="s">
        <v>2997</v>
      </c>
      <c r="C1514" s="1" t="str">
        <f>_xlfn.TEXTBEFORE(draftpicks[[#This Row],[Raw]],".",1)</f>
        <v>1</v>
      </c>
      <c r="D1514" s="1" t="str">
        <f t="shared" si="46"/>
        <v xml:space="preserve">Marc Bernardin </v>
      </c>
      <c r="E15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</v>
      </c>
      <c r="F1514" s="1" t="str">
        <f>IF(ISNUMBER(SEARCH("veto",draftpicks[[#This Row],[Raw]])),"veto","")</f>
        <v>veto</v>
      </c>
      <c r="G1514" s="1" t="str">
        <f t="shared" si="47"/>
        <v>Wynter Mitchell</v>
      </c>
    </row>
    <row r="1515" spans="1:7" x14ac:dyDescent="0.25">
      <c r="A1515" s="1">
        <v>146</v>
      </c>
      <c r="B1515" s="1" t="s">
        <v>2998</v>
      </c>
      <c r="C1515" s="1" t="str">
        <f>_xlfn.TEXTBEFORE(draftpicks[[#This Row],[Raw]],".",1)</f>
        <v>1</v>
      </c>
      <c r="D1515" s="1" t="str">
        <f t="shared" si="46"/>
        <v xml:space="preserve">Marc Bernardin </v>
      </c>
      <c r="E15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Fifth Element</v>
      </c>
      <c r="F1515" s="1" t="str">
        <f>IF(ISNUMBER(SEARCH("veto",draftpicks[[#This Row],[Raw]])),"veto","")</f>
        <v>veto</v>
      </c>
      <c r="G1515" s="1" t="str">
        <f t="shared" si="47"/>
        <v>Drew McWeeny</v>
      </c>
    </row>
    <row r="1516" spans="1:7" x14ac:dyDescent="0.25">
      <c r="A1516" s="1">
        <v>146</v>
      </c>
      <c r="B1516" s="1" t="s">
        <v>2999</v>
      </c>
      <c r="C1516" s="1" t="str">
        <f>_xlfn.TEXTBEFORE(draftpicks[[#This Row],[Raw]],".",1)</f>
        <v>1</v>
      </c>
      <c r="D1516" s="1" t="str">
        <f t="shared" si="46"/>
        <v>Marc Bernardin</v>
      </c>
      <c r="E15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Hard</v>
      </c>
      <c r="F1516" s="1" t="str">
        <f>IF(ISNUMBER(SEARCH("veto",draftpicks[[#This Row],[Raw]])),"veto","")</f>
        <v/>
      </c>
      <c r="G1516" s="1" t="str">
        <f t="shared" si="47"/>
        <v/>
      </c>
    </row>
    <row r="1517" spans="1:7" x14ac:dyDescent="0.25">
      <c r="A1517" s="1">
        <v>147</v>
      </c>
      <c r="B1517" s="1" t="s">
        <v>3000</v>
      </c>
      <c r="C1517" s="1" t="str">
        <f>_xlfn.TEXTBEFORE(draftpicks[[#This Row],[Raw]],".",1)</f>
        <v>7</v>
      </c>
      <c r="D1517" s="1" t="str">
        <f t="shared" si="46"/>
        <v>Maureen Lee Lenker</v>
      </c>
      <c r="E15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Becoming Jane</v>
      </c>
      <c r="F1517" s="1" t="str">
        <f>IF(ISNUMBER(SEARCH("veto",draftpicks[[#This Row],[Raw]])),"veto","")</f>
        <v/>
      </c>
      <c r="G1517" s="1" t="str">
        <f t="shared" si="47"/>
        <v/>
      </c>
    </row>
    <row r="1518" spans="1:7" x14ac:dyDescent="0.25">
      <c r="A1518" s="1">
        <v>147</v>
      </c>
      <c r="B1518" s="1" t="s">
        <v>3001</v>
      </c>
      <c r="C1518" s="1" t="str">
        <f>_xlfn.TEXTBEFORE(draftpicks[[#This Row],[Raw]],".",1)</f>
        <v>6</v>
      </c>
      <c r="D1518" s="1" t="str">
        <f t="shared" si="46"/>
        <v>Maureen Lee Lenker</v>
      </c>
      <c r="E15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Austenland</v>
      </c>
      <c r="F1518" s="1" t="str">
        <f>IF(ISNUMBER(SEARCH("veto",draftpicks[[#This Row],[Raw]])),"veto","")</f>
        <v/>
      </c>
      <c r="G1518" s="1" t="str">
        <f t="shared" si="47"/>
        <v/>
      </c>
    </row>
    <row r="1519" spans="1:7" x14ac:dyDescent="0.25">
      <c r="A1519" s="1">
        <v>147</v>
      </c>
      <c r="B1519" s="1" t="s">
        <v>3002</v>
      </c>
      <c r="C1519" s="1" t="str">
        <f>_xlfn.TEXTBEFORE(draftpicks[[#This Row],[Raw]],".",1)</f>
        <v>5</v>
      </c>
      <c r="D1519" s="1" t="str">
        <f t="shared" si="46"/>
        <v>Joanna Robinson</v>
      </c>
      <c r="E15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Clueless</v>
      </c>
      <c r="F1519" s="1" t="str">
        <f>IF(ISNUMBER(SEARCH("veto",draftpicks[[#This Row],[Raw]])),"veto","")</f>
        <v/>
      </c>
      <c r="G1519" s="1" t="str">
        <f t="shared" si="47"/>
        <v/>
      </c>
    </row>
    <row r="1520" spans="1:7" x14ac:dyDescent="0.25">
      <c r="A1520" s="1">
        <v>147</v>
      </c>
      <c r="B1520" s="1" t="s">
        <v>3003</v>
      </c>
      <c r="C1520" s="1" t="str">
        <f>_xlfn.TEXTBEFORE(draftpicks[[#This Row],[Raw]],".",1)</f>
        <v>4</v>
      </c>
      <c r="D1520" s="1" t="str">
        <f t="shared" si="46"/>
        <v>Maureen Lee Lenker</v>
      </c>
      <c r="E15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Bridget Jones’s Diary</v>
      </c>
      <c r="F1520" s="1" t="str">
        <f>IF(ISNUMBER(SEARCH("veto",draftpicks[[#This Row],[Raw]])),"veto","")</f>
        <v/>
      </c>
      <c r="G1520" s="1" t="str">
        <f t="shared" si="47"/>
        <v/>
      </c>
    </row>
    <row r="1521" spans="1:7" x14ac:dyDescent="0.25">
      <c r="A1521" s="1">
        <v>147</v>
      </c>
      <c r="B1521" s="1" t="s">
        <v>3004</v>
      </c>
      <c r="C1521" s="1" t="str">
        <f>_xlfn.TEXTBEFORE(draftpicks[[#This Row],[Raw]],".",1)</f>
        <v>3</v>
      </c>
      <c r="D1521" s="1" t="str">
        <f t="shared" si="46"/>
        <v>Joanna Robinson</v>
      </c>
      <c r="E15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&amp; Friendship</v>
      </c>
      <c r="F1521" s="1" t="str">
        <f>IF(ISNUMBER(SEARCH("veto",draftpicks[[#This Row],[Raw]])),"veto","")</f>
        <v/>
      </c>
      <c r="G1521" s="1" t="str">
        <f t="shared" si="47"/>
        <v/>
      </c>
    </row>
    <row r="1522" spans="1:7" x14ac:dyDescent="0.25">
      <c r="A1522" s="1">
        <v>147</v>
      </c>
      <c r="B1522" s="1" t="s">
        <v>3005</v>
      </c>
      <c r="C1522" s="1" t="str">
        <f>_xlfn.TEXTBEFORE(draftpicks[[#This Row],[Raw]],".",1)</f>
        <v>2</v>
      </c>
      <c r="D1522" s="1" t="str">
        <f t="shared" si="46"/>
        <v xml:space="preserve">Maureen Lee Lenker </v>
      </c>
      <c r="E15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Emma.</v>
      </c>
      <c r="F1522" s="1" t="str">
        <f>IF(ISNUMBER(SEARCH("veto",draftpicks[[#This Row],[Raw]])),"veto","")</f>
        <v>veto</v>
      </c>
      <c r="G1522" s="1" t="str">
        <f t="shared" si="47"/>
        <v>Joanna Robinson</v>
      </c>
    </row>
    <row r="1523" spans="1:7" x14ac:dyDescent="0.25">
      <c r="A1523" s="1">
        <v>147</v>
      </c>
      <c r="B1523" s="1" t="s">
        <v>3006</v>
      </c>
      <c r="C1523" s="1" t="str">
        <f>_xlfn.TEXTBEFORE(draftpicks[[#This Row],[Raw]],".",1)</f>
        <v>2</v>
      </c>
      <c r="D1523" s="1" t="str">
        <f t="shared" si="46"/>
        <v>Maureen Lee Lenker</v>
      </c>
      <c r="E15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Pride &amp; Prejudice</v>
      </c>
      <c r="F1523" s="1" t="str">
        <f>IF(ISNUMBER(SEARCH("veto",draftpicks[[#This Row],[Raw]])),"veto","")</f>
        <v/>
      </c>
      <c r="G1523" s="1" t="str">
        <f t="shared" si="47"/>
        <v/>
      </c>
    </row>
    <row r="1524" spans="1:7" x14ac:dyDescent="0.25">
      <c r="A1524" s="1">
        <v>147</v>
      </c>
      <c r="B1524" s="1" t="s">
        <v>3007</v>
      </c>
      <c r="C1524" s="1" t="str">
        <f>_xlfn.TEXTBEFORE(draftpicks[[#This Row],[Raw]],".",1)</f>
        <v>1</v>
      </c>
      <c r="D1524" s="1" t="str">
        <f t="shared" si="46"/>
        <v xml:space="preserve">Joanna Robinson </v>
      </c>
      <c r="E15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Persuasion</v>
      </c>
      <c r="F1524" s="1" t="str">
        <f>IF(ISNUMBER(SEARCH("veto",draftpicks[[#This Row],[Raw]])),"veto","")</f>
        <v>veto</v>
      </c>
      <c r="G1524" s="1" t="str">
        <f t="shared" si="47"/>
        <v>Lee Lenker</v>
      </c>
    </row>
    <row r="1525" spans="1:7" x14ac:dyDescent="0.25">
      <c r="A1525" s="1">
        <v>147</v>
      </c>
      <c r="B1525" s="1" t="s">
        <v>3008</v>
      </c>
      <c r="C1525" s="1" t="str">
        <f>_xlfn.TEXTBEFORE(draftpicks[[#This Row],[Raw]],".",1)</f>
        <v>1</v>
      </c>
      <c r="D1525" s="1" t="str">
        <f t="shared" si="46"/>
        <v>Joanna Robinson</v>
      </c>
      <c r="E15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Sense and Sensibility</v>
      </c>
      <c r="F1525" s="1" t="str">
        <f>IF(ISNUMBER(SEARCH("veto",draftpicks[[#This Row],[Raw]])),"veto","")</f>
        <v/>
      </c>
      <c r="G1525" s="1" t="str">
        <f t="shared" si="47"/>
        <v/>
      </c>
    </row>
    <row r="1526" spans="1:7" x14ac:dyDescent="0.25">
      <c r="A1526" s="1">
        <v>148</v>
      </c>
      <c r="B1526" s="1" t="s">
        <v>3009</v>
      </c>
      <c r="C1526" s="1" t="str">
        <f>_xlfn.TEXTBEFORE(draftpicks[[#This Row],[Raw]],".",1)</f>
        <v>7</v>
      </c>
      <c r="D1526" s="1" t="str">
        <f t="shared" si="46"/>
        <v>Alexei Toliopoulos</v>
      </c>
      <c r="E15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Looking for Alibrandi</v>
      </c>
      <c r="F1526" s="1" t="str">
        <f>IF(ISNUMBER(SEARCH("veto",draftpicks[[#This Row],[Raw]])),"veto","")</f>
        <v/>
      </c>
      <c r="G1526" s="1" t="str">
        <f t="shared" si="47"/>
        <v/>
      </c>
    </row>
    <row r="1527" spans="1:7" x14ac:dyDescent="0.25">
      <c r="A1527" s="1">
        <v>148</v>
      </c>
      <c r="B1527" s="1" t="s">
        <v>3010</v>
      </c>
      <c r="C1527" s="1" t="str">
        <f>_xlfn.TEXTBEFORE(draftpicks[[#This Row],[Raw]],".",1)</f>
        <v>6</v>
      </c>
      <c r="D1527" s="1" t="str">
        <f t="shared" si="46"/>
        <v>Alexei Toliopoulos</v>
      </c>
      <c r="E15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Mary and Max</v>
      </c>
      <c r="F1527" s="1" t="str">
        <f>IF(ISNUMBER(SEARCH("veto",draftpicks[[#This Row],[Raw]])),"veto","")</f>
        <v/>
      </c>
      <c r="G1527" s="1" t="str">
        <f t="shared" si="47"/>
        <v/>
      </c>
    </row>
    <row r="1528" spans="1:7" x14ac:dyDescent="0.25">
      <c r="A1528" s="1">
        <v>148</v>
      </c>
      <c r="B1528" s="1" t="s">
        <v>3011</v>
      </c>
      <c r="C1528" s="1" t="str">
        <f>_xlfn.TEXTBEFORE(draftpicks[[#This Row],[Raw]],".",1)</f>
        <v>5</v>
      </c>
      <c r="D1528" s="1" t="str">
        <f t="shared" si="46"/>
        <v>Blake Howard</v>
      </c>
      <c r="E15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Proposition</v>
      </c>
      <c r="F1528" s="1" t="str">
        <f>IF(ISNUMBER(SEARCH("veto",draftpicks[[#This Row],[Raw]])),"veto","")</f>
        <v/>
      </c>
      <c r="G1528" s="1" t="str">
        <f t="shared" si="47"/>
        <v/>
      </c>
    </row>
    <row r="1529" spans="1:7" x14ac:dyDescent="0.25">
      <c r="A1529" s="1">
        <v>148</v>
      </c>
      <c r="B1529" s="1" t="s">
        <v>3012</v>
      </c>
      <c r="C1529" s="1" t="str">
        <f>_xlfn.TEXTBEFORE(draftpicks[[#This Row],[Raw]],".",1)</f>
        <v>4</v>
      </c>
      <c r="D1529" s="1" t="str">
        <f t="shared" si="46"/>
        <v>Alexei Toliopoulos</v>
      </c>
      <c r="E15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Animal Kingdom</v>
      </c>
      <c r="F1529" s="1" t="str">
        <f>IF(ISNUMBER(SEARCH("veto",draftpicks[[#This Row],[Raw]])),"veto","")</f>
        <v/>
      </c>
      <c r="G1529" s="1" t="str">
        <f t="shared" si="47"/>
        <v/>
      </c>
    </row>
    <row r="1530" spans="1:7" x14ac:dyDescent="0.25">
      <c r="A1530" s="1">
        <v>148</v>
      </c>
      <c r="B1530" s="1" t="s">
        <v>3013</v>
      </c>
      <c r="C1530" s="1" t="str">
        <f>_xlfn.TEXTBEFORE(draftpicks[[#This Row],[Raw]],".",1)</f>
        <v>3</v>
      </c>
      <c r="D1530" s="1" t="str">
        <f t="shared" si="46"/>
        <v>Blake Howard</v>
      </c>
      <c r="E15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Chopper</v>
      </c>
      <c r="F1530" s="1" t="str">
        <f>IF(ISNUMBER(SEARCH("veto",draftpicks[[#This Row],[Raw]])),"veto","")</f>
        <v/>
      </c>
      <c r="G1530" s="1" t="str">
        <f t="shared" si="47"/>
        <v/>
      </c>
    </row>
    <row r="1531" spans="1:7" x14ac:dyDescent="0.25">
      <c r="A1531" s="1">
        <v>148</v>
      </c>
      <c r="B1531" s="1" t="s">
        <v>3014</v>
      </c>
      <c r="C1531" s="1" t="str">
        <f>_xlfn.TEXTBEFORE(draftpicks[[#This Row],[Raw]],".",1)</f>
        <v>2</v>
      </c>
      <c r="D1531" s="1" t="str">
        <f t="shared" si="46"/>
        <v>Alexei Toliopoulos</v>
      </c>
      <c r="E15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Samson and Delilah</v>
      </c>
      <c r="F1531" s="1" t="str">
        <f>IF(ISNUMBER(SEARCH("veto",draftpicks[[#This Row],[Raw]])),"veto","")</f>
        <v/>
      </c>
      <c r="G1531" s="1" t="str">
        <f t="shared" si="47"/>
        <v/>
      </c>
    </row>
    <row r="1532" spans="1:7" x14ac:dyDescent="0.25">
      <c r="A1532" s="1">
        <v>148</v>
      </c>
      <c r="B1532" s="1" t="s">
        <v>3015</v>
      </c>
      <c r="C1532" s="1" t="str">
        <f>_xlfn.TEXTBEFORE(draftpicks[[#This Row],[Raw]],".",1)</f>
        <v>1</v>
      </c>
      <c r="D1532" s="1" t="str">
        <f t="shared" si="46"/>
        <v>Blake Howard</v>
      </c>
      <c r="E15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Goldstone</v>
      </c>
      <c r="F1532" s="1" t="str">
        <f>IF(ISNUMBER(SEARCH("veto",draftpicks[[#This Row],[Raw]])),"veto","")</f>
        <v/>
      </c>
      <c r="G1532" s="1" t="str">
        <f t="shared" si="47"/>
        <v/>
      </c>
    </row>
    <row r="1533" spans="1:7" x14ac:dyDescent="0.25">
      <c r="A1533" s="1">
        <v>149</v>
      </c>
      <c r="B1533" s="1" t="s">
        <v>3016</v>
      </c>
      <c r="C1533" s="1" t="str">
        <f>_xlfn.TEXTBEFORE(draftpicks[[#This Row],[Raw]],".",1)</f>
        <v>7</v>
      </c>
      <c r="D1533" s="1" t="str">
        <f t="shared" si="46"/>
        <v>Andrew Roebuck</v>
      </c>
      <c r="E15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 of the God Monsters</v>
      </c>
      <c r="F1533" s="1" t="str">
        <f>IF(ISNUMBER(SEARCH("veto",draftpicks[[#This Row],[Raw]])),"veto","")</f>
        <v/>
      </c>
      <c r="G1533" s="1" t="str">
        <f t="shared" si="47"/>
        <v/>
      </c>
    </row>
    <row r="1534" spans="1:7" x14ac:dyDescent="0.25">
      <c r="A1534" s="1">
        <v>149</v>
      </c>
      <c r="B1534" s="1" t="s">
        <v>3017</v>
      </c>
      <c r="C1534" s="1" t="str">
        <f>_xlfn.TEXTBEFORE(draftpicks[[#This Row],[Raw]],".",1)</f>
        <v>6</v>
      </c>
      <c r="D1534" s="1" t="str">
        <f t="shared" si="46"/>
        <v>Andrew Roebuck</v>
      </c>
      <c r="E15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Journey to the Center of Time</v>
      </c>
      <c r="F1534" s="1" t="str">
        <f>IF(ISNUMBER(SEARCH("veto",draftpicks[[#This Row],[Raw]])),"veto","")</f>
        <v/>
      </c>
      <c r="G1534" s="1" t="str">
        <f t="shared" si="47"/>
        <v/>
      </c>
    </row>
    <row r="1535" spans="1:7" x14ac:dyDescent="0.25">
      <c r="A1535" s="1">
        <v>149</v>
      </c>
      <c r="B1535" s="1" t="s">
        <v>3018</v>
      </c>
      <c r="C1535" s="1" t="str">
        <f>_xlfn.TEXTBEFORE(draftpicks[[#This Row],[Raw]],".",1)</f>
        <v>5</v>
      </c>
      <c r="D1535" s="1" t="str">
        <f t="shared" si="46"/>
        <v xml:space="preserve">Steven Ray Morris </v>
      </c>
      <c r="E15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Tree of Life</v>
      </c>
      <c r="F1535" s="1" t="str">
        <f>IF(ISNUMBER(SEARCH("veto",draftpicks[[#This Row],[Raw]])),"veto","")</f>
        <v>veto</v>
      </c>
      <c r="G1535" s="1" t="str">
        <f t="shared" si="47"/>
        <v>Andrew Roebuck</v>
      </c>
    </row>
    <row r="1536" spans="1:7" x14ac:dyDescent="0.25">
      <c r="A1536" s="1">
        <v>149</v>
      </c>
      <c r="B1536" s="1" t="s">
        <v>3019</v>
      </c>
      <c r="C1536" s="1" t="str">
        <f>_xlfn.TEXTBEFORE(draftpicks[[#This Row],[Raw]],".",1)</f>
        <v>5</v>
      </c>
      <c r="D1536" s="1" t="str">
        <f t="shared" si="46"/>
        <v>Steven Ray Morris</v>
      </c>
      <c r="E15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 Mario Bros.</v>
      </c>
      <c r="F1536" s="1" t="str">
        <f>IF(ISNUMBER(SEARCH("veto",draftpicks[[#This Row],[Raw]])),"veto","")</f>
        <v/>
      </c>
      <c r="G1536" s="1" t="str">
        <f t="shared" si="47"/>
        <v/>
      </c>
    </row>
    <row r="1537" spans="1:7" x14ac:dyDescent="0.25">
      <c r="A1537" s="1">
        <v>149</v>
      </c>
      <c r="B1537" s="1" t="s">
        <v>3020</v>
      </c>
      <c r="C1537" s="1" t="str">
        <f>_xlfn.TEXTBEFORE(draftpicks[[#This Row],[Raw]],".",1)</f>
        <v>4</v>
      </c>
      <c r="D1537" s="1" t="str">
        <f t="shared" si="46"/>
        <v>Andrew Roebuck</v>
      </c>
      <c r="E15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Valley of Gwangi</v>
      </c>
      <c r="F1537" s="1" t="str">
        <f>IF(ISNUMBER(SEARCH("veto",draftpicks[[#This Row],[Raw]])),"veto","")</f>
        <v/>
      </c>
      <c r="G1537" s="1" t="str">
        <f t="shared" si="47"/>
        <v/>
      </c>
    </row>
    <row r="1538" spans="1:7" x14ac:dyDescent="0.25">
      <c r="A1538" s="1">
        <v>149</v>
      </c>
      <c r="B1538" s="1" t="s">
        <v>3021</v>
      </c>
      <c r="C1538" s="1" t="str">
        <f>_xlfn.TEXTBEFORE(draftpicks[[#This Row],[Raw]],".",1)</f>
        <v>3</v>
      </c>
      <c r="D1538" s="1" t="str">
        <f t="shared" ref="D1538:D1601" si="48">IF(ISNUMBER(SEARCH("commissioner",B1538)),TRIM(MID(B1538,SEARCH("by",B1538)+LEN("by"),SEARCH("removed",B1538)-SEARCH("by",B1538)-(LEN("by")+1))),IF((LEN(B1538)-LEN(SUBSTITUTE(B1538,"by","")))/LEN("by")=2,MID(B1538,SEARCH("by",B1538)+LEN("by "),SEARCH("vetoed",B1538)-SEARCH("by",B1538)-(LEN("by")+1)),IF((LEN(B1538)-LEN(SUBSTITUTE(B1538,"by","")))/LEN("by")=3,TRIM(MID(B1538,SEARCH("by",B1538)+LEN("by"),SEARCH("vetoed",B1538)-SEARCH("by",B1538)-LEN("by"))),TRIM(_xlfn.TEXTAFTER(B1538,"by",1)))))</f>
        <v>Steven Ray Morris</v>
      </c>
      <c r="E15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World: Fallen Kingdom</v>
      </c>
      <c r="F1538" s="1" t="str">
        <f>IF(ISNUMBER(SEARCH("veto",draftpicks[[#This Row],[Raw]])),"veto","")</f>
        <v/>
      </c>
      <c r="G1538" s="1" t="str">
        <f t="shared" ref="G1538:G1601" si="49">IF(ISNUMBER(SEARCH("veto",B1538)),MID(B1538,FIND("@",SUBSTITUTE(B1538," ","@",LEN(B1538)-LEN(SUBSTITUTE(B1538," ",""))-1))+1,100),"")</f>
        <v/>
      </c>
    </row>
    <row r="1539" spans="1:7" x14ac:dyDescent="0.25">
      <c r="A1539" s="1">
        <v>149</v>
      </c>
      <c r="B1539" s="1" t="s">
        <v>3022</v>
      </c>
      <c r="C1539" s="1" t="str">
        <f>_xlfn.TEXTBEFORE(draftpicks[[#This Row],[Raw]],".",1)</f>
        <v>2</v>
      </c>
      <c r="D1539" s="1" t="str">
        <f t="shared" si="48"/>
        <v>Andrew Roebuck</v>
      </c>
      <c r="E15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Land Before Time</v>
      </c>
      <c r="F1539" s="1" t="str">
        <f>IF(ISNUMBER(SEARCH("veto",draftpicks[[#This Row],[Raw]])),"veto","")</f>
        <v/>
      </c>
      <c r="G1539" s="1" t="str">
        <f t="shared" si="49"/>
        <v/>
      </c>
    </row>
    <row r="1540" spans="1:7" x14ac:dyDescent="0.25">
      <c r="A1540" s="1">
        <v>149</v>
      </c>
      <c r="B1540" s="1" t="s">
        <v>3023</v>
      </c>
      <c r="C1540" s="1" t="str">
        <f>_xlfn.TEXTBEFORE(draftpicks[[#This Row],[Raw]],".",1)</f>
        <v>1</v>
      </c>
      <c r="D1540" s="1" t="str">
        <f t="shared" si="48"/>
        <v>Steven Ray Morris</v>
      </c>
      <c r="E15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1540" s="1" t="str">
        <f>IF(ISNUMBER(SEARCH("veto",draftpicks[[#This Row],[Raw]])),"veto","")</f>
        <v/>
      </c>
      <c r="G1540" s="1" t="str">
        <f t="shared" si="49"/>
        <v/>
      </c>
    </row>
    <row r="1541" spans="1:7" x14ac:dyDescent="0.25">
      <c r="A1541" s="1">
        <v>150</v>
      </c>
      <c r="B1541" s="1" t="s">
        <v>3024</v>
      </c>
      <c r="C1541" s="1" t="str">
        <f>_xlfn.TEXTBEFORE(draftpicks[[#This Row],[Raw]],".",1)</f>
        <v>7</v>
      </c>
      <c r="D1541" s="1" t="str">
        <f t="shared" si="48"/>
        <v>Jim Branscome</v>
      </c>
      <c r="E15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Pinball Summer</v>
      </c>
      <c r="F1541" s="1" t="str">
        <f>IF(ISNUMBER(SEARCH("veto",draftpicks[[#This Row],[Raw]])),"veto","")</f>
        <v/>
      </c>
      <c r="G1541" s="1" t="str">
        <f t="shared" si="49"/>
        <v/>
      </c>
    </row>
    <row r="1542" spans="1:7" x14ac:dyDescent="0.25">
      <c r="A1542" s="1">
        <v>150</v>
      </c>
      <c r="B1542" s="1" t="s">
        <v>3025</v>
      </c>
      <c r="C1542" s="1" t="str">
        <f>_xlfn.TEXTBEFORE(draftpicks[[#This Row],[Raw]],".",1)</f>
        <v>6</v>
      </c>
      <c r="D1542" s="1" t="str">
        <f t="shared" si="48"/>
        <v>Jim Branscome</v>
      </c>
      <c r="E15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Rituals</v>
      </c>
      <c r="F1542" s="1" t="str">
        <f>IF(ISNUMBER(SEARCH("veto",draftpicks[[#This Row],[Raw]])),"veto","")</f>
        <v/>
      </c>
      <c r="G1542" s="1" t="str">
        <f t="shared" si="49"/>
        <v/>
      </c>
    </row>
    <row r="1543" spans="1:7" x14ac:dyDescent="0.25">
      <c r="A1543" s="1">
        <v>150</v>
      </c>
      <c r="B1543" s="1" t="s">
        <v>3026</v>
      </c>
      <c r="C1543" s="1" t="str">
        <f>_xlfn.TEXTBEFORE(draftpicks[[#This Row],[Raw]],".",1)</f>
        <v>5</v>
      </c>
      <c r="D1543" s="1" t="str">
        <f t="shared" si="48"/>
        <v>Breanna Whipple</v>
      </c>
      <c r="E15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Hobo with a Shotgun</v>
      </c>
      <c r="F1543" s="1" t="str">
        <f>IF(ISNUMBER(SEARCH("veto",draftpicks[[#This Row],[Raw]])),"veto","")</f>
        <v/>
      </c>
      <c r="G1543" s="1" t="str">
        <f t="shared" si="49"/>
        <v/>
      </c>
    </row>
    <row r="1544" spans="1:7" x14ac:dyDescent="0.25">
      <c r="A1544" s="1">
        <v>150</v>
      </c>
      <c r="B1544" s="1" t="s">
        <v>3027</v>
      </c>
      <c r="C1544" s="1" t="str">
        <f>_xlfn.TEXTBEFORE(draftpicks[[#This Row],[Raw]],".",1)</f>
        <v>4</v>
      </c>
      <c r="D1544" s="1" t="str">
        <f t="shared" si="48"/>
        <v>Jim Branscome</v>
      </c>
      <c r="E15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Company</v>
      </c>
      <c r="F1544" s="1" t="str">
        <f>IF(ISNUMBER(SEARCH("veto",draftpicks[[#This Row],[Raw]])),"veto","")</f>
        <v/>
      </c>
      <c r="G1544" s="1" t="str">
        <f t="shared" si="49"/>
        <v/>
      </c>
    </row>
    <row r="1545" spans="1:7" x14ac:dyDescent="0.25">
      <c r="A1545" s="1">
        <v>150</v>
      </c>
      <c r="B1545" s="1" t="s">
        <v>3028</v>
      </c>
      <c r="C1545" s="1" t="str">
        <f>_xlfn.TEXTBEFORE(draftpicks[[#This Row],[Raw]],".",1)</f>
        <v>3</v>
      </c>
      <c r="D1545" s="1" t="str">
        <f t="shared" si="48"/>
        <v>Breanna Whipple</v>
      </c>
      <c r="E15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Roses</v>
      </c>
      <c r="F1545" s="1" t="str">
        <f>IF(ISNUMBER(SEARCH("veto",draftpicks[[#This Row],[Raw]])),"veto","")</f>
        <v/>
      </c>
      <c r="G1545" s="1" t="str">
        <f t="shared" si="49"/>
        <v/>
      </c>
    </row>
    <row r="1546" spans="1:7" x14ac:dyDescent="0.25">
      <c r="A1546" s="1">
        <v>150</v>
      </c>
      <c r="B1546" s="1" t="s">
        <v>3029</v>
      </c>
      <c r="C1546" s="1" t="str">
        <f>_xlfn.TEXTBEFORE(draftpicks[[#This Row],[Raw]],".",1)</f>
        <v>2</v>
      </c>
      <c r="D1546" s="1" t="str">
        <f t="shared" si="48"/>
        <v>Jim Branscome</v>
      </c>
      <c r="E15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Visiting Hours</v>
      </c>
      <c r="F1546" s="1" t="str">
        <f>IF(ISNUMBER(SEARCH("veto",draftpicks[[#This Row],[Raw]])),"veto","")</f>
        <v/>
      </c>
      <c r="G1546" s="1" t="str">
        <f t="shared" si="49"/>
        <v/>
      </c>
    </row>
    <row r="1547" spans="1:7" x14ac:dyDescent="0.25">
      <c r="A1547" s="1">
        <v>150</v>
      </c>
      <c r="B1547" s="1" t="s">
        <v>3030</v>
      </c>
      <c r="C1547" s="1" t="str">
        <f>_xlfn.TEXTBEFORE(draftpicks[[#This Row],[Raw]],".",1)</f>
        <v>1</v>
      </c>
      <c r="D1547" s="1" t="str">
        <f t="shared" si="48"/>
        <v>Breanna Whipple</v>
      </c>
      <c r="E15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FUBAR</v>
      </c>
      <c r="F1547" s="1" t="str">
        <f>IF(ISNUMBER(SEARCH("veto",draftpicks[[#This Row],[Raw]])),"veto","")</f>
        <v/>
      </c>
      <c r="G1547" s="1" t="str">
        <f t="shared" si="49"/>
        <v/>
      </c>
    </row>
    <row r="1548" spans="1:7" x14ac:dyDescent="0.25">
      <c r="A1548" s="1">
        <v>151</v>
      </c>
      <c r="B1548" s="1" t="s">
        <v>3031</v>
      </c>
      <c r="C1548" s="1" t="str">
        <f>_xlfn.TEXTBEFORE(draftpicks[[#This Row],[Raw]],".",1)</f>
        <v>6</v>
      </c>
      <c r="D1548" s="1" t="str">
        <f t="shared" si="48"/>
        <v>Rebekah McKendry</v>
      </c>
      <c r="E15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Slither</v>
      </c>
      <c r="F1548" s="1" t="str">
        <f>IF(ISNUMBER(SEARCH("veto",draftpicks[[#This Row],[Raw]])),"veto","")</f>
        <v/>
      </c>
      <c r="G1548" s="1" t="str">
        <f t="shared" si="49"/>
        <v/>
      </c>
    </row>
    <row r="1549" spans="1:7" x14ac:dyDescent="0.25">
      <c r="A1549" s="1">
        <v>151</v>
      </c>
      <c r="B1549" s="1" t="s">
        <v>3032</v>
      </c>
      <c r="C1549" s="1" t="str">
        <f>_xlfn.TEXTBEFORE(draftpicks[[#This Row],[Raw]],".",1)</f>
        <v>5</v>
      </c>
      <c r="D1549" s="1" t="str">
        <f t="shared" si="48"/>
        <v xml:space="preserve">Elric Kane </v>
      </c>
      <c r="E15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Parts</v>
      </c>
      <c r="F1549" s="1" t="str">
        <f>IF(ISNUMBER(SEARCH("veto",draftpicks[[#This Row],[Raw]])),"veto","")</f>
        <v>veto</v>
      </c>
      <c r="G1549" s="1" t="str">
        <f t="shared" si="49"/>
        <v>Rebekah McKendry</v>
      </c>
    </row>
    <row r="1550" spans="1:7" x14ac:dyDescent="0.25">
      <c r="A1550" s="1">
        <v>151</v>
      </c>
      <c r="B1550" s="1" t="s">
        <v>3033</v>
      </c>
      <c r="C1550" s="1" t="str">
        <f>_xlfn.TEXTBEFORE(draftpicks[[#This Row],[Raw]],".",1)</f>
        <v>5</v>
      </c>
      <c r="D1550" s="1" t="str">
        <f t="shared" si="48"/>
        <v>Elric Kane</v>
      </c>
      <c r="E15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Seconds</v>
      </c>
      <c r="F1550" s="1" t="str">
        <f>IF(ISNUMBER(SEARCH("veto",draftpicks[[#This Row],[Raw]])),"veto","")</f>
        <v/>
      </c>
      <c r="G1550" s="1" t="str">
        <f t="shared" si="49"/>
        <v/>
      </c>
    </row>
    <row r="1551" spans="1:7" x14ac:dyDescent="0.25">
      <c r="A1551" s="1">
        <v>151</v>
      </c>
      <c r="B1551" s="1" t="s">
        <v>3034</v>
      </c>
      <c r="C1551" s="1" t="str">
        <f>_xlfn.TEXTBEFORE(draftpicks[[#This Row],[Raw]],".",1)</f>
        <v>4</v>
      </c>
      <c r="D1551" s="1" t="str">
        <f t="shared" si="48"/>
        <v>Rebekah McKendry</v>
      </c>
      <c r="E15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Tokyo Gore Police</v>
      </c>
      <c r="F1551" s="1" t="str">
        <f>IF(ISNUMBER(SEARCH("veto",draftpicks[[#This Row],[Raw]])),"veto","")</f>
        <v/>
      </c>
      <c r="G1551" s="1" t="str">
        <f t="shared" si="49"/>
        <v/>
      </c>
    </row>
    <row r="1552" spans="1:7" x14ac:dyDescent="0.25">
      <c r="A1552" s="1">
        <v>151</v>
      </c>
      <c r="B1552" s="1" t="s">
        <v>3035</v>
      </c>
      <c r="C1552" s="1" t="str">
        <f>_xlfn.TEXTBEFORE(draftpicks[[#This Row],[Raw]],".",1)</f>
        <v>3</v>
      </c>
      <c r="D1552" s="1" t="str">
        <f t="shared" si="48"/>
        <v xml:space="preserve">Elric Kane </v>
      </c>
      <c r="E15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Parts</v>
      </c>
      <c r="F1552" s="1" t="str">
        <f>IF(ISNUMBER(SEARCH("veto",draftpicks[[#This Row],[Raw]])),"veto","")</f>
        <v>veto</v>
      </c>
      <c r="G1552" s="1" t="str">
        <f t="shared" si="49"/>
        <v>Rebekah McKendry</v>
      </c>
    </row>
    <row r="1553" spans="1:7" x14ac:dyDescent="0.25">
      <c r="A1553" s="1">
        <v>151</v>
      </c>
      <c r="B1553" s="1" t="s">
        <v>3036</v>
      </c>
      <c r="C1553" s="1" t="str">
        <f>_xlfn.TEXTBEFORE(draftpicks[[#This Row],[Raw]],".",1)</f>
        <v>3</v>
      </c>
      <c r="D1553" s="1" t="str">
        <f t="shared" si="48"/>
        <v>Elric Kane</v>
      </c>
      <c r="E15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Society</v>
      </c>
      <c r="F1553" s="1" t="str">
        <f>IF(ISNUMBER(SEARCH("veto",draftpicks[[#This Row],[Raw]])),"veto","")</f>
        <v/>
      </c>
      <c r="G1553" s="1" t="str">
        <f t="shared" si="49"/>
        <v/>
      </c>
    </row>
    <row r="1554" spans="1:7" x14ac:dyDescent="0.25">
      <c r="A1554" s="1">
        <v>151</v>
      </c>
      <c r="B1554" s="1" t="s">
        <v>3037</v>
      </c>
      <c r="C1554" s="1" t="str">
        <f>_xlfn.TEXTBEFORE(draftpicks[[#This Row],[Raw]],".",1)</f>
        <v>2</v>
      </c>
      <c r="D1554" s="1" t="str">
        <f t="shared" si="48"/>
        <v>Rebekah McKendry</v>
      </c>
      <c r="E15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My Skin</v>
      </c>
      <c r="F1554" s="1" t="str">
        <f>IF(ISNUMBER(SEARCH("veto",draftpicks[[#This Row],[Raw]])),"veto","")</f>
        <v/>
      </c>
      <c r="G1554" s="1" t="str">
        <f t="shared" si="49"/>
        <v/>
      </c>
    </row>
    <row r="1555" spans="1:7" x14ac:dyDescent="0.25">
      <c r="A1555" s="1">
        <v>151</v>
      </c>
      <c r="B1555" s="1" t="s">
        <v>3038</v>
      </c>
      <c r="C1555" s="1" t="str">
        <f>_xlfn.TEXTBEFORE(draftpicks[[#This Row],[Raw]],".",1)</f>
        <v>1</v>
      </c>
      <c r="D1555" s="1" t="str">
        <f t="shared" si="48"/>
        <v>Elric Kane</v>
      </c>
      <c r="E15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1555" s="1" t="str">
        <f>IF(ISNUMBER(SEARCH("veto",draftpicks[[#This Row],[Raw]])),"veto","")</f>
        <v/>
      </c>
      <c r="G1555" s="1" t="str">
        <f t="shared" si="49"/>
        <v/>
      </c>
    </row>
    <row r="1556" spans="1:7" x14ac:dyDescent="0.25">
      <c r="A1556" s="1">
        <v>152</v>
      </c>
      <c r="B1556" s="1" t="s">
        <v>3039</v>
      </c>
      <c r="C1556" s="1" t="str">
        <f>_xlfn.TEXTBEFORE(draftpicks[[#This Row],[Raw]],".",1)</f>
        <v>11</v>
      </c>
      <c r="D1556" s="1" t="str">
        <f t="shared" si="48"/>
        <v>Amanda Smith</v>
      </c>
      <c r="E15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Everybody Wants Some!!</v>
      </c>
      <c r="F1556" s="1" t="str">
        <f>IF(ISNUMBER(SEARCH("veto",draftpicks[[#This Row],[Raw]])),"veto","")</f>
        <v/>
      </c>
      <c r="G1556" s="1" t="str">
        <f t="shared" si="49"/>
        <v/>
      </c>
    </row>
    <row r="1557" spans="1:7" x14ac:dyDescent="0.25">
      <c r="A1557" s="1">
        <v>152</v>
      </c>
      <c r="B1557" s="1" t="s">
        <v>3040</v>
      </c>
      <c r="C1557" s="1" t="str">
        <f>_xlfn.TEXTBEFORE(draftpicks[[#This Row],[Raw]],".",1)</f>
        <v>10</v>
      </c>
      <c r="D1557" s="1" t="str">
        <f t="shared" si="48"/>
        <v xml:space="preserve">Amanda Smith </v>
      </c>
      <c r="E15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Mr. 3000</v>
      </c>
      <c r="F1557" s="1" t="str">
        <f>IF(ISNUMBER(SEARCH("veto",draftpicks[[#This Row],[Raw]])),"veto","")</f>
        <v>veto</v>
      </c>
      <c r="G1557" s="1" t="str">
        <f t="shared" si="49"/>
        <v>Ray Brewton</v>
      </c>
    </row>
    <row r="1558" spans="1:7" x14ac:dyDescent="0.25">
      <c r="A1558" s="1">
        <v>152</v>
      </c>
      <c r="B1558" s="1" t="s">
        <v>3041</v>
      </c>
      <c r="C1558" s="1" t="str">
        <f>_xlfn.TEXTBEFORE(draftpicks[[#This Row],[Raw]],".",1)</f>
        <v>10</v>
      </c>
      <c r="D1558" s="1" t="str">
        <f t="shared" si="48"/>
        <v>Amanda Smith</v>
      </c>
      <c r="E15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Moneyball</v>
      </c>
      <c r="F1558" s="1" t="str">
        <f>IF(ISNUMBER(SEARCH("veto",draftpicks[[#This Row],[Raw]])),"veto","")</f>
        <v/>
      </c>
      <c r="G1558" s="1" t="str">
        <f t="shared" si="49"/>
        <v/>
      </c>
    </row>
    <row r="1559" spans="1:7" x14ac:dyDescent="0.25">
      <c r="A1559" s="1">
        <v>152</v>
      </c>
      <c r="B1559" s="1" t="s">
        <v>3042</v>
      </c>
      <c r="C1559" s="1" t="str">
        <f>_xlfn.TEXTBEFORE(draftpicks[[#This Row],[Raw]],".",1)</f>
        <v>9</v>
      </c>
      <c r="D1559" s="1" t="str">
        <f t="shared" si="48"/>
        <v>Kenny Neibart</v>
      </c>
      <c r="E15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Sugar</v>
      </c>
      <c r="F1559" s="1" t="str">
        <f>IF(ISNUMBER(SEARCH("veto",draftpicks[[#This Row],[Raw]])),"veto","")</f>
        <v/>
      </c>
      <c r="G1559" s="1" t="str">
        <f t="shared" si="49"/>
        <v/>
      </c>
    </row>
    <row r="1560" spans="1:7" x14ac:dyDescent="0.25">
      <c r="A1560" s="1">
        <v>152</v>
      </c>
      <c r="B1560" s="1" t="s">
        <v>3043</v>
      </c>
      <c r="C1560" s="1" t="str">
        <f>_xlfn.TEXTBEFORE(draftpicks[[#This Row],[Raw]],".",1)</f>
        <v>8</v>
      </c>
      <c r="D1560" s="1" t="str">
        <f t="shared" si="48"/>
        <v>Kenny Neibart</v>
      </c>
      <c r="E15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Damn Yankees</v>
      </c>
      <c r="F1560" s="1" t="str">
        <f>IF(ISNUMBER(SEARCH("veto",draftpicks[[#This Row],[Raw]])),"veto","")</f>
        <v/>
      </c>
      <c r="G1560" s="1" t="str">
        <f t="shared" si="49"/>
        <v/>
      </c>
    </row>
    <row r="1561" spans="1:7" x14ac:dyDescent="0.25">
      <c r="A1561" s="1">
        <v>152</v>
      </c>
      <c r="B1561" s="1" t="s">
        <v>3044</v>
      </c>
      <c r="C1561" s="1" t="str">
        <f>_xlfn.TEXTBEFORE(draftpicks[[#This Row],[Raw]],".",1)</f>
        <v>7</v>
      </c>
      <c r="D1561" s="1" t="str">
        <f t="shared" si="48"/>
        <v xml:space="preserve">Billy Ray Brewton </v>
      </c>
      <c r="E15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League of Their Own</v>
      </c>
      <c r="F1561" s="1" t="str">
        <f>IF(ISNUMBER(SEARCH("veto",draftpicks[[#This Row],[Raw]])),"veto","")</f>
        <v>veto</v>
      </c>
      <c r="G1561" s="1" t="str">
        <f t="shared" si="49"/>
        <v>Amanda Smith</v>
      </c>
    </row>
    <row r="1562" spans="1:7" x14ac:dyDescent="0.25">
      <c r="A1562" s="1">
        <v>152</v>
      </c>
      <c r="B1562" s="1" t="s">
        <v>3045</v>
      </c>
      <c r="C1562" s="1" t="str">
        <f>_xlfn.TEXTBEFORE(draftpicks[[#This Row],[Raw]],".",1)</f>
        <v>7</v>
      </c>
      <c r="D1562" s="1" t="str">
        <f t="shared" si="48"/>
        <v xml:space="preserve">Billy Ray Brewton </v>
      </c>
      <c r="E15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Sandlot</v>
      </c>
      <c r="F1562" s="1" t="str">
        <f>IF(ISNUMBER(SEARCH("veto",draftpicks[[#This Row],[Raw]])),"veto","")</f>
        <v>veto</v>
      </c>
      <c r="G1562" s="1" t="str">
        <f t="shared" si="49"/>
        <v>Kenny Neibart</v>
      </c>
    </row>
    <row r="1563" spans="1:7" x14ac:dyDescent="0.25">
      <c r="A1563" s="1">
        <v>152</v>
      </c>
      <c r="B1563" s="1" t="s">
        <v>3046</v>
      </c>
      <c r="C1563" s="1" t="str">
        <f>_xlfn.TEXTBEFORE(draftpicks[[#This Row],[Raw]],".",1)</f>
        <v>7</v>
      </c>
      <c r="D1563" s="1" t="str">
        <f t="shared" si="48"/>
        <v>Billy Ray Brewton</v>
      </c>
      <c r="E15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Natural</v>
      </c>
      <c r="F1563" s="1" t="str">
        <f>IF(ISNUMBER(SEARCH("veto",draftpicks[[#This Row],[Raw]])),"veto","")</f>
        <v/>
      </c>
      <c r="G1563" s="1" t="str">
        <f t="shared" si="49"/>
        <v/>
      </c>
    </row>
    <row r="1564" spans="1:7" x14ac:dyDescent="0.25">
      <c r="A1564" s="1">
        <v>152</v>
      </c>
      <c r="B1564" s="1" t="s">
        <v>3047</v>
      </c>
      <c r="C1564" s="1" t="str">
        <f>_xlfn.TEXTBEFORE(draftpicks[[#This Row],[Raw]],".",1)</f>
        <v>6</v>
      </c>
      <c r="D1564" s="1" t="str">
        <f t="shared" si="48"/>
        <v>Amanda Smith</v>
      </c>
      <c r="E15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Bad News Bears</v>
      </c>
      <c r="F1564" s="1" t="str">
        <f>IF(ISNUMBER(SEARCH("veto",draftpicks[[#This Row],[Raw]])),"veto","")</f>
        <v/>
      </c>
      <c r="G1564" s="1" t="str">
        <f t="shared" si="49"/>
        <v/>
      </c>
    </row>
    <row r="1565" spans="1:7" x14ac:dyDescent="0.25">
      <c r="A1565" s="1">
        <v>152</v>
      </c>
      <c r="B1565" s="1" t="s">
        <v>3048</v>
      </c>
      <c r="C1565" s="1" t="str">
        <f>_xlfn.TEXTBEFORE(draftpicks[[#This Row],[Raw]],".",1)</f>
        <v>5</v>
      </c>
      <c r="D1565" s="1" t="str">
        <f t="shared" si="48"/>
        <v>Kenny Neibart</v>
      </c>
      <c r="E15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Scout</v>
      </c>
      <c r="F1565" s="1" t="str">
        <f>IF(ISNUMBER(SEARCH("veto",draftpicks[[#This Row],[Raw]])),"veto","")</f>
        <v/>
      </c>
      <c r="G1565" s="1" t="str">
        <f t="shared" si="49"/>
        <v/>
      </c>
    </row>
    <row r="1566" spans="1:7" x14ac:dyDescent="0.25">
      <c r="A1566" s="1">
        <v>152</v>
      </c>
      <c r="B1566" s="1" t="s">
        <v>3049</v>
      </c>
      <c r="C1566" s="1" t="str">
        <f>_xlfn.TEXTBEFORE(draftpicks[[#This Row],[Raw]],".",1)</f>
        <v>4</v>
      </c>
      <c r="D1566" s="1" t="str">
        <f t="shared" si="48"/>
        <v>Billy Ray Brewton</v>
      </c>
      <c r="E15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 Men Out</v>
      </c>
      <c r="F1566" s="1" t="str">
        <f>IF(ISNUMBER(SEARCH("veto",draftpicks[[#This Row],[Raw]])),"veto","")</f>
        <v/>
      </c>
      <c r="G1566" s="1" t="str">
        <f t="shared" si="49"/>
        <v/>
      </c>
    </row>
    <row r="1567" spans="1:7" x14ac:dyDescent="0.25">
      <c r="A1567" s="1">
        <v>152</v>
      </c>
      <c r="B1567" s="1" t="s">
        <v>3050</v>
      </c>
      <c r="C1567" s="1" t="str">
        <f>_xlfn.TEXTBEFORE(draftpicks[[#This Row],[Raw]],".",1)</f>
        <v>3</v>
      </c>
      <c r="D1567" s="1" t="str">
        <f t="shared" si="48"/>
        <v xml:space="preserve">Amanda Smith </v>
      </c>
      <c r="E15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Bull Durham</v>
      </c>
      <c r="F1567" s="1" t="str">
        <f>IF(ISNUMBER(SEARCH("veto",draftpicks[[#This Row],[Raw]])),"veto","")</f>
        <v>veto</v>
      </c>
      <c r="G1567" s="1" t="str">
        <f t="shared" si="49"/>
        <v>Kenny Neibart</v>
      </c>
    </row>
    <row r="1568" spans="1:7" x14ac:dyDescent="0.25">
      <c r="A1568" s="1">
        <v>152</v>
      </c>
      <c r="B1568" s="1" t="s">
        <v>3051</v>
      </c>
      <c r="C1568" s="1" t="str">
        <f>_xlfn.TEXTBEFORE(draftpicks[[#This Row],[Raw]],".",1)</f>
        <v>3</v>
      </c>
      <c r="D1568" s="1" t="str">
        <f t="shared" si="48"/>
        <v>Amanda Smith</v>
      </c>
      <c r="E15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League of Their Own</v>
      </c>
      <c r="F1568" s="1" t="str">
        <f>IF(ISNUMBER(SEARCH("veto",draftpicks[[#This Row],[Raw]])),"veto","")</f>
        <v/>
      </c>
      <c r="G1568" s="1" t="str">
        <f t="shared" si="49"/>
        <v/>
      </c>
    </row>
    <row r="1569" spans="1:7" x14ac:dyDescent="0.25">
      <c r="A1569" s="1">
        <v>152</v>
      </c>
      <c r="B1569" s="1" t="s">
        <v>3052</v>
      </c>
      <c r="C1569" s="1" t="str">
        <f>_xlfn.TEXTBEFORE(draftpicks[[#This Row],[Raw]],".",1)</f>
        <v>2</v>
      </c>
      <c r="D1569" s="1" t="str">
        <f t="shared" si="48"/>
        <v>Kenny Neibart</v>
      </c>
      <c r="E15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Major League</v>
      </c>
      <c r="F1569" s="1" t="str">
        <f>IF(ISNUMBER(SEARCH("veto",draftpicks[[#This Row],[Raw]])),"veto","")</f>
        <v/>
      </c>
      <c r="G1569" s="1" t="str">
        <f t="shared" si="49"/>
        <v/>
      </c>
    </row>
    <row r="1570" spans="1:7" x14ac:dyDescent="0.25">
      <c r="A1570" s="1">
        <v>152</v>
      </c>
      <c r="B1570" s="1" t="s">
        <v>3053</v>
      </c>
      <c r="C1570" s="1" t="str">
        <f>_xlfn.TEXTBEFORE(draftpicks[[#This Row],[Raw]],".",1)</f>
        <v>1</v>
      </c>
      <c r="D1570" s="1" t="str">
        <f t="shared" si="48"/>
        <v>Billy Ray Brewton</v>
      </c>
      <c r="E15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Field of Dreams</v>
      </c>
      <c r="F1570" s="1" t="str">
        <f>IF(ISNUMBER(SEARCH("veto",draftpicks[[#This Row],[Raw]])),"veto","")</f>
        <v/>
      </c>
      <c r="G1570" s="1" t="str">
        <f t="shared" si="49"/>
        <v/>
      </c>
    </row>
    <row r="1571" spans="1:7" x14ac:dyDescent="0.25">
      <c r="A1571" s="1">
        <v>153</v>
      </c>
      <c r="B1571" s="1" t="s">
        <v>3054</v>
      </c>
      <c r="C1571" s="1" t="str">
        <f>_xlfn.TEXTBEFORE(draftpicks[[#This Row],[Raw]],".",1)</f>
        <v>7</v>
      </c>
      <c r="D1571" s="1" t="str">
        <f t="shared" si="48"/>
        <v>Billy Ray Brewton</v>
      </c>
      <c r="E15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H20: 20 Years Later</v>
      </c>
      <c r="F1571" s="1" t="str">
        <f>IF(ISNUMBER(SEARCH("veto",draftpicks[[#This Row],[Raw]])),"veto","")</f>
        <v/>
      </c>
      <c r="G1571" s="1" t="str">
        <f t="shared" si="49"/>
        <v/>
      </c>
    </row>
    <row r="1572" spans="1:7" x14ac:dyDescent="0.25">
      <c r="A1572" s="1">
        <v>153</v>
      </c>
      <c r="B1572" s="1" t="s">
        <v>3055</v>
      </c>
      <c r="C1572" s="1" t="str">
        <f>_xlfn.TEXTBEFORE(draftpicks[[#This Row],[Raw]],".",1)</f>
        <v>6</v>
      </c>
      <c r="D1572" s="1" t="str">
        <f t="shared" si="48"/>
        <v>Billy Ray Brewton</v>
      </c>
      <c r="E15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Santa</v>
      </c>
      <c r="F1572" s="1" t="str">
        <f>IF(ISNUMBER(SEARCH("veto",draftpicks[[#This Row],[Raw]])),"veto","")</f>
        <v/>
      </c>
      <c r="G1572" s="1" t="str">
        <f t="shared" si="49"/>
        <v/>
      </c>
    </row>
    <row r="1573" spans="1:7" x14ac:dyDescent="0.25">
      <c r="A1573" s="1">
        <v>153</v>
      </c>
      <c r="B1573" s="1" t="s">
        <v>3056</v>
      </c>
      <c r="C1573" s="1" t="str">
        <f>_xlfn.TEXTBEFORE(draftpicks[[#This Row],[Raw]],".",1)</f>
        <v>5</v>
      </c>
      <c r="D1573" s="1" t="str">
        <f t="shared" si="48"/>
        <v>Kyle Anderson</v>
      </c>
      <c r="E15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Equilibrium</v>
      </c>
      <c r="F1573" s="1" t="str">
        <f>IF(ISNUMBER(SEARCH("veto",draftpicks[[#This Row],[Raw]])),"veto","")</f>
        <v/>
      </c>
      <c r="G1573" s="1" t="str">
        <f t="shared" si="49"/>
        <v/>
      </c>
    </row>
    <row r="1574" spans="1:7" x14ac:dyDescent="0.25">
      <c r="A1574" s="1">
        <v>153</v>
      </c>
      <c r="B1574" s="1" t="s">
        <v>3057</v>
      </c>
      <c r="C1574" s="1" t="str">
        <f>_xlfn.TEXTBEFORE(draftpicks[[#This Row],[Raw]],".",1)</f>
        <v>4</v>
      </c>
      <c r="D1574" s="1" t="str">
        <f t="shared" si="48"/>
        <v xml:space="preserve">Billy Ray Brewton </v>
      </c>
      <c r="E15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Grindhouse</v>
      </c>
      <c r="F1574" s="1" t="str">
        <f>IF(ISNUMBER(SEARCH("veto",draftpicks[[#This Row],[Raw]])),"veto","")</f>
        <v>veto</v>
      </c>
      <c r="G1574" s="1" t="str">
        <f t="shared" si="49"/>
        <v>Kyle Anderson</v>
      </c>
    </row>
    <row r="1575" spans="1:7" x14ac:dyDescent="0.25">
      <c r="A1575" s="1">
        <v>153</v>
      </c>
      <c r="B1575" s="1" t="s">
        <v>3058</v>
      </c>
      <c r="C1575" s="1" t="str">
        <f>_xlfn.TEXTBEFORE(draftpicks[[#This Row],[Raw]],".",1)</f>
        <v>4</v>
      </c>
      <c r="D1575" s="1" t="str">
        <f t="shared" si="48"/>
        <v>Billy Ray Brewton</v>
      </c>
      <c r="E15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Mist</v>
      </c>
      <c r="F1575" s="1" t="str">
        <f>IF(ISNUMBER(SEARCH("veto",draftpicks[[#This Row],[Raw]])),"veto","")</f>
        <v/>
      </c>
      <c r="G1575" s="1" t="str">
        <f t="shared" si="49"/>
        <v/>
      </c>
    </row>
    <row r="1576" spans="1:7" x14ac:dyDescent="0.25">
      <c r="A1576" s="1">
        <v>153</v>
      </c>
      <c r="B1576" s="1" t="s">
        <v>3059</v>
      </c>
      <c r="C1576" s="1" t="str">
        <f>_xlfn.TEXTBEFORE(draftpicks[[#This Row],[Raw]],".",1)</f>
        <v>3</v>
      </c>
      <c r="D1576" s="1" t="str">
        <f t="shared" si="48"/>
        <v>Kyle Anderson</v>
      </c>
      <c r="E15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Faculty</v>
      </c>
      <c r="F1576" s="1" t="str">
        <f>IF(ISNUMBER(SEARCH("veto",draftpicks[[#This Row],[Raw]])),"veto","")</f>
        <v/>
      </c>
      <c r="G1576" s="1" t="str">
        <f t="shared" si="49"/>
        <v/>
      </c>
    </row>
    <row r="1577" spans="1:7" x14ac:dyDescent="0.25">
      <c r="A1577" s="1">
        <v>153</v>
      </c>
      <c r="B1577" s="1" t="s">
        <v>3060</v>
      </c>
      <c r="C1577" s="1" t="str">
        <f>_xlfn.TEXTBEFORE(draftpicks[[#This Row],[Raw]],".",1)</f>
        <v>2</v>
      </c>
      <c r="D1577" s="1" t="str">
        <f t="shared" si="48"/>
        <v>Billy Ray Brewton</v>
      </c>
      <c r="E15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Others</v>
      </c>
      <c r="F1577" s="1" t="str">
        <f>IF(ISNUMBER(SEARCH("veto",draftpicks[[#This Row],[Raw]])),"veto","")</f>
        <v/>
      </c>
      <c r="G1577" s="1" t="str">
        <f t="shared" si="49"/>
        <v/>
      </c>
    </row>
    <row r="1578" spans="1:7" x14ac:dyDescent="0.25">
      <c r="A1578" s="1">
        <v>153</v>
      </c>
      <c r="B1578" s="1" t="s">
        <v>3061</v>
      </c>
      <c r="C1578" s="1" t="str">
        <f>_xlfn.TEXTBEFORE(draftpicks[[#This Row],[Raw]],".",1)</f>
        <v>1</v>
      </c>
      <c r="D1578" s="1" t="str">
        <f t="shared" si="48"/>
        <v>Kyle Anderson</v>
      </c>
      <c r="E15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F1578" s="1" t="str">
        <f>IF(ISNUMBER(SEARCH("veto",draftpicks[[#This Row],[Raw]])),"veto","")</f>
        <v/>
      </c>
      <c r="G1578" s="1" t="str">
        <f t="shared" si="49"/>
        <v/>
      </c>
    </row>
    <row r="1579" spans="1:7" x14ac:dyDescent="0.25">
      <c r="A1579" s="1">
        <v>154</v>
      </c>
      <c r="B1579" s="1" t="s">
        <v>3062</v>
      </c>
      <c r="C1579" s="1" t="str">
        <f>_xlfn.TEXTBEFORE(draftpicks[[#This Row],[Raw]],".",1)</f>
        <v>7</v>
      </c>
      <c r="D1579" s="1" t="str">
        <f t="shared" si="48"/>
        <v>Graham Skipper</v>
      </c>
      <c r="E15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Event Horizon</v>
      </c>
      <c r="F1579" s="1" t="str">
        <f>IF(ISNUMBER(SEARCH("veto",draftpicks[[#This Row],[Raw]])),"veto","")</f>
        <v/>
      </c>
      <c r="G1579" s="1" t="str">
        <f t="shared" si="49"/>
        <v/>
      </c>
    </row>
    <row r="1580" spans="1:7" x14ac:dyDescent="0.25">
      <c r="A1580" s="1">
        <v>154</v>
      </c>
      <c r="B1580" s="1" t="s">
        <v>3063</v>
      </c>
      <c r="C1580" s="1" t="str">
        <f>_xlfn.TEXTBEFORE(draftpicks[[#This Row],[Raw]],".",1)</f>
        <v>6</v>
      </c>
      <c r="D1580" s="1" t="str">
        <f t="shared" si="48"/>
        <v>Graham Skipper</v>
      </c>
      <c r="E15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Terror of Mechagodzilla</v>
      </c>
      <c r="F1580" s="1" t="str">
        <f>IF(ISNUMBER(SEARCH("veto",draftpicks[[#This Row],[Raw]])),"veto","")</f>
        <v/>
      </c>
      <c r="G1580" s="1" t="str">
        <f t="shared" si="49"/>
        <v/>
      </c>
    </row>
    <row r="1581" spans="1:7" x14ac:dyDescent="0.25">
      <c r="A1581" s="1">
        <v>154</v>
      </c>
      <c r="B1581" s="1" t="s">
        <v>3064</v>
      </c>
      <c r="C1581" s="1" t="str">
        <f>_xlfn.TEXTBEFORE(draftpicks[[#This Row],[Raw]],".",1)</f>
        <v>5</v>
      </c>
      <c r="D1581" s="1" t="str">
        <f t="shared" si="48"/>
        <v>Halle Kiefer</v>
      </c>
      <c r="E15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Frankenstein</v>
      </c>
      <c r="F1581" s="1" t="str">
        <f>IF(ISNUMBER(SEARCH("veto",draftpicks[[#This Row],[Raw]])),"veto","")</f>
        <v/>
      </c>
      <c r="G1581" s="1" t="str">
        <f t="shared" si="49"/>
        <v/>
      </c>
    </row>
    <row r="1582" spans="1:7" x14ac:dyDescent="0.25">
      <c r="A1582" s="1">
        <v>154</v>
      </c>
      <c r="B1582" s="1" t="s">
        <v>3065</v>
      </c>
      <c r="C1582" s="1" t="str">
        <f>_xlfn.TEXTBEFORE(draftpicks[[#This Row],[Raw]],".",1)</f>
        <v>4</v>
      </c>
      <c r="D1582" s="1" t="str">
        <f t="shared" si="48"/>
        <v>Graham Skipper</v>
      </c>
      <c r="E15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Cabinet of Dr. Caligari</v>
      </c>
      <c r="F1582" s="1" t="str">
        <f>IF(ISNUMBER(SEARCH("veto",draftpicks[[#This Row],[Raw]])),"veto","")</f>
        <v/>
      </c>
      <c r="G1582" s="1" t="str">
        <f t="shared" si="49"/>
        <v/>
      </c>
    </row>
    <row r="1583" spans="1:7" x14ac:dyDescent="0.25">
      <c r="A1583" s="1">
        <v>154</v>
      </c>
      <c r="B1583" s="1" t="s">
        <v>3066</v>
      </c>
      <c r="C1583" s="1" t="str">
        <f>_xlfn.TEXTBEFORE(draftpicks[[#This Row],[Raw]],".",1)</f>
        <v>3</v>
      </c>
      <c r="D1583" s="1" t="str">
        <f t="shared" si="48"/>
        <v>Halle Kiefer</v>
      </c>
      <c r="E15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Re-Animator</v>
      </c>
      <c r="F1583" s="1" t="str">
        <f>IF(ISNUMBER(SEARCH("veto",draftpicks[[#This Row],[Raw]])),"veto","")</f>
        <v/>
      </c>
      <c r="G1583" s="1" t="str">
        <f t="shared" si="49"/>
        <v/>
      </c>
    </row>
    <row r="1584" spans="1:7" x14ac:dyDescent="0.25">
      <c r="A1584" s="1">
        <v>154</v>
      </c>
      <c r="B1584" s="1" t="s">
        <v>3067</v>
      </c>
      <c r="C1584" s="1" t="str">
        <f>_xlfn.TEXTBEFORE(draftpicks[[#This Row],[Raw]],".",1)</f>
        <v>2</v>
      </c>
      <c r="D1584" s="1" t="str">
        <f t="shared" si="48"/>
        <v>Graham Skipper</v>
      </c>
      <c r="E15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Invisible Man</v>
      </c>
      <c r="F1584" s="1" t="str">
        <f>IF(ISNUMBER(SEARCH("veto",draftpicks[[#This Row],[Raw]])),"veto","")</f>
        <v/>
      </c>
      <c r="G1584" s="1" t="str">
        <f t="shared" si="49"/>
        <v/>
      </c>
    </row>
    <row r="1585" spans="1:7" x14ac:dyDescent="0.25">
      <c r="A1585" s="1">
        <v>154</v>
      </c>
      <c r="B1585" s="1" t="s">
        <v>3068</v>
      </c>
      <c r="C1585" s="1" t="str">
        <f>_xlfn.TEXTBEFORE(draftpicks[[#This Row],[Raw]],".",1)</f>
        <v>1</v>
      </c>
      <c r="D1585" s="1" t="str">
        <f t="shared" si="48"/>
        <v>Halle Kiefer</v>
      </c>
      <c r="E15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1585" s="1" t="str">
        <f>IF(ISNUMBER(SEARCH("veto",draftpicks[[#This Row],[Raw]])),"veto","")</f>
        <v/>
      </c>
      <c r="G1585" s="1" t="str">
        <f t="shared" si="49"/>
        <v/>
      </c>
    </row>
    <row r="1586" spans="1:7" x14ac:dyDescent="0.25">
      <c r="A1586" s="1">
        <v>155</v>
      </c>
      <c r="B1586" s="1" t="s">
        <v>3069</v>
      </c>
      <c r="C1586" s="1" t="str">
        <f>_xlfn.TEXTBEFORE(draftpicks[[#This Row],[Raw]],".",1)</f>
        <v>13</v>
      </c>
      <c r="D1586" s="1" t="str">
        <f t="shared" si="48"/>
        <v>Clarke Wolfe</v>
      </c>
      <c r="E15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of the Comet</v>
      </c>
      <c r="F1586" s="1" t="str">
        <f>IF(ISNUMBER(SEARCH("veto",draftpicks[[#This Row],[Raw]])),"veto","")</f>
        <v/>
      </c>
      <c r="G1586" s="1" t="str">
        <f t="shared" si="49"/>
        <v/>
      </c>
    </row>
    <row r="1587" spans="1:7" x14ac:dyDescent="0.25">
      <c r="A1587" s="1">
        <v>155</v>
      </c>
      <c r="B1587" s="1" t="s">
        <v>3070</v>
      </c>
      <c r="C1587" s="1" t="str">
        <f>_xlfn.TEXTBEFORE(draftpicks[[#This Row],[Raw]],".",1)</f>
        <v>12</v>
      </c>
      <c r="D1587" s="1" t="str">
        <f t="shared" si="48"/>
        <v>Clarke Wolfe</v>
      </c>
      <c r="E15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ParaNorman</v>
      </c>
      <c r="F1587" s="1" t="str">
        <f>IF(ISNUMBER(SEARCH("veto",draftpicks[[#This Row],[Raw]])),"veto","")</f>
        <v/>
      </c>
      <c r="G1587" s="1" t="str">
        <f t="shared" si="49"/>
        <v/>
      </c>
    </row>
    <row r="1588" spans="1:7" x14ac:dyDescent="0.25">
      <c r="A1588" s="1">
        <v>155</v>
      </c>
      <c r="B1588" s="1" t="s">
        <v>3071</v>
      </c>
      <c r="C1588" s="1" t="str">
        <f>_xlfn.TEXTBEFORE(draftpicks[[#This Row],[Raw]],".",1)</f>
        <v>11</v>
      </c>
      <c r="D1588" s="1" t="str">
        <f t="shared" si="48"/>
        <v>Darren Franich</v>
      </c>
      <c r="E15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Walked with a Zombie</v>
      </c>
      <c r="F1588" s="1" t="str">
        <f>IF(ISNUMBER(SEARCH("veto",draftpicks[[#This Row],[Raw]])),"veto","")</f>
        <v/>
      </c>
      <c r="G1588" s="1" t="str">
        <f t="shared" si="49"/>
        <v/>
      </c>
    </row>
    <row r="1589" spans="1:7" x14ac:dyDescent="0.25">
      <c r="A1589" s="1">
        <v>155</v>
      </c>
      <c r="B1589" s="1" t="s">
        <v>3072</v>
      </c>
      <c r="C1589" s="1" t="str">
        <f>_xlfn.TEXTBEFORE(draftpicks[[#This Row],[Raw]],".",1)</f>
        <v>10</v>
      </c>
      <c r="D1589" s="1" t="str">
        <f t="shared" si="48"/>
        <v>Clark Collis</v>
      </c>
      <c r="E15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Battery</v>
      </c>
      <c r="F1589" s="1" t="str">
        <f>IF(ISNUMBER(SEARCH("veto",draftpicks[[#This Row],[Raw]])),"veto","")</f>
        <v/>
      </c>
      <c r="G1589" s="1" t="str">
        <f t="shared" si="49"/>
        <v/>
      </c>
    </row>
    <row r="1590" spans="1:7" x14ac:dyDescent="0.25">
      <c r="A1590" s="1">
        <v>155</v>
      </c>
      <c r="B1590" s="1" t="s">
        <v>3073</v>
      </c>
      <c r="C1590" s="1" t="str">
        <f>_xlfn.TEXTBEFORE(draftpicks[[#This Row],[Raw]],".",1)</f>
        <v>9</v>
      </c>
      <c r="D1590" s="1" t="str">
        <f t="shared" si="48"/>
        <v>Clarke Wolfe</v>
      </c>
      <c r="E15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Zombieland</v>
      </c>
      <c r="F1590" s="1" t="str">
        <f>IF(ISNUMBER(SEARCH("veto",draftpicks[[#This Row],[Raw]])),"veto","")</f>
        <v/>
      </c>
      <c r="G1590" s="1" t="str">
        <f t="shared" si="49"/>
        <v/>
      </c>
    </row>
    <row r="1591" spans="1:7" x14ac:dyDescent="0.25">
      <c r="A1591" s="1">
        <v>155</v>
      </c>
      <c r="B1591" s="1" t="s">
        <v>3074</v>
      </c>
      <c r="C1591" s="1" t="str">
        <f>_xlfn.TEXTBEFORE(draftpicks[[#This Row],[Raw]],".",1)</f>
        <v>8</v>
      </c>
      <c r="D1591" s="1" t="str">
        <f t="shared" si="48"/>
        <v xml:space="preserve">Darren Franich </v>
      </c>
      <c r="E15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28 Weeks Later</v>
      </c>
      <c r="F1591" s="1" t="str">
        <f>IF(ISNUMBER(SEARCH("veto",draftpicks[[#This Row],[Raw]])),"veto","")</f>
        <v>veto</v>
      </c>
      <c r="G1591" s="1" t="str">
        <f t="shared" si="49"/>
        <v>Clark Collis</v>
      </c>
    </row>
    <row r="1592" spans="1:7" x14ac:dyDescent="0.25">
      <c r="A1592" s="1">
        <v>155</v>
      </c>
      <c r="B1592" s="1" t="s">
        <v>3075</v>
      </c>
      <c r="C1592" s="1" t="str">
        <f>_xlfn.TEXTBEFORE(draftpicks[[#This Row],[Raw]],".",1)</f>
        <v>8</v>
      </c>
      <c r="D1592" s="1" t="str">
        <f t="shared" si="48"/>
        <v>Darren Franich</v>
      </c>
      <c r="E15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Zombie Flesh Eaters</v>
      </c>
      <c r="F1592" s="1" t="str">
        <f>IF(ISNUMBER(SEARCH("veto",draftpicks[[#This Row],[Raw]])),"veto","")</f>
        <v/>
      </c>
      <c r="G1592" s="1" t="str">
        <f t="shared" si="49"/>
        <v/>
      </c>
    </row>
    <row r="1593" spans="1:7" x14ac:dyDescent="0.25">
      <c r="A1593" s="1">
        <v>155</v>
      </c>
      <c r="B1593" s="1" t="s">
        <v>3076</v>
      </c>
      <c r="C1593" s="1" t="str">
        <f>_xlfn.TEXTBEFORE(draftpicks[[#This Row],[Raw]],".",1)</f>
        <v>7</v>
      </c>
      <c r="D1593" s="1" t="str">
        <f t="shared" si="48"/>
        <v>Clark Collis</v>
      </c>
      <c r="E15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Braindead</v>
      </c>
      <c r="F1593" s="1" t="str">
        <f>IF(ISNUMBER(SEARCH("veto",draftpicks[[#This Row],[Raw]])),"veto","")</f>
        <v/>
      </c>
      <c r="G1593" s="1" t="str">
        <f t="shared" si="49"/>
        <v/>
      </c>
    </row>
    <row r="1594" spans="1:7" x14ac:dyDescent="0.25">
      <c r="A1594" s="1">
        <v>155</v>
      </c>
      <c r="B1594" s="1" t="s">
        <v>3077</v>
      </c>
      <c r="C1594" s="1" t="str">
        <f>_xlfn.TEXTBEFORE(draftpicks[[#This Row],[Raw]],".",1)</f>
        <v>6</v>
      </c>
      <c r="D1594" s="1" t="str">
        <f t="shared" si="48"/>
        <v>Clarke Wolfe</v>
      </c>
      <c r="E15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of the Living Dead</v>
      </c>
      <c r="F1594" s="1" t="str">
        <f>IF(ISNUMBER(SEARCH("veto",draftpicks[[#This Row],[Raw]])),"veto","")</f>
        <v>veto</v>
      </c>
      <c r="G1594" s="1" t="str">
        <f t="shared" si="49"/>
        <v>Darren Franich</v>
      </c>
    </row>
    <row r="1595" spans="1:7" x14ac:dyDescent="0.25">
      <c r="A1595" s="1">
        <v>155</v>
      </c>
      <c r="B1595" s="1" t="s">
        <v>3078</v>
      </c>
      <c r="C1595" s="1" t="str">
        <f>_xlfn.TEXTBEFORE(draftpicks[[#This Row],[Raw]],".",1)</f>
        <v>5</v>
      </c>
      <c r="D1595" s="1" t="str">
        <f t="shared" si="48"/>
        <v>Darren Franich</v>
      </c>
      <c r="E15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REC</v>
      </c>
      <c r="F1595" s="1" t="str">
        <f>IF(ISNUMBER(SEARCH("veto",draftpicks[[#This Row],[Raw]])),"veto","")</f>
        <v/>
      </c>
      <c r="G1595" s="1" t="str">
        <f t="shared" si="49"/>
        <v/>
      </c>
    </row>
    <row r="1596" spans="1:7" x14ac:dyDescent="0.25">
      <c r="A1596" s="1">
        <v>155</v>
      </c>
      <c r="B1596" s="1" t="s">
        <v>3079</v>
      </c>
      <c r="C1596" s="1" t="str">
        <f>_xlfn.TEXTBEFORE(draftpicks[[#This Row],[Raw]],".",1)</f>
        <v>4</v>
      </c>
      <c r="D1596" s="1" t="str">
        <f t="shared" si="48"/>
        <v>Clark Collis</v>
      </c>
      <c r="E15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Shaun of the Dead</v>
      </c>
      <c r="F1596" s="1" t="str">
        <f>IF(ISNUMBER(SEARCH("veto",draftpicks[[#This Row],[Raw]])),"veto","")</f>
        <v/>
      </c>
      <c r="G1596" s="1" t="str">
        <f t="shared" si="49"/>
        <v/>
      </c>
    </row>
    <row r="1597" spans="1:7" x14ac:dyDescent="0.25">
      <c r="A1597" s="1">
        <v>155</v>
      </c>
      <c r="B1597" s="1" t="s">
        <v>3080</v>
      </c>
      <c r="C1597" s="1" t="str">
        <f>_xlfn.TEXTBEFORE(draftpicks[[#This Row],[Raw]],".",1)</f>
        <v>3</v>
      </c>
      <c r="D1597" s="1" t="str">
        <f t="shared" si="48"/>
        <v>Clarke Wolfe</v>
      </c>
      <c r="E15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28 Days Later</v>
      </c>
      <c r="F1597" s="1" t="str">
        <f>IF(ISNUMBER(SEARCH("veto",draftpicks[[#This Row],[Raw]])),"veto","")</f>
        <v/>
      </c>
      <c r="G1597" s="1" t="str">
        <f t="shared" si="49"/>
        <v/>
      </c>
    </row>
    <row r="1598" spans="1:7" x14ac:dyDescent="0.25">
      <c r="A1598" s="1">
        <v>155</v>
      </c>
      <c r="B1598" s="1" t="s">
        <v>3081</v>
      </c>
      <c r="C1598" s="1" t="str">
        <f>_xlfn.TEXTBEFORE(draftpicks[[#This Row],[Raw]],".",1)</f>
        <v>2</v>
      </c>
      <c r="D1598" s="1" t="str">
        <f t="shared" si="48"/>
        <v>Darren Franich</v>
      </c>
      <c r="E15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Day of the Dead</v>
      </c>
      <c r="F1598" s="1" t="str">
        <f>IF(ISNUMBER(SEARCH("veto",draftpicks[[#This Row],[Raw]])),"veto","")</f>
        <v/>
      </c>
      <c r="G1598" s="1" t="str">
        <f t="shared" si="49"/>
        <v/>
      </c>
    </row>
    <row r="1599" spans="1:7" x14ac:dyDescent="0.25">
      <c r="A1599" s="1">
        <v>155</v>
      </c>
      <c r="B1599" s="1" t="s">
        <v>3082</v>
      </c>
      <c r="C1599" s="1" t="str">
        <f>_xlfn.TEXTBEFORE(draftpicks[[#This Row],[Raw]],".",1)</f>
        <v>1</v>
      </c>
      <c r="D1599" s="1" t="str">
        <f t="shared" si="48"/>
        <v>Clark Collis</v>
      </c>
      <c r="E15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Dawn of the Dead</v>
      </c>
      <c r="F1599" s="1" t="str">
        <f>IF(ISNUMBER(SEARCH("veto",draftpicks[[#This Row],[Raw]])),"veto","")</f>
        <v/>
      </c>
      <c r="G1599" s="1" t="str">
        <f t="shared" si="49"/>
        <v/>
      </c>
    </row>
    <row r="1600" spans="1:7" x14ac:dyDescent="0.25">
      <c r="A1600" s="1">
        <v>156</v>
      </c>
      <c r="B1600" s="1" t="s">
        <v>3083</v>
      </c>
      <c r="C1600" s="1" t="str">
        <f>_xlfn.TEXTBEFORE(draftpicks[[#This Row],[Raw]],".",1)</f>
        <v>26</v>
      </c>
      <c r="D1600" s="1" t="str">
        <f t="shared" si="48"/>
        <v xml:space="preserve">Dave Schilling </v>
      </c>
      <c r="E16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with the Golden Gun</v>
      </c>
      <c r="F1600" s="1" t="str">
        <f>IF(ISNUMBER(SEARCH("veto",draftpicks[[#This Row],[Raw]])),"veto","")</f>
        <v>veto</v>
      </c>
      <c r="G1600" s="1" t="str">
        <f t="shared" si="49"/>
        <v>Nobile Jr.</v>
      </c>
    </row>
    <row r="1601" spans="1:7" x14ac:dyDescent="0.25">
      <c r="A1601" s="1">
        <v>156</v>
      </c>
      <c r="B1601" s="1" t="s">
        <v>3084</v>
      </c>
      <c r="C1601" s="1" t="str">
        <f>_xlfn.TEXTBEFORE(draftpicks[[#This Row],[Raw]],".",1)</f>
        <v>26</v>
      </c>
      <c r="D1601" s="1" t="str">
        <f t="shared" si="48"/>
        <v>Dave Schilling</v>
      </c>
      <c r="E16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Diamonds Are Forever</v>
      </c>
      <c r="F1601" s="1" t="str">
        <f>IF(ISNUMBER(SEARCH("veto",draftpicks[[#This Row],[Raw]])),"veto","")</f>
        <v/>
      </c>
      <c r="G1601" s="1" t="str">
        <f t="shared" si="49"/>
        <v/>
      </c>
    </row>
    <row r="1602" spans="1:7" x14ac:dyDescent="0.25">
      <c r="A1602" s="1">
        <v>156</v>
      </c>
      <c r="B1602" s="1" t="s">
        <v>3085</v>
      </c>
      <c r="C1602" s="1" t="str">
        <f>_xlfn.TEXTBEFORE(draftpicks[[#This Row],[Raw]],".",1)</f>
        <v>25</v>
      </c>
      <c r="D1602" s="1" t="str">
        <f t="shared" ref="D1602:D1665" si="50">IF(ISNUMBER(SEARCH("commissioner",B1602)),TRIM(MID(B1602,SEARCH("by",B1602)+LEN("by"),SEARCH("removed",B1602)-SEARCH("by",B1602)-(LEN("by")+1))),IF((LEN(B1602)-LEN(SUBSTITUTE(B1602,"by","")))/LEN("by")=2,MID(B1602,SEARCH("by",B1602)+LEN("by "),SEARCH("vetoed",B1602)-SEARCH("by",B1602)-(LEN("by")+1)),IF((LEN(B1602)-LEN(SUBSTITUTE(B1602,"by","")))/LEN("by")=3,TRIM(MID(B1602,SEARCH("by",B1602)+LEN("by"),SEARCH("vetoed",B1602)-SEARCH("by",B1602)-LEN("by"))),TRIM(_xlfn.TEXTAFTER(B1602,"by",1)))))</f>
        <v>Dave Schilling</v>
      </c>
      <c r="E16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Another Day</v>
      </c>
      <c r="F1602" s="1" t="str">
        <f>IF(ISNUMBER(SEARCH("veto",draftpicks[[#This Row],[Raw]])),"veto","")</f>
        <v/>
      </c>
      <c r="G1602" s="1" t="str">
        <f t="shared" ref="G1602:G1665" si="51">IF(ISNUMBER(SEARCH("veto",B1602)),MID(B1602,FIND("@",SUBSTITUTE(B1602," ","@",LEN(B1602)-LEN(SUBSTITUTE(B1602," ",""))-1))+1,100),"")</f>
        <v/>
      </c>
    </row>
    <row r="1603" spans="1:7" x14ac:dyDescent="0.25">
      <c r="A1603" s="1">
        <v>156</v>
      </c>
      <c r="B1603" s="1" t="s">
        <v>3086</v>
      </c>
      <c r="C1603" s="1" t="str">
        <f>_xlfn.TEXTBEFORE(draftpicks[[#This Row],[Raw]],".",1)</f>
        <v>24</v>
      </c>
      <c r="D1603" s="1" t="str">
        <f t="shared" si="50"/>
        <v>Phil Nobile Jr.</v>
      </c>
      <c r="E16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Never Say Never Again</v>
      </c>
      <c r="F1603" s="1" t="str">
        <f>IF(ISNUMBER(SEARCH("veto",draftpicks[[#This Row],[Raw]])),"veto","")</f>
        <v/>
      </c>
      <c r="G1603" s="1" t="str">
        <f t="shared" si="51"/>
        <v/>
      </c>
    </row>
    <row r="1604" spans="1:7" x14ac:dyDescent="0.25">
      <c r="A1604" s="1">
        <v>156</v>
      </c>
      <c r="B1604" s="1" t="s">
        <v>3087</v>
      </c>
      <c r="C1604" s="1" t="str">
        <f>_xlfn.TEXTBEFORE(draftpicks[[#This Row],[Raw]],".",1)</f>
        <v>23</v>
      </c>
      <c r="D1604" s="1" t="str">
        <f t="shared" si="50"/>
        <v>Piya Sinha-Roy</v>
      </c>
      <c r="E16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Octopussy</v>
      </c>
      <c r="F1604" s="1" t="str">
        <f>IF(ISNUMBER(SEARCH("veto",draftpicks[[#This Row],[Raw]])),"veto","")</f>
        <v/>
      </c>
      <c r="G1604" s="1" t="str">
        <f t="shared" si="51"/>
        <v/>
      </c>
    </row>
    <row r="1605" spans="1:7" x14ac:dyDescent="0.25">
      <c r="A1605" s="1">
        <v>156</v>
      </c>
      <c r="B1605" s="1" t="s">
        <v>3088</v>
      </c>
      <c r="C1605" s="1" t="str">
        <f>_xlfn.TEXTBEFORE(draftpicks[[#This Row],[Raw]],".",1)</f>
        <v>22</v>
      </c>
      <c r="D1605" s="1" t="str">
        <f t="shared" si="50"/>
        <v>Bryan Cogman</v>
      </c>
      <c r="E16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Spectre</v>
      </c>
      <c r="F1605" s="1" t="str">
        <f>IF(ISNUMBER(SEARCH("veto",draftpicks[[#This Row],[Raw]])),"veto","")</f>
        <v/>
      </c>
      <c r="G1605" s="1" t="str">
        <f t="shared" si="51"/>
        <v/>
      </c>
    </row>
    <row r="1606" spans="1:7" x14ac:dyDescent="0.25">
      <c r="A1606" s="1">
        <v>156</v>
      </c>
      <c r="B1606" s="1" t="s">
        <v>3089</v>
      </c>
      <c r="C1606" s="1" t="str">
        <f>_xlfn.TEXTBEFORE(draftpicks[[#This Row],[Raw]],".",1)</f>
        <v>21</v>
      </c>
      <c r="D1606" s="1" t="str">
        <f t="shared" si="50"/>
        <v>Dave Schilling</v>
      </c>
      <c r="E16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with the Golden Gun</v>
      </c>
      <c r="F1606" s="1" t="str">
        <f>IF(ISNUMBER(SEARCH("veto",draftpicks[[#This Row],[Raw]])),"veto","")</f>
        <v/>
      </c>
      <c r="G1606" s="1" t="str">
        <f t="shared" si="51"/>
        <v/>
      </c>
    </row>
    <row r="1607" spans="1:7" x14ac:dyDescent="0.25">
      <c r="A1607" s="1">
        <v>156</v>
      </c>
      <c r="B1607" s="1" t="s">
        <v>3090</v>
      </c>
      <c r="C1607" s="1" t="str">
        <f>_xlfn.TEXTBEFORE(draftpicks[[#This Row],[Raw]],".",1)</f>
        <v>20</v>
      </c>
      <c r="D1607" s="1" t="str">
        <f t="shared" si="50"/>
        <v xml:space="preserve">Phil Nobile Jr. </v>
      </c>
      <c r="E16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World is Not Enough</v>
      </c>
      <c r="F1607" s="1" t="str">
        <f>IF(ISNUMBER(SEARCH("veto",draftpicks[[#This Row],[Raw]])),"veto","")</f>
        <v>veto</v>
      </c>
      <c r="G1607" s="1" t="str">
        <f t="shared" si="51"/>
        <v>Bryan Cogman</v>
      </c>
    </row>
    <row r="1608" spans="1:7" x14ac:dyDescent="0.25">
      <c r="A1608" s="1">
        <v>156</v>
      </c>
      <c r="B1608" s="1" t="s">
        <v>3091</v>
      </c>
      <c r="C1608" s="1" t="str">
        <f>_xlfn.TEXTBEFORE(draftpicks[[#This Row],[Raw]],".",1)</f>
        <v>20</v>
      </c>
      <c r="D1608" s="1" t="str">
        <f t="shared" si="50"/>
        <v xml:space="preserve">Phil Nobile Jr. </v>
      </c>
      <c r="E16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Tomorrow Never Dies</v>
      </c>
      <c r="F1608" s="1" t="str">
        <f>IF(ISNUMBER(SEARCH("veto",draftpicks[[#This Row],[Raw]])),"veto","")</f>
        <v>veto</v>
      </c>
      <c r="G1608" s="1" t="str">
        <f t="shared" si="51"/>
        <v>Piya Sinha-Roy</v>
      </c>
    </row>
    <row r="1609" spans="1:7" x14ac:dyDescent="0.25">
      <c r="A1609" s="1">
        <v>156</v>
      </c>
      <c r="B1609" s="1" t="s">
        <v>3092</v>
      </c>
      <c r="C1609" s="1" t="str">
        <f>_xlfn.TEXTBEFORE(draftpicks[[#This Row],[Raw]],".",1)</f>
        <v>20</v>
      </c>
      <c r="D1609" s="1" t="str">
        <f t="shared" si="50"/>
        <v xml:space="preserve">Phil Nobile Jr. </v>
      </c>
      <c r="E16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Moonraker</v>
      </c>
      <c r="F1609" s="1" t="str">
        <f>IF(ISNUMBER(SEARCH("veto",draftpicks[[#This Row],[Raw]])),"veto","")</f>
        <v>veto</v>
      </c>
      <c r="G1609" s="1" t="str">
        <f t="shared" si="51"/>
        <v>Dave Schilling</v>
      </c>
    </row>
    <row r="1610" spans="1:7" x14ac:dyDescent="0.25">
      <c r="A1610" s="1">
        <v>156</v>
      </c>
      <c r="B1610" s="1" t="s">
        <v>3093</v>
      </c>
      <c r="C1610" s="1" t="str">
        <f>_xlfn.TEXTBEFORE(draftpicks[[#This Row],[Raw]],".",1)</f>
        <v>20</v>
      </c>
      <c r="D1610" s="1" t="str">
        <f t="shared" si="50"/>
        <v>Phil Nobile Jr.</v>
      </c>
      <c r="E16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Licence to Kill</v>
      </c>
      <c r="F1610" s="1" t="str">
        <f>IF(ISNUMBER(SEARCH("veto",draftpicks[[#This Row],[Raw]])),"veto","")</f>
        <v/>
      </c>
      <c r="G1610" s="1" t="str">
        <f t="shared" si="51"/>
        <v/>
      </c>
    </row>
    <row r="1611" spans="1:7" x14ac:dyDescent="0.25">
      <c r="A1611" s="1">
        <v>156</v>
      </c>
      <c r="B1611" s="1" t="s">
        <v>3094</v>
      </c>
      <c r="C1611" s="1" t="str">
        <f>_xlfn.TEXTBEFORE(draftpicks[[#This Row],[Raw]],".",1)</f>
        <v>19</v>
      </c>
      <c r="D1611" s="1" t="str">
        <f t="shared" si="50"/>
        <v>Piya Sinha-Roy</v>
      </c>
      <c r="E16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 Your Eyes Only</v>
      </c>
      <c r="F1611" s="1" t="str">
        <f>IF(ISNUMBER(SEARCH("veto",draftpicks[[#This Row],[Raw]])),"veto","")</f>
        <v/>
      </c>
      <c r="G1611" s="1" t="str">
        <f t="shared" si="51"/>
        <v/>
      </c>
    </row>
    <row r="1612" spans="1:7" x14ac:dyDescent="0.25">
      <c r="A1612" s="1">
        <v>156</v>
      </c>
      <c r="B1612" s="1" t="s">
        <v>3095</v>
      </c>
      <c r="C1612" s="1" t="str">
        <f>_xlfn.TEXTBEFORE(draftpicks[[#This Row],[Raw]],".",1)</f>
        <v>18</v>
      </c>
      <c r="D1612" s="1" t="str">
        <f t="shared" si="50"/>
        <v>Bryan Cogman</v>
      </c>
      <c r="E16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Moonraker</v>
      </c>
      <c r="F1612" s="1" t="str">
        <f>IF(ISNUMBER(SEARCH("veto",draftpicks[[#This Row],[Raw]])),"veto","")</f>
        <v/>
      </c>
      <c r="G1612" s="1" t="str">
        <f t="shared" si="51"/>
        <v/>
      </c>
    </row>
    <row r="1613" spans="1:7" x14ac:dyDescent="0.25">
      <c r="A1613" s="1">
        <v>156</v>
      </c>
      <c r="B1613" s="1" t="s">
        <v>3096</v>
      </c>
      <c r="C1613" s="1" t="str">
        <f>_xlfn.TEXTBEFORE(draftpicks[[#This Row],[Raw]],".",1)</f>
        <v>17</v>
      </c>
      <c r="D1613" s="1" t="str">
        <f t="shared" si="50"/>
        <v>Dave Schilling</v>
      </c>
      <c r="E16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View to a Kill</v>
      </c>
      <c r="F1613" s="1" t="str">
        <f>IF(ISNUMBER(SEARCH("veto",draftpicks[[#This Row],[Raw]])),"veto","")</f>
        <v/>
      </c>
      <c r="G1613" s="1" t="str">
        <f t="shared" si="51"/>
        <v/>
      </c>
    </row>
    <row r="1614" spans="1:7" x14ac:dyDescent="0.25">
      <c r="A1614" s="1">
        <v>156</v>
      </c>
      <c r="B1614" s="1" t="s">
        <v>3097</v>
      </c>
      <c r="C1614" s="1" t="str">
        <f>_xlfn.TEXTBEFORE(draftpicks[[#This Row],[Raw]],".",1)</f>
        <v>16</v>
      </c>
      <c r="D1614" s="1" t="str">
        <f t="shared" si="50"/>
        <v>Phil Nobile Jr.</v>
      </c>
      <c r="E16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World is Not Enough</v>
      </c>
      <c r="F1614" s="1" t="str">
        <f>IF(ISNUMBER(SEARCH("veto",draftpicks[[#This Row],[Raw]])),"veto","")</f>
        <v/>
      </c>
      <c r="G1614" s="1" t="str">
        <f t="shared" si="51"/>
        <v/>
      </c>
    </row>
    <row r="1615" spans="1:7" x14ac:dyDescent="0.25">
      <c r="A1615" s="1">
        <v>156</v>
      </c>
      <c r="B1615" s="1" t="s">
        <v>3098</v>
      </c>
      <c r="C1615" s="1" t="str">
        <f>_xlfn.TEXTBEFORE(draftpicks[[#This Row],[Raw]],".",1)</f>
        <v>15</v>
      </c>
      <c r="D1615" s="1" t="str">
        <f t="shared" si="50"/>
        <v xml:space="preserve">Piya Sinha-Roy </v>
      </c>
      <c r="E16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 Her Majesty's Secret Service</v>
      </c>
      <c r="F1615" s="1" t="str">
        <f>IF(ISNUMBER(SEARCH("veto",draftpicks[[#This Row],[Raw]])),"veto","")</f>
        <v>veto</v>
      </c>
      <c r="G1615" s="1" t="str">
        <f t="shared" si="51"/>
        <v>Bryan Cogman</v>
      </c>
    </row>
    <row r="1616" spans="1:7" x14ac:dyDescent="0.25">
      <c r="A1616" s="1">
        <v>156</v>
      </c>
      <c r="B1616" s="1" t="s">
        <v>3099</v>
      </c>
      <c r="C1616" s="1" t="str">
        <f>_xlfn.TEXTBEFORE(draftpicks[[#This Row],[Raw]],".",1)</f>
        <v>15</v>
      </c>
      <c r="D1616" s="1" t="str">
        <f t="shared" si="50"/>
        <v xml:space="preserve">Piya Sinha-Roy </v>
      </c>
      <c r="E16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Russia with Love</v>
      </c>
      <c r="F1616" s="1" t="str">
        <f>IF(ISNUMBER(SEARCH("veto",draftpicks[[#This Row],[Raw]])),"veto","")</f>
        <v>veto</v>
      </c>
      <c r="G1616" s="1" t="str">
        <f t="shared" si="51"/>
        <v>Bryan Cogman</v>
      </c>
    </row>
    <row r="1617" spans="1:7" x14ac:dyDescent="0.25">
      <c r="A1617" s="1">
        <v>156</v>
      </c>
      <c r="B1617" s="1" t="s">
        <v>3100</v>
      </c>
      <c r="C1617" s="1" t="str">
        <f>_xlfn.TEXTBEFORE(draftpicks[[#This Row],[Raw]],".",1)</f>
        <v>15</v>
      </c>
      <c r="D1617" s="1" t="str">
        <f t="shared" si="50"/>
        <v>Piya Sinha-Roy</v>
      </c>
      <c r="E16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Goldfinger</v>
      </c>
      <c r="F1617" s="1" t="str">
        <f>IF(ISNUMBER(SEARCH("veto",draftpicks[[#This Row],[Raw]])),"veto","")</f>
        <v/>
      </c>
      <c r="G1617" s="1" t="str">
        <f t="shared" si="51"/>
        <v/>
      </c>
    </row>
    <row r="1618" spans="1:7" x14ac:dyDescent="0.25">
      <c r="A1618" s="1">
        <v>156</v>
      </c>
      <c r="B1618" s="1" t="s">
        <v>3101</v>
      </c>
      <c r="C1618" s="1" t="str">
        <f>_xlfn.TEXTBEFORE(draftpicks[[#This Row],[Raw]],".",1)</f>
        <v>14</v>
      </c>
      <c r="D1618" s="1" t="str">
        <f t="shared" si="50"/>
        <v>Bryan Cogman</v>
      </c>
      <c r="E16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 Only Live Twice</v>
      </c>
      <c r="F1618" s="1" t="str">
        <f>IF(ISNUMBER(SEARCH("veto",draftpicks[[#This Row],[Raw]])),"veto","")</f>
        <v/>
      </c>
      <c r="G1618" s="1" t="str">
        <f t="shared" si="51"/>
        <v/>
      </c>
    </row>
    <row r="1619" spans="1:7" x14ac:dyDescent="0.25">
      <c r="A1619" s="1">
        <v>156</v>
      </c>
      <c r="B1619" s="1" t="s">
        <v>3102</v>
      </c>
      <c r="C1619" s="1" t="str">
        <f>_xlfn.TEXTBEFORE(draftpicks[[#This Row],[Raw]],".",1)</f>
        <v>13</v>
      </c>
      <c r="D1619" s="1" t="str">
        <f t="shared" si="50"/>
        <v>Bryan Cogman</v>
      </c>
      <c r="E16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Tomorrow Never Dies</v>
      </c>
      <c r="F1619" s="1" t="str">
        <f>IF(ISNUMBER(SEARCH("veto",draftpicks[[#This Row],[Raw]])),"veto","")</f>
        <v/>
      </c>
      <c r="G1619" s="1" t="str">
        <f t="shared" si="51"/>
        <v/>
      </c>
    </row>
    <row r="1620" spans="1:7" x14ac:dyDescent="0.25">
      <c r="A1620" s="1">
        <v>156</v>
      </c>
      <c r="B1620" s="1" t="s">
        <v>3103</v>
      </c>
      <c r="C1620" s="1" t="str">
        <f>_xlfn.TEXTBEFORE(draftpicks[[#This Row],[Raw]],".",1)</f>
        <v>12</v>
      </c>
      <c r="D1620" s="1" t="str">
        <f t="shared" si="50"/>
        <v>Dave Schilling</v>
      </c>
      <c r="E16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Live and Let Die</v>
      </c>
      <c r="F1620" s="1" t="str">
        <f>IF(ISNUMBER(SEARCH("veto",draftpicks[[#This Row],[Raw]])),"veto","")</f>
        <v/>
      </c>
      <c r="G1620" s="1" t="str">
        <f t="shared" si="51"/>
        <v/>
      </c>
    </row>
    <row r="1621" spans="1:7" x14ac:dyDescent="0.25">
      <c r="A1621" s="1">
        <v>156</v>
      </c>
      <c r="B1621" s="1" t="s">
        <v>3104</v>
      </c>
      <c r="C1621" s="1" t="str">
        <f>_xlfn.TEXTBEFORE(draftpicks[[#This Row],[Raw]],".",1)</f>
        <v>11</v>
      </c>
      <c r="D1621" s="1" t="str">
        <f t="shared" si="50"/>
        <v>Drew McWeeny</v>
      </c>
      <c r="E16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Quantum of Solace</v>
      </c>
      <c r="F1621" s="1" t="str">
        <f>IF(ISNUMBER(SEARCH("veto",draftpicks[[#This Row],[Raw]])),"veto","")</f>
        <v/>
      </c>
      <c r="G1621" s="1" t="str">
        <f t="shared" si="51"/>
        <v/>
      </c>
    </row>
    <row r="1622" spans="1:7" x14ac:dyDescent="0.25">
      <c r="A1622" s="1">
        <v>156</v>
      </c>
      <c r="B1622" s="1" t="s">
        <v>3105</v>
      </c>
      <c r="C1622" s="1" t="str">
        <f>_xlfn.TEXTBEFORE(draftpicks[[#This Row],[Raw]],".",1)</f>
        <v>10</v>
      </c>
      <c r="D1622" s="1" t="str">
        <f t="shared" si="50"/>
        <v>Piya Sinha-Roy</v>
      </c>
      <c r="E16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 Her Majesty's Secret Service</v>
      </c>
      <c r="F1622" s="1" t="str">
        <f>IF(ISNUMBER(SEARCH("veto",draftpicks[[#This Row],[Raw]])),"veto","")</f>
        <v/>
      </c>
      <c r="G1622" s="1" t="str">
        <f t="shared" si="51"/>
        <v/>
      </c>
    </row>
    <row r="1623" spans="1:7" x14ac:dyDescent="0.25">
      <c r="A1623" s="1">
        <v>156</v>
      </c>
      <c r="B1623" s="1" t="s">
        <v>3106</v>
      </c>
      <c r="C1623" s="1" t="str">
        <f>_xlfn.TEXTBEFORE(draftpicks[[#This Row],[Raw]],".",1)</f>
        <v>9</v>
      </c>
      <c r="D1623" s="1" t="str">
        <f t="shared" si="50"/>
        <v>Bryan Cogman</v>
      </c>
      <c r="E16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Time to Die</v>
      </c>
      <c r="F1623" s="1" t="str">
        <f>IF(ISNUMBER(SEARCH("veto",draftpicks[[#This Row],[Raw]])),"veto","")</f>
        <v/>
      </c>
      <c r="G1623" s="1" t="str">
        <f t="shared" si="51"/>
        <v/>
      </c>
    </row>
    <row r="1624" spans="1:7" x14ac:dyDescent="0.25">
      <c r="A1624" s="1">
        <v>156</v>
      </c>
      <c r="B1624" s="1" t="s">
        <v>3107</v>
      </c>
      <c r="C1624" s="1" t="str">
        <f>_xlfn.TEXTBEFORE(draftpicks[[#This Row],[Raw]],".",1)</f>
        <v>8</v>
      </c>
      <c r="D1624" s="1" t="str">
        <f t="shared" si="50"/>
        <v>Dave Schilling</v>
      </c>
      <c r="E16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Living Daylights</v>
      </c>
      <c r="F1624" s="1" t="str">
        <f>IF(ISNUMBER(SEARCH("veto",draftpicks[[#This Row],[Raw]])),"veto","")</f>
        <v/>
      </c>
      <c r="G1624" s="1" t="str">
        <f t="shared" si="51"/>
        <v/>
      </c>
    </row>
    <row r="1625" spans="1:7" x14ac:dyDescent="0.25">
      <c r="A1625" s="1">
        <v>156</v>
      </c>
      <c r="B1625" s="1" t="s">
        <v>3108</v>
      </c>
      <c r="C1625" s="1" t="str">
        <f>_xlfn.TEXTBEFORE(draftpicks[[#This Row],[Raw]],".",1)</f>
        <v>7</v>
      </c>
      <c r="D1625" s="1" t="str">
        <f t="shared" si="50"/>
        <v>Drew McWeeny</v>
      </c>
      <c r="E16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Thunderball</v>
      </c>
      <c r="F1625" s="1" t="str">
        <f>IF(ISNUMBER(SEARCH("veto",draftpicks[[#This Row],[Raw]])),"veto","")</f>
        <v/>
      </c>
      <c r="G1625" s="1" t="str">
        <f t="shared" si="51"/>
        <v/>
      </c>
    </row>
    <row r="1626" spans="1:7" x14ac:dyDescent="0.25">
      <c r="A1626" s="1">
        <v>156</v>
      </c>
      <c r="B1626" s="1" t="s">
        <v>3109</v>
      </c>
      <c r="C1626" s="1" t="str">
        <f>_xlfn.TEXTBEFORE(draftpicks[[#This Row],[Raw]],".",1)</f>
        <v>6</v>
      </c>
      <c r="D1626" s="1" t="str">
        <f t="shared" si="50"/>
        <v xml:space="preserve">Piya Sinha-Roy </v>
      </c>
      <c r="E16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Russia with Love</v>
      </c>
      <c r="F1626" s="1" t="str">
        <f>IF(ISNUMBER(SEARCH("veto",draftpicks[[#This Row],[Raw]])),"veto","")</f>
        <v>veto</v>
      </c>
      <c r="G1626" s="1" t="str">
        <f t="shared" si="51"/>
        <v>Drew McWeeny</v>
      </c>
    </row>
    <row r="1627" spans="1:7" x14ac:dyDescent="0.25">
      <c r="A1627" s="1">
        <v>156</v>
      </c>
      <c r="B1627" s="1" t="s">
        <v>3110</v>
      </c>
      <c r="C1627" s="1" t="str">
        <f>_xlfn.TEXTBEFORE(draftpicks[[#This Row],[Raw]],".",1)</f>
        <v>6</v>
      </c>
      <c r="D1627" s="1" t="str">
        <f t="shared" si="50"/>
        <v>Piya Sinha-Roy</v>
      </c>
      <c r="E16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Spy Who Loved Me</v>
      </c>
      <c r="F1627" s="1" t="str">
        <f>IF(ISNUMBER(SEARCH("veto",draftpicks[[#This Row],[Raw]])),"veto","")</f>
        <v/>
      </c>
      <c r="G1627" s="1" t="str">
        <f t="shared" si="51"/>
        <v/>
      </c>
    </row>
    <row r="1628" spans="1:7" x14ac:dyDescent="0.25">
      <c r="A1628" s="1">
        <v>156</v>
      </c>
      <c r="B1628" s="1" t="s">
        <v>3111</v>
      </c>
      <c r="C1628" s="1" t="str">
        <f>_xlfn.TEXTBEFORE(draftpicks[[#This Row],[Raw]],".",1)</f>
        <v>5</v>
      </c>
      <c r="D1628" s="1" t="str">
        <f t="shared" si="50"/>
        <v>Bryan Cogman</v>
      </c>
      <c r="E16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GoldenEye</v>
      </c>
      <c r="F1628" s="1" t="str">
        <f>IF(ISNUMBER(SEARCH("veto",draftpicks[[#This Row],[Raw]])),"veto","")</f>
        <v/>
      </c>
      <c r="G1628" s="1" t="str">
        <f t="shared" si="51"/>
        <v/>
      </c>
    </row>
    <row r="1629" spans="1:7" x14ac:dyDescent="0.25">
      <c r="A1629" s="1">
        <v>156</v>
      </c>
      <c r="B1629" s="1" t="s">
        <v>3112</v>
      </c>
      <c r="C1629" s="1" t="str">
        <f>_xlfn.TEXTBEFORE(draftpicks[[#This Row],[Raw]],".",1)</f>
        <v>4</v>
      </c>
      <c r="D1629" s="1" t="str">
        <f t="shared" si="50"/>
        <v>Dave Schilling</v>
      </c>
      <c r="E16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Skyfall</v>
      </c>
      <c r="F1629" s="1" t="str">
        <f>IF(ISNUMBER(SEARCH("veto",draftpicks[[#This Row],[Raw]])),"veto","")</f>
        <v/>
      </c>
      <c r="G1629" s="1" t="str">
        <f t="shared" si="51"/>
        <v/>
      </c>
    </row>
    <row r="1630" spans="1:7" x14ac:dyDescent="0.25">
      <c r="A1630" s="1">
        <v>156</v>
      </c>
      <c r="B1630" s="1" t="s">
        <v>3113</v>
      </c>
      <c r="C1630" s="1" t="str">
        <f>_xlfn.TEXTBEFORE(draftpicks[[#This Row],[Raw]],".",1)</f>
        <v>3</v>
      </c>
      <c r="D1630" s="1" t="str">
        <f t="shared" si="50"/>
        <v>Drew McWeeny</v>
      </c>
      <c r="E16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Casino Royale</v>
      </c>
      <c r="F1630" s="1" t="str">
        <f>IF(ISNUMBER(SEARCH("veto",draftpicks[[#This Row],[Raw]])),"veto","")</f>
        <v/>
      </c>
      <c r="G1630" s="1" t="str">
        <f t="shared" si="51"/>
        <v/>
      </c>
    </row>
    <row r="1631" spans="1:7" x14ac:dyDescent="0.25">
      <c r="A1631" s="1">
        <v>156</v>
      </c>
      <c r="B1631" s="1" t="s">
        <v>3114</v>
      </c>
      <c r="C1631" s="1" t="str">
        <f>_xlfn.TEXTBEFORE(draftpicks[[#This Row],[Raw]],".",1)</f>
        <v>2</v>
      </c>
      <c r="D1631" s="1" t="str">
        <f t="shared" si="50"/>
        <v>Piya Sinha-Roy</v>
      </c>
      <c r="E16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Russia with Love</v>
      </c>
      <c r="F1631" s="1" t="str">
        <f>IF(ISNUMBER(SEARCH("veto",draftpicks[[#This Row],[Raw]])),"veto","")</f>
        <v/>
      </c>
      <c r="G1631" s="1" t="str">
        <f t="shared" si="51"/>
        <v/>
      </c>
    </row>
    <row r="1632" spans="1:7" x14ac:dyDescent="0.25">
      <c r="A1632" s="1">
        <v>156</v>
      </c>
      <c r="B1632" s="1" t="s">
        <v>3115</v>
      </c>
      <c r="C1632" s="1" t="str">
        <f>_xlfn.TEXTBEFORE(draftpicks[[#This Row],[Raw]],".",1)</f>
        <v>1</v>
      </c>
      <c r="D1632" s="1" t="str">
        <f t="shared" si="50"/>
        <v>Bryan Cogman</v>
      </c>
      <c r="E16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No</v>
      </c>
      <c r="F1632" s="1" t="str">
        <f>IF(ISNUMBER(SEARCH("veto",draftpicks[[#This Row],[Raw]])),"veto","")</f>
        <v/>
      </c>
      <c r="G1632" s="1" t="str">
        <f t="shared" si="51"/>
        <v/>
      </c>
    </row>
    <row r="1633" spans="1:7" x14ac:dyDescent="0.25">
      <c r="A1633" s="1">
        <v>157</v>
      </c>
      <c r="B1633" s="1" t="s">
        <v>3116</v>
      </c>
      <c r="C1633" s="1" t="str">
        <f>_xlfn.TEXTBEFORE(draftpicks[[#This Row],[Raw]],".",1)</f>
        <v>7</v>
      </c>
      <c r="D1633" s="1" t="str">
        <f t="shared" si="50"/>
        <v>Andrew Furtado</v>
      </c>
      <c r="E16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Way to Treat a Lady</v>
      </c>
      <c r="F1633" s="1" t="str">
        <f>IF(ISNUMBER(SEARCH("veto",draftpicks[[#This Row],[Raw]])),"veto","")</f>
        <v/>
      </c>
      <c r="G1633" s="1" t="str">
        <f t="shared" si="51"/>
        <v/>
      </c>
    </row>
    <row r="1634" spans="1:7" x14ac:dyDescent="0.25">
      <c r="A1634" s="1">
        <v>157</v>
      </c>
      <c r="B1634" s="1" t="s">
        <v>3117</v>
      </c>
      <c r="C1634" s="1" t="str">
        <f>_xlfn.TEXTBEFORE(draftpicks[[#This Row],[Raw]],".",1)</f>
        <v>6</v>
      </c>
      <c r="D1634" s="1" t="str">
        <f t="shared" si="50"/>
        <v>Andrew Furtado</v>
      </c>
      <c r="E16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Serial Mom</v>
      </c>
      <c r="F1634" s="1" t="str">
        <f>IF(ISNUMBER(SEARCH("veto",draftpicks[[#This Row],[Raw]])),"veto","")</f>
        <v/>
      </c>
      <c r="G1634" s="1" t="str">
        <f t="shared" si="51"/>
        <v/>
      </c>
    </row>
    <row r="1635" spans="1:7" x14ac:dyDescent="0.25">
      <c r="A1635" s="1">
        <v>157</v>
      </c>
      <c r="B1635" s="1" t="s">
        <v>3118</v>
      </c>
      <c r="C1635" s="1" t="str">
        <f>_xlfn.TEXTBEFORE(draftpicks[[#This Row],[Raw]],".",1)</f>
        <v>5</v>
      </c>
      <c r="D1635" s="1" t="str">
        <f t="shared" si="50"/>
        <v>Scott Reynolds</v>
      </c>
      <c r="E16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Henry: Portrait of a Serial Killer</v>
      </c>
      <c r="F1635" s="1" t="str">
        <f>IF(ISNUMBER(SEARCH("veto",draftpicks[[#This Row],[Raw]])),"veto","")</f>
        <v/>
      </c>
      <c r="G1635" s="1" t="str">
        <f t="shared" si="51"/>
        <v/>
      </c>
    </row>
    <row r="1636" spans="1:7" x14ac:dyDescent="0.25">
      <c r="A1636" s="1">
        <v>157</v>
      </c>
      <c r="B1636" s="1" t="s">
        <v>3119</v>
      </c>
      <c r="C1636" s="1" t="str">
        <f>_xlfn.TEXTBEFORE(draftpicks[[#This Row],[Raw]],".",1)</f>
        <v>4</v>
      </c>
      <c r="D1636" s="1" t="str">
        <f t="shared" si="50"/>
        <v xml:space="preserve">Andrew Furtado </v>
      </c>
      <c r="E16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Bites Dog</v>
      </c>
      <c r="F1636" s="1" t="str">
        <f>IF(ISNUMBER(SEARCH("veto",draftpicks[[#This Row],[Raw]])),"veto","")</f>
        <v>veto</v>
      </c>
      <c r="G1636" s="1" t="str">
        <f t="shared" si="51"/>
        <v>Andrew Furtado</v>
      </c>
    </row>
    <row r="1637" spans="1:7" x14ac:dyDescent="0.25">
      <c r="A1637" s="1">
        <v>157</v>
      </c>
      <c r="B1637" s="1" t="s">
        <v>3120</v>
      </c>
      <c r="C1637" s="1" t="str">
        <f>_xlfn.TEXTBEFORE(draftpicks[[#This Row],[Raw]],".",1)</f>
        <v>4</v>
      </c>
      <c r="D1637" s="1" t="str">
        <f t="shared" si="50"/>
        <v>Andrew Furtado</v>
      </c>
      <c r="E16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Maniac</v>
      </c>
      <c r="F1637" s="1" t="str">
        <f>IF(ISNUMBER(SEARCH("veto",draftpicks[[#This Row],[Raw]])),"veto","")</f>
        <v/>
      </c>
      <c r="G1637" s="1" t="str">
        <f t="shared" si="51"/>
        <v/>
      </c>
    </row>
    <row r="1638" spans="1:7" x14ac:dyDescent="0.25">
      <c r="A1638" s="1">
        <v>157</v>
      </c>
      <c r="B1638" s="1" t="s">
        <v>3121</v>
      </c>
      <c r="C1638" s="1" t="str">
        <f>_xlfn.TEXTBEFORE(draftpicks[[#This Row],[Raw]],".",1)</f>
        <v>3</v>
      </c>
      <c r="D1638" s="1" t="str">
        <f t="shared" si="50"/>
        <v>Scott Reynolds</v>
      </c>
      <c r="E16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Silence of the Lambs</v>
      </c>
      <c r="F1638" s="1" t="str">
        <f>IF(ISNUMBER(SEARCH("veto",draftpicks[[#This Row],[Raw]])),"veto","")</f>
        <v/>
      </c>
      <c r="G1638" s="1" t="str">
        <f t="shared" si="51"/>
        <v/>
      </c>
    </row>
    <row r="1639" spans="1:7" x14ac:dyDescent="0.25">
      <c r="A1639" s="1">
        <v>157</v>
      </c>
      <c r="B1639" s="1" t="s">
        <v>3122</v>
      </c>
      <c r="C1639" s="1" t="str">
        <f>_xlfn.TEXTBEFORE(draftpicks[[#This Row],[Raw]],".",1)</f>
        <v>2</v>
      </c>
      <c r="D1639" s="1" t="str">
        <f t="shared" si="50"/>
        <v xml:space="preserve">Andrew Furtado </v>
      </c>
      <c r="E16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Saw the Devil</v>
      </c>
      <c r="F1639" s="1" t="str">
        <f>IF(ISNUMBER(SEARCH("veto",draftpicks[[#This Row],[Raw]])),"veto","")</f>
        <v>veto</v>
      </c>
      <c r="G1639" s="1" t="str">
        <f t="shared" si="51"/>
        <v>Scott Reynolds</v>
      </c>
    </row>
    <row r="1640" spans="1:7" x14ac:dyDescent="0.25">
      <c r="A1640" s="1">
        <v>157</v>
      </c>
      <c r="B1640" s="1" t="s">
        <v>3123</v>
      </c>
      <c r="C1640" s="1" t="str">
        <f>_xlfn.TEXTBEFORE(draftpicks[[#This Row],[Raw]],".",1)</f>
        <v>2</v>
      </c>
      <c r="D1640" s="1" t="str">
        <f t="shared" si="50"/>
        <v>Andrew Furtado</v>
      </c>
      <c r="E16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Zodiac</v>
      </c>
      <c r="F1640" s="1" t="str">
        <f>IF(ISNUMBER(SEARCH("veto",draftpicks[[#This Row],[Raw]])),"veto","")</f>
        <v/>
      </c>
      <c r="G1640" s="1" t="str">
        <f t="shared" si="51"/>
        <v/>
      </c>
    </row>
    <row r="1641" spans="1:7" x14ac:dyDescent="0.25">
      <c r="A1641" s="1">
        <v>157</v>
      </c>
      <c r="B1641" s="1" t="s">
        <v>3124</v>
      </c>
      <c r="C1641" s="1" t="str">
        <f>_xlfn.TEXTBEFORE(draftpicks[[#This Row],[Raw]],".",1)</f>
        <v>1</v>
      </c>
      <c r="D1641" s="1" t="str">
        <f t="shared" si="50"/>
        <v>Scott Reynolds</v>
      </c>
      <c r="E16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Psycho</v>
      </c>
      <c r="F1641" s="1" t="str">
        <f>IF(ISNUMBER(SEARCH("veto",draftpicks[[#This Row],[Raw]])),"veto","")</f>
        <v/>
      </c>
      <c r="G1641" s="1" t="str">
        <f t="shared" si="51"/>
        <v/>
      </c>
    </row>
    <row r="1642" spans="1:7" x14ac:dyDescent="0.25">
      <c r="A1642" s="1">
        <v>158</v>
      </c>
      <c r="B1642" s="1" t="s">
        <v>3125</v>
      </c>
      <c r="C1642" s="1" t="str">
        <f>_xlfn.TEXTBEFORE(draftpicks[[#This Row],[Raw]],".",1)</f>
        <v>7</v>
      </c>
      <c r="D1642" s="1" t="str">
        <f t="shared" si="50"/>
        <v>Chris Feil</v>
      </c>
      <c r="E16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Times of Harvey Milk</v>
      </c>
      <c r="F1642" s="1" t="str">
        <f>IF(ISNUMBER(SEARCH("veto",draftpicks[[#This Row],[Raw]])),"veto","")</f>
        <v/>
      </c>
      <c r="G1642" s="1" t="str">
        <f t="shared" si="51"/>
        <v/>
      </c>
    </row>
    <row r="1643" spans="1:7" x14ac:dyDescent="0.25">
      <c r="A1643" s="1">
        <v>158</v>
      </c>
      <c r="B1643" s="1" t="s">
        <v>3126</v>
      </c>
      <c r="C1643" s="1" t="str">
        <f>_xlfn.TEXTBEFORE(draftpicks[[#This Row],[Raw]],".",1)</f>
        <v>6</v>
      </c>
      <c r="D1643" s="1" t="str">
        <f t="shared" si="50"/>
        <v>Chris Feil</v>
      </c>
      <c r="E16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</v>
      </c>
      <c r="F1643" s="1" t="str">
        <f>IF(ISNUMBER(SEARCH("veto",draftpicks[[#This Row],[Raw]])),"veto","")</f>
        <v/>
      </c>
      <c r="G1643" s="1" t="str">
        <f t="shared" si="51"/>
        <v/>
      </c>
    </row>
    <row r="1644" spans="1:7" x14ac:dyDescent="0.25">
      <c r="A1644" s="1">
        <v>158</v>
      </c>
      <c r="B1644" s="1" t="s">
        <v>3127</v>
      </c>
      <c r="C1644" s="1" t="str">
        <f>_xlfn.TEXTBEFORE(draftpicks[[#This Row],[Raw]],".",1)</f>
        <v>5</v>
      </c>
      <c r="D1644" s="1" t="str">
        <f t="shared" si="50"/>
        <v xml:space="preserve">Joe Reid </v>
      </c>
      <c r="E16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Crying Game</v>
      </c>
      <c r="F1644" s="1" t="str">
        <f>IF(ISNUMBER(SEARCH("veto",draftpicks[[#This Row],[Raw]])),"veto","")</f>
        <v>veto</v>
      </c>
      <c r="G1644" s="1" t="str">
        <f t="shared" si="51"/>
        <v>Chris Feil</v>
      </c>
    </row>
    <row r="1645" spans="1:7" x14ac:dyDescent="0.25">
      <c r="A1645" s="1">
        <v>158</v>
      </c>
      <c r="B1645" s="1" t="s">
        <v>3128</v>
      </c>
      <c r="C1645" s="1" t="str">
        <f>_xlfn.TEXTBEFORE(draftpicks[[#This Row],[Raw]],".",1)</f>
        <v>5</v>
      </c>
      <c r="D1645" s="1" t="s">
        <v>208</v>
      </c>
      <c r="E1645" s="1" t="s">
        <v>4949</v>
      </c>
      <c r="F1645" s="1" t="str">
        <f>IF(ISNUMBER(SEARCH("veto",draftpicks[[#This Row],[Raw]])),"veto","")</f>
        <v/>
      </c>
      <c r="G1645" s="1" t="str">
        <f t="shared" si="51"/>
        <v/>
      </c>
    </row>
    <row r="1646" spans="1:7" x14ac:dyDescent="0.25">
      <c r="A1646" s="1">
        <v>158</v>
      </c>
      <c r="B1646" s="1" t="s">
        <v>3129</v>
      </c>
      <c r="C1646" s="1" t="str">
        <f>_xlfn.TEXTBEFORE(draftpicks[[#This Row],[Raw]],".",1)</f>
        <v>4</v>
      </c>
      <c r="D1646" s="1" t="str">
        <f t="shared" si="50"/>
        <v xml:space="preserve">Chris Feil </v>
      </c>
      <c r="E16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About My Mother</v>
      </c>
      <c r="F1646" s="1" t="str">
        <f>IF(ISNUMBER(SEARCH("veto",draftpicks[[#This Row],[Raw]])),"veto","")</f>
        <v>veto</v>
      </c>
      <c r="G1646" s="1" t="str">
        <f t="shared" si="51"/>
        <v>Joe Reid</v>
      </c>
    </row>
    <row r="1647" spans="1:7" x14ac:dyDescent="0.25">
      <c r="A1647" s="1">
        <v>158</v>
      </c>
      <c r="B1647" s="1" t="s">
        <v>3130</v>
      </c>
      <c r="C1647" s="1" t="str">
        <f>_xlfn.TEXTBEFORE(draftpicks[[#This Row],[Raw]],".",1)</f>
        <v>4</v>
      </c>
      <c r="D1647" s="1" t="str">
        <f t="shared" si="50"/>
        <v>Chris Feil</v>
      </c>
      <c r="E16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Cabaret</v>
      </c>
      <c r="F1647" s="1" t="str">
        <f>IF(ISNUMBER(SEARCH("veto",draftpicks[[#This Row],[Raw]])),"veto","")</f>
        <v/>
      </c>
      <c r="G1647" s="1" t="str">
        <f t="shared" si="51"/>
        <v/>
      </c>
    </row>
    <row r="1648" spans="1:7" x14ac:dyDescent="0.25">
      <c r="A1648" s="1">
        <v>158</v>
      </c>
      <c r="B1648" s="1" t="s">
        <v>3131</v>
      </c>
      <c r="C1648" s="1" t="str">
        <f>_xlfn.TEXTBEFORE(draftpicks[[#This Row],[Raw]],".",1)</f>
        <v>3</v>
      </c>
      <c r="D1648" s="1" t="str">
        <f t="shared" si="50"/>
        <v>Joe Reid</v>
      </c>
      <c r="E16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About My Mother</v>
      </c>
      <c r="F1648" s="1" t="str">
        <f>IF(ISNUMBER(SEARCH("veto",draftpicks[[#This Row],[Raw]])),"veto","")</f>
        <v/>
      </c>
      <c r="G1648" s="1" t="str">
        <f t="shared" si="51"/>
        <v/>
      </c>
    </row>
    <row r="1649" spans="1:7" x14ac:dyDescent="0.25">
      <c r="A1649" s="1">
        <v>158</v>
      </c>
      <c r="B1649" s="1" t="s">
        <v>3132</v>
      </c>
      <c r="C1649" s="1" t="str">
        <f>_xlfn.TEXTBEFORE(draftpicks[[#This Row],[Raw]],".",1)</f>
        <v>2</v>
      </c>
      <c r="D1649" s="1" t="str">
        <f t="shared" si="50"/>
        <v>Chris Feil</v>
      </c>
      <c r="E16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Brokeback Mountain</v>
      </c>
      <c r="F1649" s="1" t="str">
        <f>IF(ISNUMBER(SEARCH("veto",draftpicks[[#This Row],[Raw]])),"veto","")</f>
        <v/>
      </c>
      <c r="G1649" s="1" t="str">
        <f t="shared" si="51"/>
        <v/>
      </c>
    </row>
    <row r="1650" spans="1:7" x14ac:dyDescent="0.25">
      <c r="A1650" s="1">
        <v>158</v>
      </c>
      <c r="B1650" s="1" t="s">
        <v>3133</v>
      </c>
      <c r="C1650" s="1" t="str">
        <f>_xlfn.TEXTBEFORE(draftpicks[[#This Row],[Raw]],".",1)</f>
        <v>1</v>
      </c>
      <c r="D1650" s="1" t="str">
        <f t="shared" si="50"/>
        <v>Joe Reid</v>
      </c>
      <c r="E16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Moonlight</v>
      </c>
      <c r="F1650" s="1" t="str">
        <f>IF(ISNUMBER(SEARCH("veto",draftpicks[[#This Row],[Raw]])),"veto","")</f>
        <v/>
      </c>
      <c r="G1650" s="1" t="str">
        <f t="shared" si="51"/>
        <v/>
      </c>
    </row>
    <row r="1651" spans="1:7" x14ac:dyDescent="0.25">
      <c r="A1651" s="1">
        <v>159</v>
      </c>
      <c r="B1651" s="1" t="s">
        <v>3134</v>
      </c>
      <c r="C1651" s="1" t="str">
        <f>_xlfn.TEXTBEFORE(draftpicks[[#This Row],[Raw]],".",1)</f>
        <v>7</v>
      </c>
      <c r="D1651" s="1" t="str">
        <f t="shared" si="50"/>
        <v>Adam B. Vary</v>
      </c>
      <c r="E16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 II</v>
      </c>
      <c r="F1651" s="1" t="str">
        <f>IF(ISNUMBER(SEARCH("veto",draftpicks[[#This Row],[Raw]])),"veto","")</f>
        <v/>
      </c>
      <c r="G1651" s="1" t="str">
        <f t="shared" si="51"/>
        <v/>
      </c>
    </row>
    <row r="1652" spans="1:7" x14ac:dyDescent="0.25">
      <c r="A1652" s="1">
        <v>159</v>
      </c>
      <c r="B1652" s="1" t="s">
        <v>3135</v>
      </c>
      <c r="C1652" s="1" t="str">
        <f>_xlfn.TEXTBEFORE(draftpicks[[#This Row],[Raw]],".",1)</f>
        <v>6</v>
      </c>
      <c r="D1652" s="1" t="str">
        <f t="shared" si="50"/>
        <v>Adam B. Vary</v>
      </c>
      <c r="E16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IV: The Voyage Home</v>
      </c>
      <c r="F1652" s="1" t="str">
        <f>IF(ISNUMBER(SEARCH("veto",draftpicks[[#This Row],[Raw]])),"veto","")</f>
        <v/>
      </c>
      <c r="G1652" s="1" t="str">
        <f t="shared" si="51"/>
        <v/>
      </c>
    </row>
    <row r="1653" spans="1:7" x14ac:dyDescent="0.25">
      <c r="A1653" s="1">
        <v>159</v>
      </c>
      <c r="B1653" s="1" t="s">
        <v>3136</v>
      </c>
      <c r="C1653" s="1" t="str">
        <f>_xlfn.TEXTBEFORE(draftpicks[[#This Row],[Raw]],".",1)</f>
        <v>5</v>
      </c>
      <c r="D1653" s="1" t="str">
        <f t="shared" si="50"/>
        <v>Alicia Lutes</v>
      </c>
      <c r="E16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Mrs. Doubtfire</v>
      </c>
      <c r="F1653" s="1" t="str">
        <f>IF(ISNUMBER(SEARCH("veto",draftpicks[[#This Row],[Raw]])),"veto","")</f>
        <v/>
      </c>
      <c r="G1653" s="1" t="str">
        <f t="shared" si="51"/>
        <v/>
      </c>
    </row>
    <row r="1654" spans="1:7" x14ac:dyDescent="0.25">
      <c r="A1654" s="1">
        <v>159</v>
      </c>
      <c r="B1654" s="1" t="s">
        <v>3137</v>
      </c>
      <c r="C1654" s="1" t="str">
        <f>_xlfn.TEXTBEFORE(draftpicks[[#This Row],[Raw]],".",1)</f>
        <v>4</v>
      </c>
      <c r="D1654" s="1" t="str">
        <f t="shared" si="50"/>
        <v>Adam B. Vary</v>
      </c>
      <c r="E16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Frozen</v>
      </c>
      <c r="F1654" s="1" t="str">
        <f>IF(ISNUMBER(SEARCH("veto",draftpicks[[#This Row],[Raw]])),"veto","")</f>
        <v/>
      </c>
      <c r="G1654" s="1" t="str">
        <f t="shared" si="51"/>
        <v/>
      </c>
    </row>
    <row r="1655" spans="1:7" x14ac:dyDescent="0.25">
      <c r="A1655" s="1">
        <v>159</v>
      </c>
      <c r="B1655" s="1" t="s">
        <v>3138</v>
      </c>
      <c r="C1655" s="1" t="str">
        <f>_xlfn.TEXTBEFORE(draftpicks[[#This Row],[Raw]],".",1)</f>
        <v>3</v>
      </c>
      <c r="D1655" s="1" t="str">
        <f t="shared" si="50"/>
        <v>Alicia Lutes</v>
      </c>
      <c r="E16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Knives Out</v>
      </c>
      <c r="F1655" s="1" t="str">
        <f>IF(ISNUMBER(SEARCH("veto",draftpicks[[#This Row],[Raw]])),"veto","")</f>
        <v/>
      </c>
      <c r="G1655" s="1" t="str">
        <f t="shared" si="51"/>
        <v/>
      </c>
    </row>
    <row r="1656" spans="1:7" x14ac:dyDescent="0.25">
      <c r="A1656" s="1">
        <v>159</v>
      </c>
      <c r="B1656" s="1" t="s">
        <v>3139</v>
      </c>
      <c r="C1656" s="1" t="str">
        <f>_xlfn.TEXTBEFORE(draftpicks[[#This Row],[Raw]],".",1)</f>
        <v>2</v>
      </c>
      <c r="D1656" s="1" t="str">
        <f t="shared" si="50"/>
        <v>Adam B. Vary</v>
      </c>
      <c r="E16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Coco</v>
      </c>
      <c r="F1656" s="1" t="str">
        <f>IF(ISNUMBER(SEARCH("veto",draftpicks[[#This Row],[Raw]])),"veto","")</f>
        <v/>
      </c>
      <c r="G1656" s="1" t="str">
        <f t="shared" si="51"/>
        <v/>
      </c>
    </row>
    <row r="1657" spans="1:7" x14ac:dyDescent="0.25">
      <c r="A1657" s="1">
        <v>159</v>
      </c>
      <c r="B1657" s="1" t="s">
        <v>3140</v>
      </c>
      <c r="C1657" s="1" t="str">
        <f>_xlfn.TEXTBEFORE(draftpicks[[#This Row],[Raw]],".",1)</f>
        <v>1</v>
      </c>
      <c r="D1657" s="1" t="str">
        <f t="shared" si="50"/>
        <v>Alicia Lutes</v>
      </c>
      <c r="E16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2</v>
      </c>
      <c r="F1657" s="1" t="str">
        <f>IF(ISNUMBER(SEARCH("veto",draftpicks[[#This Row],[Raw]])),"veto","")</f>
        <v/>
      </c>
      <c r="G1657" s="1" t="str">
        <f t="shared" si="51"/>
        <v/>
      </c>
    </row>
    <row r="1658" spans="1:7" x14ac:dyDescent="0.25">
      <c r="A1658" s="1">
        <v>160</v>
      </c>
      <c r="B1658" s="1" t="s">
        <v>3141</v>
      </c>
      <c r="C1658" s="1" t="str">
        <f>_xlfn.TEXTBEFORE(draftpicks[[#This Row],[Raw]],".",1)</f>
        <v>7</v>
      </c>
      <c r="D1658" s="1" t="str">
        <f t="shared" si="50"/>
        <v>Sarah Sterling</v>
      </c>
      <c r="E16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Cadet Kelly</v>
      </c>
      <c r="F1658" s="1" t="str">
        <f>IF(ISNUMBER(SEARCH("veto",draftpicks[[#This Row],[Raw]])),"veto","")</f>
        <v/>
      </c>
      <c r="G1658" s="1" t="str">
        <f t="shared" si="51"/>
        <v/>
      </c>
    </row>
    <row r="1659" spans="1:7" x14ac:dyDescent="0.25">
      <c r="A1659" s="1">
        <v>160</v>
      </c>
      <c r="B1659" s="1" t="s">
        <v>3142</v>
      </c>
      <c r="C1659" s="1" t="str">
        <f>_xlfn.TEXTBEFORE(draftpicks[[#This Row],[Raw]],".",1)</f>
        <v>6</v>
      </c>
      <c r="D1659" s="1" t="str">
        <f t="shared" si="50"/>
        <v>Sarah Sterling</v>
      </c>
      <c r="E16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Thirteenth Year</v>
      </c>
      <c r="F1659" s="1" t="str">
        <f>IF(ISNUMBER(SEARCH("veto",draftpicks[[#This Row],[Raw]])),"veto","")</f>
        <v/>
      </c>
      <c r="G1659" s="1" t="str">
        <f t="shared" si="51"/>
        <v/>
      </c>
    </row>
    <row r="1660" spans="1:7" x14ac:dyDescent="0.25">
      <c r="A1660" s="1">
        <v>160</v>
      </c>
      <c r="B1660" s="1" t="s">
        <v>3143</v>
      </c>
      <c r="C1660" s="1" t="str">
        <f>_xlfn.TEXTBEFORE(draftpicks[[#This Row],[Raw]],".",1)</f>
        <v>5</v>
      </c>
      <c r="D1660" s="1" t="str">
        <f t="shared" si="50"/>
        <v>Ash Crossan</v>
      </c>
      <c r="E16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Luck of the Irish</v>
      </c>
      <c r="F1660" s="1" t="str">
        <f>IF(ISNUMBER(SEARCH("veto",draftpicks[[#This Row],[Raw]])),"veto","")</f>
        <v/>
      </c>
      <c r="G1660" s="1" t="str">
        <f t="shared" si="51"/>
        <v/>
      </c>
    </row>
    <row r="1661" spans="1:7" x14ac:dyDescent="0.25">
      <c r="A1661" s="1">
        <v>160</v>
      </c>
      <c r="B1661" s="1" t="s">
        <v>3144</v>
      </c>
      <c r="C1661" s="1" t="str">
        <f>_xlfn.TEXTBEFORE(draftpicks[[#This Row],[Raw]],".",1)</f>
        <v>4</v>
      </c>
      <c r="D1661" s="1" t="str">
        <f t="shared" si="50"/>
        <v>Sarah Sterling</v>
      </c>
      <c r="E16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School Musical</v>
      </c>
      <c r="F1661" s="1" t="str">
        <f>IF(ISNUMBER(SEARCH("veto",draftpicks[[#This Row],[Raw]])),"veto","")</f>
        <v/>
      </c>
      <c r="G1661" s="1" t="str">
        <f t="shared" si="51"/>
        <v/>
      </c>
    </row>
    <row r="1662" spans="1:7" x14ac:dyDescent="0.25">
      <c r="A1662" s="1">
        <v>160</v>
      </c>
      <c r="B1662" s="1" t="s">
        <v>3145</v>
      </c>
      <c r="C1662" s="1" t="str">
        <f>_xlfn.TEXTBEFORE(draftpicks[[#This Row],[Raw]],".",1)</f>
        <v>3</v>
      </c>
      <c r="D1662" s="1" t="str">
        <f t="shared" si="50"/>
        <v xml:space="preserve">Ash Crossan </v>
      </c>
      <c r="E16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Smart House</v>
      </c>
      <c r="F1662" s="1" t="str">
        <f>IF(ISNUMBER(SEARCH("veto",draftpicks[[#This Row],[Raw]])),"veto","")</f>
        <v>veto</v>
      </c>
      <c r="G1662" s="1" t="str">
        <f t="shared" si="51"/>
        <v>Sarah Sterling</v>
      </c>
    </row>
    <row r="1663" spans="1:7" x14ac:dyDescent="0.25">
      <c r="A1663" s="1">
        <v>160</v>
      </c>
      <c r="B1663" s="1" t="s">
        <v>3146</v>
      </c>
      <c r="C1663" s="1" t="str">
        <f>_xlfn.TEXTBEFORE(draftpicks[[#This Row],[Raw]],".",1)</f>
        <v>3</v>
      </c>
      <c r="D1663" s="1" t="str">
        <f t="shared" si="50"/>
        <v>Ash Crossan</v>
      </c>
      <c r="E16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Halloweentown</v>
      </c>
      <c r="F1663" s="1" t="str">
        <f>IF(ISNUMBER(SEARCH("veto",draftpicks[[#This Row],[Raw]])),"veto","")</f>
        <v/>
      </c>
      <c r="G1663" s="1" t="str">
        <f t="shared" si="51"/>
        <v/>
      </c>
    </row>
    <row r="1664" spans="1:7" x14ac:dyDescent="0.25">
      <c r="A1664" s="1">
        <v>160</v>
      </c>
      <c r="B1664" s="1" t="s">
        <v>3147</v>
      </c>
      <c r="C1664" s="1" t="str">
        <f>_xlfn.TEXTBEFORE(draftpicks[[#This Row],[Raw]],".",1)</f>
        <v>2</v>
      </c>
      <c r="D1664" s="1" t="str">
        <f t="shared" si="50"/>
        <v>Sarah Sterling</v>
      </c>
      <c r="E16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Zenon: Girl of the 21st Century</v>
      </c>
      <c r="F1664" s="1" t="str">
        <f>IF(ISNUMBER(SEARCH("veto",draftpicks[[#This Row],[Raw]])),"veto","")</f>
        <v/>
      </c>
      <c r="G1664" s="1" t="str">
        <f t="shared" si="51"/>
        <v/>
      </c>
    </row>
    <row r="1665" spans="1:7" x14ac:dyDescent="0.25">
      <c r="A1665" s="1">
        <v>160</v>
      </c>
      <c r="B1665" s="1" t="s">
        <v>3148</v>
      </c>
      <c r="C1665" s="1" t="str">
        <f>_xlfn.TEXTBEFORE(draftpicks[[#This Row],[Raw]],".",1)</f>
        <v>1</v>
      </c>
      <c r="D1665" s="1" t="str">
        <f t="shared" si="50"/>
        <v>Ash Crossan</v>
      </c>
      <c r="E16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Smart House</v>
      </c>
      <c r="F1665" s="1" t="str">
        <f>IF(ISNUMBER(SEARCH("veto",draftpicks[[#This Row],[Raw]])),"veto","")</f>
        <v/>
      </c>
      <c r="G1665" s="1" t="str">
        <f t="shared" si="51"/>
        <v/>
      </c>
    </row>
    <row r="1666" spans="1:7" x14ac:dyDescent="0.25">
      <c r="A1666" s="1">
        <v>161</v>
      </c>
      <c r="B1666" s="1" t="s">
        <v>3149</v>
      </c>
      <c r="C1666" s="1" t="str">
        <f>_xlfn.TEXTBEFORE(draftpicks[[#This Row],[Raw]],".",1)</f>
        <v>7</v>
      </c>
      <c r="D1666" s="1" t="str">
        <f t="shared" ref="D1666:D1729" si="52">IF(ISNUMBER(SEARCH("commissioner",B1666)),TRIM(MID(B1666,SEARCH("by",B1666)+LEN("by"),SEARCH("removed",B1666)-SEARCH("by",B1666)-(LEN("by")+1))),IF((LEN(B1666)-LEN(SUBSTITUTE(B1666,"by","")))/LEN("by")=2,MID(B1666,SEARCH("by",B1666)+LEN("by "),SEARCH("vetoed",B1666)-SEARCH("by",B1666)-(LEN("by")+1)),IF((LEN(B1666)-LEN(SUBSTITUTE(B1666,"by","")))/LEN("by")=3,TRIM(MID(B1666,SEARCH("by",B1666)+LEN("by"),SEARCH("vetoed",B1666)-SEARCH("by",B1666)-LEN("by"))),TRIM(_xlfn.TEXTAFTER(B1666,"by",1)))))</f>
        <v>Kenny Neibart</v>
      </c>
      <c r="E16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Mommie Dearest</v>
      </c>
      <c r="F1666" s="1" t="str">
        <f>IF(ISNUMBER(SEARCH("veto",draftpicks[[#This Row],[Raw]])),"veto","")</f>
        <v/>
      </c>
      <c r="G1666" s="1" t="str">
        <f t="shared" ref="G1666:G1729" si="53">IF(ISNUMBER(SEARCH("veto",B1666)),MID(B1666,FIND("@",SUBSTITUTE(B1666," ","@",LEN(B1666)-LEN(SUBSTITUTE(B1666," ",""))-1))+1,100),"")</f>
        <v/>
      </c>
    </row>
    <row r="1667" spans="1:7" x14ac:dyDescent="0.25">
      <c r="A1667" s="1">
        <v>161</v>
      </c>
      <c r="B1667" s="1" t="s">
        <v>3150</v>
      </c>
      <c r="C1667" s="1" t="str">
        <f>_xlfn.TEXTBEFORE(draftpicks[[#This Row],[Raw]],".",1)</f>
        <v>6</v>
      </c>
      <c r="D1667" s="1" t="str">
        <f t="shared" si="52"/>
        <v>Kenny Neibart</v>
      </c>
      <c r="E16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 and Jill</v>
      </c>
      <c r="F1667" s="1" t="str">
        <f>IF(ISNUMBER(SEARCH("veto",draftpicks[[#This Row],[Raw]])),"veto","")</f>
        <v/>
      </c>
      <c r="G1667" s="1" t="str">
        <f t="shared" si="53"/>
        <v/>
      </c>
    </row>
    <row r="1668" spans="1:7" x14ac:dyDescent="0.25">
      <c r="A1668" s="1">
        <v>161</v>
      </c>
      <c r="B1668" s="1" t="s">
        <v>3151</v>
      </c>
      <c r="C1668" s="1" t="str">
        <f>_xlfn.TEXTBEFORE(draftpicks[[#This Row],[Raw]],".",1)</f>
        <v>5</v>
      </c>
      <c r="D1668" s="1" t="str">
        <f t="shared" si="52"/>
        <v xml:space="preserve">Phil Iscove </v>
      </c>
      <c r="E16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Howard the Duck</v>
      </c>
      <c r="F1668" s="1" t="str">
        <f>IF(ISNUMBER(SEARCH("veto",draftpicks[[#This Row],[Raw]])),"veto","")</f>
        <v>veto</v>
      </c>
      <c r="G1668" s="1" t="str">
        <f t="shared" si="53"/>
        <v>Kenny Neibart</v>
      </c>
    </row>
    <row r="1669" spans="1:7" x14ac:dyDescent="0.25">
      <c r="A1669" s="1">
        <v>161</v>
      </c>
      <c r="B1669" s="1" t="s">
        <v>3152</v>
      </c>
      <c r="C1669" s="1" t="str">
        <f>_xlfn.TEXTBEFORE(draftpicks[[#This Row],[Raw]],".",1)</f>
        <v>5</v>
      </c>
      <c r="D1669" s="1" t="str">
        <f t="shared" si="52"/>
        <v>Phil Iscove</v>
      </c>
      <c r="E16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Hudson Hawk</v>
      </c>
      <c r="F1669" s="1" t="str">
        <f>IF(ISNUMBER(SEARCH("veto",draftpicks[[#This Row],[Raw]])),"veto","")</f>
        <v/>
      </c>
      <c r="G1669" s="1" t="str">
        <f t="shared" si="53"/>
        <v/>
      </c>
    </row>
    <row r="1670" spans="1:7" x14ac:dyDescent="0.25">
      <c r="A1670" s="1">
        <v>161</v>
      </c>
      <c r="B1670" s="1" t="s">
        <v>3153</v>
      </c>
      <c r="C1670" s="1" t="str">
        <f>_xlfn.TEXTBEFORE(draftpicks[[#This Row],[Raw]],".",1)</f>
        <v>4</v>
      </c>
      <c r="D1670" s="1" t="str">
        <f t="shared" si="52"/>
        <v>Kenny Neibart</v>
      </c>
      <c r="E16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Indecent Proposal</v>
      </c>
      <c r="F1670" s="1" t="str">
        <f>IF(ISNUMBER(SEARCH("veto",draftpicks[[#This Row],[Raw]])),"veto","")</f>
        <v/>
      </c>
      <c r="G1670" s="1" t="str">
        <f t="shared" si="53"/>
        <v/>
      </c>
    </row>
    <row r="1671" spans="1:7" x14ac:dyDescent="0.25">
      <c r="A1671" s="1">
        <v>161</v>
      </c>
      <c r="B1671" s="1" t="s">
        <v>3154</v>
      </c>
      <c r="C1671" s="1" t="str">
        <f>_xlfn.TEXTBEFORE(draftpicks[[#This Row],[Raw]],".",1)</f>
        <v>3</v>
      </c>
      <c r="D1671" s="1" t="str">
        <f t="shared" si="52"/>
        <v>Phil Iscove</v>
      </c>
      <c r="E16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Howard the Duck</v>
      </c>
      <c r="F1671" s="1" t="str">
        <f>IF(ISNUMBER(SEARCH("veto",draftpicks[[#This Row],[Raw]])),"veto","")</f>
        <v/>
      </c>
      <c r="G1671" s="1" t="str">
        <f t="shared" si="53"/>
        <v/>
      </c>
    </row>
    <row r="1672" spans="1:7" x14ac:dyDescent="0.25">
      <c r="A1672" s="1">
        <v>161</v>
      </c>
      <c r="B1672" s="1" t="s">
        <v>3155</v>
      </c>
      <c r="C1672" s="1" t="str">
        <f>_xlfn.TEXTBEFORE(draftpicks[[#This Row],[Raw]],".",1)</f>
        <v>2</v>
      </c>
      <c r="D1672" s="1" t="str">
        <f t="shared" si="52"/>
        <v xml:space="preserve">Kenny Neibart </v>
      </c>
      <c r="E16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Color of Night</v>
      </c>
      <c r="F1672" s="1" t="str">
        <f>IF(ISNUMBER(SEARCH("veto",draftpicks[[#This Row],[Raw]])),"veto","")</f>
        <v>veto</v>
      </c>
      <c r="G1672" s="1" t="str">
        <f t="shared" si="53"/>
        <v>Phil Iscove</v>
      </c>
    </row>
    <row r="1673" spans="1:7" x14ac:dyDescent="0.25">
      <c r="A1673" s="1">
        <v>161</v>
      </c>
      <c r="B1673" s="1" t="s">
        <v>3156</v>
      </c>
      <c r="C1673" s="1" t="str">
        <f>_xlfn.TEXTBEFORE(draftpicks[[#This Row],[Raw]],".",1)</f>
        <v>2</v>
      </c>
      <c r="D1673" s="1" t="str">
        <f t="shared" si="52"/>
        <v>Kenny Neibart</v>
      </c>
      <c r="E16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Showgirls</v>
      </c>
      <c r="F1673" s="1" t="str">
        <f>IF(ISNUMBER(SEARCH("veto",draftpicks[[#This Row],[Raw]])),"veto","")</f>
        <v/>
      </c>
      <c r="G1673" s="1" t="str">
        <f t="shared" si="53"/>
        <v/>
      </c>
    </row>
    <row r="1674" spans="1:7" x14ac:dyDescent="0.25">
      <c r="A1674" s="1">
        <v>161</v>
      </c>
      <c r="B1674" s="1" t="s">
        <v>3157</v>
      </c>
      <c r="C1674" s="1" t="str">
        <f>_xlfn.TEXTBEFORE(draftpicks[[#This Row],[Raw]],".",1)</f>
        <v>1</v>
      </c>
      <c r="D1674" s="1" t="str">
        <f t="shared" si="52"/>
        <v>Phil Iscove</v>
      </c>
      <c r="E16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Freddy Got Fingered</v>
      </c>
      <c r="F1674" s="1" t="str">
        <f>IF(ISNUMBER(SEARCH("veto",draftpicks[[#This Row],[Raw]])),"veto","")</f>
        <v/>
      </c>
      <c r="G1674" s="1" t="str">
        <f t="shared" si="53"/>
        <v/>
      </c>
    </row>
    <row r="1675" spans="1:7" x14ac:dyDescent="0.25">
      <c r="A1675" s="1">
        <v>162</v>
      </c>
      <c r="B1675" s="1" t="s">
        <v>3158</v>
      </c>
      <c r="C1675" s="1" t="str">
        <f>_xlfn.TEXTBEFORE(draftpicks[[#This Row],[Raw]],".",1)</f>
        <v>7</v>
      </c>
      <c r="D1675" s="1" t="s">
        <v>309</v>
      </c>
      <c r="E16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IV</v>
      </c>
      <c r="F1675" s="1" t="str">
        <f>IF(ISNUMBER(SEARCH("veto",draftpicks[[#This Row],[Raw]])),"veto","")</f>
        <v/>
      </c>
      <c r="G1675" s="1" t="str">
        <f t="shared" si="53"/>
        <v/>
      </c>
    </row>
    <row r="1676" spans="1:7" x14ac:dyDescent="0.25">
      <c r="A1676" s="1">
        <v>162</v>
      </c>
      <c r="B1676" s="1" t="s">
        <v>3159</v>
      </c>
      <c r="C1676" s="1" t="str">
        <f>_xlfn.TEXTBEFORE(draftpicks[[#This Row],[Raw]],".",1)</f>
        <v>6</v>
      </c>
      <c r="D1676" s="1" t="s">
        <v>309</v>
      </c>
      <c r="E16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Bruges</v>
      </c>
      <c r="F1676" s="1" t="str">
        <f>IF(ISNUMBER(SEARCH("veto",draftpicks[[#This Row],[Raw]])),"veto","")</f>
        <v/>
      </c>
      <c r="G1676" s="1" t="str">
        <f t="shared" si="53"/>
        <v/>
      </c>
    </row>
    <row r="1677" spans="1:7" x14ac:dyDescent="0.25">
      <c r="A1677" s="1">
        <v>162</v>
      </c>
      <c r="B1677" s="1" t="s">
        <v>3160</v>
      </c>
      <c r="C1677" s="1" t="str">
        <f>_xlfn.TEXTBEFORE(draftpicks[[#This Row],[Raw]],".",1)</f>
        <v>5</v>
      </c>
      <c r="D1677" s="1" t="str">
        <f t="shared" si="52"/>
        <v>Emily VanDerWerff</v>
      </c>
      <c r="E16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Morvern Callar</v>
      </c>
      <c r="F1677" s="1" t="str">
        <f>IF(ISNUMBER(SEARCH("veto",draftpicks[[#This Row],[Raw]])),"veto","")</f>
        <v/>
      </c>
      <c r="G1677" s="1" t="str">
        <f t="shared" si="53"/>
        <v/>
      </c>
    </row>
    <row r="1678" spans="1:7" x14ac:dyDescent="0.25">
      <c r="A1678" s="1">
        <v>162</v>
      </c>
      <c r="B1678" s="1" t="s">
        <v>3161</v>
      </c>
      <c r="C1678" s="1" t="str">
        <f>_xlfn.TEXTBEFORE(draftpicks[[#This Row],[Raw]],".",1)</f>
        <v>4</v>
      </c>
      <c r="D1678" s="1" t="s">
        <v>309</v>
      </c>
      <c r="E16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Kiss Kiss Bang Bang</v>
      </c>
      <c r="F1678" s="1" t="str">
        <f>IF(ISNUMBER(SEARCH("veto",draftpicks[[#This Row],[Raw]])),"veto","")</f>
        <v/>
      </c>
      <c r="G1678" s="1" t="str">
        <f t="shared" si="53"/>
        <v/>
      </c>
    </row>
    <row r="1679" spans="1:7" x14ac:dyDescent="0.25">
      <c r="A1679" s="1">
        <v>162</v>
      </c>
      <c r="B1679" s="1" t="s">
        <v>3162</v>
      </c>
      <c r="C1679" s="1" t="str">
        <f>_xlfn.TEXTBEFORE(draftpicks[[#This Row],[Raw]],".",1)</f>
        <v>3</v>
      </c>
      <c r="D1679" s="1" t="str">
        <f t="shared" si="52"/>
        <v>Emily VanDerWerff</v>
      </c>
      <c r="E16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 Man</v>
      </c>
      <c r="F1679" s="1" t="str">
        <f>IF(ISNUMBER(SEARCH("veto",draftpicks[[#This Row],[Raw]])),"veto","")</f>
        <v/>
      </c>
      <c r="G1679" s="1" t="str">
        <f t="shared" si="53"/>
        <v/>
      </c>
    </row>
    <row r="1680" spans="1:7" x14ac:dyDescent="0.25">
      <c r="A1680" s="1">
        <v>162</v>
      </c>
      <c r="B1680" s="1" t="s">
        <v>3163</v>
      </c>
      <c r="C1680" s="1" t="str">
        <f>_xlfn.TEXTBEFORE(draftpicks[[#This Row],[Raw]],".",1)</f>
        <v>2</v>
      </c>
      <c r="D1680" s="1" t="s">
        <v>309</v>
      </c>
      <c r="E16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Carol</v>
      </c>
      <c r="F1680" s="1" t="str">
        <f>IF(ISNUMBER(SEARCH("veto",draftpicks[[#This Row],[Raw]])),"veto","")</f>
        <v/>
      </c>
      <c r="G1680" s="1" t="str">
        <f t="shared" si="53"/>
        <v/>
      </c>
    </row>
    <row r="1681" spans="1:7" x14ac:dyDescent="0.25">
      <c r="A1681" s="1">
        <v>162</v>
      </c>
      <c r="B1681" s="1" t="s">
        <v>3164</v>
      </c>
      <c r="C1681" s="1" t="str">
        <f>_xlfn.TEXTBEFORE(draftpicks[[#This Row],[Raw]],".",1)</f>
        <v>1</v>
      </c>
      <c r="D1681" s="1" t="str">
        <f t="shared" si="52"/>
        <v>Emily VanDerWerff</v>
      </c>
      <c r="E16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It's a Wonderful Life</v>
      </c>
      <c r="F1681" s="1" t="str">
        <f>IF(ISNUMBER(SEARCH("veto",draftpicks[[#This Row],[Raw]])),"veto","")</f>
        <v>veto</v>
      </c>
      <c r="G1681" s="1" t="str">
        <f t="shared" si="53"/>
        <v>Libby Hill</v>
      </c>
    </row>
    <row r="1682" spans="1:7" x14ac:dyDescent="0.25">
      <c r="A1682" s="1">
        <v>162</v>
      </c>
      <c r="B1682" s="1" t="s">
        <v>3165</v>
      </c>
      <c r="C1682" s="1" t="str">
        <f>_xlfn.TEXTBEFORE(draftpicks[[#This Row],[Raw]],".",1)</f>
        <v>1</v>
      </c>
      <c r="D1682" s="1" t="str">
        <f t="shared" si="52"/>
        <v>Emily VanDerWerff</v>
      </c>
      <c r="E16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Eyes Wide Shut</v>
      </c>
      <c r="F1682" s="1" t="str">
        <f>IF(ISNUMBER(SEARCH("veto",draftpicks[[#This Row],[Raw]])),"veto","")</f>
        <v/>
      </c>
      <c r="G1682" s="1" t="str">
        <f t="shared" si="53"/>
        <v/>
      </c>
    </row>
    <row r="1683" spans="1:7" x14ac:dyDescent="0.25">
      <c r="A1683" s="1">
        <v>163</v>
      </c>
      <c r="B1683" s="1" t="s">
        <v>3166</v>
      </c>
      <c r="C1683" s="1" t="str">
        <f>_xlfn.TEXTBEFORE(draftpicks[[#This Row],[Raw]],".",1)</f>
        <v>7</v>
      </c>
      <c r="D1683" s="1" t="str">
        <f t="shared" si="52"/>
        <v xml:space="preserve">Chris Scleicher </v>
      </c>
      <c r="E16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Anne of the Thousand Days</v>
      </c>
      <c r="F1683" s="1" t="str">
        <f>IF(ISNUMBER(SEARCH("veto",draftpicks[[#This Row],[Raw]])),"veto","")</f>
        <v>veto</v>
      </c>
      <c r="G1683" s="1" t="str">
        <f t="shared" si="53"/>
        <v>Guy Branum</v>
      </c>
    </row>
    <row r="1684" spans="1:7" x14ac:dyDescent="0.25">
      <c r="A1684" s="1">
        <v>163</v>
      </c>
      <c r="B1684" s="1" t="s">
        <v>3167</v>
      </c>
      <c r="C1684" s="1" t="str">
        <f>_xlfn.TEXTBEFORE(draftpicks[[#This Row],[Raw]],".",1)</f>
        <v>7</v>
      </c>
      <c r="D1684" s="1" t="str">
        <f t="shared" si="52"/>
        <v>Chris Scleicher</v>
      </c>
      <c r="E16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Elizabeth</v>
      </c>
      <c r="F1684" s="1" t="str">
        <f>IF(ISNUMBER(SEARCH("veto",draftpicks[[#This Row],[Raw]])),"veto","")</f>
        <v/>
      </c>
      <c r="G1684" s="1" t="str">
        <f t="shared" si="53"/>
        <v/>
      </c>
    </row>
    <row r="1685" spans="1:7" x14ac:dyDescent="0.25">
      <c r="A1685" s="1">
        <v>163</v>
      </c>
      <c r="B1685" s="1" t="s">
        <v>3168</v>
      </c>
      <c r="C1685" s="1" t="str">
        <f>_xlfn.TEXTBEFORE(draftpicks[[#This Row],[Raw]],".",1)</f>
        <v>6</v>
      </c>
      <c r="D1685" s="1" t="str">
        <f t="shared" si="52"/>
        <v>Chris Scleicher</v>
      </c>
      <c r="E16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Mrs Brown</v>
      </c>
      <c r="F1685" s="1" t="str">
        <f>IF(ISNUMBER(SEARCH("veto",draftpicks[[#This Row],[Raw]])),"veto","")</f>
        <v/>
      </c>
      <c r="G1685" s="1" t="str">
        <f t="shared" si="53"/>
        <v/>
      </c>
    </row>
    <row r="1686" spans="1:7" x14ac:dyDescent="0.25">
      <c r="A1686" s="1">
        <v>163</v>
      </c>
      <c r="B1686" s="1" t="s">
        <v>3169</v>
      </c>
      <c r="C1686" s="1" t="str">
        <f>_xlfn.TEXTBEFORE(draftpicks[[#This Row],[Raw]],".",1)</f>
        <v>5</v>
      </c>
      <c r="D1686" s="1" t="str">
        <f t="shared" si="52"/>
        <v>Guy Branum</v>
      </c>
      <c r="E16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Madness of King George</v>
      </c>
      <c r="F1686" s="1" t="str">
        <f>IF(ISNUMBER(SEARCH("veto",draftpicks[[#This Row],[Raw]])),"veto","")</f>
        <v/>
      </c>
      <c r="G1686" s="1" t="str">
        <f t="shared" si="53"/>
        <v/>
      </c>
    </row>
    <row r="1687" spans="1:7" x14ac:dyDescent="0.25">
      <c r="A1687" s="1">
        <v>163</v>
      </c>
      <c r="B1687" s="1" t="s">
        <v>3170</v>
      </c>
      <c r="C1687" s="1" t="str">
        <f>_xlfn.TEXTBEFORE(draftpicks[[#This Row],[Raw]],".",1)</f>
        <v>4</v>
      </c>
      <c r="D1687" s="1" t="str">
        <f t="shared" si="52"/>
        <v>Chris Scleicher</v>
      </c>
      <c r="E16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Spencer</v>
      </c>
      <c r="F1687" s="1" t="str">
        <f>IF(ISNUMBER(SEARCH("veto",draftpicks[[#This Row],[Raw]])),"veto","")</f>
        <v/>
      </c>
      <c r="G1687" s="1" t="str">
        <f t="shared" si="53"/>
        <v/>
      </c>
    </row>
    <row r="1688" spans="1:7" x14ac:dyDescent="0.25">
      <c r="A1688" s="1">
        <v>163</v>
      </c>
      <c r="B1688" s="1" t="s">
        <v>3171</v>
      </c>
      <c r="C1688" s="1" t="str">
        <f>_xlfn.TEXTBEFORE(draftpicks[[#This Row],[Raw]],".",1)</f>
        <v>3</v>
      </c>
      <c r="D1688" s="1" t="str">
        <f t="shared" si="52"/>
        <v>Guy Branum</v>
      </c>
      <c r="E16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Lion in Winter</v>
      </c>
      <c r="F1688" s="1" t="str">
        <f>IF(ISNUMBER(SEARCH("veto",draftpicks[[#This Row],[Raw]])),"veto","")</f>
        <v/>
      </c>
      <c r="G1688" s="1" t="str">
        <f t="shared" si="53"/>
        <v/>
      </c>
    </row>
    <row r="1689" spans="1:7" x14ac:dyDescent="0.25">
      <c r="A1689" s="1">
        <v>163</v>
      </c>
      <c r="B1689" s="1" t="s">
        <v>3172</v>
      </c>
      <c r="C1689" s="1" t="str">
        <f>_xlfn.TEXTBEFORE(draftpicks[[#This Row],[Raw]],".",1)</f>
        <v>2</v>
      </c>
      <c r="D1689" s="1" t="str">
        <f t="shared" si="52"/>
        <v xml:space="preserve">Chris Scleicher </v>
      </c>
      <c r="E16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Queen</v>
      </c>
      <c r="F1689" s="1" t="str">
        <f>IF(ISNUMBER(SEARCH("veto",draftpicks[[#This Row],[Raw]])),"veto","")</f>
        <v>veto</v>
      </c>
      <c r="G1689" s="1" t="str">
        <f t="shared" si="53"/>
        <v>Chris Scleicher</v>
      </c>
    </row>
    <row r="1690" spans="1:7" x14ac:dyDescent="0.25">
      <c r="A1690" s="1">
        <v>163</v>
      </c>
      <c r="B1690" s="1" t="s">
        <v>3173</v>
      </c>
      <c r="C1690" s="1" t="str">
        <f>_xlfn.TEXTBEFORE(draftpicks[[#This Row],[Raw]],".",1)</f>
        <v>2</v>
      </c>
      <c r="D1690" s="1" t="str">
        <f t="shared" si="52"/>
        <v>Chris Scleicher</v>
      </c>
      <c r="E16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Favourite</v>
      </c>
      <c r="F1690" s="1" t="str">
        <f>IF(ISNUMBER(SEARCH("veto",draftpicks[[#This Row],[Raw]])),"veto","")</f>
        <v/>
      </c>
      <c r="G1690" s="1" t="str">
        <f t="shared" si="53"/>
        <v/>
      </c>
    </row>
    <row r="1691" spans="1:7" x14ac:dyDescent="0.25">
      <c r="A1691" s="1">
        <v>163</v>
      </c>
      <c r="B1691" s="1" t="s">
        <v>3174</v>
      </c>
      <c r="C1691" s="1" t="str">
        <f>_xlfn.TEXTBEFORE(draftpicks[[#This Row],[Raw]],".",1)</f>
        <v>1</v>
      </c>
      <c r="D1691" s="1" t="str">
        <f t="shared" si="52"/>
        <v>Guy Branum</v>
      </c>
      <c r="E16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Queen</v>
      </c>
      <c r="F1691" s="1" t="str">
        <f>IF(ISNUMBER(SEARCH("veto",draftpicks[[#This Row],[Raw]])),"veto","")</f>
        <v/>
      </c>
      <c r="G1691" s="1" t="str">
        <f t="shared" si="53"/>
        <v/>
      </c>
    </row>
    <row r="1692" spans="1:7" x14ac:dyDescent="0.25">
      <c r="A1692" s="1">
        <v>164</v>
      </c>
      <c r="B1692" s="1" t="s">
        <v>3175</v>
      </c>
      <c r="C1692" s="1" t="str">
        <f>_xlfn.TEXTBEFORE(draftpicks[[#This Row],[Raw]],".",1)</f>
        <v>7</v>
      </c>
      <c r="D1692" s="1" t="str">
        <f t="shared" si="52"/>
        <v xml:space="preserve">Ryan Marker </v>
      </c>
      <c r="E16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Professor Marston and the Wonder Women</v>
      </c>
      <c r="F1692" s="1" t="str">
        <f>IF(ISNUMBER(SEARCH("veto",draftpicks[[#This Row],[Raw]])),"veto","")</f>
        <v>veto</v>
      </c>
      <c r="G1692" s="1" t="str">
        <f t="shared" si="53"/>
        <v>Clay Keller</v>
      </c>
    </row>
    <row r="1693" spans="1:7" x14ac:dyDescent="0.25">
      <c r="A1693" s="1">
        <v>164</v>
      </c>
      <c r="B1693" s="1" t="s">
        <v>3176</v>
      </c>
      <c r="C1693" s="1" t="str">
        <f>_xlfn.TEXTBEFORE(draftpicks[[#This Row],[Raw]],".",1)</f>
        <v>7</v>
      </c>
      <c r="D1693" s="1" t="str">
        <f t="shared" si="52"/>
        <v>Ryan Marker</v>
      </c>
      <c r="E16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Gift</v>
      </c>
      <c r="F1693" s="1" t="str">
        <f>IF(ISNUMBER(SEARCH("veto",draftpicks[[#This Row],[Raw]])),"veto","")</f>
        <v/>
      </c>
      <c r="G1693" s="1" t="str">
        <f t="shared" si="53"/>
        <v/>
      </c>
    </row>
    <row r="1694" spans="1:7" x14ac:dyDescent="0.25">
      <c r="A1694" s="1">
        <v>164</v>
      </c>
      <c r="B1694" s="1" t="s">
        <v>3177</v>
      </c>
      <c r="C1694" s="1" t="str">
        <f>_xlfn.TEXTBEFORE(draftpicks[[#This Row],[Raw]],".",1)</f>
        <v>6</v>
      </c>
      <c r="D1694" s="1" t="str">
        <f t="shared" si="52"/>
        <v>Ryan Marker</v>
      </c>
      <c r="E16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Prestige</v>
      </c>
      <c r="F1694" s="1" t="str">
        <f>IF(ISNUMBER(SEARCH("veto",draftpicks[[#This Row],[Raw]])),"veto","")</f>
        <v/>
      </c>
      <c r="G1694" s="1" t="str">
        <f t="shared" si="53"/>
        <v/>
      </c>
    </row>
    <row r="1695" spans="1:7" x14ac:dyDescent="0.25">
      <c r="A1695" s="1">
        <v>164</v>
      </c>
      <c r="B1695" s="1" t="s">
        <v>3178</v>
      </c>
      <c r="C1695" s="1" t="str">
        <f>_xlfn.TEXTBEFORE(draftpicks[[#This Row],[Raw]],".",1)</f>
        <v>5</v>
      </c>
      <c r="D1695" s="1" t="str">
        <f t="shared" si="52"/>
        <v>Clay Keller</v>
      </c>
      <c r="E16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Night House</v>
      </c>
      <c r="F1695" s="1" t="str">
        <f>IF(ISNUMBER(SEARCH("veto",draftpicks[[#This Row],[Raw]])),"veto","")</f>
        <v/>
      </c>
      <c r="G1695" s="1" t="str">
        <f t="shared" si="53"/>
        <v/>
      </c>
    </row>
    <row r="1696" spans="1:7" x14ac:dyDescent="0.25">
      <c r="A1696" s="1">
        <v>164</v>
      </c>
      <c r="B1696" s="1" t="s">
        <v>3179</v>
      </c>
      <c r="C1696" s="1" t="str">
        <f>_xlfn.TEXTBEFORE(draftpicks[[#This Row],[Raw]],".",1)</f>
        <v>4</v>
      </c>
      <c r="D1696" s="1" t="str">
        <f t="shared" si="52"/>
        <v>Ryan Marker</v>
      </c>
      <c r="E16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Professor Marston and the Wonder Women</v>
      </c>
      <c r="F1696" s="1" t="str">
        <f>IF(ISNUMBER(SEARCH("veto",draftpicks[[#This Row],[Raw]])),"veto","")</f>
        <v/>
      </c>
      <c r="G1696" s="1" t="str">
        <f t="shared" si="53"/>
        <v/>
      </c>
    </row>
    <row r="1697" spans="1:7" x14ac:dyDescent="0.25">
      <c r="A1697" s="1">
        <v>164</v>
      </c>
      <c r="B1697" s="1" t="s">
        <v>3180</v>
      </c>
      <c r="C1697" s="1" t="str">
        <f>_xlfn.TEXTBEFORE(draftpicks[[#This Row],[Raw]],".",1)</f>
        <v>3</v>
      </c>
      <c r="D1697" s="1" t="str">
        <f t="shared" si="52"/>
        <v>Clay Keller</v>
      </c>
      <c r="E16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Please Give</v>
      </c>
      <c r="F1697" s="1" t="str">
        <f>IF(ISNUMBER(SEARCH("veto",draftpicks[[#This Row],[Raw]])),"veto","")</f>
        <v/>
      </c>
      <c r="G1697" s="1" t="str">
        <f t="shared" si="53"/>
        <v/>
      </c>
    </row>
    <row r="1698" spans="1:7" x14ac:dyDescent="0.25">
      <c r="A1698" s="1">
        <v>164</v>
      </c>
      <c r="B1698" s="1" t="s">
        <v>3181</v>
      </c>
      <c r="C1698" s="1" t="str">
        <f>_xlfn.TEXTBEFORE(draftpicks[[#This Row],[Raw]],".",1)</f>
        <v>2</v>
      </c>
      <c r="D1698" s="1" t="str">
        <f t="shared" si="52"/>
        <v>Ryan Marker</v>
      </c>
      <c r="E16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Passing</v>
      </c>
      <c r="F1698" s="1" t="str">
        <f>IF(ISNUMBER(SEARCH("veto",draftpicks[[#This Row],[Raw]])),"veto","")</f>
        <v/>
      </c>
      <c r="G1698" s="1" t="str">
        <f t="shared" si="53"/>
        <v/>
      </c>
    </row>
    <row r="1699" spans="1:7" x14ac:dyDescent="0.25">
      <c r="A1699" s="1">
        <v>164</v>
      </c>
      <c r="B1699" s="1" t="s">
        <v>3182</v>
      </c>
      <c r="C1699" s="1" t="str">
        <f>_xlfn.TEXTBEFORE(draftpicks[[#This Row],[Raw]],".",1)</f>
        <v>1</v>
      </c>
      <c r="D1699" s="1" t="str">
        <f t="shared" si="52"/>
        <v>Clay Keller</v>
      </c>
      <c r="E16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1699" s="1" t="str">
        <f>IF(ISNUMBER(SEARCH("veto",draftpicks[[#This Row],[Raw]])),"veto","")</f>
        <v/>
      </c>
      <c r="G1699" s="1" t="str">
        <f t="shared" si="53"/>
        <v/>
      </c>
    </row>
    <row r="1700" spans="1:7" x14ac:dyDescent="0.25">
      <c r="A1700" s="1">
        <v>165</v>
      </c>
      <c r="B1700" s="1" t="s">
        <v>3183</v>
      </c>
      <c r="C1700" s="1" t="str">
        <f>_xlfn.TEXTBEFORE(draftpicks[[#This Row],[Raw]],".",1)</f>
        <v>7</v>
      </c>
      <c r="D1700" s="1" t="str">
        <f t="shared" si="52"/>
        <v>Oriana Nudo</v>
      </c>
      <c r="E17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in the Afternoon</v>
      </c>
      <c r="F1700" s="1" t="str">
        <f>IF(ISNUMBER(SEARCH("veto",draftpicks[[#This Row],[Raw]])),"veto","")</f>
        <v/>
      </c>
      <c r="G1700" s="1" t="str">
        <f t="shared" si="53"/>
        <v/>
      </c>
    </row>
    <row r="1701" spans="1:7" x14ac:dyDescent="0.25">
      <c r="A1701" s="1">
        <v>165</v>
      </c>
      <c r="B1701" s="1" t="s">
        <v>3184</v>
      </c>
      <c r="C1701" s="1" t="str">
        <f>_xlfn.TEXTBEFORE(draftpicks[[#This Row],[Raw]],".",1)</f>
        <v>6</v>
      </c>
      <c r="D1701" s="1" t="str">
        <f t="shared" si="52"/>
        <v>Oriana Nudo</v>
      </c>
      <c r="E17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Witness for the Prosecution</v>
      </c>
      <c r="F1701" s="1" t="str">
        <f>IF(ISNUMBER(SEARCH("veto",draftpicks[[#This Row],[Raw]])),"veto","")</f>
        <v/>
      </c>
      <c r="G1701" s="1" t="str">
        <f t="shared" si="53"/>
        <v/>
      </c>
    </row>
    <row r="1702" spans="1:7" x14ac:dyDescent="0.25">
      <c r="A1702" s="1">
        <v>165</v>
      </c>
      <c r="B1702" s="1" t="s">
        <v>3185</v>
      </c>
      <c r="C1702" s="1" t="str">
        <f>_xlfn.TEXTBEFORE(draftpicks[[#This Row],[Raw]],".",1)</f>
        <v>5</v>
      </c>
      <c r="D1702" s="1" t="str">
        <f t="shared" si="52"/>
        <v>Ryan Marker</v>
      </c>
      <c r="E17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Private Life of Sherlock Holmes</v>
      </c>
      <c r="F1702" s="1" t="str">
        <f>IF(ISNUMBER(SEARCH("veto",draftpicks[[#This Row],[Raw]])),"veto","")</f>
        <v/>
      </c>
      <c r="G1702" s="1" t="str">
        <f t="shared" si="53"/>
        <v/>
      </c>
    </row>
    <row r="1703" spans="1:7" x14ac:dyDescent="0.25">
      <c r="A1703" s="1">
        <v>165</v>
      </c>
      <c r="B1703" s="1" t="s">
        <v>3186</v>
      </c>
      <c r="C1703" s="1" t="str">
        <f>_xlfn.TEXTBEFORE(draftpicks[[#This Row],[Raw]],".",1)</f>
        <v>4</v>
      </c>
      <c r="D1703" s="1" t="str">
        <f t="shared" si="52"/>
        <v>Oriana Nudo</v>
      </c>
      <c r="E17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Double Indemnity</v>
      </c>
      <c r="F1703" s="1" t="str">
        <f>IF(ISNUMBER(SEARCH("veto",draftpicks[[#This Row],[Raw]])),"veto","")</f>
        <v/>
      </c>
      <c r="G1703" s="1" t="str">
        <f t="shared" si="53"/>
        <v/>
      </c>
    </row>
    <row r="1704" spans="1:7" x14ac:dyDescent="0.25">
      <c r="A1704" s="1">
        <v>165</v>
      </c>
      <c r="B1704" s="1" t="s">
        <v>3187</v>
      </c>
      <c r="C1704" s="1" t="str">
        <f>_xlfn.TEXTBEFORE(draftpicks[[#This Row],[Raw]],".",1)</f>
        <v>3</v>
      </c>
      <c r="D1704" s="1" t="str">
        <f t="shared" si="52"/>
        <v xml:space="preserve">Ryan Marker </v>
      </c>
      <c r="E17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Ace in the Hole</v>
      </c>
      <c r="F1704" s="1" t="str">
        <f>IF(ISNUMBER(SEARCH("veto",draftpicks[[#This Row],[Raw]])),"veto","")</f>
        <v>veto</v>
      </c>
      <c r="G1704" s="1" t="str">
        <f t="shared" si="53"/>
        <v>Oriana Nudo</v>
      </c>
    </row>
    <row r="1705" spans="1:7" x14ac:dyDescent="0.25">
      <c r="A1705" s="1">
        <v>165</v>
      </c>
      <c r="B1705" s="1" t="s">
        <v>3188</v>
      </c>
      <c r="C1705" s="1" t="str">
        <f>_xlfn.TEXTBEFORE(draftpicks[[#This Row],[Raw]],".",1)</f>
        <v>3</v>
      </c>
      <c r="D1705" s="1" t="str">
        <f t="shared" si="52"/>
        <v>Ryan Marker</v>
      </c>
      <c r="E17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Sunset Boulevard</v>
      </c>
      <c r="F1705" s="1" t="str">
        <f>IF(ISNUMBER(SEARCH("veto",draftpicks[[#This Row],[Raw]])),"veto","")</f>
        <v/>
      </c>
      <c r="G1705" s="1" t="str">
        <f t="shared" si="53"/>
        <v/>
      </c>
    </row>
    <row r="1706" spans="1:7" x14ac:dyDescent="0.25">
      <c r="A1706" s="1">
        <v>165</v>
      </c>
      <c r="B1706" s="1" t="s">
        <v>3189</v>
      </c>
      <c r="C1706" s="1" t="str">
        <f>_xlfn.TEXTBEFORE(draftpicks[[#This Row],[Raw]],".",1)</f>
        <v>2</v>
      </c>
      <c r="D1706" s="1" t="str">
        <f t="shared" si="52"/>
        <v xml:space="preserve">Oriana Nudo </v>
      </c>
      <c r="E17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Some Like It Hot</v>
      </c>
      <c r="F1706" s="1" t="str">
        <f>IF(ISNUMBER(SEARCH("veto",draftpicks[[#This Row],[Raw]])),"veto","")</f>
        <v>veto</v>
      </c>
      <c r="G1706" s="1" t="str">
        <f t="shared" si="53"/>
        <v>Ryan Marker</v>
      </c>
    </row>
    <row r="1707" spans="1:7" x14ac:dyDescent="0.25">
      <c r="A1707" s="1">
        <v>165</v>
      </c>
      <c r="B1707" s="1" t="s">
        <v>3190</v>
      </c>
      <c r="C1707" s="1" t="str">
        <f>_xlfn.TEXTBEFORE(draftpicks[[#This Row],[Raw]],".",1)</f>
        <v>2</v>
      </c>
      <c r="D1707" s="1" t="str">
        <f t="shared" si="52"/>
        <v>Oriana Nudo</v>
      </c>
      <c r="E17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Apartment</v>
      </c>
      <c r="F1707" s="1" t="str">
        <f>IF(ISNUMBER(SEARCH("veto",draftpicks[[#This Row],[Raw]])),"veto","")</f>
        <v/>
      </c>
      <c r="G1707" s="1" t="str">
        <f t="shared" si="53"/>
        <v/>
      </c>
    </row>
    <row r="1708" spans="1:7" x14ac:dyDescent="0.25">
      <c r="A1708" s="1">
        <v>165</v>
      </c>
      <c r="B1708" s="1" t="s">
        <v>3191</v>
      </c>
      <c r="C1708" s="1" t="str">
        <f>_xlfn.TEXTBEFORE(draftpicks[[#This Row],[Raw]],".",1)</f>
        <v>1</v>
      </c>
      <c r="D1708" s="1" t="str">
        <f t="shared" si="52"/>
        <v>Ryan Marker</v>
      </c>
      <c r="E17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Ace in the Hole</v>
      </c>
      <c r="F1708" s="1" t="str">
        <f>IF(ISNUMBER(SEARCH("veto",draftpicks[[#This Row],[Raw]])),"veto","")</f>
        <v/>
      </c>
      <c r="G1708" s="1" t="str">
        <f t="shared" si="53"/>
        <v/>
      </c>
    </row>
    <row r="1709" spans="1:7" x14ac:dyDescent="0.25">
      <c r="A1709" s="1">
        <v>166</v>
      </c>
      <c r="B1709" s="1" t="s">
        <v>3192</v>
      </c>
      <c r="C1709" s="1" t="str">
        <f>_xlfn.TEXTBEFORE(draftpicks[[#This Row],[Raw]],".",1)</f>
        <v>7</v>
      </c>
      <c r="D1709" s="1" t="str">
        <f t="shared" si="52"/>
        <v>Harmony Colangelo</v>
      </c>
      <c r="E17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Coonskin</v>
      </c>
      <c r="F1709" s="1" t="str">
        <f>IF(ISNUMBER(SEARCH("veto",draftpicks[[#This Row],[Raw]])),"veto","")</f>
        <v/>
      </c>
      <c r="G1709" s="1" t="str">
        <f t="shared" si="53"/>
        <v/>
      </c>
    </row>
    <row r="1710" spans="1:7" x14ac:dyDescent="0.25">
      <c r="A1710" s="1">
        <v>166</v>
      </c>
      <c r="B1710" s="1" t="s">
        <v>3193</v>
      </c>
      <c r="C1710" s="1" t="str">
        <f>_xlfn.TEXTBEFORE(draftpicks[[#This Row],[Raw]],".",1)</f>
        <v>6</v>
      </c>
      <c r="D1710" s="1" t="str">
        <f t="shared" si="52"/>
        <v>Harmony Colangelo</v>
      </c>
      <c r="E17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Princess Mononoke</v>
      </c>
      <c r="F1710" s="1" t="str">
        <f>IF(ISNUMBER(SEARCH("veto",draftpicks[[#This Row],[Raw]])),"veto","")</f>
        <v/>
      </c>
      <c r="G1710" s="1" t="str">
        <f t="shared" si="53"/>
        <v/>
      </c>
    </row>
    <row r="1711" spans="1:7" x14ac:dyDescent="0.25">
      <c r="A1711" s="1">
        <v>166</v>
      </c>
      <c r="B1711" s="1" t="s">
        <v>3194</v>
      </c>
      <c r="C1711" s="1" t="str">
        <f>_xlfn.TEXTBEFORE(draftpicks[[#This Row],[Raw]],".",1)</f>
        <v>5</v>
      </c>
      <c r="D1711" s="1" t="str">
        <f t="shared" si="52"/>
        <v>B.J. Colangelo</v>
      </c>
      <c r="E17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Persepolis</v>
      </c>
      <c r="F1711" s="1" t="str">
        <f>IF(ISNUMBER(SEARCH("veto",draftpicks[[#This Row],[Raw]])),"veto","")</f>
        <v/>
      </c>
      <c r="G1711" s="1" t="str">
        <f t="shared" si="53"/>
        <v/>
      </c>
    </row>
    <row r="1712" spans="1:7" x14ac:dyDescent="0.25">
      <c r="A1712" s="1">
        <v>166</v>
      </c>
      <c r="B1712" s="1" t="s">
        <v>3195</v>
      </c>
      <c r="C1712" s="1" t="str">
        <f>_xlfn.TEXTBEFORE(draftpicks[[#This Row],[Raw]],".",1)</f>
        <v>4</v>
      </c>
      <c r="D1712" s="1" t="str">
        <f t="shared" si="52"/>
        <v>Harmony Colangelo</v>
      </c>
      <c r="E17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Married a Strange Person!</v>
      </c>
      <c r="F1712" s="1" t="str">
        <f>IF(ISNUMBER(SEARCH("veto",draftpicks[[#This Row],[Raw]])),"veto","")</f>
        <v/>
      </c>
      <c r="G1712" s="1" t="str">
        <f t="shared" si="53"/>
        <v/>
      </c>
    </row>
    <row r="1713" spans="1:7" x14ac:dyDescent="0.25">
      <c r="A1713" s="1">
        <v>166</v>
      </c>
      <c r="B1713" s="1" t="s">
        <v>3196</v>
      </c>
      <c r="C1713" s="1" t="str">
        <f>_xlfn.TEXTBEFORE(draftpicks[[#This Row],[Raw]],".",1)</f>
        <v>3</v>
      </c>
      <c r="D1713" s="1" t="str">
        <f t="shared" si="52"/>
        <v>B.J. Colangelo</v>
      </c>
      <c r="E17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Plague Dogs</v>
      </c>
      <c r="F1713" s="1" t="str">
        <f>IF(ISNUMBER(SEARCH("veto",draftpicks[[#This Row],[Raw]])),"veto","")</f>
        <v/>
      </c>
      <c r="G1713" s="1" t="str">
        <f t="shared" si="53"/>
        <v/>
      </c>
    </row>
    <row r="1714" spans="1:7" x14ac:dyDescent="0.25">
      <c r="A1714" s="1">
        <v>166</v>
      </c>
      <c r="B1714" s="1" t="s">
        <v>3197</v>
      </c>
      <c r="C1714" s="1" t="str">
        <f>_xlfn.TEXTBEFORE(draftpicks[[#This Row],[Raw]],".",1)</f>
        <v>2</v>
      </c>
      <c r="D1714" s="1" t="str">
        <f t="shared" si="52"/>
        <v>Harmony Colangelo</v>
      </c>
      <c r="E17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When the Wind Blows</v>
      </c>
      <c r="F1714" s="1" t="str">
        <f>IF(ISNUMBER(SEARCH("veto",draftpicks[[#This Row],[Raw]])),"veto","")</f>
        <v/>
      </c>
      <c r="G1714" s="1" t="str">
        <f t="shared" si="53"/>
        <v/>
      </c>
    </row>
    <row r="1715" spans="1:7" x14ac:dyDescent="0.25">
      <c r="A1715" s="1">
        <v>166</v>
      </c>
      <c r="B1715" s="1" t="s">
        <v>3198</v>
      </c>
      <c r="C1715" s="1" t="str">
        <f>_xlfn.TEXTBEFORE(draftpicks[[#This Row],[Raw]],".",1)</f>
        <v>1</v>
      </c>
      <c r="D1715" s="1" t="str">
        <f t="shared" si="52"/>
        <v>B.J. Colangelo</v>
      </c>
      <c r="E17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Perfect Blue</v>
      </c>
      <c r="F1715" s="1" t="str">
        <f>IF(ISNUMBER(SEARCH("veto",draftpicks[[#This Row],[Raw]])),"veto","")</f>
        <v/>
      </c>
      <c r="G1715" s="1" t="str">
        <f t="shared" si="53"/>
        <v/>
      </c>
    </row>
    <row r="1716" spans="1:7" x14ac:dyDescent="0.25">
      <c r="A1716" s="1">
        <v>167</v>
      </c>
      <c r="B1716" s="1" t="s">
        <v>3199</v>
      </c>
      <c r="C1716" s="1" t="str">
        <f>_xlfn.TEXTBEFORE(draftpicks[[#This Row],[Raw]],".",1)</f>
        <v>11</v>
      </c>
      <c r="D1716" s="1" t="str">
        <f t="shared" si="52"/>
        <v>Billy Ray Brewton</v>
      </c>
      <c r="E17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 and Me</v>
      </c>
      <c r="F1716" s="1" t="str">
        <f>IF(ISNUMBER(SEARCH("veto",draftpicks[[#This Row],[Raw]])),"veto","")</f>
        <v/>
      </c>
      <c r="G1716" s="1" t="str">
        <f t="shared" si="53"/>
        <v/>
      </c>
    </row>
    <row r="1717" spans="1:7" x14ac:dyDescent="0.25">
      <c r="A1717" s="1">
        <v>167</v>
      </c>
      <c r="B1717" s="1" t="s">
        <v>3200</v>
      </c>
      <c r="C1717" s="1" t="str">
        <f>_xlfn.TEXTBEFORE(draftpicks[[#This Row],[Raw]],".",1)</f>
        <v>11</v>
      </c>
      <c r="D1717" s="1" t="str">
        <f t="shared" si="52"/>
        <v>Billy Ray Brewton</v>
      </c>
      <c r="E17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Evolution</v>
      </c>
      <c r="F1717" s="1" t="str">
        <f>IF(ISNUMBER(SEARCH("veto",draftpicks[[#This Row],[Raw]])),"veto","")</f>
        <v/>
      </c>
      <c r="G1717" s="1" t="str">
        <f t="shared" si="53"/>
        <v/>
      </c>
    </row>
    <row r="1718" spans="1:7" x14ac:dyDescent="0.25">
      <c r="A1718" s="1">
        <v>167</v>
      </c>
      <c r="B1718" s="1" t="s">
        <v>3201</v>
      </c>
      <c r="C1718" s="1" t="str">
        <f>_xlfn.TEXTBEFORE(draftpicks[[#This Row],[Raw]],".",1)</f>
        <v>10</v>
      </c>
      <c r="D1718" s="1" t="str">
        <f t="shared" si="52"/>
        <v xml:space="preserve">Billy Ray Brewton </v>
      </c>
      <c r="E17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F1718" s="1" t="str">
        <f>IF(ISNUMBER(SEARCH("veto",draftpicks[[#This Row],[Raw]])),"veto","")</f>
        <v>veto</v>
      </c>
      <c r="G1718" s="1" t="str">
        <f t="shared" si="53"/>
        <v>Graham Skipper</v>
      </c>
    </row>
    <row r="1719" spans="1:7" x14ac:dyDescent="0.25">
      <c r="A1719" s="1">
        <v>167</v>
      </c>
      <c r="B1719" s="1" t="s">
        <v>3202</v>
      </c>
      <c r="C1719" s="1" t="str">
        <f>_xlfn.TEXTBEFORE(draftpicks[[#This Row],[Raw]],".",1)</f>
        <v>10</v>
      </c>
      <c r="D1719" s="1" t="str">
        <f t="shared" si="52"/>
        <v>Billy Ray Brewton</v>
      </c>
      <c r="E17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II</v>
      </c>
      <c r="F1719" s="1" t="str">
        <f>IF(ISNUMBER(SEARCH("veto",draftpicks[[#This Row],[Raw]])),"veto","")</f>
        <v/>
      </c>
      <c r="G1719" s="1" t="str">
        <f t="shared" si="53"/>
        <v/>
      </c>
    </row>
    <row r="1720" spans="1:7" x14ac:dyDescent="0.25">
      <c r="A1720" s="1">
        <v>167</v>
      </c>
      <c r="B1720" s="1" t="s">
        <v>3203</v>
      </c>
      <c r="C1720" s="1" t="str">
        <f>_xlfn.TEXTBEFORE(draftpicks[[#This Row],[Raw]],".",1)</f>
        <v>9</v>
      </c>
      <c r="D1720" s="1" t="str">
        <f t="shared" si="52"/>
        <v>Clarke Wolfe</v>
      </c>
      <c r="E17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Shop of Horrors</v>
      </c>
      <c r="F1720" s="1" t="str">
        <f>IF(ISNUMBER(SEARCH("veto",draftpicks[[#This Row],[Raw]])),"veto","")</f>
        <v/>
      </c>
      <c r="G1720" s="1" t="str">
        <f t="shared" si="53"/>
        <v/>
      </c>
    </row>
    <row r="1721" spans="1:7" x14ac:dyDescent="0.25">
      <c r="A1721" s="1">
        <v>167</v>
      </c>
      <c r="B1721" s="1" t="s">
        <v>3204</v>
      </c>
      <c r="C1721" s="1" t="str">
        <f>_xlfn.TEXTBEFORE(draftpicks[[#This Row],[Raw]],".",1)</f>
        <v>8</v>
      </c>
      <c r="D1721" s="1" t="str">
        <f t="shared" si="52"/>
        <v>Clarke Wolfe</v>
      </c>
      <c r="E17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Quiet Place</v>
      </c>
      <c r="F1721" s="1" t="str">
        <f>IF(ISNUMBER(SEARCH("veto",draftpicks[[#This Row],[Raw]])),"veto","")</f>
        <v/>
      </c>
      <c r="G1721" s="1" t="str">
        <f t="shared" si="53"/>
        <v/>
      </c>
    </row>
    <row r="1722" spans="1:7" x14ac:dyDescent="0.25">
      <c r="A1722" s="1">
        <v>167</v>
      </c>
      <c r="B1722" s="1" t="s">
        <v>3205</v>
      </c>
      <c r="C1722" s="1" t="str">
        <f>_xlfn.TEXTBEFORE(draftpicks[[#This Row],[Raw]],".",1)</f>
        <v>7</v>
      </c>
      <c r="D1722" s="1" t="str">
        <f t="shared" si="52"/>
        <v>Graham Skipper</v>
      </c>
      <c r="E17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Taste</v>
      </c>
      <c r="F1722" s="1" t="str">
        <f>IF(ISNUMBER(SEARCH("veto",draftpicks[[#This Row],[Raw]])),"veto","")</f>
        <v/>
      </c>
      <c r="G1722" s="1" t="str">
        <f t="shared" si="53"/>
        <v/>
      </c>
    </row>
    <row r="1723" spans="1:7" x14ac:dyDescent="0.25">
      <c r="A1723" s="1">
        <v>167</v>
      </c>
      <c r="B1723" s="1" t="s">
        <v>3206</v>
      </c>
      <c r="C1723" s="1" t="str">
        <f>_xlfn.TEXTBEFORE(draftpicks[[#This Row],[Raw]],".",1)</f>
        <v>6</v>
      </c>
      <c r="D1723" s="1" t="str">
        <f t="shared" si="52"/>
        <v>Billy Ray Brewton</v>
      </c>
      <c r="E17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Signs</v>
      </c>
      <c r="F1723" s="1" t="str">
        <f>IF(ISNUMBER(SEARCH("veto",draftpicks[[#This Row],[Raw]])),"veto","")</f>
        <v/>
      </c>
      <c r="G1723" s="1" t="str">
        <f t="shared" si="53"/>
        <v/>
      </c>
    </row>
    <row r="1724" spans="1:7" x14ac:dyDescent="0.25">
      <c r="A1724" s="1">
        <v>167</v>
      </c>
      <c r="B1724" s="1" t="s">
        <v>3207</v>
      </c>
      <c r="C1724" s="1" t="str">
        <f>_xlfn.TEXTBEFORE(draftpicks[[#This Row],[Raw]],".",1)</f>
        <v>5</v>
      </c>
      <c r="D1724" s="1" t="str">
        <f t="shared" si="52"/>
        <v>Clarke Wolfe</v>
      </c>
      <c r="E17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1724" s="1" t="str">
        <f>IF(ISNUMBER(SEARCH("veto",draftpicks[[#This Row],[Raw]])),"veto","")</f>
        <v/>
      </c>
      <c r="G1724" s="1" t="str">
        <f t="shared" si="53"/>
        <v/>
      </c>
    </row>
    <row r="1725" spans="1:7" x14ac:dyDescent="0.25">
      <c r="A1725" s="1">
        <v>167</v>
      </c>
      <c r="B1725" s="1" t="s">
        <v>3208</v>
      </c>
      <c r="C1725" s="1" t="str">
        <f>_xlfn.TEXTBEFORE(draftpicks[[#This Row],[Raw]],".",1)</f>
        <v>4</v>
      </c>
      <c r="D1725" s="1" t="str">
        <f t="shared" si="52"/>
        <v>Graham Skipper</v>
      </c>
      <c r="E17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F1725" s="1" t="str">
        <f>IF(ISNUMBER(SEARCH("veto",draftpicks[[#This Row],[Raw]])),"veto","")</f>
        <v/>
      </c>
      <c r="G1725" s="1" t="str">
        <f t="shared" si="53"/>
        <v/>
      </c>
    </row>
    <row r="1726" spans="1:7" x14ac:dyDescent="0.25">
      <c r="A1726" s="1">
        <v>167</v>
      </c>
      <c r="B1726" s="1" t="s">
        <v>3209</v>
      </c>
      <c r="C1726" s="1" t="str">
        <f>_xlfn.TEXTBEFORE(draftpicks[[#This Row],[Raw]],".",1)</f>
        <v>3</v>
      </c>
      <c r="D1726" s="1" t="str">
        <f t="shared" si="52"/>
        <v xml:space="preserve">Billy Ray Brewton </v>
      </c>
      <c r="E17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Starship Troopers</v>
      </c>
      <c r="F1726" s="1" t="str">
        <f>IF(ISNUMBER(SEARCH("veto",draftpicks[[#This Row],[Raw]])),"veto","")</f>
        <v>veto</v>
      </c>
      <c r="G1726" s="1" t="str">
        <f t="shared" si="53"/>
        <v>Clarke Wolfe</v>
      </c>
    </row>
    <row r="1727" spans="1:7" x14ac:dyDescent="0.25">
      <c r="A1727" s="1">
        <v>167</v>
      </c>
      <c r="B1727" s="1" t="s">
        <v>3210</v>
      </c>
      <c r="C1727" s="1" t="str">
        <f>_xlfn.TEXTBEFORE(draftpicks[[#This Row],[Raw]],".",1)</f>
        <v>3</v>
      </c>
      <c r="D1727" s="1" t="str">
        <f t="shared" si="52"/>
        <v>Billy Ray Brewton</v>
      </c>
      <c r="E17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Faculty</v>
      </c>
      <c r="F1727" s="1" t="str">
        <f>IF(ISNUMBER(SEARCH("veto",draftpicks[[#This Row],[Raw]])),"veto","")</f>
        <v/>
      </c>
      <c r="G1727" s="1" t="str">
        <f t="shared" si="53"/>
        <v/>
      </c>
    </row>
    <row r="1728" spans="1:7" x14ac:dyDescent="0.25">
      <c r="A1728" s="1">
        <v>167</v>
      </c>
      <c r="B1728" s="1" t="s">
        <v>3211</v>
      </c>
      <c r="C1728" s="1" t="str">
        <f>_xlfn.TEXTBEFORE(draftpicks[[#This Row],[Raw]],".",1)</f>
        <v>2</v>
      </c>
      <c r="D1728" s="1" t="str">
        <f t="shared" si="52"/>
        <v>Clarke Wolfe</v>
      </c>
      <c r="E17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Cloverfield</v>
      </c>
      <c r="F1728" s="1" t="str">
        <f>IF(ISNUMBER(SEARCH("veto",draftpicks[[#This Row],[Raw]])),"veto","")</f>
        <v>veto</v>
      </c>
      <c r="G1728" s="1" t="str">
        <f t="shared" si="53"/>
        <v>Ray Brewton</v>
      </c>
    </row>
    <row r="1729" spans="1:7" x14ac:dyDescent="0.25">
      <c r="A1729" s="1">
        <v>167</v>
      </c>
      <c r="B1729" s="1" t="s">
        <v>3212</v>
      </c>
      <c r="C1729" s="1" t="str">
        <f>_xlfn.TEXTBEFORE(draftpicks[[#This Row],[Raw]],".",1)</f>
        <v>1</v>
      </c>
      <c r="D1729" s="1" t="str">
        <f t="shared" si="52"/>
        <v xml:space="preserve">Graham Skipper </v>
      </c>
      <c r="E17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Attack the Block</v>
      </c>
      <c r="F1729" s="1" t="str">
        <f>IF(ISNUMBER(SEARCH("veto",draftpicks[[#This Row],[Raw]])),"veto","")</f>
        <v>veto</v>
      </c>
      <c r="G1729" s="1" t="str">
        <f t="shared" si="53"/>
        <v>Ray Brewton</v>
      </c>
    </row>
    <row r="1730" spans="1:7" x14ac:dyDescent="0.25">
      <c r="A1730" s="1">
        <v>167</v>
      </c>
      <c r="B1730" s="1" t="s">
        <v>3213</v>
      </c>
      <c r="C1730" s="1" t="str">
        <f>_xlfn.TEXTBEFORE(draftpicks[[#This Row],[Raw]],".",1)</f>
        <v>1</v>
      </c>
      <c r="D1730" s="1" t="str">
        <f t="shared" ref="D1730:D1793" si="54">IF(ISNUMBER(SEARCH("commissioner",B1730)),TRIM(MID(B1730,SEARCH("by",B1730)+LEN("by"),SEARCH("removed",B1730)-SEARCH("by",B1730)-(LEN("by")+1))),IF((LEN(B1730)-LEN(SUBSTITUTE(B1730,"by","")))/LEN("by")=2,MID(B1730,SEARCH("by",B1730)+LEN("by "),SEARCH("vetoed",B1730)-SEARCH("by",B1730)-(LEN("by")+1)),IF((LEN(B1730)-LEN(SUBSTITUTE(B1730,"by","")))/LEN("by")=3,TRIM(MID(B1730,SEARCH("by",B1730)+LEN("by"),SEARCH("vetoed",B1730)-SEARCH("by",B1730)-LEN("by"))),TRIM(_xlfn.TEXTAFTER(B1730,"by",1)))))</f>
        <v>Graham Skippe</v>
      </c>
      <c r="E17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They Live</v>
      </c>
      <c r="F1730" s="1" t="str">
        <f>IF(ISNUMBER(SEARCH("veto",draftpicks[[#This Row],[Raw]])),"veto","")</f>
        <v/>
      </c>
      <c r="G1730" s="1" t="str">
        <f t="shared" ref="G1730:G1793" si="55">IF(ISNUMBER(SEARCH("veto",B1730)),MID(B1730,FIND("@",SUBSTITUTE(B1730," ","@",LEN(B1730)-LEN(SUBSTITUTE(B1730," ",""))-1))+1,100),"")</f>
        <v/>
      </c>
    </row>
    <row r="1731" spans="1:7" x14ac:dyDescent="0.25">
      <c r="A1731" s="1">
        <v>168</v>
      </c>
      <c r="B1731" s="1" t="s">
        <v>3214</v>
      </c>
      <c r="C1731" s="1" t="str">
        <f>_xlfn.TEXTBEFORE(draftpicks[[#This Row],[Raw]],".",1)</f>
        <v>7</v>
      </c>
      <c r="D1731" s="1" t="str">
        <f t="shared" si="54"/>
        <v>Jarrod Murray</v>
      </c>
      <c r="E17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TV Set</v>
      </c>
      <c r="F1731" s="1" t="str">
        <f>IF(ISNUMBER(SEARCH("veto",draftpicks[[#This Row],[Raw]])),"veto","")</f>
        <v/>
      </c>
      <c r="G1731" s="1" t="str">
        <f t="shared" si="55"/>
        <v/>
      </c>
    </row>
    <row r="1732" spans="1:7" x14ac:dyDescent="0.25">
      <c r="A1732" s="1">
        <v>168</v>
      </c>
      <c r="B1732" s="1" t="s">
        <v>3215</v>
      </c>
      <c r="C1732" s="1" t="str">
        <f>_xlfn.TEXTBEFORE(draftpicks[[#This Row],[Raw]],".",1)</f>
        <v>6</v>
      </c>
      <c r="D1732" s="1" t="str">
        <f t="shared" si="54"/>
        <v>Jarrod Murray</v>
      </c>
      <c r="E17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Seven Psychopaths</v>
      </c>
      <c r="F1732" s="1" t="str">
        <f>IF(ISNUMBER(SEARCH("veto",draftpicks[[#This Row],[Raw]])),"veto","")</f>
        <v/>
      </c>
      <c r="G1732" s="1" t="str">
        <f t="shared" si="55"/>
        <v/>
      </c>
    </row>
    <row r="1733" spans="1:7" x14ac:dyDescent="0.25">
      <c r="A1733" s="1">
        <v>168</v>
      </c>
      <c r="B1733" s="1" t="s">
        <v>3216</v>
      </c>
      <c r="C1733" s="1" t="str">
        <f>_xlfn.TEXTBEFORE(draftpicks[[#This Row],[Raw]],".",1)</f>
        <v>5</v>
      </c>
      <c r="D1733" s="1" t="str">
        <f t="shared" si="54"/>
        <v xml:space="preserve">Evan Dickson </v>
      </c>
      <c r="E17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Picture</v>
      </c>
      <c r="F1733" s="1" t="str">
        <f>IF(ISNUMBER(SEARCH("veto",draftpicks[[#This Row],[Raw]])),"veto","")</f>
        <v>veto</v>
      </c>
      <c r="G1733" s="1" t="str">
        <f t="shared" si="55"/>
        <v>Jarrod Murray</v>
      </c>
    </row>
    <row r="1734" spans="1:7" x14ac:dyDescent="0.25">
      <c r="A1734" s="1">
        <v>168</v>
      </c>
      <c r="B1734" s="1" t="s">
        <v>3217</v>
      </c>
      <c r="C1734" s="1" t="str">
        <f>_xlfn.TEXTBEFORE(draftpicks[[#This Row],[Raw]],".",1)</f>
        <v>5</v>
      </c>
      <c r="D1734" s="1" t="str">
        <f t="shared" si="54"/>
        <v>Evan Dickson</v>
      </c>
      <c r="E17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Sunset Boulevard</v>
      </c>
      <c r="F1734" s="1" t="str">
        <f>IF(ISNUMBER(SEARCH("veto",draftpicks[[#This Row],[Raw]])),"veto","")</f>
        <v/>
      </c>
      <c r="G1734" s="1" t="str">
        <f t="shared" si="55"/>
        <v/>
      </c>
    </row>
    <row r="1735" spans="1:7" x14ac:dyDescent="0.25">
      <c r="A1735" s="1">
        <v>168</v>
      </c>
      <c r="B1735" s="1" t="s">
        <v>3218</v>
      </c>
      <c r="C1735" s="1" t="str">
        <f>_xlfn.TEXTBEFORE(draftpicks[[#This Row],[Raw]],".",1)</f>
        <v>4</v>
      </c>
      <c r="D1735" s="1" t="str">
        <f t="shared" si="54"/>
        <v>Jarrod Murray</v>
      </c>
      <c r="E17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a Lonely Place</v>
      </c>
      <c r="F1735" s="1" t="str">
        <f>IF(ISNUMBER(SEARCH("veto",draftpicks[[#This Row],[Raw]])),"veto","")</f>
        <v/>
      </c>
      <c r="G1735" s="1" t="str">
        <f t="shared" si="55"/>
        <v/>
      </c>
    </row>
    <row r="1736" spans="1:7" x14ac:dyDescent="0.25">
      <c r="A1736" s="1">
        <v>168</v>
      </c>
      <c r="B1736" s="1" t="s">
        <v>3219</v>
      </c>
      <c r="C1736" s="1" t="str">
        <f>_xlfn.TEXTBEFORE(draftpicks[[#This Row],[Raw]],".",1)</f>
        <v>3</v>
      </c>
      <c r="D1736" s="1" t="str">
        <f t="shared" si="54"/>
        <v xml:space="preserve">Evan Dickson </v>
      </c>
      <c r="E17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Barton Fink</v>
      </c>
      <c r="F1736" s="1" t="str">
        <f>IF(ISNUMBER(SEARCH("veto",draftpicks[[#This Row],[Raw]])),"veto","")</f>
        <v>veto</v>
      </c>
      <c r="G1736" s="1" t="str">
        <f t="shared" si="55"/>
        <v>Evan Dickson</v>
      </c>
    </row>
    <row r="1737" spans="1:7" x14ac:dyDescent="0.25">
      <c r="A1737" s="1">
        <v>168</v>
      </c>
      <c r="B1737" s="1" t="s">
        <v>3220</v>
      </c>
      <c r="C1737" s="1" t="str">
        <f>_xlfn.TEXTBEFORE(draftpicks[[#This Row],[Raw]],".",1)</f>
        <v>3</v>
      </c>
      <c r="D1737" s="1" t="str">
        <f t="shared" si="54"/>
        <v>Evan Dickson</v>
      </c>
      <c r="E17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Mank</v>
      </c>
      <c r="F1737" s="1" t="str">
        <f>IF(ISNUMBER(SEARCH("veto",draftpicks[[#This Row],[Raw]])),"veto","")</f>
        <v/>
      </c>
      <c r="G1737" s="1" t="str">
        <f t="shared" si="55"/>
        <v/>
      </c>
    </row>
    <row r="1738" spans="1:7" x14ac:dyDescent="0.25">
      <c r="A1738" s="1">
        <v>168</v>
      </c>
      <c r="B1738" s="1" t="s">
        <v>3221</v>
      </c>
      <c r="C1738" s="1" t="str">
        <f>_xlfn.TEXTBEFORE(draftpicks[[#This Row],[Raw]],".",1)</f>
        <v>2</v>
      </c>
      <c r="D1738" s="1" t="str">
        <f t="shared" si="54"/>
        <v>Jarrod Murray</v>
      </c>
      <c r="E17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Barton Fink</v>
      </c>
      <c r="F1738" s="1" t="str">
        <f>IF(ISNUMBER(SEARCH("veto",draftpicks[[#This Row],[Raw]])),"veto","")</f>
        <v/>
      </c>
      <c r="G1738" s="1" t="str">
        <f t="shared" si="55"/>
        <v/>
      </c>
    </row>
    <row r="1739" spans="1:7" x14ac:dyDescent="0.25">
      <c r="A1739" s="1">
        <v>168</v>
      </c>
      <c r="B1739" s="1" t="s">
        <v>3222</v>
      </c>
      <c r="C1739" s="1" t="str">
        <f>_xlfn.TEXTBEFORE(draftpicks[[#This Row],[Raw]],".",1)</f>
        <v>1</v>
      </c>
      <c r="D1739" s="1" t="str">
        <f t="shared" si="54"/>
        <v>Evan Dickson</v>
      </c>
      <c r="E17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Adaptation</v>
      </c>
      <c r="F1739" s="1" t="str">
        <f>IF(ISNUMBER(SEARCH("veto",draftpicks[[#This Row],[Raw]])),"veto","")</f>
        <v/>
      </c>
      <c r="G1739" s="1" t="str">
        <f t="shared" si="55"/>
        <v/>
      </c>
    </row>
    <row r="1740" spans="1:7" x14ac:dyDescent="0.25">
      <c r="A1740" s="1">
        <v>169</v>
      </c>
      <c r="B1740" s="1" t="s">
        <v>3223</v>
      </c>
      <c r="C1740" s="1" t="str">
        <f>_xlfn.TEXTBEFORE(draftpicks[[#This Row],[Raw]],".",1)</f>
        <v>7</v>
      </c>
      <c r="D1740" s="1" t="str">
        <f t="shared" si="54"/>
        <v>Alan Sepinwall</v>
      </c>
      <c r="E17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Hidden Figures</v>
      </c>
      <c r="F1740" s="1" t="str">
        <f>IF(ISNUMBER(SEARCH("veto",draftpicks[[#This Row],[Raw]])),"veto","")</f>
        <v/>
      </c>
      <c r="G1740" s="1" t="str">
        <f t="shared" si="55"/>
        <v/>
      </c>
    </row>
    <row r="1741" spans="1:7" x14ac:dyDescent="0.25">
      <c r="A1741" s="1">
        <v>169</v>
      </c>
      <c r="B1741" s="1" t="s">
        <v>3224</v>
      </c>
      <c r="C1741" s="1" t="str">
        <f>_xlfn.TEXTBEFORE(draftpicks[[#This Row],[Raw]],".",1)</f>
        <v>6</v>
      </c>
      <c r="D1741" s="1" t="str">
        <f t="shared" si="54"/>
        <v>Alan Sepinwall</v>
      </c>
      <c r="E17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Man</v>
      </c>
      <c r="F1741" s="1" t="str">
        <f>IF(ISNUMBER(SEARCH("veto",draftpicks[[#This Row],[Raw]])),"veto","")</f>
        <v/>
      </c>
      <c r="G1741" s="1" t="str">
        <f t="shared" si="55"/>
        <v/>
      </c>
    </row>
    <row r="1742" spans="1:7" x14ac:dyDescent="0.25">
      <c r="A1742" s="1">
        <v>169</v>
      </c>
      <c r="B1742" s="1" t="s">
        <v>3225</v>
      </c>
      <c r="C1742" s="1" t="str">
        <f>_xlfn.TEXTBEFORE(draftpicks[[#This Row],[Raw]],".",1)</f>
        <v>5</v>
      </c>
      <c r="D1742" s="1" t="str">
        <f t="shared" si="54"/>
        <v>Linda Holmes</v>
      </c>
      <c r="E17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SpaceCamp</v>
      </c>
      <c r="F1742" s="1" t="str">
        <f>IF(ISNUMBER(SEARCH("veto",draftpicks[[#This Row],[Raw]])),"veto","")</f>
        <v/>
      </c>
      <c r="G1742" s="1" t="str">
        <f t="shared" si="55"/>
        <v/>
      </c>
    </row>
    <row r="1743" spans="1:7" x14ac:dyDescent="0.25">
      <c r="A1743" s="1">
        <v>169</v>
      </c>
      <c r="B1743" s="1" t="s">
        <v>3226</v>
      </c>
      <c r="C1743" s="1" t="str">
        <f>_xlfn.TEXTBEFORE(draftpicks[[#This Row],[Raw]],".",1)</f>
        <v>4</v>
      </c>
      <c r="D1743" s="1" t="str">
        <f t="shared" si="54"/>
        <v>Alan Sepinwall</v>
      </c>
      <c r="E17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Gravity</v>
      </c>
      <c r="F1743" s="1" t="str">
        <f>IF(ISNUMBER(SEARCH("veto",draftpicks[[#This Row],[Raw]])),"veto","")</f>
        <v/>
      </c>
      <c r="G1743" s="1" t="str">
        <f t="shared" si="55"/>
        <v/>
      </c>
    </row>
    <row r="1744" spans="1:7" x14ac:dyDescent="0.25">
      <c r="A1744" s="1">
        <v>169</v>
      </c>
      <c r="B1744" s="1" t="s">
        <v>3227</v>
      </c>
      <c r="C1744" s="1" t="str">
        <f>_xlfn.TEXTBEFORE(draftpicks[[#This Row],[Raw]],".",1)</f>
        <v>3</v>
      </c>
      <c r="D1744" s="1" t="str">
        <f t="shared" si="54"/>
        <v xml:space="preserve">Linda Holmes </v>
      </c>
      <c r="E17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Right Stuff</v>
      </c>
      <c r="F1744" s="1" t="str">
        <f>IF(ISNUMBER(SEARCH("veto",draftpicks[[#This Row],[Raw]])),"veto","")</f>
        <v>veto</v>
      </c>
      <c r="G1744" s="1" t="str">
        <f t="shared" si="55"/>
        <v>Alan Sepinwall</v>
      </c>
    </row>
    <row r="1745" spans="1:7" x14ac:dyDescent="0.25">
      <c r="A1745" s="1">
        <v>169</v>
      </c>
      <c r="B1745" s="1" t="s">
        <v>3228</v>
      </c>
      <c r="C1745" s="1" t="str">
        <f>_xlfn.TEXTBEFORE(draftpicks[[#This Row],[Raw]],".",1)</f>
        <v>3</v>
      </c>
      <c r="D1745" s="1" t="str">
        <f t="shared" si="54"/>
        <v>Linda Holmes</v>
      </c>
      <c r="E17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Martian</v>
      </c>
      <c r="F1745" s="1" t="str">
        <f>IF(ISNUMBER(SEARCH("veto",draftpicks[[#This Row],[Raw]])),"veto","")</f>
        <v/>
      </c>
      <c r="G1745" s="1" t="str">
        <f t="shared" si="55"/>
        <v/>
      </c>
    </row>
    <row r="1746" spans="1:7" x14ac:dyDescent="0.25">
      <c r="A1746" s="1">
        <v>169</v>
      </c>
      <c r="B1746" s="1" t="s">
        <v>3229</v>
      </c>
      <c r="C1746" s="1" t="str">
        <f>_xlfn.TEXTBEFORE(draftpicks[[#This Row],[Raw]],".",1)</f>
        <v>2</v>
      </c>
      <c r="D1746" s="1" t="str">
        <f t="shared" si="54"/>
        <v>Alan Sepinwall</v>
      </c>
      <c r="E17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Right Stuff</v>
      </c>
      <c r="F1746" s="1" t="str">
        <f>IF(ISNUMBER(SEARCH("veto",draftpicks[[#This Row],[Raw]])),"veto","")</f>
        <v/>
      </c>
      <c r="G1746" s="1" t="str">
        <f t="shared" si="55"/>
        <v/>
      </c>
    </row>
    <row r="1747" spans="1:7" x14ac:dyDescent="0.25">
      <c r="A1747" s="1">
        <v>169</v>
      </c>
      <c r="B1747" s="1" t="s">
        <v>3230</v>
      </c>
      <c r="C1747" s="1" t="str">
        <f>_xlfn.TEXTBEFORE(draftpicks[[#This Row],[Raw]],".",1)</f>
        <v>1</v>
      </c>
      <c r="D1747" s="1" t="str">
        <f t="shared" si="54"/>
        <v>Linda Holmes</v>
      </c>
      <c r="E17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Apollo 13</v>
      </c>
      <c r="F1747" s="1" t="str">
        <f>IF(ISNUMBER(SEARCH("veto",draftpicks[[#This Row],[Raw]])),"veto","")</f>
        <v/>
      </c>
      <c r="G1747" s="1" t="str">
        <f t="shared" si="55"/>
        <v/>
      </c>
    </row>
    <row r="1748" spans="1:7" x14ac:dyDescent="0.25">
      <c r="A1748" s="1">
        <v>170</v>
      </c>
      <c r="B1748" s="1" t="s">
        <v>3231</v>
      </c>
      <c r="C1748" s="1" t="str">
        <f>_xlfn.TEXTBEFORE(draftpicks[[#This Row],[Raw]],".",1)</f>
        <v>7</v>
      </c>
      <c r="D1748" s="1" t="str">
        <f t="shared" si="54"/>
        <v>Wynter Mitchell</v>
      </c>
      <c r="E17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Made in America</v>
      </c>
      <c r="F1748" s="1" t="str">
        <f>IF(ISNUMBER(SEARCH("veto",draftpicks[[#This Row],[Raw]])),"veto","")</f>
        <v/>
      </c>
      <c r="G1748" s="1" t="str">
        <f t="shared" si="55"/>
        <v/>
      </c>
    </row>
    <row r="1749" spans="1:7" x14ac:dyDescent="0.25">
      <c r="A1749" s="1">
        <v>170</v>
      </c>
      <c r="B1749" s="1" t="s">
        <v>3232</v>
      </c>
      <c r="C1749" s="1" t="str">
        <f>_xlfn.TEXTBEFORE(draftpicks[[#This Row],[Raw]],".",1)</f>
        <v>6</v>
      </c>
      <c r="D1749" s="1" t="str">
        <f t="shared" si="54"/>
        <v>Wynter Mitchell</v>
      </c>
      <c r="E17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Soapdish</v>
      </c>
      <c r="F1749" s="1" t="str">
        <f>IF(ISNUMBER(SEARCH("veto",draftpicks[[#This Row],[Raw]])),"veto","")</f>
        <v/>
      </c>
      <c r="G1749" s="1" t="str">
        <f t="shared" si="55"/>
        <v/>
      </c>
    </row>
    <row r="1750" spans="1:7" x14ac:dyDescent="0.25">
      <c r="A1750" s="1">
        <v>170</v>
      </c>
      <c r="B1750" s="1" t="s">
        <v>3233</v>
      </c>
      <c r="C1750" s="1" t="str">
        <f>_xlfn.TEXTBEFORE(draftpicks[[#This Row],[Raw]],".",1)</f>
        <v>5</v>
      </c>
      <c r="D1750" s="1" t="str">
        <f t="shared" si="54"/>
        <v>Guy Branum</v>
      </c>
      <c r="E17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Ghost</v>
      </c>
      <c r="F1750" s="1" t="str">
        <f>IF(ISNUMBER(SEARCH("veto",draftpicks[[#This Row],[Raw]])),"veto","")</f>
        <v/>
      </c>
      <c r="G1750" s="1" t="str">
        <f t="shared" si="55"/>
        <v/>
      </c>
    </row>
    <row r="1751" spans="1:7" x14ac:dyDescent="0.25">
      <c r="A1751" s="1">
        <v>170</v>
      </c>
      <c r="B1751" s="1" t="s">
        <v>3234</v>
      </c>
      <c r="C1751" s="1" t="str">
        <f>_xlfn.TEXTBEFORE(draftpicks[[#This Row],[Raw]],".",1)</f>
        <v>4</v>
      </c>
      <c r="D1751" s="1" t="str">
        <f t="shared" si="54"/>
        <v xml:space="preserve">Wynter Mitchell </v>
      </c>
      <c r="E17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Sister Act</v>
      </c>
      <c r="F1751" s="1" t="str">
        <f>IF(ISNUMBER(SEARCH("veto",draftpicks[[#This Row],[Raw]])),"veto","")</f>
        <v>veto</v>
      </c>
      <c r="G1751" s="1" t="str">
        <f t="shared" si="55"/>
        <v>Guy Branum*</v>
      </c>
    </row>
    <row r="1752" spans="1:7" x14ac:dyDescent="0.25">
      <c r="A1752" s="1">
        <v>170</v>
      </c>
      <c r="B1752" s="1" t="s">
        <v>3235</v>
      </c>
      <c r="C1752" s="1" t="str">
        <f>_xlfn.TEXTBEFORE(draftpicks[[#This Row],[Raw]],".",1)</f>
        <v>4</v>
      </c>
      <c r="D1752" s="1" t="str">
        <f t="shared" si="54"/>
        <v>Wynter Mitchell</v>
      </c>
      <c r="E17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Jumpin' Jack Flash</v>
      </c>
      <c r="F1752" s="1" t="str">
        <f>IF(ISNUMBER(SEARCH("veto",draftpicks[[#This Row],[Raw]])),"veto","")</f>
        <v/>
      </c>
      <c r="G1752" s="1" t="str">
        <f t="shared" si="55"/>
        <v/>
      </c>
    </row>
    <row r="1753" spans="1:7" x14ac:dyDescent="0.25">
      <c r="A1753" s="1">
        <v>170</v>
      </c>
      <c r="B1753" s="1" t="s">
        <v>3236</v>
      </c>
      <c r="C1753" s="1" t="str">
        <f>_xlfn.TEXTBEFORE(draftpicks[[#This Row],[Raw]],".",1)</f>
        <v>3</v>
      </c>
      <c r="D1753" s="1" t="str">
        <f t="shared" si="54"/>
        <v>Guy Branum</v>
      </c>
      <c r="E17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Associate</v>
      </c>
      <c r="F1753" s="1" t="str">
        <f>IF(ISNUMBER(SEARCH("veto",draftpicks[[#This Row],[Raw]])),"veto","")</f>
        <v/>
      </c>
      <c r="G1753" s="1" t="str">
        <f t="shared" si="55"/>
        <v/>
      </c>
    </row>
    <row r="1754" spans="1:7" x14ac:dyDescent="0.25">
      <c r="A1754" s="1">
        <v>170</v>
      </c>
      <c r="B1754" s="1" t="s">
        <v>3237</v>
      </c>
      <c r="C1754" s="1" t="str">
        <f>_xlfn.TEXTBEFORE(draftpicks[[#This Row],[Raw]],".",1)</f>
        <v>2</v>
      </c>
      <c r="D1754" s="1" t="str">
        <f t="shared" si="54"/>
        <v>Wynter Mitchell</v>
      </c>
      <c r="E17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Sister Act</v>
      </c>
      <c r="F1754" s="1" t="str">
        <f>IF(ISNUMBER(SEARCH("veto",draftpicks[[#This Row],[Raw]])),"veto","")</f>
        <v/>
      </c>
      <c r="G1754" s="1" t="str">
        <f t="shared" si="55"/>
        <v/>
      </c>
    </row>
    <row r="1755" spans="1:7" x14ac:dyDescent="0.25">
      <c r="A1755" s="1">
        <v>170</v>
      </c>
      <c r="B1755" s="1" t="s">
        <v>3238</v>
      </c>
      <c r="C1755" s="1" t="str">
        <f>_xlfn.TEXTBEFORE(draftpicks[[#This Row],[Raw]],".",1)</f>
        <v>1</v>
      </c>
      <c r="D1755" s="1" t="str">
        <f t="shared" si="54"/>
        <v>Guy Branum</v>
      </c>
      <c r="E17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Purple</v>
      </c>
      <c r="F1755" s="1" t="str">
        <f>IF(ISNUMBER(SEARCH("veto",draftpicks[[#This Row],[Raw]])),"veto","")</f>
        <v/>
      </c>
      <c r="G1755" s="1" t="str">
        <f t="shared" si="55"/>
        <v/>
      </c>
    </row>
    <row r="1756" spans="1:7" x14ac:dyDescent="0.25">
      <c r="A1756" s="1">
        <v>171</v>
      </c>
      <c r="B1756" s="1" t="s">
        <v>3239</v>
      </c>
      <c r="C1756" s="1" t="str">
        <f>_xlfn.TEXTBEFORE(draftpicks[[#This Row],[Raw]],".",1)</f>
        <v>7</v>
      </c>
      <c r="D1756" s="1" t="str">
        <f t="shared" si="54"/>
        <v>Carla Renata</v>
      </c>
      <c r="E17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Warm December</v>
      </c>
      <c r="F1756" s="1" t="str">
        <f>IF(ISNUMBER(SEARCH("veto",draftpicks[[#This Row],[Raw]])),"veto","")</f>
        <v/>
      </c>
      <c r="G1756" s="1" t="str">
        <f t="shared" si="55"/>
        <v/>
      </c>
    </row>
    <row r="1757" spans="1:7" x14ac:dyDescent="0.25">
      <c r="A1757" s="1">
        <v>171</v>
      </c>
      <c r="B1757" s="1" t="s">
        <v>3240</v>
      </c>
      <c r="C1757" s="1" t="str">
        <f>_xlfn.TEXTBEFORE(draftpicks[[#This Row],[Raw]],".",1)</f>
        <v>6</v>
      </c>
      <c r="D1757" s="1" t="str">
        <f t="shared" si="54"/>
        <v xml:space="preserve">Carla Renata </v>
      </c>
      <c r="E17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Jumping the Broom</v>
      </c>
      <c r="F1757" s="1" t="str">
        <f>IF(ISNUMBER(SEARCH("veto",draftpicks[[#This Row],[Raw]])),"veto","")</f>
        <v>veto</v>
      </c>
      <c r="G1757" s="1" t="str">
        <f t="shared" si="55"/>
        <v>Angelique Jackson</v>
      </c>
    </row>
    <row r="1758" spans="1:7" x14ac:dyDescent="0.25">
      <c r="A1758" s="1">
        <v>171</v>
      </c>
      <c r="B1758" s="1" t="s">
        <v>3241</v>
      </c>
      <c r="C1758" s="1" t="str">
        <f>_xlfn.TEXTBEFORE(draftpicks[[#This Row],[Raw]],".",1)</f>
        <v>6</v>
      </c>
      <c r="D1758" s="1" t="str">
        <f t="shared" si="54"/>
        <v>Carla Renata</v>
      </c>
      <c r="E17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Why Did I Get Married?</v>
      </c>
      <c r="F1758" s="1" t="str">
        <f>IF(ISNUMBER(SEARCH("veto",draftpicks[[#This Row],[Raw]])),"veto","")</f>
        <v/>
      </c>
      <c r="G1758" s="1" t="str">
        <f t="shared" si="55"/>
        <v/>
      </c>
    </row>
    <row r="1759" spans="1:7" x14ac:dyDescent="0.25">
      <c r="A1759" s="1">
        <v>171</v>
      </c>
      <c r="B1759" s="1" t="s">
        <v>3242</v>
      </c>
      <c r="C1759" s="1" t="str">
        <f>_xlfn.TEXTBEFORE(draftpicks[[#This Row],[Raw]],".",1)</f>
        <v>5</v>
      </c>
      <c r="D1759" s="1" t="str">
        <f t="shared" si="54"/>
        <v xml:space="preserve">Angelique Jackson </v>
      </c>
      <c r="E17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Waiting to Exhale</v>
      </c>
      <c r="F1759" s="1" t="str">
        <f>IF(ISNUMBER(SEARCH("veto",draftpicks[[#This Row],[Raw]])),"veto","")</f>
        <v>veto</v>
      </c>
      <c r="G1759" s="1" t="str">
        <f t="shared" si="55"/>
        <v>Carla Renata</v>
      </c>
    </row>
    <row r="1760" spans="1:7" x14ac:dyDescent="0.25">
      <c r="A1760" s="1">
        <v>171</v>
      </c>
      <c r="B1760" s="1" t="s">
        <v>3243</v>
      </c>
      <c r="C1760" s="1" t="str">
        <f>_xlfn.TEXTBEFORE(draftpicks[[#This Row],[Raw]],".",1)</f>
        <v>5</v>
      </c>
      <c r="D1760" s="1" t="str">
        <f t="shared" si="54"/>
        <v>Angelique Jackson</v>
      </c>
      <c r="E17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Boomerang</v>
      </c>
      <c r="F1760" s="1" t="str">
        <f>IF(ISNUMBER(SEARCH("veto",draftpicks[[#This Row],[Raw]])),"veto","")</f>
        <v/>
      </c>
      <c r="G1760" s="1" t="str">
        <f t="shared" si="55"/>
        <v/>
      </c>
    </row>
    <row r="1761" spans="1:7" x14ac:dyDescent="0.25">
      <c r="A1761" s="1">
        <v>171</v>
      </c>
      <c r="B1761" s="1" t="s">
        <v>3244</v>
      </c>
      <c r="C1761" s="1" t="str">
        <f>_xlfn.TEXTBEFORE(draftpicks[[#This Row],[Raw]],".",1)</f>
        <v>4</v>
      </c>
      <c r="D1761" s="1" t="str">
        <f t="shared" si="54"/>
        <v>Carla Renata</v>
      </c>
      <c r="E17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Brown Sugar</v>
      </c>
      <c r="F1761" s="1" t="str">
        <f>IF(ISNUMBER(SEARCH("veto",draftpicks[[#This Row],[Raw]])),"veto","")</f>
        <v/>
      </c>
      <c r="G1761" s="1" t="str">
        <f t="shared" si="55"/>
        <v/>
      </c>
    </row>
    <row r="1762" spans="1:7" x14ac:dyDescent="0.25">
      <c r="A1762" s="1">
        <v>171</v>
      </c>
      <c r="B1762" s="1" t="s">
        <v>3245</v>
      </c>
      <c r="C1762" s="1" t="str">
        <f>_xlfn.TEXTBEFORE(draftpicks[[#This Row],[Raw]],".",1)</f>
        <v>3</v>
      </c>
      <c r="D1762" s="1" t="str">
        <f t="shared" si="54"/>
        <v>Angelique Jackson</v>
      </c>
      <c r="E17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If Beale Street Could Talk</v>
      </c>
      <c r="F1762" s="1" t="str">
        <f>IF(ISNUMBER(SEARCH("veto",draftpicks[[#This Row],[Raw]])),"veto","")</f>
        <v/>
      </c>
      <c r="G1762" s="1" t="str">
        <f t="shared" si="55"/>
        <v/>
      </c>
    </row>
    <row r="1763" spans="1:7" x14ac:dyDescent="0.25">
      <c r="A1763" s="1">
        <v>171</v>
      </c>
      <c r="B1763" s="1" t="s">
        <v>3246</v>
      </c>
      <c r="C1763" s="1" t="str">
        <f>_xlfn.TEXTBEFORE(draftpicks[[#This Row],[Raw]],".",1)</f>
        <v>2</v>
      </c>
      <c r="D1763" s="1" t="str">
        <f t="shared" si="54"/>
        <v>Carla Renata</v>
      </c>
      <c r="E17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 Stella Got Her Groove Back</v>
      </c>
      <c r="F1763" s="1" t="str">
        <f>IF(ISNUMBER(SEARCH("veto",draftpicks[[#This Row],[Raw]])),"veto","")</f>
        <v/>
      </c>
      <c r="G1763" s="1" t="str">
        <f t="shared" si="55"/>
        <v/>
      </c>
    </row>
    <row r="1764" spans="1:7" x14ac:dyDescent="0.25">
      <c r="A1764" s="1">
        <v>171</v>
      </c>
      <c r="B1764" s="1" t="s">
        <v>3247</v>
      </c>
      <c r="C1764" s="1" t="str">
        <f>_xlfn.TEXTBEFORE(draftpicks[[#This Row],[Raw]],".",1)</f>
        <v>1</v>
      </c>
      <c r="D1764" s="1" t="str">
        <f t="shared" si="54"/>
        <v>Angelique Jackson</v>
      </c>
      <c r="E17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&amp; Basketball</v>
      </c>
      <c r="F1764" s="1" t="str">
        <f>IF(ISNUMBER(SEARCH("veto",draftpicks[[#This Row],[Raw]])),"veto","")</f>
        <v/>
      </c>
      <c r="G1764" s="1" t="str">
        <f t="shared" si="55"/>
        <v/>
      </c>
    </row>
    <row r="1765" spans="1:7" x14ac:dyDescent="0.25">
      <c r="A1765" s="1">
        <v>172</v>
      </c>
      <c r="B1765" s="1" t="s">
        <v>3248</v>
      </c>
      <c r="C1765" s="1" t="str">
        <f>_xlfn.TEXTBEFORE(draftpicks[[#This Row],[Raw]],".",1)</f>
        <v>7</v>
      </c>
      <c r="D1765" s="1" t="str">
        <f t="shared" si="54"/>
        <v>Chancellor Agard</v>
      </c>
      <c r="E17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F1765" s="1" t="str">
        <f>IF(ISNUMBER(SEARCH("veto",draftpicks[[#This Row],[Raw]])),"veto","")</f>
        <v/>
      </c>
      <c r="G1765" s="1" t="str">
        <f t="shared" si="55"/>
        <v/>
      </c>
    </row>
    <row r="1766" spans="1:7" x14ac:dyDescent="0.25">
      <c r="A1766" s="1">
        <v>172</v>
      </c>
      <c r="B1766" s="1" t="s">
        <v>3249</v>
      </c>
      <c r="C1766" s="1" t="str">
        <f>_xlfn.TEXTBEFORE(draftpicks[[#This Row],[Raw]],".",1)</f>
        <v>6</v>
      </c>
      <c r="D1766" s="1" t="str">
        <f t="shared" si="54"/>
        <v>Chancellor Agard</v>
      </c>
      <c r="E17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Enemy of the State</v>
      </c>
      <c r="F1766" s="1" t="str">
        <f>IF(ISNUMBER(SEARCH("veto",draftpicks[[#This Row],[Raw]])),"veto","")</f>
        <v/>
      </c>
      <c r="G1766" s="1" t="str">
        <f t="shared" si="55"/>
        <v/>
      </c>
    </row>
    <row r="1767" spans="1:7" x14ac:dyDescent="0.25">
      <c r="A1767" s="1">
        <v>172</v>
      </c>
      <c r="B1767" s="1" t="s">
        <v>3250</v>
      </c>
      <c r="C1767" s="1" t="str">
        <f>_xlfn.TEXTBEFORE(draftpicks[[#This Row],[Raw]],".",1)</f>
        <v>5</v>
      </c>
      <c r="D1767" s="1" t="str">
        <f t="shared" si="54"/>
        <v>Derek Lawrence</v>
      </c>
      <c r="E17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Am Legend</v>
      </c>
      <c r="F1767" s="1" t="str">
        <f>IF(ISNUMBER(SEARCH("veto",draftpicks[[#This Row],[Raw]])),"veto","")</f>
        <v/>
      </c>
      <c r="G1767" s="1" t="str">
        <f t="shared" si="55"/>
        <v/>
      </c>
    </row>
    <row r="1768" spans="1:7" x14ac:dyDescent="0.25">
      <c r="A1768" s="1">
        <v>172</v>
      </c>
      <c r="B1768" s="1" t="s">
        <v>3251</v>
      </c>
      <c r="C1768" s="1" t="str">
        <f>_xlfn.TEXTBEFORE(draftpicks[[#This Row],[Raw]],".",1)</f>
        <v>4</v>
      </c>
      <c r="D1768" s="1" t="str">
        <f t="shared" si="54"/>
        <v xml:space="preserve">Chancellor Agard </v>
      </c>
      <c r="E17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Six Degrees of Separation</v>
      </c>
      <c r="F1768" s="1" t="str">
        <f>IF(ISNUMBER(SEARCH("veto",draftpicks[[#This Row],[Raw]])),"veto","")</f>
        <v>veto</v>
      </c>
      <c r="G1768" s="1" t="str">
        <f t="shared" si="55"/>
        <v>Derek Lawrence</v>
      </c>
    </row>
    <row r="1769" spans="1:7" x14ac:dyDescent="0.25">
      <c r="A1769" s="1">
        <v>172</v>
      </c>
      <c r="B1769" s="1" t="s">
        <v>3252</v>
      </c>
      <c r="C1769" s="1" t="str">
        <f>_xlfn.TEXTBEFORE(draftpicks[[#This Row],[Raw]],".",1)</f>
        <v>4</v>
      </c>
      <c r="D1769" s="1" t="str">
        <f t="shared" si="54"/>
        <v>Chancellor Agard</v>
      </c>
      <c r="E17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Hitch</v>
      </c>
      <c r="F1769" s="1" t="str">
        <f>IF(ISNUMBER(SEARCH("veto",draftpicks[[#This Row],[Raw]])),"veto","")</f>
        <v/>
      </c>
      <c r="G1769" s="1" t="str">
        <f t="shared" si="55"/>
        <v/>
      </c>
    </row>
    <row r="1770" spans="1:7" x14ac:dyDescent="0.25">
      <c r="A1770" s="1">
        <v>172</v>
      </c>
      <c r="B1770" s="1" t="s">
        <v>3253</v>
      </c>
      <c r="C1770" s="1" t="str">
        <f>_xlfn.TEXTBEFORE(draftpicks[[#This Row],[Raw]],".",1)</f>
        <v>3</v>
      </c>
      <c r="D1770" s="1" t="str">
        <f t="shared" si="54"/>
        <v xml:space="preserve">Derek Lawrence </v>
      </c>
      <c r="E17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Boys II</v>
      </c>
      <c r="F1770" s="1" t="str">
        <f>IF(ISNUMBER(SEARCH("veto",draftpicks[[#This Row],[Raw]])),"veto","")</f>
        <v>veto</v>
      </c>
      <c r="G1770" s="1" t="str">
        <f t="shared" si="55"/>
        <v>Chancellor Agard</v>
      </c>
    </row>
    <row r="1771" spans="1:7" x14ac:dyDescent="0.25">
      <c r="A1771" s="1">
        <v>172</v>
      </c>
      <c r="B1771" s="1" t="s">
        <v>3254</v>
      </c>
      <c r="C1771" s="1" t="str">
        <f>_xlfn.TEXTBEFORE(draftpicks[[#This Row],[Raw]],".",1)</f>
        <v>3</v>
      </c>
      <c r="D1771" s="1" t="str">
        <f t="shared" si="54"/>
        <v>Derek Lawrence</v>
      </c>
      <c r="E17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F1771" s="1" t="str">
        <f>IF(ISNUMBER(SEARCH("veto",draftpicks[[#This Row],[Raw]])),"veto","")</f>
        <v/>
      </c>
      <c r="G1771" s="1" t="str">
        <f t="shared" si="55"/>
        <v/>
      </c>
    </row>
    <row r="1772" spans="1:7" x14ac:dyDescent="0.25">
      <c r="A1772" s="1">
        <v>172</v>
      </c>
      <c r="B1772" s="1" t="s">
        <v>3255</v>
      </c>
      <c r="C1772" s="1" t="str">
        <f>_xlfn.TEXTBEFORE(draftpicks[[#This Row],[Raw]],".",1)</f>
        <v>2</v>
      </c>
      <c r="D1772" s="1" t="str">
        <f t="shared" si="54"/>
        <v>Chancellor Agard</v>
      </c>
      <c r="E17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</v>
      </c>
      <c r="F1772" s="1" t="str">
        <f>IF(ISNUMBER(SEARCH("veto",draftpicks[[#This Row],[Raw]])),"veto","")</f>
        <v/>
      </c>
      <c r="G1772" s="1" t="str">
        <f t="shared" si="55"/>
        <v/>
      </c>
    </row>
    <row r="1773" spans="1:7" x14ac:dyDescent="0.25">
      <c r="A1773" s="1">
        <v>172</v>
      </c>
      <c r="B1773" s="1" t="s">
        <v>3256</v>
      </c>
      <c r="C1773" s="1" t="str">
        <f>_xlfn.TEXTBEFORE(draftpicks[[#This Row],[Raw]],".",1)</f>
        <v>1</v>
      </c>
      <c r="D1773" s="1" t="str">
        <f t="shared" si="54"/>
        <v>Derek Lawrence</v>
      </c>
      <c r="E17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Boys</v>
      </c>
      <c r="F1773" s="1" t="str">
        <f>IF(ISNUMBER(SEARCH("veto",draftpicks[[#This Row],[Raw]])),"veto","")</f>
        <v/>
      </c>
      <c r="G1773" s="1" t="str">
        <f t="shared" si="55"/>
        <v/>
      </c>
    </row>
    <row r="1774" spans="1:7" x14ac:dyDescent="0.25">
      <c r="A1774" s="1">
        <v>173</v>
      </c>
      <c r="B1774" s="1" t="s">
        <v>3257</v>
      </c>
      <c r="C1774" s="1" t="str">
        <f>_xlfn.TEXTBEFORE(draftpicks[[#This Row],[Raw]],".",1)</f>
        <v>7</v>
      </c>
      <c r="D1774" s="1" t="str">
        <f t="shared" si="54"/>
        <v>Larry Zerner</v>
      </c>
      <c r="E17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Primal Fear</v>
      </c>
      <c r="F1774" s="1" t="str">
        <f>IF(ISNUMBER(SEARCH("veto",draftpicks[[#This Row],[Raw]])),"veto","")</f>
        <v/>
      </c>
      <c r="G1774" s="1" t="str">
        <f t="shared" si="55"/>
        <v/>
      </c>
    </row>
    <row r="1775" spans="1:7" x14ac:dyDescent="0.25">
      <c r="A1775" s="1">
        <v>173</v>
      </c>
      <c r="B1775" s="1" t="s">
        <v>3258</v>
      </c>
      <c r="C1775" s="1" t="str">
        <f>_xlfn.TEXTBEFORE(draftpicks[[#This Row],[Raw]],".",1)</f>
        <v>6</v>
      </c>
      <c r="D1775" s="1" t="str">
        <f t="shared" si="54"/>
        <v>Larry Zerner</v>
      </c>
      <c r="E17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...And Justice for All</v>
      </c>
      <c r="F1775" s="1" t="str">
        <f>IF(ISNUMBER(SEARCH("veto",draftpicks[[#This Row],[Raw]])),"veto","")</f>
        <v/>
      </c>
      <c r="G1775" s="1" t="str">
        <f t="shared" si="55"/>
        <v/>
      </c>
    </row>
    <row r="1776" spans="1:7" x14ac:dyDescent="0.25">
      <c r="A1776" s="1">
        <v>173</v>
      </c>
      <c r="B1776" s="1" t="s">
        <v>3259</v>
      </c>
      <c r="C1776" s="1" t="str">
        <f>_xlfn.TEXTBEFORE(draftpicks[[#This Row],[Raw]],".",1)</f>
        <v>5</v>
      </c>
      <c r="D1776" s="1" t="str">
        <f t="shared" si="54"/>
        <v>Marc Calderaro</v>
      </c>
      <c r="E17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Devil's Advocate</v>
      </c>
      <c r="F1776" s="1" t="str">
        <f>IF(ISNUMBER(SEARCH("veto",draftpicks[[#This Row],[Raw]])),"veto","")</f>
        <v/>
      </c>
      <c r="G1776" s="1" t="str">
        <f t="shared" si="55"/>
        <v/>
      </c>
    </row>
    <row r="1777" spans="1:7" x14ac:dyDescent="0.25">
      <c r="A1777" s="1">
        <v>173</v>
      </c>
      <c r="B1777" s="1" t="s">
        <v>3260</v>
      </c>
      <c r="C1777" s="1" t="str">
        <f>_xlfn.TEXTBEFORE(draftpicks[[#This Row],[Raw]],".",1)</f>
        <v>4</v>
      </c>
      <c r="D1777" s="1" t="str">
        <f t="shared" si="54"/>
        <v xml:space="preserve">Larry Zerner </v>
      </c>
      <c r="E17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Cousin Vinny</v>
      </c>
      <c r="F1777" s="1" t="str">
        <f>IF(ISNUMBER(SEARCH("veto",draftpicks[[#This Row],[Raw]])),"veto","")</f>
        <v>veto</v>
      </c>
      <c r="G1777" s="1" t="str">
        <f t="shared" si="55"/>
        <v>Marc Calderaro*</v>
      </c>
    </row>
    <row r="1778" spans="1:7" x14ac:dyDescent="0.25">
      <c r="A1778" s="1">
        <v>173</v>
      </c>
      <c r="B1778" s="1" t="s">
        <v>3261</v>
      </c>
      <c r="C1778" s="1" t="str">
        <f>_xlfn.TEXTBEFORE(draftpicks[[#This Row],[Raw]],".",1)</f>
        <v>4</v>
      </c>
      <c r="D1778" s="1" t="str">
        <f t="shared" si="54"/>
        <v>Larry Zerner</v>
      </c>
      <c r="E17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Witness for the Prosecution</v>
      </c>
      <c r="F1778" s="1" t="str">
        <f>IF(ISNUMBER(SEARCH("veto",draftpicks[[#This Row],[Raw]])),"veto","")</f>
        <v/>
      </c>
      <c r="G1778" s="1" t="str">
        <f t="shared" si="55"/>
        <v/>
      </c>
    </row>
    <row r="1779" spans="1:7" x14ac:dyDescent="0.25">
      <c r="A1779" s="1">
        <v>173</v>
      </c>
      <c r="B1779" s="1" t="s">
        <v>3262</v>
      </c>
      <c r="C1779" s="1" t="str">
        <f>_xlfn.TEXTBEFORE(draftpicks[[#This Row],[Raw]],".",1)</f>
        <v>3</v>
      </c>
      <c r="D1779" s="1" t="str">
        <f t="shared" si="54"/>
        <v>Marc Calderaro</v>
      </c>
      <c r="E17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Anatomy of a Murder</v>
      </c>
      <c r="F1779" s="1" t="str">
        <f>IF(ISNUMBER(SEARCH("veto",draftpicks[[#This Row],[Raw]])),"veto","")</f>
        <v/>
      </c>
      <c r="G1779" s="1" t="str">
        <f t="shared" si="55"/>
        <v/>
      </c>
    </row>
    <row r="1780" spans="1:7" x14ac:dyDescent="0.25">
      <c r="A1780" s="1">
        <v>173</v>
      </c>
      <c r="B1780" s="1" t="s">
        <v>3263</v>
      </c>
      <c r="C1780" s="1" t="str">
        <f>_xlfn.TEXTBEFORE(draftpicks[[#This Row],[Raw]],".",1)</f>
        <v>2</v>
      </c>
      <c r="D1780" s="1" t="str">
        <f t="shared" si="54"/>
        <v>Larry Zerner</v>
      </c>
      <c r="E17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Verdict</v>
      </c>
      <c r="F1780" s="1" t="str">
        <f>IF(ISNUMBER(SEARCH("veto",draftpicks[[#This Row],[Raw]])),"veto","")</f>
        <v/>
      </c>
      <c r="G1780" s="1" t="str">
        <f t="shared" si="55"/>
        <v/>
      </c>
    </row>
    <row r="1781" spans="1:7" x14ac:dyDescent="0.25">
      <c r="A1781" s="1">
        <v>173</v>
      </c>
      <c r="B1781" s="1" t="s">
        <v>3264</v>
      </c>
      <c r="C1781" s="1" t="str">
        <f>_xlfn.TEXTBEFORE(draftpicks[[#This Row],[Raw]],".",1)</f>
        <v>1</v>
      </c>
      <c r="D1781" s="1" t="str">
        <f t="shared" si="54"/>
        <v>Marc Calderaro</v>
      </c>
      <c r="E17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Cousin Vinny</v>
      </c>
      <c r="F1781" s="1" t="str">
        <f>IF(ISNUMBER(SEARCH("veto",draftpicks[[#This Row],[Raw]])),"veto","")</f>
        <v/>
      </c>
      <c r="G1781" s="1" t="str">
        <f t="shared" si="55"/>
        <v/>
      </c>
    </row>
    <row r="1782" spans="1:7" x14ac:dyDescent="0.25">
      <c r="A1782" s="1">
        <v>174</v>
      </c>
      <c r="B1782" s="1" t="s">
        <v>3265</v>
      </c>
      <c r="C1782" s="1" t="str">
        <f>_xlfn.TEXTBEFORE(draftpicks[[#This Row],[Raw]],".",1)</f>
        <v>18</v>
      </c>
      <c r="D1782" s="1" t="str">
        <f t="shared" si="54"/>
        <v>Ryan Marker</v>
      </c>
      <c r="E17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Zack Snyder's Justice League</v>
      </c>
      <c r="F1782" s="1" t="str">
        <f>IF(ISNUMBER(SEARCH("veto",draftpicks[[#This Row],[Raw]])),"veto","")</f>
        <v/>
      </c>
      <c r="G1782" s="1" t="str">
        <f t="shared" si="55"/>
        <v/>
      </c>
    </row>
    <row r="1783" spans="1:7" x14ac:dyDescent="0.25">
      <c r="A1783" s="1">
        <v>174</v>
      </c>
      <c r="B1783" s="1" t="s">
        <v>3266</v>
      </c>
      <c r="C1783" s="1" t="str">
        <f>_xlfn.TEXTBEFORE(draftpicks[[#This Row],[Raw]],".",1)</f>
        <v>17</v>
      </c>
      <c r="D1783" s="1" t="str">
        <f t="shared" si="54"/>
        <v>Marc Bernardin</v>
      </c>
      <c r="E17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&amp; Robin</v>
      </c>
      <c r="F1783" s="1" t="str">
        <f>IF(ISNUMBER(SEARCH("veto",draftpicks[[#This Row],[Raw]])),"veto","")</f>
        <v/>
      </c>
      <c r="G1783" s="1" t="str">
        <f t="shared" si="55"/>
        <v/>
      </c>
    </row>
    <row r="1784" spans="1:7" x14ac:dyDescent="0.25">
      <c r="A1784" s="1">
        <v>174</v>
      </c>
      <c r="B1784" s="1" t="s">
        <v>3267</v>
      </c>
      <c r="C1784" s="1" t="str">
        <f>_xlfn.TEXTBEFORE(draftpicks[[#This Row],[Raw]],".",1)</f>
        <v>16</v>
      </c>
      <c r="D1784" s="1" t="str">
        <f t="shared" si="54"/>
        <v xml:space="preserve">Clarke Wolfe </v>
      </c>
      <c r="E17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III</v>
      </c>
      <c r="F1784" s="1" t="str">
        <f>IF(ISNUMBER(SEARCH("veto",draftpicks[[#This Row],[Raw]])),"veto","")</f>
        <v>veto</v>
      </c>
      <c r="G1784" s="1" t="str">
        <f t="shared" si="55"/>
        <v>Ryan Marker</v>
      </c>
    </row>
    <row r="1785" spans="1:7" x14ac:dyDescent="0.25">
      <c r="A1785" s="1">
        <v>174</v>
      </c>
      <c r="B1785" s="1" t="s">
        <v>3268</v>
      </c>
      <c r="C1785" s="1" t="str">
        <f>_xlfn.TEXTBEFORE(draftpicks[[#This Row],[Raw]],".",1)</f>
        <v>16</v>
      </c>
      <c r="D1785" s="1" t="str">
        <f t="shared" si="54"/>
        <v>Clarke Wolfe</v>
      </c>
      <c r="E17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v Superman: Dawn of Justice</v>
      </c>
      <c r="F1785" s="1" t="str">
        <f>IF(ISNUMBER(SEARCH("veto",draftpicks[[#This Row],[Raw]])),"veto","")</f>
        <v/>
      </c>
      <c r="G1785" s="1" t="str">
        <f t="shared" si="55"/>
        <v/>
      </c>
    </row>
    <row r="1786" spans="1:7" x14ac:dyDescent="0.25">
      <c r="A1786" s="1">
        <v>174</v>
      </c>
      <c r="B1786" s="1" t="s">
        <v>3269</v>
      </c>
      <c r="C1786" s="1" t="str">
        <f>_xlfn.TEXTBEFORE(draftpicks[[#This Row],[Raw]],".",1)</f>
        <v>15</v>
      </c>
      <c r="D1786" s="1" t="str">
        <f t="shared" si="54"/>
        <v>Devan Coggan</v>
      </c>
      <c r="E17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IV: The Quest for Peace</v>
      </c>
      <c r="F1786" s="1" t="str">
        <f>IF(ISNUMBER(SEARCH("veto",draftpicks[[#This Row],[Raw]])),"veto","")</f>
        <v/>
      </c>
      <c r="G1786" s="1" t="str">
        <f t="shared" si="55"/>
        <v/>
      </c>
    </row>
    <row r="1787" spans="1:7" x14ac:dyDescent="0.25">
      <c r="A1787" s="1">
        <v>174</v>
      </c>
      <c r="B1787" s="1" t="s">
        <v>3270</v>
      </c>
      <c r="C1787" s="1" t="str">
        <f>_xlfn.TEXTBEFORE(draftpicks[[#This Row],[Raw]],".",1)</f>
        <v>14</v>
      </c>
      <c r="D1787" s="1" t="str">
        <f t="shared" si="54"/>
        <v>Ryan Marker</v>
      </c>
      <c r="E17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of Steel</v>
      </c>
      <c r="F1787" s="1" t="str">
        <f>IF(ISNUMBER(SEARCH("veto",draftpicks[[#This Row],[Raw]])),"veto","")</f>
        <v>veto</v>
      </c>
      <c r="G1787" s="1" t="str">
        <f t="shared" si="55"/>
        <v>Clarke Wolfe</v>
      </c>
    </row>
    <row r="1788" spans="1:7" x14ac:dyDescent="0.25">
      <c r="A1788" s="1">
        <v>174</v>
      </c>
      <c r="B1788" s="1" t="s">
        <v>3271</v>
      </c>
      <c r="C1788" s="1" t="str">
        <f>_xlfn.TEXTBEFORE(draftpicks[[#This Row],[Raw]],".",1)</f>
        <v>13</v>
      </c>
      <c r="D1788" s="1" t="str">
        <f t="shared" si="54"/>
        <v>Marc Bernardin</v>
      </c>
      <c r="E17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Returns</v>
      </c>
      <c r="F1788" s="1" t="str">
        <f>IF(ISNUMBER(SEARCH("veto",draftpicks[[#This Row],[Raw]])),"veto","")</f>
        <v/>
      </c>
      <c r="G1788" s="1" t="str">
        <f t="shared" si="55"/>
        <v/>
      </c>
    </row>
    <row r="1789" spans="1:7" x14ac:dyDescent="0.25">
      <c r="A1789" s="1">
        <v>174</v>
      </c>
      <c r="B1789" s="1" t="s">
        <v>3272</v>
      </c>
      <c r="C1789" s="1" t="str">
        <f>_xlfn.TEXTBEFORE(draftpicks[[#This Row],[Raw]],".",1)</f>
        <v>12</v>
      </c>
      <c r="D1789" s="1" t="str">
        <f t="shared" si="54"/>
        <v>Clarke Wolfe</v>
      </c>
      <c r="E17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III</v>
      </c>
      <c r="F1789" s="1" t="str">
        <f>IF(ISNUMBER(SEARCH("veto",draftpicks[[#This Row],[Raw]])),"veto","")</f>
        <v/>
      </c>
      <c r="G1789" s="1" t="str">
        <f t="shared" si="55"/>
        <v/>
      </c>
    </row>
    <row r="1790" spans="1:7" x14ac:dyDescent="0.25">
      <c r="A1790" s="1">
        <v>174</v>
      </c>
      <c r="B1790" s="1" t="s">
        <v>3273</v>
      </c>
      <c r="C1790" s="1" t="str">
        <f>_xlfn.TEXTBEFORE(draftpicks[[#This Row],[Raw]],".",1)</f>
        <v>11</v>
      </c>
      <c r="D1790" s="1" t="str">
        <f t="shared" si="54"/>
        <v>Devan Coggan</v>
      </c>
      <c r="E17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Forever</v>
      </c>
      <c r="F1790" s="1" t="str">
        <f>IF(ISNUMBER(SEARCH("veto",draftpicks[[#This Row],[Raw]])),"veto","")</f>
        <v/>
      </c>
      <c r="G1790" s="1" t="str">
        <f t="shared" si="55"/>
        <v/>
      </c>
    </row>
    <row r="1791" spans="1:7" x14ac:dyDescent="0.25">
      <c r="A1791" s="1">
        <v>174</v>
      </c>
      <c r="B1791" s="1" t="s">
        <v>3274</v>
      </c>
      <c r="C1791" s="1" t="str">
        <f>_xlfn.TEXTBEFORE(draftpicks[[#This Row],[Raw]],".",1)</f>
        <v>10</v>
      </c>
      <c r="D1791" s="1" t="str">
        <f t="shared" si="54"/>
        <v xml:space="preserve">Ryan Marker </v>
      </c>
      <c r="E17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Returns</v>
      </c>
      <c r="F1791" s="1" t="str">
        <f>IF(ISNUMBER(SEARCH("veto",draftpicks[[#This Row],[Raw]])),"veto","")</f>
        <v>veto</v>
      </c>
      <c r="G1791" s="1" t="str">
        <f t="shared" si="55"/>
        <v>Devan Coggan</v>
      </c>
    </row>
    <row r="1792" spans="1:7" x14ac:dyDescent="0.25">
      <c r="A1792" s="1">
        <v>174</v>
      </c>
      <c r="B1792" s="1" t="s">
        <v>3275</v>
      </c>
      <c r="C1792" s="1" t="str">
        <f>_xlfn.TEXTBEFORE(draftpicks[[#This Row],[Raw]],".",1)</f>
        <v>10</v>
      </c>
      <c r="D1792" s="1" t="str">
        <f t="shared" si="54"/>
        <v>Ryan Marker</v>
      </c>
      <c r="E17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(1966)</v>
      </c>
      <c r="F1792" s="1" t="str">
        <f>IF(ISNUMBER(SEARCH("veto",draftpicks[[#This Row],[Raw]])),"veto","")</f>
        <v/>
      </c>
      <c r="G1792" s="1" t="str">
        <f t="shared" si="55"/>
        <v/>
      </c>
    </row>
    <row r="1793" spans="1:7" x14ac:dyDescent="0.25">
      <c r="A1793" s="1">
        <v>174</v>
      </c>
      <c r="B1793" s="1" t="s">
        <v>3276</v>
      </c>
      <c r="C1793" s="1" t="str">
        <f>_xlfn.TEXTBEFORE(draftpicks[[#This Row],[Raw]],".",1)</f>
        <v>9</v>
      </c>
      <c r="D1793" s="1" t="str">
        <f t="shared" si="54"/>
        <v>Ryan Marker</v>
      </c>
      <c r="E17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Returns</v>
      </c>
      <c r="F1793" s="1" t="str">
        <f>IF(ISNUMBER(SEARCH("veto",draftpicks[[#This Row],[Raw]])),"veto","")</f>
        <v/>
      </c>
      <c r="G1793" s="1" t="str">
        <f t="shared" si="55"/>
        <v/>
      </c>
    </row>
    <row r="1794" spans="1:7" x14ac:dyDescent="0.25">
      <c r="A1794" s="1">
        <v>174</v>
      </c>
      <c r="B1794" s="1" t="s">
        <v>3277</v>
      </c>
      <c r="C1794" s="1" t="str">
        <f>_xlfn.TEXTBEFORE(draftpicks[[#This Row],[Raw]],".",1)</f>
        <v>8</v>
      </c>
      <c r="D1794" s="1" t="str">
        <f t="shared" ref="D1794:D1857" si="56">IF(ISNUMBER(SEARCH("commissioner",B1794)),TRIM(MID(B1794,SEARCH("by",B1794)+LEN("by"),SEARCH("removed",B1794)-SEARCH("by",B1794)-(LEN("by")+1))),IF((LEN(B1794)-LEN(SUBSTITUTE(B1794,"by","")))/LEN("by")=2,MID(B1794,SEARCH("by",B1794)+LEN("by "),SEARCH("vetoed",B1794)-SEARCH("by",B1794)-(LEN("by")+1)),IF((LEN(B1794)-LEN(SUBSTITUTE(B1794,"by","")))/LEN("by")=3,TRIM(MID(B1794,SEARCH("by",B1794)+LEN("by"),SEARCH("vetoed",B1794)-SEARCH("by",B1794)-LEN("by"))),TRIM(_xlfn.TEXTAFTER(B1794,"by",1)))))</f>
        <v xml:space="preserve">Marc Bernardin </v>
      </c>
      <c r="E17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LEGO Batman Movie</v>
      </c>
      <c r="F1794" s="1" t="str">
        <f>IF(ISNUMBER(SEARCH("veto",draftpicks[[#This Row],[Raw]])),"veto","")</f>
        <v>veto</v>
      </c>
      <c r="G1794" s="1" t="str">
        <f t="shared" ref="G1794:G1857" si="57">IF(ISNUMBER(SEARCH("veto",B1794)),MID(B1794,FIND("@",SUBSTITUTE(B1794," ","@",LEN(B1794)-LEN(SUBSTITUTE(B1794," ",""))-1))+1,100),"")</f>
        <v>Ryan Marker</v>
      </c>
    </row>
    <row r="1795" spans="1:7" x14ac:dyDescent="0.25">
      <c r="A1795" s="1">
        <v>174</v>
      </c>
      <c r="B1795" s="1" t="s">
        <v>3278</v>
      </c>
      <c r="C1795" s="1" t="str">
        <f>_xlfn.TEXTBEFORE(draftpicks[[#This Row],[Raw]],".",1)</f>
        <v>8</v>
      </c>
      <c r="D1795" s="1" t="str">
        <f t="shared" si="56"/>
        <v>Marc Bernardin</v>
      </c>
      <c r="E17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Dark Knight Rises</v>
      </c>
      <c r="F1795" s="1" t="str">
        <f>IF(ISNUMBER(SEARCH("veto",draftpicks[[#This Row],[Raw]])),"veto","")</f>
        <v/>
      </c>
      <c r="G1795" s="1" t="str">
        <f t="shared" si="57"/>
        <v/>
      </c>
    </row>
    <row r="1796" spans="1:7" x14ac:dyDescent="0.25">
      <c r="A1796" s="1">
        <v>174</v>
      </c>
      <c r="B1796" s="1" t="s">
        <v>3279</v>
      </c>
      <c r="C1796" s="1" t="str">
        <f>_xlfn.TEXTBEFORE(draftpicks[[#This Row],[Raw]],".",1)</f>
        <v>7</v>
      </c>
      <c r="D1796" s="1" t="str">
        <f t="shared" si="56"/>
        <v>Clarke Wolfe</v>
      </c>
      <c r="E17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Batman: Mask of the Phantasm</v>
      </c>
      <c r="F1796" s="1" t="str">
        <f>IF(ISNUMBER(SEARCH("veto",draftpicks[[#This Row],[Raw]])),"veto","")</f>
        <v/>
      </c>
      <c r="G1796" s="1" t="str">
        <f t="shared" si="57"/>
        <v/>
      </c>
    </row>
    <row r="1797" spans="1:7" x14ac:dyDescent="0.25">
      <c r="A1797" s="1">
        <v>174</v>
      </c>
      <c r="B1797" s="1" t="s">
        <v>3280</v>
      </c>
      <c r="C1797" s="1" t="str">
        <f>_xlfn.TEXTBEFORE(draftpicks[[#This Row],[Raw]],".",1)</f>
        <v>6</v>
      </c>
      <c r="D1797" s="1" t="str">
        <f t="shared" si="56"/>
        <v>Devan Coggan</v>
      </c>
      <c r="E17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Begins</v>
      </c>
      <c r="F1797" s="1" t="str">
        <f>IF(ISNUMBER(SEARCH("veto",draftpicks[[#This Row],[Raw]])),"veto","")</f>
        <v/>
      </c>
      <c r="G1797" s="1" t="str">
        <f t="shared" si="57"/>
        <v/>
      </c>
    </row>
    <row r="1798" spans="1:7" x14ac:dyDescent="0.25">
      <c r="A1798" s="1">
        <v>174</v>
      </c>
      <c r="B1798" s="1" t="s">
        <v>3281</v>
      </c>
      <c r="C1798" s="1" t="str">
        <f>_xlfn.TEXTBEFORE(draftpicks[[#This Row],[Raw]],".",1)</f>
        <v>5</v>
      </c>
      <c r="D1798" s="1" t="str">
        <f t="shared" si="56"/>
        <v xml:space="preserve">Ryan Marker </v>
      </c>
      <c r="E17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</v>
      </c>
      <c r="F1798" s="1" t="str">
        <f>IF(ISNUMBER(SEARCH("veto",draftpicks[[#This Row],[Raw]])),"veto","")</f>
        <v>veto</v>
      </c>
      <c r="G1798" s="1" t="str">
        <f t="shared" si="57"/>
        <v>Devan Coggan</v>
      </c>
    </row>
    <row r="1799" spans="1:7" x14ac:dyDescent="0.25">
      <c r="A1799" s="1">
        <v>174</v>
      </c>
      <c r="B1799" s="1" t="s">
        <v>3282</v>
      </c>
      <c r="C1799" s="1" t="str">
        <f>_xlfn.TEXTBEFORE(draftpicks[[#This Row],[Raw]],".",1)</f>
        <v>5</v>
      </c>
      <c r="D1799" s="1" t="str">
        <f t="shared" si="56"/>
        <v>Ryan Marker</v>
      </c>
      <c r="E17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Dark Knight</v>
      </c>
      <c r="F1799" s="1" t="str">
        <f>IF(ISNUMBER(SEARCH("veto",draftpicks[[#This Row],[Raw]])),"veto","")</f>
        <v/>
      </c>
      <c r="G1799" s="1" t="str">
        <f t="shared" si="57"/>
        <v/>
      </c>
    </row>
    <row r="1800" spans="1:7" x14ac:dyDescent="0.25">
      <c r="A1800" s="1">
        <v>174</v>
      </c>
      <c r="B1800" s="1" t="s">
        <v>3283</v>
      </c>
      <c r="C1800" s="1" t="str">
        <f>_xlfn.TEXTBEFORE(draftpicks[[#This Row],[Raw]],".",1)</f>
        <v>4</v>
      </c>
      <c r="D1800" s="1" t="str">
        <f t="shared" si="56"/>
        <v>Marc Bernardin</v>
      </c>
      <c r="E18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(1989)</v>
      </c>
      <c r="F1800" s="1" t="str">
        <f>IF(ISNUMBER(SEARCH("veto",draftpicks[[#This Row],[Raw]])),"veto","")</f>
        <v/>
      </c>
      <c r="G1800" s="1" t="str">
        <f t="shared" si="57"/>
        <v/>
      </c>
    </row>
    <row r="1801" spans="1:7" x14ac:dyDescent="0.25">
      <c r="A1801" s="1">
        <v>174</v>
      </c>
      <c r="B1801" s="1" t="s">
        <v>3284</v>
      </c>
      <c r="C1801" s="1" t="str">
        <f>_xlfn.TEXTBEFORE(draftpicks[[#This Row],[Raw]],".",1)</f>
        <v>3</v>
      </c>
      <c r="D1801" s="1" t="str">
        <f t="shared" si="56"/>
        <v>Clarke Wolfe</v>
      </c>
      <c r="E18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LEGO Batman Movie</v>
      </c>
      <c r="F1801" s="1" t="str">
        <f>IF(ISNUMBER(SEARCH("veto",draftpicks[[#This Row],[Raw]])),"veto","")</f>
        <v/>
      </c>
      <c r="G1801" s="1" t="str">
        <f t="shared" si="57"/>
        <v/>
      </c>
    </row>
    <row r="1802" spans="1:7" x14ac:dyDescent="0.25">
      <c r="A1802" s="1">
        <v>174</v>
      </c>
      <c r="B1802" s="1" t="s">
        <v>3285</v>
      </c>
      <c r="C1802" s="1" t="str">
        <f>_xlfn.TEXTBEFORE(draftpicks[[#This Row],[Raw]],".",1)</f>
        <v>2</v>
      </c>
      <c r="D1802" s="1" t="str">
        <f t="shared" si="56"/>
        <v>Devan Coggan</v>
      </c>
      <c r="E18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II</v>
      </c>
      <c r="F1802" s="1" t="str">
        <f>IF(ISNUMBER(SEARCH("veto",draftpicks[[#This Row],[Raw]])),"veto","")</f>
        <v>veto</v>
      </c>
      <c r="G1802" s="1" t="str">
        <f t="shared" si="57"/>
        <v>Marc Bernardin</v>
      </c>
    </row>
    <row r="1803" spans="1:7" x14ac:dyDescent="0.25">
      <c r="A1803" s="1">
        <v>174</v>
      </c>
      <c r="B1803" s="1" t="s">
        <v>3286</v>
      </c>
      <c r="C1803" s="1" t="str">
        <f>_xlfn.TEXTBEFORE(draftpicks[[#This Row],[Raw]],".",1)</f>
        <v>1</v>
      </c>
      <c r="D1803" s="1" t="str">
        <f t="shared" si="56"/>
        <v>Ryan Marker</v>
      </c>
      <c r="E18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</v>
      </c>
      <c r="F1803" s="1" t="str">
        <f>IF(ISNUMBER(SEARCH("veto",draftpicks[[#This Row],[Raw]])),"veto","")</f>
        <v/>
      </c>
      <c r="G1803" s="1" t="str">
        <f t="shared" si="57"/>
        <v/>
      </c>
    </row>
    <row r="1804" spans="1:7" x14ac:dyDescent="0.25">
      <c r="A1804" s="1">
        <v>175</v>
      </c>
      <c r="B1804" s="1" t="s">
        <v>3287</v>
      </c>
      <c r="C1804" s="1" t="str">
        <f>_xlfn.TEXTBEFORE(draftpicks[[#This Row],[Raw]],".",1)</f>
        <v>7</v>
      </c>
      <c r="D1804" s="1" t="str">
        <f t="shared" si="56"/>
        <v>David Ian McKendry</v>
      </c>
      <c r="E18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Age</v>
      </c>
      <c r="F1804" s="1" t="str">
        <f>IF(ISNUMBER(SEARCH("veto",draftpicks[[#This Row],[Raw]])),"veto","")</f>
        <v/>
      </c>
      <c r="G1804" s="1" t="str">
        <f t="shared" si="57"/>
        <v/>
      </c>
    </row>
    <row r="1805" spans="1:7" x14ac:dyDescent="0.25">
      <c r="A1805" s="1">
        <v>175</v>
      </c>
      <c r="B1805" s="1" t="s">
        <v>3288</v>
      </c>
      <c r="C1805" s="1" t="str">
        <f>_xlfn.TEXTBEFORE(draftpicks[[#This Row],[Raw]],".",1)</f>
        <v>6</v>
      </c>
      <c r="D1805" s="1" t="str">
        <f t="shared" si="56"/>
        <v xml:space="preserve">David Ian McKendry </v>
      </c>
      <c r="E18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Croc</v>
      </c>
      <c r="F1805" s="1" t="str">
        <f>IF(ISNUMBER(SEARCH("veto",draftpicks[[#This Row],[Raw]])),"veto","")</f>
        <v>veto</v>
      </c>
      <c r="G1805" s="1" t="str">
        <f t="shared" si="57"/>
        <v>Rebekah McKendry</v>
      </c>
    </row>
    <row r="1806" spans="1:7" x14ac:dyDescent="0.25">
      <c r="A1806" s="1">
        <v>175</v>
      </c>
      <c r="B1806" s="1" t="s">
        <v>3289</v>
      </c>
      <c r="C1806" s="1" t="str">
        <f>_xlfn.TEXTBEFORE(draftpicks[[#This Row],[Raw]],".",1)</f>
        <v>6</v>
      </c>
      <c r="D1806" s="1" t="str">
        <f t="shared" si="56"/>
        <v>David Ian McKendry</v>
      </c>
      <c r="E18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Killer Crocodile</v>
      </c>
      <c r="F1806" s="1" t="str">
        <f>IF(ISNUMBER(SEARCH("veto",draftpicks[[#This Row],[Raw]])),"veto","")</f>
        <v/>
      </c>
      <c r="G1806" s="1" t="str">
        <f t="shared" si="57"/>
        <v/>
      </c>
    </row>
    <row r="1807" spans="1:7" x14ac:dyDescent="0.25">
      <c r="A1807" s="1">
        <v>175</v>
      </c>
      <c r="B1807" s="1" t="s">
        <v>3290</v>
      </c>
      <c r="C1807" s="1" t="str">
        <f>_xlfn.TEXTBEFORE(draftpicks[[#This Row],[Raw]],".",1)</f>
        <v>5</v>
      </c>
      <c r="D1807" s="1" t="str">
        <f t="shared" si="56"/>
        <v>Rebekah McKendry</v>
      </c>
      <c r="E18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Pool</v>
      </c>
      <c r="F1807" s="1" t="str">
        <f>IF(ISNUMBER(SEARCH("veto",draftpicks[[#This Row],[Raw]])),"veto","")</f>
        <v/>
      </c>
      <c r="G1807" s="1" t="str">
        <f t="shared" si="57"/>
        <v/>
      </c>
    </row>
    <row r="1808" spans="1:7" x14ac:dyDescent="0.25">
      <c r="A1808" s="1">
        <v>175</v>
      </c>
      <c r="B1808" s="1" t="s">
        <v>3291</v>
      </c>
      <c r="C1808" s="1" t="str">
        <f>_xlfn.TEXTBEFORE(draftpicks[[#This Row],[Raw]],".",1)</f>
        <v>4</v>
      </c>
      <c r="D1808" s="1" t="str">
        <f t="shared" si="56"/>
        <v>David Ian McKendry</v>
      </c>
      <c r="E18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Dinocroc</v>
      </c>
      <c r="F1808" s="1" t="str">
        <f>IF(ISNUMBER(SEARCH("veto",draftpicks[[#This Row],[Raw]])),"veto","")</f>
        <v/>
      </c>
      <c r="G1808" s="1" t="str">
        <f t="shared" si="57"/>
        <v/>
      </c>
    </row>
    <row r="1809" spans="1:7" x14ac:dyDescent="0.25">
      <c r="A1809" s="1">
        <v>175</v>
      </c>
      <c r="B1809" s="1" t="s">
        <v>3292</v>
      </c>
      <c r="C1809" s="1" t="str">
        <f>_xlfn.TEXTBEFORE(draftpicks[[#This Row],[Raw]],".",1)</f>
        <v>3</v>
      </c>
      <c r="D1809" s="1" t="str">
        <f t="shared" si="56"/>
        <v>Rebekah McKendry</v>
      </c>
      <c r="E18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Lake Placid</v>
      </c>
      <c r="F1809" s="1" t="str">
        <f>IF(ISNUMBER(SEARCH("veto",draftpicks[[#This Row],[Raw]])),"veto","")</f>
        <v/>
      </c>
      <c r="G1809" s="1" t="str">
        <f t="shared" si="57"/>
        <v/>
      </c>
    </row>
    <row r="1810" spans="1:7" x14ac:dyDescent="0.25">
      <c r="A1810" s="1">
        <v>175</v>
      </c>
      <c r="B1810" s="1" t="s">
        <v>3293</v>
      </c>
      <c r="C1810" s="1" t="str">
        <f>_xlfn.TEXTBEFORE(draftpicks[[#This Row],[Raw]],".",1)</f>
        <v>2</v>
      </c>
      <c r="D1810" s="1" t="str">
        <f t="shared" si="56"/>
        <v>David Ian McKendry</v>
      </c>
      <c r="E18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Alligator</v>
      </c>
      <c r="F1810" s="1" t="str">
        <f>IF(ISNUMBER(SEARCH("veto",draftpicks[[#This Row],[Raw]])),"veto","")</f>
        <v/>
      </c>
      <c r="G1810" s="1" t="str">
        <f t="shared" si="57"/>
        <v/>
      </c>
    </row>
    <row r="1811" spans="1:7" x14ac:dyDescent="0.25">
      <c r="A1811" s="1">
        <v>175</v>
      </c>
      <c r="B1811" s="1" t="s">
        <v>3294</v>
      </c>
      <c r="C1811" s="1" t="str">
        <f>_xlfn.TEXTBEFORE(draftpicks[[#This Row],[Raw]],".",1)</f>
        <v>1</v>
      </c>
      <c r="D1811" s="1" t="str">
        <f t="shared" si="56"/>
        <v>Rebekah McKendry</v>
      </c>
      <c r="E18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Crawl</v>
      </c>
      <c r="F1811" s="1" t="str">
        <f>IF(ISNUMBER(SEARCH("veto",draftpicks[[#This Row],[Raw]])),"veto","")</f>
        <v/>
      </c>
      <c r="G1811" s="1" t="str">
        <f t="shared" si="57"/>
        <v/>
      </c>
    </row>
    <row r="1812" spans="1:7" x14ac:dyDescent="0.25">
      <c r="A1812" s="1">
        <v>176</v>
      </c>
      <c r="B1812" s="1" t="s">
        <v>3295</v>
      </c>
      <c r="C1812" s="1" t="str">
        <f>_xlfn.TEXTBEFORE(draftpicks[[#This Row],[Raw]],".",1)</f>
        <v>7</v>
      </c>
      <c r="D1812" s="1" t="str">
        <f t="shared" si="56"/>
        <v>Cameron James</v>
      </c>
      <c r="E18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Joe Dirt</v>
      </c>
      <c r="F1812" s="1" t="str">
        <f>IF(ISNUMBER(SEARCH("veto",draftpicks[[#This Row],[Raw]])),"veto","")</f>
        <v/>
      </c>
      <c r="G1812" s="1" t="str">
        <f t="shared" si="57"/>
        <v/>
      </c>
    </row>
    <row r="1813" spans="1:7" x14ac:dyDescent="0.25">
      <c r="A1813" s="1">
        <v>176</v>
      </c>
      <c r="B1813" s="1" t="s">
        <v>3296</v>
      </c>
      <c r="C1813" s="1" t="str">
        <f>_xlfn.TEXTBEFORE(draftpicks[[#This Row],[Raw]],".",1)</f>
        <v>6</v>
      </c>
      <c r="D1813" s="1" t="str">
        <f t="shared" si="56"/>
        <v>Cameron James</v>
      </c>
      <c r="E18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Mr. Deeds</v>
      </c>
      <c r="F1813" s="1" t="str">
        <f>IF(ISNUMBER(SEARCH("veto",draftpicks[[#This Row],[Raw]])),"veto","")</f>
        <v/>
      </c>
      <c r="G1813" s="1" t="str">
        <f t="shared" si="57"/>
        <v/>
      </c>
    </row>
    <row r="1814" spans="1:7" x14ac:dyDescent="0.25">
      <c r="A1814" s="1">
        <v>176</v>
      </c>
      <c r="B1814" s="1" t="s">
        <v>3297</v>
      </c>
      <c r="C1814" s="1" t="str">
        <f>_xlfn.TEXTBEFORE(draftpicks[[#This Row],[Raw]],".",1)</f>
        <v>5</v>
      </c>
      <c r="D1814" s="1" t="str">
        <f t="shared" si="56"/>
        <v>Alexei Toliopoulos</v>
      </c>
      <c r="E18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House Bunny</v>
      </c>
      <c r="F1814" s="1" t="str">
        <f>IF(ISNUMBER(SEARCH("veto",draftpicks[[#This Row],[Raw]])),"veto","")</f>
        <v/>
      </c>
      <c r="G1814" s="1" t="str">
        <f t="shared" si="57"/>
        <v/>
      </c>
    </row>
    <row r="1815" spans="1:7" x14ac:dyDescent="0.25">
      <c r="A1815" s="1">
        <v>176</v>
      </c>
      <c r="B1815" s="1" t="s">
        <v>3298</v>
      </c>
      <c r="C1815" s="1" t="str">
        <f>_xlfn.TEXTBEFORE(draftpicks[[#This Row],[Raw]],".",1)</f>
        <v>4</v>
      </c>
      <c r="D1815" s="1" t="str">
        <f t="shared" si="56"/>
        <v>Cameron James</v>
      </c>
      <c r="E18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Funny People</v>
      </c>
      <c r="F1815" s="1" t="str">
        <f>IF(ISNUMBER(SEARCH("veto",draftpicks[[#This Row],[Raw]])),"veto","")</f>
        <v/>
      </c>
      <c r="G1815" s="1" t="str">
        <f t="shared" si="57"/>
        <v/>
      </c>
    </row>
    <row r="1816" spans="1:7" x14ac:dyDescent="0.25">
      <c r="A1816" s="1">
        <v>176</v>
      </c>
      <c r="B1816" s="1" t="s">
        <v>3299</v>
      </c>
      <c r="C1816" s="1" t="str">
        <f>_xlfn.TEXTBEFORE(draftpicks[[#This Row],[Raw]],".",1)</f>
        <v>3</v>
      </c>
      <c r="D1816" s="1" t="str">
        <f t="shared" si="56"/>
        <v>Alexei Toliopoulos</v>
      </c>
      <c r="E18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Hubie Halloween</v>
      </c>
      <c r="F1816" s="1" t="str">
        <f>IF(ISNUMBER(SEARCH("veto",draftpicks[[#This Row],[Raw]])),"veto","")</f>
        <v/>
      </c>
      <c r="G1816" s="1" t="str">
        <f t="shared" si="57"/>
        <v/>
      </c>
    </row>
    <row r="1817" spans="1:7" x14ac:dyDescent="0.25">
      <c r="A1817" s="1">
        <v>176</v>
      </c>
      <c r="B1817" s="1" t="s">
        <v>3300</v>
      </c>
      <c r="C1817" s="1" t="str">
        <f>_xlfn.TEXTBEFORE(draftpicks[[#This Row],[Raw]],".",1)</f>
        <v>2</v>
      </c>
      <c r="D1817" s="1" t="str">
        <f t="shared" si="56"/>
        <v xml:space="preserve">Cameron James </v>
      </c>
      <c r="E18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Sandy Wexler</v>
      </c>
      <c r="F1817" s="1" t="str">
        <f>IF(ISNUMBER(SEARCH("veto",draftpicks[[#This Row],[Raw]])),"veto","")</f>
        <v>veto</v>
      </c>
      <c r="G1817" s="1" t="str">
        <f t="shared" si="57"/>
        <v>Alexei Toliopoulos</v>
      </c>
    </row>
    <row r="1818" spans="1:7" x14ac:dyDescent="0.25">
      <c r="A1818" s="1">
        <v>176</v>
      </c>
      <c r="B1818" s="1" t="s">
        <v>3301</v>
      </c>
      <c r="C1818" s="1" t="str">
        <f>_xlfn.TEXTBEFORE(draftpicks[[#This Row],[Raw]],".",1)</f>
        <v>2</v>
      </c>
      <c r="D1818" s="1" t="str">
        <f t="shared" si="56"/>
        <v>Cameron James</v>
      </c>
      <c r="E18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100% Fresh</v>
      </c>
      <c r="F1818" s="1" t="str">
        <f>IF(ISNUMBER(SEARCH("veto",draftpicks[[#This Row],[Raw]])),"veto","")</f>
        <v/>
      </c>
      <c r="G1818" s="1" t="str">
        <f t="shared" si="57"/>
        <v/>
      </c>
    </row>
    <row r="1819" spans="1:7" x14ac:dyDescent="0.25">
      <c r="A1819" s="1">
        <v>176</v>
      </c>
      <c r="B1819" s="1" t="s">
        <v>3302</v>
      </c>
      <c r="C1819" s="1" t="str">
        <f>_xlfn.TEXTBEFORE(draftpicks[[#This Row],[Raw]],".",1)</f>
        <v>1</v>
      </c>
      <c r="D1819" s="1" t="str">
        <f t="shared" si="56"/>
        <v>Alexei Toliopoulos</v>
      </c>
      <c r="E18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50 First Dates</v>
      </c>
      <c r="F1819" s="1" t="str">
        <f>IF(ISNUMBER(SEARCH("veto",draftpicks[[#This Row],[Raw]])),"veto","")</f>
        <v/>
      </c>
      <c r="G1819" s="1" t="str">
        <f t="shared" si="57"/>
        <v/>
      </c>
    </row>
    <row r="1820" spans="1:7" x14ac:dyDescent="0.25">
      <c r="A1820" s="1">
        <v>177</v>
      </c>
      <c r="B1820" s="1" t="s">
        <v>3303</v>
      </c>
      <c r="C1820" s="1" t="str">
        <f>_xlfn.TEXTBEFORE(draftpicks[[#This Row],[Raw]],".",1)</f>
        <v>20</v>
      </c>
      <c r="D1820" s="1" t="s">
        <v>58</v>
      </c>
      <c r="E1820" s="1" t="s">
        <v>4951</v>
      </c>
      <c r="F1820" s="1" t="str">
        <f>IF(ISNUMBER(SEARCH("veto",draftpicks[[#This Row],[Raw]])),"veto","")</f>
        <v/>
      </c>
      <c r="G1820" s="1" t="str">
        <f t="shared" si="57"/>
        <v/>
      </c>
    </row>
    <row r="1821" spans="1:7" x14ac:dyDescent="0.25">
      <c r="A1821" s="1">
        <v>177</v>
      </c>
      <c r="B1821" s="1" t="s">
        <v>3304</v>
      </c>
      <c r="C1821" s="1" t="str">
        <f>_xlfn.TEXTBEFORE(draftpicks[[#This Row],[Raw]],".",1)</f>
        <v>19</v>
      </c>
      <c r="D1821" s="1" t="str">
        <f t="shared" si="56"/>
        <v>Billy Ray Brewton</v>
      </c>
      <c r="E18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Hand of God</v>
      </c>
      <c r="F1821" s="1" t="str">
        <f>IF(ISNUMBER(SEARCH("veto",draftpicks[[#This Row],[Raw]])),"veto","")</f>
        <v/>
      </c>
      <c r="G1821" s="1" t="str">
        <f t="shared" si="57"/>
        <v/>
      </c>
    </row>
    <row r="1822" spans="1:7" x14ac:dyDescent="0.25">
      <c r="A1822" s="1">
        <v>177</v>
      </c>
      <c r="B1822" s="1" t="s">
        <v>3305</v>
      </c>
      <c r="C1822" s="1" t="str">
        <f>_xlfn.TEXTBEFORE(draftpicks[[#This Row],[Raw]],".",1)</f>
        <v>18</v>
      </c>
      <c r="D1822" s="1" t="str">
        <f t="shared" si="56"/>
        <v>Billy Ray Brewton</v>
      </c>
      <c r="E18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 Henry</v>
      </c>
      <c r="F1822" s="1" t="str">
        <f>IF(ISNUMBER(SEARCH("veto",draftpicks[[#This Row],[Raw]])),"veto","")</f>
        <v/>
      </c>
      <c r="G1822" s="1" t="str">
        <f t="shared" si="57"/>
        <v/>
      </c>
    </row>
    <row r="1823" spans="1:7" x14ac:dyDescent="0.25">
      <c r="A1823" s="1">
        <v>177</v>
      </c>
      <c r="B1823" s="1" t="s">
        <v>3306</v>
      </c>
      <c r="C1823" s="1" t="str">
        <f>_xlfn.TEXTBEFORE(draftpicks[[#This Row],[Raw]],".",1)</f>
        <v>17</v>
      </c>
      <c r="D1823" s="1" t="str">
        <f t="shared" si="56"/>
        <v>Oriana Nudo</v>
      </c>
      <c r="E18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Mass</v>
      </c>
      <c r="F1823" s="1" t="str">
        <f>IF(ISNUMBER(SEARCH("veto",draftpicks[[#This Row],[Raw]])),"veto","")</f>
        <v/>
      </c>
      <c r="G1823" s="1" t="str">
        <f t="shared" si="57"/>
        <v/>
      </c>
    </row>
    <row r="1824" spans="1:7" x14ac:dyDescent="0.25">
      <c r="A1824" s="1">
        <v>177</v>
      </c>
      <c r="B1824" s="1" t="s">
        <v>3307</v>
      </c>
      <c r="C1824" s="1" t="str">
        <f>_xlfn.TEXTBEFORE(draftpicks[[#This Row],[Raw]],".",1)</f>
        <v>16</v>
      </c>
      <c r="D1824" s="1" t="str">
        <f t="shared" si="56"/>
        <v xml:space="preserve">Drea Clark </v>
      </c>
      <c r="E18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Worst Person in the World</v>
      </c>
      <c r="F1824" s="1" t="str">
        <f>IF(ISNUMBER(SEARCH("veto",draftpicks[[#This Row],[Raw]])),"veto","")</f>
        <v>veto</v>
      </c>
      <c r="G1824" s="1" t="str">
        <f t="shared" si="57"/>
        <v>Clay Keller</v>
      </c>
    </row>
    <row r="1825" spans="1:7" x14ac:dyDescent="0.25">
      <c r="A1825" s="1">
        <v>177</v>
      </c>
      <c r="B1825" s="1" t="s">
        <v>3308</v>
      </c>
      <c r="C1825" s="1" t="str">
        <f>_xlfn.TEXTBEFORE(draftpicks[[#This Row],[Raw]],".",1)</f>
        <v>16</v>
      </c>
      <c r="D1825" s="1" t="str">
        <f t="shared" si="56"/>
        <v>Drea Clark</v>
      </c>
      <c r="E18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Petite Maman</v>
      </c>
      <c r="F1825" s="1" t="str">
        <f>IF(ISNUMBER(SEARCH("veto",draftpicks[[#This Row],[Raw]])),"veto","")</f>
        <v/>
      </c>
      <c r="G1825" s="1" t="str">
        <f t="shared" si="57"/>
        <v/>
      </c>
    </row>
    <row r="1826" spans="1:7" x14ac:dyDescent="0.25">
      <c r="A1826" s="1">
        <v>177</v>
      </c>
      <c r="B1826" s="1" t="s">
        <v>3309</v>
      </c>
      <c r="C1826" s="1" t="str">
        <f>_xlfn.TEXTBEFORE(draftpicks[[#This Row],[Raw]],".",1)</f>
        <v>15</v>
      </c>
      <c r="D1826" s="1" t="str">
        <f t="shared" si="56"/>
        <v>Billy Ray Brewton</v>
      </c>
      <c r="E18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Limbo</v>
      </c>
      <c r="F1826" s="1" t="str">
        <f>IF(ISNUMBER(SEARCH("veto",draftpicks[[#This Row],[Raw]])),"veto","")</f>
        <v/>
      </c>
      <c r="G1826" s="1" t="str">
        <f t="shared" si="57"/>
        <v/>
      </c>
    </row>
    <row r="1827" spans="1:7" x14ac:dyDescent="0.25">
      <c r="A1827" s="1">
        <v>177</v>
      </c>
      <c r="B1827" s="1" t="s">
        <v>3310</v>
      </c>
      <c r="C1827" s="1" t="str">
        <f>_xlfn.TEXTBEFORE(draftpicks[[#This Row],[Raw]],".",1)</f>
        <v>14</v>
      </c>
      <c r="D1827" s="1" t="str">
        <f t="shared" si="56"/>
        <v>Clay Keller</v>
      </c>
      <c r="E18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Spencer</v>
      </c>
      <c r="F1827" s="1" t="str">
        <f>IF(ISNUMBER(SEARCH("veto",draftpicks[[#This Row],[Raw]])),"veto","")</f>
        <v/>
      </c>
      <c r="G1827" s="1" t="str">
        <f t="shared" si="57"/>
        <v/>
      </c>
    </row>
    <row r="1828" spans="1:7" x14ac:dyDescent="0.25">
      <c r="A1828" s="1">
        <v>177</v>
      </c>
      <c r="B1828" s="1" t="s">
        <v>3311</v>
      </c>
      <c r="C1828" s="1" t="str">
        <f>_xlfn.TEXTBEFORE(draftpicks[[#This Row],[Raw]],".",1)</f>
        <v>13</v>
      </c>
      <c r="D1828" s="1" t="str">
        <f t="shared" si="56"/>
        <v xml:space="preserve">Oriana Nudo </v>
      </c>
      <c r="E18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Last Night in Soho</v>
      </c>
      <c r="F1828" s="1" t="str">
        <f>IF(ISNUMBER(SEARCH("veto",draftpicks[[#This Row],[Raw]])),"veto","")</f>
        <v>veto</v>
      </c>
      <c r="G1828" s="1" t="str">
        <f t="shared" si="57"/>
        <v>Ray Brewton</v>
      </c>
    </row>
    <row r="1829" spans="1:7" x14ac:dyDescent="0.25">
      <c r="A1829" s="1">
        <v>177</v>
      </c>
      <c r="B1829" s="1" t="s">
        <v>3312</v>
      </c>
      <c r="C1829" s="1" t="str">
        <f>_xlfn.TEXTBEFORE(draftpicks[[#This Row],[Raw]],".",1)</f>
        <v>13</v>
      </c>
      <c r="D1829" s="1" t="str">
        <f t="shared" si="56"/>
        <v>Oriana Nudo</v>
      </c>
      <c r="E18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Time to Die</v>
      </c>
      <c r="F1829" s="1" t="str">
        <f>IF(ISNUMBER(SEARCH("veto",draftpicks[[#This Row],[Raw]])),"veto","")</f>
        <v/>
      </c>
      <c r="G1829" s="1" t="str">
        <f t="shared" si="57"/>
        <v/>
      </c>
    </row>
    <row r="1830" spans="1:7" x14ac:dyDescent="0.25">
      <c r="A1830" s="1">
        <v>177</v>
      </c>
      <c r="B1830" s="1" t="s">
        <v>3313</v>
      </c>
      <c r="C1830" s="1" t="str">
        <f>_xlfn.TEXTBEFORE(draftpicks[[#This Row],[Raw]],".",1)</f>
        <v>12</v>
      </c>
      <c r="D1830" s="1" t="str">
        <f t="shared" si="56"/>
        <v xml:space="preserve">Drea Clark </v>
      </c>
      <c r="E18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C'mon C'mon</v>
      </c>
      <c r="F1830" s="1" t="str">
        <f>IF(ISNUMBER(SEARCH("veto",draftpicks[[#This Row],[Raw]])),"veto","")</f>
        <v>veto</v>
      </c>
      <c r="G1830" s="1" t="str">
        <f t="shared" si="57"/>
        <v>Ray Brewton</v>
      </c>
    </row>
    <row r="1831" spans="1:7" x14ac:dyDescent="0.25">
      <c r="A1831" s="1">
        <v>177</v>
      </c>
      <c r="B1831" s="1" t="s">
        <v>3314</v>
      </c>
      <c r="C1831" s="1" t="str">
        <f>_xlfn.TEXTBEFORE(draftpicks[[#This Row],[Raw]],".",1)</f>
        <v>12</v>
      </c>
      <c r="D1831" s="1" t="str">
        <f t="shared" si="56"/>
        <v>Drea Clark</v>
      </c>
      <c r="E18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Zola</v>
      </c>
      <c r="F1831" s="1" t="str">
        <f>IF(ISNUMBER(SEARCH("veto",draftpicks[[#This Row],[Raw]])),"veto","")</f>
        <v/>
      </c>
      <c r="G1831" s="1" t="str">
        <f t="shared" si="57"/>
        <v/>
      </c>
    </row>
    <row r="1832" spans="1:7" x14ac:dyDescent="0.25">
      <c r="A1832" s="1">
        <v>177</v>
      </c>
      <c r="B1832" s="1" t="s">
        <v>3315</v>
      </c>
      <c r="C1832" s="1" t="str">
        <f>_xlfn.TEXTBEFORE(draftpicks[[#This Row],[Raw]],".",1)</f>
        <v>11</v>
      </c>
      <c r="D1832" s="1" t="str">
        <f t="shared" si="56"/>
        <v>Billy Ray Brewton</v>
      </c>
      <c r="E18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Ghostbusters: Afterlife</v>
      </c>
      <c r="F1832" s="1" t="str">
        <f>IF(ISNUMBER(SEARCH("veto",draftpicks[[#This Row],[Raw]])),"veto","")</f>
        <v/>
      </c>
      <c r="G1832" s="1" t="str">
        <f t="shared" si="57"/>
        <v/>
      </c>
    </row>
    <row r="1833" spans="1:7" x14ac:dyDescent="0.25">
      <c r="A1833" s="1">
        <v>177</v>
      </c>
      <c r="B1833" s="1" t="s">
        <v>3316</v>
      </c>
      <c r="C1833" s="1" t="str">
        <f>_xlfn.TEXTBEFORE(draftpicks[[#This Row],[Raw]],".",1)</f>
        <v>10</v>
      </c>
      <c r="D1833" s="1" t="str">
        <f t="shared" si="56"/>
        <v>Clay Keller</v>
      </c>
      <c r="E18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Souvenir: Part II</v>
      </c>
      <c r="F1833" s="1" t="str">
        <f>IF(ISNUMBER(SEARCH("veto",draftpicks[[#This Row],[Raw]])),"veto","")</f>
        <v/>
      </c>
      <c r="G1833" s="1" t="str">
        <f t="shared" si="57"/>
        <v/>
      </c>
    </row>
    <row r="1834" spans="1:7" x14ac:dyDescent="0.25">
      <c r="A1834" s="1">
        <v>177</v>
      </c>
      <c r="B1834" s="1" t="s">
        <v>3317</v>
      </c>
      <c r="C1834" s="1" t="str">
        <f>_xlfn.TEXTBEFORE(draftpicks[[#This Row],[Raw]],".",1)</f>
        <v>9</v>
      </c>
      <c r="D1834" s="1" t="str">
        <f t="shared" si="56"/>
        <v>Oriana Nudo</v>
      </c>
      <c r="E18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C'mon C'mon</v>
      </c>
      <c r="F1834" s="1" t="str">
        <f>IF(ISNUMBER(SEARCH("veto",draftpicks[[#This Row],[Raw]])),"veto","")</f>
        <v/>
      </c>
      <c r="G1834" s="1" t="str">
        <f t="shared" si="57"/>
        <v/>
      </c>
    </row>
    <row r="1835" spans="1:7" x14ac:dyDescent="0.25">
      <c r="A1835" s="1">
        <v>177</v>
      </c>
      <c r="B1835" s="1" t="s">
        <v>3318</v>
      </c>
      <c r="C1835" s="1" t="str">
        <f>_xlfn.TEXTBEFORE(draftpicks[[#This Row],[Raw]],".",1)</f>
        <v>8</v>
      </c>
      <c r="D1835" s="1" t="str">
        <f t="shared" si="56"/>
        <v>Drea Clark</v>
      </c>
      <c r="E18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Lost Daughter</v>
      </c>
      <c r="F1835" s="1" t="str">
        <f>IF(ISNUMBER(SEARCH("veto",draftpicks[[#This Row],[Raw]])),"veto","")</f>
        <v/>
      </c>
      <c r="G1835" s="1" t="str">
        <f t="shared" si="57"/>
        <v/>
      </c>
    </row>
    <row r="1836" spans="1:7" x14ac:dyDescent="0.25">
      <c r="A1836" s="1">
        <v>177</v>
      </c>
      <c r="B1836" s="1" t="s">
        <v>3319</v>
      </c>
      <c r="C1836" s="1" t="str">
        <f>_xlfn.TEXTBEFORE(draftpicks[[#This Row],[Raw]],".",1)</f>
        <v>7</v>
      </c>
      <c r="D1836" s="1" t="str">
        <f t="shared" si="56"/>
        <v xml:space="preserve">Billy Ray Brewton </v>
      </c>
      <c r="E18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Malignant</v>
      </c>
      <c r="F1836" s="1" t="str">
        <f>IF(ISNUMBER(SEARCH("veto",draftpicks[[#This Row],[Raw]])),"veto","")</f>
        <v>veto</v>
      </c>
      <c r="G1836" s="1" t="str">
        <f t="shared" si="57"/>
        <v>Drea Clark</v>
      </c>
    </row>
    <row r="1837" spans="1:7" x14ac:dyDescent="0.25">
      <c r="A1837" s="1">
        <v>177</v>
      </c>
      <c r="B1837" s="1" t="s">
        <v>3320</v>
      </c>
      <c r="C1837" s="1" t="str">
        <f>_xlfn.TEXTBEFORE(draftpicks[[#This Row],[Raw]],".",1)</f>
        <v>7</v>
      </c>
      <c r="D1837" s="1" t="str">
        <f t="shared" si="56"/>
        <v>Billy Ray Brewton</v>
      </c>
      <c r="E18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Tick, Tick... Boom!</v>
      </c>
      <c r="F1837" s="1" t="str">
        <f>IF(ISNUMBER(SEARCH("veto",draftpicks[[#This Row],[Raw]])),"veto","")</f>
        <v/>
      </c>
      <c r="G1837" s="1" t="str">
        <f t="shared" si="57"/>
        <v/>
      </c>
    </row>
    <row r="1838" spans="1:7" x14ac:dyDescent="0.25">
      <c r="A1838" s="1">
        <v>177</v>
      </c>
      <c r="B1838" s="1" t="s">
        <v>3321</v>
      </c>
      <c r="C1838" s="1" t="str">
        <f>_xlfn.TEXTBEFORE(draftpicks[[#This Row],[Raw]],".",1)</f>
        <v>6</v>
      </c>
      <c r="D1838" s="1" t="str">
        <f t="shared" si="56"/>
        <v>Clay Keller</v>
      </c>
      <c r="E18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Worst Person in the World</v>
      </c>
      <c r="F1838" s="1" t="str">
        <f>IF(ISNUMBER(SEARCH("veto",draftpicks[[#This Row],[Raw]])),"veto","")</f>
        <v/>
      </c>
      <c r="G1838" s="1" t="str">
        <f t="shared" si="57"/>
        <v/>
      </c>
    </row>
    <row r="1839" spans="1:7" x14ac:dyDescent="0.25">
      <c r="A1839" s="1">
        <v>177</v>
      </c>
      <c r="B1839" s="1" t="s">
        <v>3322</v>
      </c>
      <c r="C1839" s="1" t="str">
        <f>_xlfn.TEXTBEFORE(draftpicks[[#This Row],[Raw]],".",1)</f>
        <v>5</v>
      </c>
      <c r="D1839" s="1" t="str">
        <f t="shared" si="56"/>
        <v>Oriana Nudo</v>
      </c>
      <c r="E18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Licorice Pizza</v>
      </c>
      <c r="F1839" s="1" t="str">
        <f>IF(ISNUMBER(SEARCH("veto",draftpicks[[#This Row],[Raw]])),"veto","")</f>
        <v/>
      </c>
      <c r="G1839" s="1" t="str">
        <f t="shared" si="57"/>
        <v/>
      </c>
    </row>
    <row r="1840" spans="1:7" x14ac:dyDescent="0.25">
      <c r="A1840" s="1">
        <v>177</v>
      </c>
      <c r="B1840" s="1" t="s">
        <v>3323</v>
      </c>
      <c r="C1840" s="1" t="str">
        <f>_xlfn.TEXTBEFORE(draftpicks[[#This Row],[Raw]],".",1)</f>
        <v>4</v>
      </c>
      <c r="D1840" s="1" t="str">
        <f t="shared" si="56"/>
        <v>Oriana Nudo</v>
      </c>
      <c r="E18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Power of the Dog</v>
      </c>
      <c r="F1840" s="1" t="str">
        <f>IF(ISNUMBER(SEARCH("veto",draftpicks[[#This Row],[Raw]])),"veto","")</f>
        <v/>
      </c>
      <c r="G1840" s="1" t="str">
        <f t="shared" si="57"/>
        <v/>
      </c>
    </row>
    <row r="1841" spans="1:7" x14ac:dyDescent="0.25">
      <c r="A1841" s="1">
        <v>177</v>
      </c>
      <c r="B1841" s="1" t="s">
        <v>3324</v>
      </c>
      <c r="C1841" s="1" t="str">
        <f>_xlfn.TEXTBEFORE(draftpicks[[#This Row],[Raw]],".",1)</f>
        <v>3</v>
      </c>
      <c r="D1841" s="1" t="str">
        <f t="shared" si="56"/>
        <v>Drea Clark</v>
      </c>
      <c r="E18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Pig</v>
      </c>
      <c r="F1841" s="1" t="str">
        <f>IF(ISNUMBER(SEARCH("veto",draftpicks[[#This Row],[Raw]])),"veto","")</f>
        <v/>
      </c>
      <c r="G1841" s="1" t="str">
        <f t="shared" si="57"/>
        <v/>
      </c>
    </row>
    <row r="1842" spans="1:7" x14ac:dyDescent="0.25">
      <c r="A1842" s="1">
        <v>177</v>
      </c>
      <c r="B1842" s="1" t="s">
        <v>3325</v>
      </c>
      <c r="C1842" s="1" t="str">
        <f>_xlfn.TEXTBEFORE(draftpicks[[#This Row],[Raw]],".",1)</f>
        <v>2</v>
      </c>
      <c r="D1842" s="1" t="str">
        <f t="shared" si="56"/>
        <v>Billy Ray Brewton</v>
      </c>
      <c r="E18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Parallel Mothers</v>
      </c>
      <c r="F1842" s="1" t="str">
        <f>IF(ISNUMBER(SEARCH("veto",draftpicks[[#This Row],[Raw]])),"veto","")</f>
        <v/>
      </c>
      <c r="G1842" s="1" t="str">
        <f t="shared" si="57"/>
        <v/>
      </c>
    </row>
    <row r="1843" spans="1:7" x14ac:dyDescent="0.25">
      <c r="A1843" s="1">
        <v>177</v>
      </c>
      <c r="B1843" s="1" t="s">
        <v>3326</v>
      </c>
      <c r="C1843" s="1" t="str">
        <f>_xlfn.TEXTBEFORE(draftpicks[[#This Row],[Raw]],".",1)</f>
        <v>1</v>
      </c>
      <c r="D1843" s="1" t="str">
        <f t="shared" si="56"/>
        <v>Clay Keller</v>
      </c>
      <c r="E18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1843" s="1" t="str">
        <f>IF(ISNUMBER(SEARCH("veto",draftpicks[[#This Row],[Raw]])),"veto","")</f>
        <v/>
      </c>
      <c r="G1843" s="1" t="str">
        <f t="shared" si="57"/>
        <v/>
      </c>
    </row>
    <row r="1844" spans="1:7" x14ac:dyDescent="0.25">
      <c r="A1844" s="1">
        <v>178</v>
      </c>
      <c r="B1844" s="1" t="s">
        <v>3327</v>
      </c>
      <c r="C1844" s="1" t="str">
        <f>_xlfn.TEXTBEFORE(draftpicks[[#This Row],[Raw]],".",1)</f>
        <v>7</v>
      </c>
      <c r="D1844" s="1" t="str">
        <f t="shared" si="56"/>
        <v>Jordan Crucchiola</v>
      </c>
      <c r="E18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Chocolate</v>
      </c>
      <c r="F1844" s="1" t="str">
        <f>IF(ISNUMBER(SEARCH("veto",draftpicks[[#This Row],[Raw]])),"veto","")</f>
        <v/>
      </c>
      <c r="G1844" s="1" t="str">
        <f t="shared" si="57"/>
        <v/>
      </c>
    </row>
    <row r="1845" spans="1:7" x14ac:dyDescent="0.25">
      <c r="A1845" s="1">
        <v>178</v>
      </c>
      <c r="B1845" s="1" t="s">
        <v>3328</v>
      </c>
      <c r="C1845" s="1" t="str">
        <f>_xlfn.TEXTBEFORE(draftpicks[[#This Row],[Raw]],".",1)</f>
        <v>6</v>
      </c>
      <c r="D1845" s="1" t="str">
        <f t="shared" si="56"/>
        <v>Jordan Crucchiola</v>
      </c>
      <c r="E18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Birds of Prey (and the Fantabulous Emancipation of One Harley Quinn)</v>
      </c>
      <c r="F1845" s="1" t="str">
        <f>IF(ISNUMBER(SEARCH("veto",draftpicks[[#This Row],[Raw]])),"veto","")</f>
        <v/>
      </c>
      <c r="G1845" s="1" t="str">
        <f t="shared" si="57"/>
        <v/>
      </c>
    </row>
    <row r="1846" spans="1:7" x14ac:dyDescent="0.25">
      <c r="A1846" s="1">
        <v>178</v>
      </c>
      <c r="B1846" s="1" t="s">
        <v>3329</v>
      </c>
      <c r="C1846" s="1" t="str">
        <f>_xlfn.TEXTBEFORE(draftpicks[[#This Row],[Raw]],".",1)</f>
        <v>5</v>
      </c>
      <c r="D1846" s="1" t="str">
        <f t="shared" si="56"/>
        <v>Anna Bogutskaya</v>
      </c>
      <c r="E18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Villainess</v>
      </c>
      <c r="F1846" s="1" t="str">
        <f>IF(ISNUMBER(SEARCH("veto",draftpicks[[#This Row],[Raw]])),"veto","")</f>
        <v/>
      </c>
      <c r="G1846" s="1" t="str">
        <f t="shared" si="57"/>
        <v/>
      </c>
    </row>
    <row r="1847" spans="1:7" x14ac:dyDescent="0.25">
      <c r="A1847" s="1">
        <v>178</v>
      </c>
      <c r="B1847" s="1" t="s">
        <v>3330</v>
      </c>
      <c r="C1847" s="1" t="str">
        <f>_xlfn.TEXTBEFORE(draftpicks[[#This Row],[Raw]],".",1)</f>
        <v>4</v>
      </c>
      <c r="D1847" s="1" t="str">
        <f t="shared" si="56"/>
        <v>Jordan Crucchiola</v>
      </c>
      <c r="E18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 Bill: Vol. 1</v>
      </c>
      <c r="F1847" s="1" t="str">
        <f>IF(ISNUMBER(SEARCH("veto",draftpicks[[#This Row],[Raw]])),"veto","")</f>
        <v/>
      </c>
      <c r="G1847" s="1" t="str">
        <f t="shared" si="57"/>
        <v/>
      </c>
    </row>
    <row r="1848" spans="1:7" x14ac:dyDescent="0.25">
      <c r="A1848" s="1">
        <v>178</v>
      </c>
      <c r="B1848" s="1" t="s">
        <v>3331</v>
      </c>
      <c r="C1848" s="1" t="str">
        <f>_xlfn.TEXTBEFORE(draftpicks[[#This Row],[Raw]],".",1)</f>
        <v>3</v>
      </c>
      <c r="D1848" s="1" t="str">
        <f t="shared" si="56"/>
        <v>Anna Bogutskaya</v>
      </c>
      <c r="E18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Lara Croft: Tomb Raider</v>
      </c>
      <c r="F1848" s="1" t="str">
        <f>IF(ISNUMBER(SEARCH("veto",draftpicks[[#This Row],[Raw]])),"veto","")</f>
        <v/>
      </c>
      <c r="G1848" s="1" t="str">
        <f t="shared" si="57"/>
        <v/>
      </c>
    </row>
    <row r="1849" spans="1:7" x14ac:dyDescent="0.25">
      <c r="A1849" s="1">
        <v>178</v>
      </c>
      <c r="B1849" s="1" t="s">
        <v>3332</v>
      </c>
      <c r="C1849" s="1" t="str">
        <f>_xlfn.TEXTBEFORE(draftpicks[[#This Row],[Raw]],".",1)</f>
        <v>2</v>
      </c>
      <c r="D1849" s="1" t="str">
        <f t="shared" si="56"/>
        <v>Jordan Crucchiola</v>
      </c>
      <c r="E18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Crouching Tiger, Hidden Dragon</v>
      </c>
      <c r="F1849" s="1" t="str">
        <f>IF(ISNUMBER(SEARCH("veto",draftpicks[[#This Row],[Raw]])),"veto","")</f>
        <v/>
      </c>
      <c r="G1849" s="1" t="str">
        <f t="shared" si="57"/>
        <v/>
      </c>
    </row>
    <row r="1850" spans="1:7" x14ac:dyDescent="0.25">
      <c r="A1850" s="1">
        <v>178</v>
      </c>
      <c r="B1850" s="1" t="s">
        <v>3333</v>
      </c>
      <c r="C1850" s="1" t="str">
        <f>_xlfn.TEXTBEFORE(draftpicks[[#This Row],[Raw]],".",1)</f>
        <v>1</v>
      </c>
      <c r="D1850" s="1" t="str">
        <f t="shared" si="56"/>
        <v>Anna Bogutskaya</v>
      </c>
      <c r="E18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Atomic Blonde</v>
      </c>
      <c r="F1850" s="1" t="str">
        <f>IF(ISNUMBER(SEARCH("veto",draftpicks[[#This Row],[Raw]])),"veto","")</f>
        <v/>
      </c>
      <c r="G1850" s="1" t="str">
        <f t="shared" si="57"/>
        <v/>
      </c>
    </row>
    <row r="1851" spans="1:7" x14ac:dyDescent="0.25">
      <c r="A1851" s="1">
        <v>179</v>
      </c>
      <c r="B1851" s="1" t="s">
        <v>3334</v>
      </c>
      <c r="C1851" s="1" t="str">
        <f>_xlfn.TEXTBEFORE(draftpicks[[#This Row],[Raw]],".",1)</f>
        <v>7</v>
      </c>
      <c r="D1851" s="1" t="str">
        <f t="shared" si="56"/>
        <v>Simon Abrams</v>
      </c>
      <c r="E18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Little Rascals</v>
      </c>
      <c r="F1851" s="1" t="str">
        <f>IF(ISNUMBER(SEARCH("veto",draftpicks[[#This Row],[Raw]])),"veto","")</f>
        <v/>
      </c>
      <c r="G1851" s="1" t="str">
        <f t="shared" si="57"/>
        <v/>
      </c>
    </row>
    <row r="1852" spans="1:7" x14ac:dyDescent="0.25">
      <c r="A1852" s="1">
        <v>179</v>
      </c>
      <c r="B1852" s="1" t="s">
        <v>3335</v>
      </c>
      <c r="C1852" s="1" t="str">
        <f>_xlfn.TEXTBEFORE(draftpicks[[#This Row],[Raw]],".",1)</f>
        <v>6</v>
      </c>
      <c r="D1852" s="1" t="str">
        <f t="shared" si="56"/>
        <v>Simon Abrams</v>
      </c>
      <c r="E18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Wayne's World</v>
      </c>
      <c r="F1852" s="1" t="str">
        <f>IF(ISNUMBER(SEARCH("veto",draftpicks[[#This Row],[Raw]])),"veto","")</f>
        <v/>
      </c>
      <c r="G1852" s="1" t="str">
        <f t="shared" si="57"/>
        <v/>
      </c>
    </row>
    <row r="1853" spans="1:7" x14ac:dyDescent="0.25">
      <c r="A1853" s="1">
        <v>179</v>
      </c>
      <c r="B1853" s="1" t="s">
        <v>3336</v>
      </c>
      <c r="C1853" s="1" t="str">
        <f>_xlfn.TEXTBEFORE(draftpicks[[#This Row],[Raw]],".",1)</f>
        <v>5</v>
      </c>
      <c r="D1853" s="1" t="str">
        <f t="shared" si="56"/>
        <v>Drea Clark</v>
      </c>
      <c r="E18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Boys Next Door</v>
      </c>
      <c r="F1853" s="1" t="str">
        <f>IF(ISNUMBER(SEARCH("veto",draftpicks[[#This Row],[Raw]])),"veto","")</f>
        <v/>
      </c>
      <c r="G1853" s="1" t="str">
        <f t="shared" si="57"/>
        <v/>
      </c>
    </row>
    <row r="1854" spans="1:7" x14ac:dyDescent="0.25">
      <c r="A1854" s="1">
        <v>179</v>
      </c>
      <c r="B1854" s="1" t="s">
        <v>3337</v>
      </c>
      <c r="C1854" s="1" t="str">
        <f>_xlfn.TEXTBEFORE(draftpicks[[#This Row],[Raw]],".",1)</f>
        <v>4</v>
      </c>
      <c r="D1854" s="1" t="str">
        <f t="shared" si="56"/>
        <v xml:space="preserve">Simon Abrams </v>
      </c>
      <c r="E18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Suburbia</v>
      </c>
      <c r="F1854" s="1" t="str">
        <f>IF(ISNUMBER(SEARCH("veto",draftpicks[[#This Row],[Raw]])),"veto","")</f>
        <v>veto</v>
      </c>
      <c r="G1854" s="1" t="str">
        <f t="shared" si="57"/>
        <v>Drea Clark</v>
      </c>
    </row>
    <row r="1855" spans="1:7" x14ac:dyDescent="0.25">
      <c r="A1855" s="1">
        <v>179</v>
      </c>
      <c r="B1855" s="1" t="s">
        <v>3338</v>
      </c>
      <c r="C1855" s="1" t="str">
        <f>_xlfn.TEXTBEFORE(draftpicks[[#This Row],[Raw]],".",1)</f>
        <v>4</v>
      </c>
      <c r="D1855" s="1" t="str">
        <f t="shared" si="56"/>
        <v>Simon Abrams</v>
      </c>
      <c r="E18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Sheep</v>
      </c>
      <c r="F1855" s="1" t="str">
        <f>IF(ISNUMBER(SEARCH("veto",draftpicks[[#This Row],[Raw]])),"veto","")</f>
        <v/>
      </c>
      <c r="G1855" s="1" t="str">
        <f t="shared" si="57"/>
        <v/>
      </c>
    </row>
    <row r="1856" spans="1:7" x14ac:dyDescent="0.25">
      <c r="A1856" s="1">
        <v>179</v>
      </c>
      <c r="B1856" s="1" t="s">
        <v>3339</v>
      </c>
      <c r="C1856" s="1" t="str">
        <f>_xlfn.TEXTBEFORE(draftpicks[[#This Row],[Raw]],".",1)</f>
        <v>3</v>
      </c>
      <c r="D1856" s="1" t="str">
        <f t="shared" si="56"/>
        <v>Drea Clark</v>
      </c>
      <c r="E18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Dudes</v>
      </c>
      <c r="F1856" s="1" t="str">
        <f>IF(ISNUMBER(SEARCH("veto",draftpicks[[#This Row],[Raw]])),"veto","")</f>
        <v/>
      </c>
      <c r="G1856" s="1" t="str">
        <f t="shared" si="57"/>
        <v/>
      </c>
    </row>
    <row r="1857" spans="1:7" x14ac:dyDescent="0.25">
      <c r="A1857" s="1">
        <v>179</v>
      </c>
      <c r="B1857" s="1" t="s">
        <v>3340</v>
      </c>
      <c r="C1857" s="1" t="str">
        <f>_xlfn.TEXTBEFORE(draftpicks[[#This Row],[Raw]],".",1)</f>
        <v>2</v>
      </c>
      <c r="D1857" s="1" t="str">
        <f t="shared" si="56"/>
        <v>Simon Abrams</v>
      </c>
      <c r="E18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Decline of Western Civilization</v>
      </c>
      <c r="F1857" s="1" t="str">
        <f>IF(ISNUMBER(SEARCH("veto",draftpicks[[#This Row],[Raw]])),"veto","")</f>
        <v/>
      </c>
      <c r="G1857" s="1" t="str">
        <f t="shared" si="57"/>
        <v/>
      </c>
    </row>
    <row r="1858" spans="1:7" x14ac:dyDescent="0.25">
      <c r="A1858" s="1">
        <v>179</v>
      </c>
      <c r="B1858" s="1" t="s">
        <v>3341</v>
      </c>
      <c r="C1858" s="1" t="str">
        <f>_xlfn.TEXTBEFORE(draftpicks[[#This Row],[Raw]],".",1)</f>
        <v>1</v>
      </c>
      <c r="D1858" s="1" t="str">
        <f t="shared" ref="D1858:D1921" si="58">IF(ISNUMBER(SEARCH("commissioner",B1858)),TRIM(MID(B1858,SEARCH("by",B1858)+LEN("by"),SEARCH("removed",B1858)-SEARCH("by",B1858)-(LEN("by")+1))),IF((LEN(B1858)-LEN(SUBSTITUTE(B1858,"by","")))/LEN("by")=2,MID(B1858,SEARCH("by",B1858)+LEN("by "),SEARCH("vetoed",B1858)-SEARCH("by",B1858)-(LEN("by")+1)),IF((LEN(B1858)-LEN(SUBSTITUTE(B1858,"by","")))/LEN("by")=3,TRIM(MID(B1858,SEARCH("by",B1858)+LEN("by"),SEARCH("vetoed",B1858)-SEARCH("by",B1858)-LEN("by"))),TRIM(_xlfn.TEXTAFTER(B1858,"by",1)))))</f>
        <v xml:space="preserve">Drea Clark </v>
      </c>
      <c r="E18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Suburbia</v>
      </c>
      <c r="F1858" s="1" t="str">
        <f>IF(ISNUMBER(SEARCH("veto",draftpicks[[#This Row],[Raw]])),"veto","")</f>
        <v>veto</v>
      </c>
      <c r="G1858" s="1" t="str">
        <f t="shared" ref="G1858:G1921" si="59">IF(ISNUMBER(SEARCH("veto",B1858)),MID(B1858,FIND("@",SUBSTITUTE(B1858," ","@",LEN(B1858)-LEN(SUBSTITUTE(B1858," ",""))-1))+1,100),"")</f>
        <v>Simon Abrams</v>
      </c>
    </row>
    <row r="1859" spans="1:7" x14ac:dyDescent="0.25">
      <c r="A1859" s="1">
        <v>179</v>
      </c>
      <c r="B1859" s="1" t="s">
        <v>3342</v>
      </c>
      <c r="C1859" s="1" t="str">
        <f>_xlfn.TEXTBEFORE(draftpicks[[#This Row],[Raw]],".",1)</f>
        <v>1</v>
      </c>
      <c r="D1859" s="1" t="str">
        <f t="shared" si="58"/>
        <v>Drea Clark</v>
      </c>
      <c r="E18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Decline of Western Civilization III</v>
      </c>
      <c r="F1859" s="1" t="str">
        <f>IF(ISNUMBER(SEARCH("veto",draftpicks[[#This Row],[Raw]])),"veto","")</f>
        <v/>
      </c>
      <c r="G1859" s="1" t="str">
        <f t="shared" si="59"/>
        <v/>
      </c>
    </row>
    <row r="1860" spans="1:7" x14ac:dyDescent="0.25">
      <c r="A1860" s="1">
        <v>180</v>
      </c>
      <c r="B1860" s="1" t="s">
        <v>3343</v>
      </c>
      <c r="C1860" s="1" t="str">
        <f>_xlfn.TEXTBEFORE(draftpicks[[#This Row],[Raw]],".",1)</f>
        <v>7</v>
      </c>
      <c r="D1860" s="1" t="str">
        <f t="shared" si="58"/>
        <v>Frank Dietz</v>
      </c>
      <c r="E18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Mighty Joe Young</v>
      </c>
      <c r="F1860" s="1" t="str">
        <f>IF(ISNUMBER(SEARCH("veto",draftpicks[[#This Row],[Raw]])),"veto","")</f>
        <v/>
      </c>
      <c r="G1860" s="1" t="str">
        <f t="shared" si="59"/>
        <v/>
      </c>
    </row>
    <row r="1861" spans="1:7" x14ac:dyDescent="0.25">
      <c r="A1861" s="1">
        <v>180</v>
      </c>
      <c r="B1861" s="1" t="s">
        <v>3344</v>
      </c>
      <c r="C1861" s="1" t="str">
        <f>_xlfn.TEXTBEFORE(draftpicks[[#This Row],[Raw]],".",1)</f>
        <v>6</v>
      </c>
      <c r="D1861" s="1" t="str">
        <f t="shared" si="58"/>
        <v xml:space="preserve">Frank Dietz </v>
      </c>
      <c r="E18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 Million Miles to Earth</v>
      </c>
      <c r="F1861" s="1" t="str">
        <f>IF(ISNUMBER(SEARCH("veto",draftpicks[[#This Row],[Raw]])),"veto","")</f>
        <v>veto</v>
      </c>
      <c r="G1861" s="1" t="str">
        <f t="shared" si="59"/>
        <v>H. Woodward*</v>
      </c>
    </row>
    <row r="1862" spans="1:7" x14ac:dyDescent="0.25">
      <c r="A1862" s="1">
        <v>180</v>
      </c>
      <c r="B1862" s="1" t="s">
        <v>3345</v>
      </c>
      <c r="C1862" s="1" t="str">
        <f>_xlfn.TEXTBEFORE(draftpicks[[#This Row],[Raw]],".",1)</f>
        <v>6</v>
      </c>
      <c r="D1862" s="1" t="str">
        <f t="shared" si="58"/>
        <v>Frank Dietz</v>
      </c>
      <c r="E18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Valley of Gwangi</v>
      </c>
      <c r="F1862" s="1" t="str">
        <f>IF(ISNUMBER(SEARCH("veto",draftpicks[[#This Row],[Raw]])),"veto","")</f>
        <v/>
      </c>
      <c r="G1862" s="1" t="str">
        <f t="shared" si="59"/>
        <v/>
      </c>
    </row>
    <row r="1863" spans="1:7" x14ac:dyDescent="0.25">
      <c r="A1863" s="1">
        <v>180</v>
      </c>
      <c r="B1863" s="1" t="s">
        <v>3346</v>
      </c>
      <c r="C1863" s="1" t="str">
        <f>_xlfn.TEXTBEFORE(draftpicks[[#This Row],[Raw]],".",1)</f>
        <v>5</v>
      </c>
      <c r="D1863" s="1" t="str">
        <f t="shared" si="58"/>
        <v>Frank H. Woodward</v>
      </c>
      <c r="E18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Golden Voyage of Sinbad</v>
      </c>
      <c r="F1863" s="1" t="str">
        <f>IF(ISNUMBER(SEARCH("veto",draftpicks[[#This Row],[Raw]])),"veto","")</f>
        <v/>
      </c>
      <c r="G1863" s="1" t="str">
        <f t="shared" si="59"/>
        <v/>
      </c>
    </row>
    <row r="1864" spans="1:7" x14ac:dyDescent="0.25">
      <c r="A1864" s="1">
        <v>180</v>
      </c>
      <c r="B1864" s="1" t="s">
        <v>3347</v>
      </c>
      <c r="C1864" s="1" t="str">
        <f>_xlfn.TEXTBEFORE(draftpicks[[#This Row],[Raw]],".",1)</f>
        <v>4</v>
      </c>
      <c r="D1864" s="1" t="str">
        <f t="shared" si="58"/>
        <v>Frank Dietz</v>
      </c>
      <c r="E18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Mysterious Island</v>
      </c>
      <c r="F1864" s="1" t="str">
        <f>IF(ISNUMBER(SEARCH("veto",draftpicks[[#This Row],[Raw]])),"veto","")</f>
        <v/>
      </c>
      <c r="G1864" s="1" t="str">
        <f t="shared" si="59"/>
        <v/>
      </c>
    </row>
    <row r="1865" spans="1:7" x14ac:dyDescent="0.25">
      <c r="A1865" s="1">
        <v>180</v>
      </c>
      <c r="B1865" s="1" t="s">
        <v>3348</v>
      </c>
      <c r="C1865" s="1" t="str">
        <f>_xlfn.TEXTBEFORE(draftpicks[[#This Row],[Raw]],".",1)</f>
        <v>3</v>
      </c>
      <c r="D1865" s="1" t="str">
        <f t="shared" si="58"/>
        <v>Frank H. Woodward</v>
      </c>
      <c r="E18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 Million Miles to Earth</v>
      </c>
      <c r="F1865" s="1" t="str">
        <f>IF(ISNUMBER(SEARCH("veto",draftpicks[[#This Row],[Raw]])),"veto","")</f>
        <v/>
      </c>
      <c r="G1865" s="1" t="str">
        <f t="shared" si="59"/>
        <v/>
      </c>
    </row>
    <row r="1866" spans="1:7" x14ac:dyDescent="0.25">
      <c r="A1866" s="1">
        <v>180</v>
      </c>
      <c r="B1866" s="1" t="s">
        <v>3349</v>
      </c>
      <c r="C1866" s="1" t="str">
        <f>_xlfn.TEXTBEFORE(draftpicks[[#This Row],[Raw]],".",1)</f>
        <v>2</v>
      </c>
      <c r="D1866" s="1" t="str">
        <f t="shared" si="58"/>
        <v>Frank Dietz</v>
      </c>
      <c r="E18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Beast From 20,000 Fathoms</v>
      </c>
      <c r="F1866" s="1" t="str">
        <f>IF(ISNUMBER(SEARCH("veto",draftpicks[[#This Row],[Raw]])),"veto","")</f>
        <v/>
      </c>
      <c r="G1866" s="1" t="str">
        <f t="shared" si="59"/>
        <v/>
      </c>
    </row>
    <row r="1867" spans="1:7" x14ac:dyDescent="0.25">
      <c r="A1867" s="1">
        <v>180</v>
      </c>
      <c r="B1867" s="1" t="s">
        <v>3350</v>
      </c>
      <c r="C1867" s="1" t="str">
        <f>_xlfn.TEXTBEFORE(draftpicks[[#This Row],[Raw]],".",1)</f>
        <v>1</v>
      </c>
      <c r="D1867" s="1" t="str">
        <f t="shared" si="58"/>
        <v>Frank H. Woodward</v>
      </c>
      <c r="E18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and the Argonauts</v>
      </c>
      <c r="F1867" s="1" t="str">
        <f>IF(ISNUMBER(SEARCH("veto",draftpicks[[#This Row],[Raw]])),"veto","")</f>
        <v/>
      </c>
      <c r="G1867" s="1" t="str">
        <f t="shared" si="59"/>
        <v/>
      </c>
    </row>
    <row r="1868" spans="1:7" x14ac:dyDescent="0.25">
      <c r="A1868" s="1">
        <v>181</v>
      </c>
      <c r="B1868" s="1" t="s">
        <v>3351</v>
      </c>
      <c r="C1868" s="1" t="str">
        <f>_xlfn.TEXTBEFORE(draftpicks[[#This Row],[Raw]],".",1)</f>
        <v>14</v>
      </c>
      <c r="D1868" s="1" t="str">
        <f t="shared" si="58"/>
        <v>Jonathan Baker</v>
      </c>
      <c r="E18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Happening</v>
      </c>
      <c r="F1868" s="1" t="str">
        <f>IF(ISNUMBER(SEARCH("veto",draftpicks[[#This Row],[Raw]])),"veto","")</f>
        <v/>
      </c>
      <c r="G1868" s="1" t="str">
        <f t="shared" si="59"/>
        <v/>
      </c>
    </row>
    <row r="1869" spans="1:7" x14ac:dyDescent="0.25">
      <c r="A1869" s="1">
        <v>181</v>
      </c>
      <c r="B1869" s="1" t="s">
        <v>3352</v>
      </c>
      <c r="C1869" s="1" t="str">
        <f>_xlfn.TEXTBEFORE(draftpicks[[#This Row],[Raw]],".",1)</f>
        <v>13</v>
      </c>
      <c r="D1869" s="1" t="str">
        <f t="shared" si="58"/>
        <v>Jonathan Baker</v>
      </c>
      <c r="E18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Praying with Anger</v>
      </c>
      <c r="F1869" s="1" t="str">
        <f>IF(ISNUMBER(SEARCH("veto",draftpicks[[#This Row],[Raw]])),"veto","")</f>
        <v/>
      </c>
      <c r="G1869" s="1" t="str">
        <f t="shared" si="59"/>
        <v/>
      </c>
    </row>
    <row r="1870" spans="1:7" x14ac:dyDescent="0.25">
      <c r="A1870" s="1">
        <v>181</v>
      </c>
      <c r="B1870" s="1" t="s">
        <v>3353</v>
      </c>
      <c r="C1870" s="1" t="str">
        <f>_xlfn.TEXTBEFORE(draftpicks[[#This Row],[Raw]],".",1)</f>
        <v>12</v>
      </c>
      <c r="D1870" s="1" t="str">
        <f t="shared" si="58"/>
        <v>Bryan Woods</v>
      </c>
      <c r="E18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Wide Awake</v>
      </c>
      <c r="F1870" s="1" t="str">
        <f>IF(ISNUMBER(SEARCH("veto",draftpicks[[#This Row],[Raw]])),"veto","")</f>
        <v/>
      </c>
      <c r="G1870" s="1" t="str">
        <f t="shared" si="59"/>
        <v/>
      </c>
    </row>
    <row r="1871" spans="1:7" x14ac:dyDescent="0.25">
      <c r="A1871" s="1">
        <v>181</v>
      </c>
      <c r="B1871" s="1" t="s">
        <v>3354</v>
      </c>
      <c r="C1871" s="1" t="str">
        <f>_xlfn.TEXTBEFORE(draftpicks[[#This Row],[Raw]],".",1)</f>
        <v>11</v>
      </c>
      <c r="D1871" s="1" t="str">
        <f t="shared" si="58"/>
        <v>Scott Beck</v>
      </c>
      <c r="E18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Airbender</v>
      </c>
      <c r="F1871" s="1" t="str">
        <f>IF(ISNUMBER(SEARCH("veto",draftpicks[[#This Row],[Raw]])),"veto","")</f>
        <v/>
      </c>
      <c r="G1871" s="1" t="str">
        <f t="shared" si="59"/>
        <v/>
      </c>
    </row>
    <row r="1872" spans="1:7" x14ac:dyDescent="0.25">
      <c r="A1872" s="1">
        <v>181</v>
      </c>
      <c r="B1872" s="1" t="s">
        <v>3355</v>
      </c>
      <c r="C1872" s="1" t="str">
        <f>_xlfn.TEXTBEFORE(draftpicks[[#This Row],[Raw]],".",1)</f>
        <v>10</v>
      </c>
      <c r="D1872" s="1" t="str">
        <f t="shared" si="58"/>
        <v xml:space="preserve">Josh Baker </v>
      </c>
      <c r="E18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</v>
      </c>
      <c r="F1872" s="1" t="str">
        <f>IF(ISNUMBER(SEARCH("veto",draftpicks[[#This Row],[Raw]])),"veto","")</f>
        <v>veto</v>
      </c>
      <c r="G1872" s="1" t="str">
        <f t="shared" si="59"/>
        <v>Scott Beck*</v>
      </c>
    </row>
    <row r="1873" spans="1:7" x14ac:dyDescent="0.25">
      <c r="A1873" s="1">
        <v>181</v>
      </c>
      <c r="B1873" s="1" t="s">
        <v>3356</v>
      </c>
      <c r="C1873" s="1" t="str">
        <f>_xlfn.TEXTBEFORE(draftpicks[[#This Row],[Raw]],".",1)</f>
        <v>10</v>
      </c>
      <c r="D1873" s="1" t="str">
        <f t="shared" si="58"/>
        <v>Josh Baker</v>
      </c>
      <c r="E18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Lady in the Water</v>
      </c>
      <c r="F1873" s="1" t="str">
        <f>IF(ISNUMBER(SEARCH("veto",draftpicks[[#This Row],[Raw]])),"veto","")</f>
        <v/>
      </c>
      <c r="G1873" s="1" t="str">
        <f t="shared" si="59"/>
        <v/>
      </c>
    </row>
    <row r="1874" spans="1:7" x14ac:dyDescent="0.25">
      <c r="A1874" s="1">
        <v>181</v>
      </c>
      <c r="B1874" s="1" t="s">
        <v>3357</v>
      </c>
      <c r="C1874" s="1" t="str">
        <f>_xlfn.TEXTBEFORE(draftpicks[[#This Row],[Raw]],".",1)</f>
        <v>9</v>
      </c>
      <c r="D1874" s="1" t="str">
        <f t="shared" si="58"/>
        <v>Josh Baker</v>
      </c>
      <c r="E18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 Earth</v>
      </c>
      <c r="F1874" s="1" t="str">
        <f>IF(ISNUMBER(SEARCH("veto",draftpicks[[#This Row],[Raw]])),"veto","")</f>
        <v/>
      </c>
      <c r="G1874" s="1" t="str">
        <f t="shared" si="59"/>
        <v/>
      </c>
    </row>
    <row r="1875" spans="1:7" x14ac:dyDescent="0.25">
      <c r="A1875" s="1">
        <v>181</v>
      </c>
      <c r="B1875" s="1" t="s">
        <v>3358</v>
      </c>
      <c r="C1875" s="1" t="str">
        <f>_xlfn.TEXTBEFORE(draftpicks[[#This Row],[Raw]],".",1)</f>
        <v>8</v>
      </c>
      <c r="D1875" s="1" t="str">
        <f t="shared" si="58"/>
        <v>Jonathan Baker</v>
      </c>
      <c r="E18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</v>
      </c>
      <c r="F1875" s="1" t="str">
        <f>IF(ISNUMBER(SEARCH("veto",draftpicks[[#This Row],[Raw]])),"veto","")</f>
        <v/>
      </c>
      <c r="G1875" s="1" t="str">
        <f t="shared" si="59"/>
        <v/>
      </c>
    </row>
    <row r="1876" spans="1:7" x14ac:dyDescent="0.25">
      <c r="A1876" s="1">
        <v>181</v>
      </c>
      <c r="B1876" s="1" t="s">
        <v>3359</v>
      </c>
      <c r="C1876" s="1" t="str">
        <f>_xlfn.TEXTBEFORE(draftpicks[[#This Row],[Raw]],".",1)</f>
        <v>7</v>
      </c>
      <c r="D1876" s="1" t="str">
        <f t="shared" si="58"/>
        <v>Bryan Woods</v>
      </c>
      <c r="E18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Glass</v>
      </c>
      <c r="F1876" s="1" t="str">
        <f>IF(ISNUMBER(SEARCH("veto",draftpicks[[#This Row],[Raw]])),"veto","")</f>
        <v/>
      </c>
      <c r="G1876" s="1" t="str">
        <f t="shared" si="59"/>
        <v/>
      </c>
    </row>
    <row r="1877" spans="1:7" x14ac:dyDescent="0.25">
      <c r="A1877" s="1">
        <v>181</v>
      </c>
      <c r="B1877" s="1" t="s">
        <v>3360</v>
      </c>
      <c r="C1877" s="1" t="str">
        <f>_xlfn.TEXTBEFORE(draftpicks[[#This Row],[Raw]],".",1)</f>
        <v>6</v>
      </c>
      <c r="D1877" s="1" t="str">
        <f t="shared" si="58"/>
        <v>Scott Beck</v>
      </c>
      <c r="E18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Visit</v>
      </c>
      <c r="F1877" s="1" t="str">
        <f>IF(ISNUMBER(SEARCH("veto",draftpicks[[#This Row],[Raw]])),"veto","")</f>
        <v/>
      </c>
      <c r="G1877" s="1" t="str">
        <f t="shared" si="59"/>
        <v/>
      </c>
    </row>
    <row r="1878" spans="1:7" x14ac:dyDescent="0.25">
      <c r="A1878" s="1">
        <v>181</v>
      </c>
      <c r="B1878" s="1" t="s">
        <v>3361</v>
      </c>
      <c r="C1878" s="1" t="str">
        <f>_xlfn.TEXTBEFORE(draftpicks[[#This Row],[Raw]],".",1)</f>
        <v>5</v>
      </c>
      <c r="D1878" s="1" t="str">
        <f t="shared" si="58"/>
        <v xml:space="preserve">Josh Baker </v>
      </c>
      <c r="E18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Village</v>
      </c>
      <c r="F1878" s="1" t="str">
        <f>IF(ISNUMBER(SEARCH("veto",draftpicks[[#This Row],[Raw]])),"veto","")</f>
        <v>veto</v>
      </c>
      <c r="G1878" s="1" t="str">
        <f t="shared" si="59"/>
        <v>Jonathan Baker</v>
      </c>
    </row>
    <row r="1879" spans="1:7" x14ac:dyDescent="0.25">
      <c r="A1879" s="1">
        <v>181</v>
      </c>
      <c r="B1879" s="1" t="s">
        <v>3362</v>
      </c>
      <c r="C1879" s="1" t="str">
        <f>_xlfn.TEXTBEFORE(draftpicks[[#This Row],[Raw]],".",1)</f>
        <v>5</v>
      </c>
      <c r="D1879" s="1" t="str">
        <f t="shared" si="58"/>
        <v xml:space="preserve">Josh Baker </v>
      </c>
      <c r="E18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Unbreakable</v>
      </c>
      <c r="F1879" s="1" t="str">
        <f>IF(ISNUMBER(SEARCH("veto",draftpicks[[#This Row],[Raw]])),"veto","")</f>
        <v>veto</v>
      </c>
      <c r="G1879" s="1" t="str">
        <f t="shared" si="59"/>
        <v>Bryan Woods</v>
      </c>
    </row>
    <row r="1880" spans="1:7" x14ac:dyDescent="0.25">
      <c r="A1880" s="1">
        <v>181</v>
      </c>
      <c r="B1880" s="1" t="s">
        <v>3363</v>
      </c>
      <c r="C1880" s="1" t="str">
        <f>_xlfn.TEXTBEFORE(draftpicks[[#This Row],[Raw]],".",1)</f>
        <v>5</v>
      </c>
      <c r="D1880" s="1" t="str">
        <f t="shared" si="58"/>
        <v>Josh Baker</v>
      </c>
      <c r="E18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Split</v>
      </c>
      <c r="F1880" s="1" t="str">
        <f>IF(ISNUMBER(SEARCH("veto",draftpicks[[#This Row],[Raw]])),"veto","")</f>
        <v/>
      </c>
      <c r="G1880" s="1" t="str">
        <f t="shared" si="59"/>
        <v/>
      </c>
    </row>
    <row r="1881" spans="1:7" x14ac:dyDescent="0.25">
      <c r="A1881" s="1">
        <v>181</v>
      </c>
      <c r="B1881" s="1" t="s">
        <v>3364</v>
      </c>
      <c r="C1881" s="1" t="str">
        <f>_xlfn.TEXTBEFORE(draftpicks[[#This Row],[Raw]],".",1)</f>
        <v>4</v>
      </c>
      <c r="D1881" s="1" t="str">
        <f t="shared" si="58"/>
        <v xml:space="preserve">Jonathan Baker </v>
      </c>
      <c r="E18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Signs</v>
      </c>
      <c r="F1881" s="1" t="str">
        <f>IF(ISNUMBER(SEARCH("veto",draftpicks[[#This Row],[Raw]])),"veto","")</f>
        <v>veto</v>
      </c>
      <c r="G1881" s="1" t="str">
        <f t="shared" si="59"/>
        <v>Josh Baker</v>
      </c>
    </row>
    <row r="1882" spans="1:7" x14ac:dyDescent="0.25">
      <c r="A1882" s="1">
        <v>181</v>
      </c>
      <c r="B1882" s="1" t="s">
        <v>3365</v>
      </c>
      <c r="C1882" s="1" t="str">
        <f>_xlfn.TEXTBEFORE(draftpicks[[#This Row],[Raw]],".",1)</f>
        <v>4</v>
      </c>
      <c r="D1882" s="1" t="str">
        <f t="shared" si="58"/>
        <v>Jonathan Baker</v>
      </c>
      <c r="E18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Village</v>
      </c>
      <c r="F1882" s="1" t="str">
        <f>IF(ISNUMBER(SEARCH("veto",draftpicks[[#This Row],[Raw]])),"veto","")</f>
        <v/>
      </c>
      <c r="G1882" s="1" t="str">
        <f t="shared" si="59"/>
        <v/>
      </c>
    </row>
    <row r="1883" spans="1:7" x14ac:dyDescent="0.25">
      <c r="A1883" s="1">
        <v>181</v>
      </c>
      <c r="B1883" s="1" t="s">
        <v>3366</v>
      </c>
      <c r="C1883" s="1" t="str">
        <f>_xlfn.TEXTBEFORE(draftpicks[[#This Row],[Raw]],".",1)</f>
        <v>3</v>
      </c>
      <c r="D1883" s="1" t="str">
        <f t="shared" si="58"/>
        <v>Bryan Woods</v>
      </c>
      <c r="E18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Sixth Sense</v>
      </c>
      <c r="F1883" s="1" t="str">
        <f>IF(ISNUMBER(SEARCH("veto",draftpicks[[#This Row],[Raw]])),"veto","")</f>
        <v/>
      </c>
      <c r="G1883" s="1" t="str">
        <f t="shared" si="59"/>
        <v/>
      </c>
    </row>
    <row r="1884" spans="1:7" x14ac:dyDescent="0.25">
      <c r="A1884" s="1">
        <v>181</v>
      </c>
      <c r="B1884" s="1" t="s">
        <v>3367</v>
      </c>
      <c r="C1884" s="1" t="str">
        <f>_xlfn.TEXTBEFORE(draftpicks[[#This Row],[Raw]],".",1)</f>
        <v>2</v>
      </c>
      <c r="D1884" s="1" t="str">
        <f t="shared" si="58"/>
        <v>Scott Beck</v>
      </c>
      <c r="E18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Signs</v>
      </c>
      <c r="F1884" s="1" t="str">
        <f>IF(ISNUMBER(SEARCH("veto",draftpicks[[#This Row],[Raw]])),"veto","")</f>
        <v>veto</v>
      </c>
      <c r="G1884" s="1" t="str">
        <f t="shared" si="59"/>
        <v>Bryan Woods</v>
      </c>
    </row>
    <row r="1885" spans="1:7" x14ac:dyDescent="0.25">
      <c r="A1885" s="1">
        <v>181</v>
      </c>
      <c r="B1885" s="1" t="s">
        <v>3368</v>
      </c>
      <c r="C1885" s="1" t="str">
        <f>_xlfn.TEXTBEFORE(draftpicks[[#This Row],[Raw]],".",1)</f>
        <v>1</v>
      </c>
      <c r="D1885" s="1" t="str">
        <f t="shared" si="58"/>
        <v>Josh Baker</v>
      </c>
      <c r="E18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Unbreakable</v>
      </c>
      <c r="F1885" s="1" t="str">
        <f>IF(ISNUMBER(SEARCH("veto",draftpicks[[#This Row],[Raw]])),"veto","")</f>
        <v/>
      </c>
      <c r="G1885" s="1" t="str">
        <f t="shared" si="59"/>
        <v/>
      </c>
    </row>
    <row r="1886" spans="1:7" x14ac:dyDescent="0.25">
      <c r="A1886" s="1">
        <v>182</v>
      </c>
      <c r="B1886" s="1" t="s">
        <v>3369</v>
      </c>
      <c r="C1886" s="1" t="str">
        <f>_xlfn.TEXTBEFORE(draftpicks[[#This Row],[Raw]],".",1)</f>
        <v>7</v>
      </c>
      <c r="D1886" s="1" t="str">
        <f t="shared" si="58"/>
        <v>Darren Franich</v>
      </c>
      <c r="E18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Immortal Story</v>
      </c>
      <c r="F1886" s="1" t="str">
        <f>IF(ISNUMBER(SEARCH("veto",draftpicks[[#This Row],[Raw]])),"veto","")</f>
        <v/>
      </c>
      <c r="G1886" s="1" t="str">
        <f t="shared" si="59"/>
        <v/>
      </c>
    </row>
    <row r="1887" spans="1:7" x14ac:dyDescent="0.25">
      <c r="A1887" s="1">
        <v>182</v>
      </c>
      <c r="B1887" s="1" t="s">
        <v>3370</v>
      </c>
      <c r="C1887" s="1" t="str">
        <f>_xlfn.TEXTBEFORE(draftpicks[[#This Row],[Raw]],".",1)</f>
        <v>6</v>
      </c>
      <c r="D1887" s="1" t="str">
        <f t="shared" si="58"/>
        <v>Darren Franich</v>
      </c>
      <c r="E18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Lady from Shanghai</v>
      </c>
      <c r="F1887" s="1" t="str">
        <f>IF(ISNUMBER(SEARCH("veto",draftpicks[[#This Row],[Raw]])),"veto","")</f>
        <v/>
      </c>
      <c r="G1887" s="1" t="str">
        <f t="shared" si="59"/>
        <v/>
      </c>
    </row>
    <row r="1888" spans="1:7" x14ac:dyDescent="0.25">
      <c r="A1888" s="1">
        <v>182</v>
      </c>
      <c r="B1888" s="1" t="s">
        <v>3371</v>
      </c>
      <c r="C1888" s="1" t="str">
        <f>_xlfn.TEXTBEFORE(draftpicks[[#This Row],[Raw]],".",1)</f>
        <v>5</v>
      </c>
      <c r="D1888" s="1" t="str">
        <f t="shared" si="58"/>
        <v>Bryan Cogman</v>
      </c>
      <c r="E18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Magnificent Ambersons</v>
      </c>
      <c r="F1888" s="1" t="str">
        <f>IF(ISNUMBER(SEARCH("veto",draftpicks[[#This Row],[Raw]])),"veto","")</f>
        <v/>
      </c>
      <c r="G1888" s="1" t="str">
        <f t="shared" si="59"/>
        <v/>
      </c>
    </row>
    <row r="1889" spans="1:7" x14ac:dyDescent="0.25">
      <c r="A1889" s="1">
        <v>182</v>
      </c>
      <c r="B1889" s="1" t="s">
        <v>3372</v>
      </c>
      <c r="C1889" s="1" t="str">
        <f>_xlfn.TEXTBEFORE(draftpicks[[#This Row],[Raw]],".",1)</f>
        <v>4</v>
      </c>
      <c r="D1889" s="1" t="str">
        <f t="shared" si="58"/>
        <v xml:space="preserve">Darren Franich </v>
      </c>
      <c r="E18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Othello</v>
      </c>
      <c r="F1889" s="1" t="str">
        <f>IF(ISNUMBER(SEARCH("veto",draftpicks[[#This Row],[Raw]])),"veto","")</f>
        <v>veto</v>
      </c>
      <c r="G1889" s="1" t="str">
        <f t="shared" si="59"/>
        <v>Bryan Cogman</v>
      </c>
    </row>
    <row r="1890" spans="1:7" x14ac:dyDescent="0.25">
      <c r="A1890" s="1">
        <v>182</v>
      </c>
      <c r="B1890" s="1" t="s">
        <v>3373</v>
      </c>
      <c r="C1890" s="1" t="str">
        <f>_xlfn.TEXTBEFORE(draftpicks[[#This Row],[Raw]],".",1)</f>
        <v>4</v>
      </c>
      <c r="D1890" s="1" t="str">
        <f t="shared" si="58"/>
        <v>Darren Franich</v>
      </c>
      <c r="E18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 for Fake</v>
      </c>
      <c r="F1890" s="1" t="str">
        <f>IF(ISNUMBER(SEARCH("veto",draftpicks[[#This Row],[Raw]])),"veto","")</f>
        <v/>
      </c>
      <c r="G1890" s="1" t="str">
        <f t="shared" si="59"/>
        <v/>
      </c>
    </row>
    <row r="1891" spans="1:7" x14ac:dyDescent="0.25">
      <c r="A1891" s="1">
        <v>182</v>
      </c>
      <c r="B1891" s="1" t="s">
        <v>3374</v>
      </c>
      <c r="C1891" s="1" t="str">
        <f>_xlfn.TEXTBEFORE(draftpicks[[#This Row],[Raw]],".",1)</f>
        <v>3</v>
      </c>
      <c r="D1891" s="1" t="str">
        <f t="shared" si="58"/>
        <v>Bryan Cogman</v>
      </c>
      <c r="E18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Touch of Evil</v>
      </c>
      <c r="F1891" s="1" t="str">
        <f>IF(ISNUMBER(SEARCH("veto",draftpicks[[#This Row],[Raw]])),"veto","")</f>
        <v/>
      </c>
      <c r="G1891" s="1" t="str">
        <f t="shared" si="59"/>
        <v/>
      </c>
    </row>
    <row r="1892" spans="1:7" x14ac:dyDescent="0.25">
      <c r="A1892" s="1">
        <v>182</v>
      </c>
      <c r="B1892" s="1" t="s">
        <v>3375</v>
      </c>
      <c r="C1892" s="1" t="str">
        <f>_xlfn.TEXTBEFORE(draftpicks[[#This Row],[Raw]],".",1)</f>
        <v>2</v>
      </c>
      <c r="D1892" s="1" t="str">
        <f t="shared" si="58"/>
        <v>Darren Franich</v>
      </c>
      <c r="E18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Chimes at Midnight</v>
      </c>
      <c r="F1892" s="1" t="str">
        <f>IF(ISNUMBER(SEARCH("veto",draftpicks[[#This Row],[Raw]])),"veto","")</f>
        <v/>
      </c>
      <c r="G1892" s="1" t="str">
        <f t="shared" si="59"/>
        <v/>
      </c>
    </row>
    <row r="1893" spans="1:7" x14ac:dyDescent="0.25">
      <c r="A1893" s="1">
        <v>182</v>
      </c>
      <c r="B1893" s="1" t="s">
        <v>3376</v>
      </c>
      <c r="C1893" s="1" t="str">
        <f>_xlfn.TEXTBEFORE(draftpicks[[#This Row],[Raw]],".",1)</f>
        <v>1</v>
      </c>
      <c r="D1893" s="1" t="str">
        <f t="shared" si="58"/>
        <v>Bryan Cogman</v>
      </c>
      <c r="E18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Citizen Kane</v>
      </c>
      <c r="F1893" s="1" t="str">
        <f>IF(ISNUMBER(SEARCH("veto",draftpicks[[#This Row],[Raw]])),"veto","")</f>
        <v/>
      </c>
      <c r="G1893" s="1" t="str">
        <f t="shared" si="59"/>
        <v/>
      </c>
    </row>
    <row r="1894" spans="1:7" x14ac:dyDescent="0.25">
      <c r="A1894" s="1">
        <v>183</v>
      </c>
      <c r="B1894" s="1" t="s">
        <v>3377</v>
      </c>
      <c r="C1894" s="1" t="str">
        <f>_xlfn.TEXTBEFORE(draftpicks[[#This Row],[Raw]],".",1)</f>
        <v>7</v>
      </c>
      <c r="D1894" s="1" t="str">
        <f t="shared" si="58"/>
        <v>Graham Skipper</v>
      </c>
      <c r="E18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X</v>
      </c>
      <c r="F1894" s="1" t="str">
        <f>IF(ISNUMBER(SEARCH("veto",draftpicks[[#This Row],[Raw]])),"veto","")</f>
        <v/>
      </c>
      <c r="G1894" s="1" t="str">
        <f t="shared" si="59"/>
        <v/>
      </c>
    </row>
    <row r="1895" spans="1:7" x14ac:dyDescent="0.25">
      <c r="A1895" s="1">
        <v>183</v>
      </c>
      <c r="B1895" s="1" t="s">
        <v>3378</v>
      </c>
      <c r="C1895" s="1" t="str">
        <f>_xlfn.TEXTBEFORE(draftpicks[[#This Row],[Raw]],".",1)</f>
        <v>6</v>
      </c>
      <c r="D1895" s="1" t="str">
        <f t="shared" si="58"/>
        <v>Graham Skipper</v>
      </c>
      <c r="E18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Aniara</v>
      </c>
      <c r="F1895" s="1" t="str">
        <f>IF(ISNUMBER(SEARCH("veto",draftpicks[[#This Row],[Raw]])),"veto","")</f>
        <v/>
      </c>
      <c r="G1895" s="1" t="str">
        <f t="shared" si="59"/>
        <v/>
      </c>
    </row>
    <row r="1896" spans="1:7" x14ac:dyDescent="0.25">
      <c r="A1896" s="1">
        <v>183</v>
      </c>
      <c r="B1896" s="1" t="s">
        <v>3379</v>
      </c>
      <c r="C1896" s="1" t="str">
        <f>_xlfn.TEXTBEFORE(draftpicks[[#This Row],[Raw]],".",1)</f>
        <v>5</v>
      </c>
      <c r="D1896" s="1" t="str">
        <f t="shared" si="58"/>
        <v>Jenelle Riley</v>
      </c>
      <c r="E18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Life</v>
      </c>
      <c r="F1896" s="1" t="str">
        <f>IF(ISNUMBER(SEARCH("veto",draftpicks[[#This Row],[Raw]])),"veto","")</f>
        <v/>
      </c>
      <c r="G1896" s="1" t="str">
        <f t="shared" si="59"/>
        <v/>
      </c>
    </row>
    <row r="1897" spans="1:7" x14ac:dyDescent="0.25">
      <c r="A1897" s="1">
        <v>183</v>
      </c>
      <c r="B1897" s="1" t="s">
        <v>3380</v>
      </c>
      <c r="C1897" s="1" t="str">
        <f>_xlfn.TEXTBEFORE(draftpicks[[#This Row],[Raw]],".",1)</f>
        <v>4</v>
      </c>
      <c r="D1897" s="1" t="str">
        <f t="shared" si="58"/>
        <v xml:space="preserve">Graham Skipper </v>
      </c>
      <c r="E18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Pitch Black</v>
      </c>
      <c r="F1897" s="1" t="str">
        <f>IF(ISNUMBER(SEARCH("veto",draftpicks[[#This Row],[Raw]])),"veto","")</f>
        <v>veto</v>
      </c>
      <c r="G1897" s="1" t="str">
        <f t="shared" si="59"/>
        <v>Graham Skipper</v>
      </c>
    </row>
    <row r="1898" spans="1:7" x14ac:dyDescent="0.25">
      <c r="A1898" s="1">
        <v>183</v>
      </c>
      <c r="B1898" s="1" t="s">
        <v>3381</v>
      </c>
      <c r="C1898" s="1" t="str">
        <f>_xlfn.TEXTBEFORE(draftpicks[[#This Row],[Raw]],".",1)</f>
        <v>4</v>
      </c>
      <c r="D1898" s="1" t="str">
        <f t="shared" si="58"/>
        <v>Graham Skipper</v>
      </c>
      <c r="E18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City</v>
      </c>
      <c r="F1898" s="1" t="str">
        <f>IF(ISNUMBER(SEARCH("veto",draftpicks[[#This Row],[Raw]])),"veto","")</f>
        <v/>
      </c>
      <c r="G1898" s="1" t="str">
        <f t="shared" si="59"/>
        <v/>
      </c>
    </row>
    <row r="1899" spans="1:7" x14ac:dyDescent="0.25">
      <c r="A1899" s="1">
        <v>183</v>
      </c>
      <c r="B1899" s="1" t="s">
        <v>3382</v>
      </c>
      <c r="C1899" s="1" t="str">
        <f>_xlfn.TEXTBEFORE(draftpicks[[#This Row],[Raw]],".",1)</f>
        <v>3</v>
      </c>
      <c r="D1899" s="1" t="str">
        <f t="shared" si="58"/>
        <v>Jenelle Riley</v>
      </c>
      <c r="E18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Event Horizon</v>
      </c>
      <c r="F1899" s="1" t="str">
        <f>IF(ISNUMBER(SEARCH("veto",draftpicks[[#This Row],[Raw]])),"veto","")</f>
        <v/>
      </c>
      <c r="G1899" s="1" t="str">
        <f t="shared" si="59"/>
        <v/>
      </c>
    </row>
    <row r="1900" spans="1:7" x14ac:dyDescent="0.25">
      <c r="A1900" s="1">
        <v>183</v>
      </c>
      <c r="B1900" s="1" t="s">
        <v>3383</v>
      </c>
      <c r="C1900" s="1" t="str">
        <f>_xlfn.TEXTBEFORE(draftpicks[[#This Row],[Raw]],".",1)</f>
        <v>2</v>
      </c>
      <c r="D1900" s="1" t="str">
        <f t="shared" si="58"/>
        <v>Graham Skipper</v>
      </c>
      <c r="E19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Sunshine</v>
      </c>
      <c r="F1900" s="1" t="str">
        <f>IF(ISNUMBER(SEARCH("veto",draftpicks[[#This Row],[Raw]])),"veto","")</f>
        <v/>
      </c>
      <c r="G1900" s="1" t="str">
        <f t="shared" si="59"/>
        <v/>
      </c>
    </row>
    <row r="1901" spans="1:7" x14ac:dyDescent="0.25">
      <c r="A1901" s="1">
        <v>183</v>
      </c>
      <c r="B1901" s="1" t="s">
        <v>3384</v>
      </c>
      <c r="C1901" s="1" t="str">
        <f>_xlfn.TEXTBEFORE(draftpicks[[#This Row],[Raw]],".",1)</f>
        <v>1</v>
      </c>
      <c r="D1901" s="1" t="str">
        <f t="shared" si="58"/>
        <v xml:space="preserve">Jenelle Riley </v>
      </c>
      <c r="E19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Aliens</v>
      </c>
      <c r="F1901" s="1" t="str">
        <f>IF(ISNUMBER(SEARCH("veto",draftpicks[[#This Row],[Raw]])),"veto","")</f>
        <v>veto</v>
      </c>
      <c r="G1901" s="1" t="str">
        <f t="shared" si="59"/>
        <v>Graham Skipper</v>
      </c>
    </row>
    <row r="1902" spans="1:7" x14ac:dyDescent="0.25">
      <c r="A1902" s="1">
        <v>183</v>
      </c>
      <c r="B1902" s="1" t="s">
        <v>3385</v>
      </c>
      <c r="C1902" s="1" t="str">
        <f>_xlfn.TEXTBEFORE(draftpicks[[#This Row],[Raw]],".",1)</f>
        <v>1</v>
      </c>
      <c r="D1902" s="1" t="str">
        <f t="shared" si="58"/>
        <v>Jenelle Riley</v>
      </c>
      <c r="E19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F1902" s="1" t="str">
        <f>IF(ISNUMBER(SEARCH("veto",draftpicks[[#This Row],[Raw]])),"veto","")</f>
        <v/>
      </c>
      <c r="G1902" s="1" t="str">
        <f t="shared" si="59"/>
        <v/>
      </c>
    </row>
    <row r="1903" spans="1:7" x14ac:dyDescent="0.25">
      <c r="A1903" s="1">
        <v>184</v>
      </c>
      <c r="B1903" s="1" t="s">
        <v>3386</v>
      </c>
      <c r="C1903" s="1" t="str">
        <f>_xlfn.TEXTBEFORE(draftpicks[[#This Row],[Raw]],".",1)</f>
        <v>7</v>
      </c>
      <c r="D1903" s="1" t="str">
        <f t="shared" si="58"/>
        <v>Alan Sepinwall</v>
      </c>
      <c r="E19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Bingo Long Traveling All-Stars &amp; Motor Kings</v>
      </c>
      <c r="F1903" s="1" t="str">
        <f>IF(ISNUMBER(SEARCH("veto",draftpicks[[#This Row],[Raw]])),"veto","")</f>
        <v/>
      </c>
      <c r="G1903" s="1" t="str">
        <f t="shared" si="59"/>
        <v/>
      </c>
    </row>
    <row r="1904" spans="1:7" x14ac:dyDescent="0.25">
      <c r="A1904" s="1">
        <v>184</v>
      </c>
      <c r="B1904" s="1" t="s">
        <v>3387</v>
      </c>
      <c r="C1904" s="1" t="str">
        <f>_xlfn.TEXTBEFORE(draftpicks[[#This Row],[Raw]],".",1)</f>
        <v>6</v>
      </c>
      <c r="D1904" s="1" t="str">
        <f t="shared" si="58"/>
        <v>Alan Sepinwall</v>
      </c>
      <c r="E19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Heaven Can Wait</v>
      </c>
      <c r="F1904" s="1" t="str">
        <f>IF(ISNUMBER(SEARCH("veto",draftpicks[[#This Row],[Raw]])),"veto","")</f>
        <v/>
      </c>
      <c r="G1904" s="1" t="str">
        <f t="shared" si="59"/>
        <v/>
      </c>
    </row>
    <row r="1905" spans="1:7" x14ac:dyDescent="0.25">
      <c r="A1905" s="1">
        <v>184</v>
      </c>
      <c r="B1905" s="1" t="s">
        <v>3388</v>
      </c>
      <c r="C1905" s="1" t="str">
        <f>_xlfn.TEXTBEFORE(draftpicks[[#This Row],[Raw]],".",1)</f>
        <v>5</v>
      </c>
      <c r="D1905" s="1" t="str">
        <f t="shared" si="58"/>
        <v>Daniel Fienberg</v>
      </c>
      <c r="E19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Rollerball</v>
      </c>
      <c r="F1905" s="1" t="str">
        <f>IF(ISNUMBER(SEARCH("veto",draftpicks[[#This Row],[Raw]])),"veto","")</f>
        <v/>
      </c>
      <c r="G1905" s="1" t="str">
        <f t="shared" si="59"/>
        <v/>
      </c>
    </row>
    <row r="1906" spans="1:7" x14ac:dyDescent="0.25">
      <c r="A1906" s="1">
        <v>184</v>
      </c>
      <c r="B1906" s="1" t="s">
        <v>3389</v>
      </c>
      <c r="C1906" s="1" t="str">
        <f>_xlfn.TEXTBEFORE(draftpicks[[#This Row],[Raw]],".",1)</f>
        <v>4</v>
      </c>
      <c r="D1906" s="1" t="str">
        <f t="shared" si="58"/>
        <v xml:space="preserve">Alan Sepinwall </v>
      </c>
      <c r="E19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Breaking Away</v>
      </c>
      <c r="F1906" s="1" t="str">
        <f>IF(ISNUMBER(SEARCH("veto",draftpicks[[#This Row],[Raw]])),"veto","")</f>
        <v>veto</v>
      </c>
      <c r="G1906" s="1" t="str">
        <f t="shared" si="59"/>
        <v>Daniel Fienberg*</v>
      </c>
    </row>
    <row r="1907" spans="1:7" x14ac:dyDescent="0.25">
      <c r="A1907" s="1">
        <v>184</v>
      </c>
      <c r="B1907" s="1" t="s">
        <v>3390</v>
      </c>
      <c r="C1907" s="1" t="str">
        <f>_xlfn.TEXTBEFORE(draftpicks[[#This Row],[Raw]],".",1)</f>
        <v>4</v>
      </c>
      <c r="D1907" s="1" t="str">
        <f t="shared" si="58"/>
        <v>Alan Sepinwall</v>
      </c>
      <c r="E19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Slap Shot</v>
      </c>
      <c r="F1907" s="1" t="str">
        <f>IF(ISNUMBER(SEARCH("veto",draftpicks[[#This Row],[Raw]])),"veto","")</f>
        <v/>
      </c>
      <c r="G1907" s="1" t="str">
        <f t="shared" si="59"/>
        <v/>
      </c>
    </row>
    <row r="1908" spans="1:7" x14ac:dyDescent="0.25">
      <c r="A1908" s="1">
        <v>184</v>
      </c>
      <c r="B1908" s="1" t="s">
        <v>3391</v>
      </c>
      <c r="C1908" s="1" t="str">
        <f>_xlfn.TEXTBEFORE(draftpicks[[#This Row],[Raw]],".",1)</f>
        <v>3</v>
      </c>
      <c r="D1908" s="1" t="str">
        <f t="shared" si="58"/>
        <v>Daniel Fienberg</v>
      </c>
      <c r="E19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</v>
      </c>
      <c r="F1908" s="1" t="str">
        <f>IF(ISNUMBER(SEARCH("veto",draftpicks[[#This Row],[Raw]])),"veto","")</f>
        <v/>
      </c>
      <c r="G1908" s="1" t="str">
        <f t="shared" si="59"/>
        <v/>
      </c>
    </row>
    <row r="1909" spans="1:7" x14ac:dyDescent="0.25">
      <c r="A1909" s="1">
        <v>184</v>
      </c>
      <c r="B1909" s="1" t="s">
        <v>3392</v>
      </c>
      <c r="C1909" s="1" t="str">
        <f>_xlfn.TEXTBEFORE(draftpicks[[#This Row],[Raw]],".",1)</f>
        <v>2</v>
      </c>
      <c r="D1909" s="1" t="str">
        <f t="shared" si="58"/>
        <v>Alan Sepinwall</v>
      </c>
      <c r="E19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Bad News Bears</v>
      </c>
      <c r="F1909" s="1" t="str">
        <f>IF(ISNUMBER(SEARCH("veto",draftpicks[[#This Row],[Raw]])),"veto","")</f>
        <v/>
      </c>
      <c r="G1909" s="1" t="str">
        <f t="shared" si="59"/>
        <v/>
      </c>
    </row>
    <row r="1910" spans="1:7" x14ac:dyDescent="0.25">
      <c r="A1910" s="1">
        <v>184</v>
      </c>
      <c r="B1910" s="1" t="s">
        <v>3393</v>
      </c>
      <c r="C1910" s="1" t="str">
        <f>_xlfn.TEXTBEFORE(draftpicks[[#This Row],[Raw]],".",1)</f>
        <v>1</v>
      </c>
      <c r="D1910" s="1" t="str">
        <f t="shared" si="58"/>
        <v>Daniel Fienberg</v>
      </c>
      <c r="E19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Breaking Away</v>
      </c>
      <c r="F1910" s="1" t="str">
        <f>IF(ISNUMBER(SEARCH("veto",draftpicks[[#This Row],[Raw]])),"veto","")</f>
        <v/>
      </c>
      <c r="G1910" s="1" t="str">
        <f t="shared" si="59"/>
        <v/>
      </c>
    </row>
    <row r="1911" spans="1:7" x14ac:dyDescent="0.25">
      <c r="A1911" s="1">
        <v>185</v>
      </c>
      <c r="B1911" s="1" t="s">
        <v>3394</v>
      </c>
      <c r="C1911" s="1" t="str">
        <f>_xlfn.TEXTBEFORE(draftpicks[[#This Row],[Raw]],".",1)</f>
        <v>7</v>
      </c>
      <c r="D1911" s="1" t="str">
        <f t="shared" si="58"/>
        <v>William Bibbiani</v>
      </c>
      <c r="E19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Strictly Ballroom</v>
      </c>
      <c r="F1911" s="1" t="str">
        <f>IF(ISNUMBER(SEARCH("veto",draftpicks[[#This Row],[Raw]])),"veto","")</f>
        <v/>
      </c>
      <c r="G1911" s="1" t="str">
        <f t="shared" si="59"/>
        <v/>
      </c>
    </row>
    <row r="1912" spans="1:7" x14ac:dyDescent="0.25">
      <c r="A1912" s="1">
        <v>185</v>
      </c>
      <c r="B1912" s="1" t="s">
        <v>3395</v>
      </c>
      <c r="C1912" s="1" t="str">
        <f>_xlfn.TEXTBEFORE(draftpicks[[#This Row],[Raw]],".",1)</f>
        <v>6</v>
      </c>
      <c r="D1912" s="1" t="str">
        <f t="shared" si="58"/>
        <v>William Bibbiani</v>
      </c>
      <c r="E19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Magic Mike XXL</v>
      </c>
      <c r="F1912" s="1" t="str">
        <f>IF(ISNUMBER(SEARCH("veto",draftpicks[[#This Row],[Raw]])),"veto","")</f>
        <v/>
      </c>
      <c r="G1912" s="1" t="str">
        <f t="shared" si="59"/>
        <v/>
      </c>
    </row>
    <row r="1913" spans="1:7" x14ac:dyDescent="0.25">
      <c r="A1913" s="1">
        <v>185</v>
      </c>
      <c r="B1913" s="1" t="s">
        <v>3396</v>
      </c>
      <c r="C1913" s="1" t="str">
        <f>_xlfn.TEXTBEFORE(draftpicks[[#This Row],[Raw]],".",1)</f>
        <v>5</v>
      </c>
      <c r="D1913" s="1" t="str">
        <f t="shared" si="58"/>
        <v xml:space="preserve">Liz Shannon Miller </v>
      </c>
      <c r="E19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Center Stage</v>
      </c>
      <c r="F1913" s="1" t="str">
        <f>IF(ISNUMBER(SEARCH("veto",draftpicks[[#This Row],[Raw]])),"veto","")</f>
        <v>veto</v>
      </c>
      <c r="G1913" s="1" t="str">
        <f t="shared" si="59"/>
        <v>William Bibbiani</v>
      </c>
    </row>
    <row r="1914" spans="1:7" x14ac:dyDescent="0.25">
      <c r="A1914" s="1">
        <v>185</v>
      </c>
      <c r="B1914" s="1" t="s">
        <v>3397</v>
      </c>
      <c r="C1914" s="1" t="str">
        <f>_xlfn.TEXTBEFORE(draftpicks[[#This Row],[Raw]],".",1)</f>
        <v>5</v>
      </c>
      <c r="D1914" s="1" t="str">
        <f t="shared" si="58"/>
        <v>Liz Shannon Miller</v>
      </c>
      <c r="E19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Singin' in the Rain</v>
      </c>
      <c r="F1914" s="1" t="str">
        <f>IF(ISNUMBER(SEARCH("veto",draftpicks[[#This Row],[Raw]])),"veto","")</f>
        <v/>
      </c>
      <c r="G1914" s="1" t="str">
        <f t="shared" si="59"/>
        <v/>
      </c>
    </row>
    <row r="1915" spans="1:7" x14ac:dyDescent="0.25">
      <c r="A1915" s="1">
        <v>185</v>
      </c>
      <c r="B1915" s="1" t="s">
        <v>3398</v>
      </c>
      <c r="C1915" s="1" t="str">
        <f>_xlfn.TEXTBEFORE(draftpicks[[#This Row],[Raw]],".",1)</f>
        <v>4</v>
      </c>
      <c r="D1915" s="1" t="str">
        <f t="shared" si="58"/>
        <v>William Bibbiani</v>
      </c>
      <c r="E19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Red Shoes</v>
      </c>
      <c r="F1915" s="1" t="str">
        <f>IF(ISNUMBER(SEARCH("veto",draftpicks[[#This Row],[Raw]])),"veto","")</f>
        <v/>
      </c>
      <c r="G1915" s="1" t="str">
        <f t="shared" si="59"/>
        <v/>
      </c>
    </row>
    <row r="1916" spans="1:7" x14ac:dyDescent="0.25">
      <c r="A1916" s="1">
        <v>185</v>
      </c>
      <c r="B1916" s="1" t="s">
        <v>3399</v>
      </c>
      <c r="C1916" s="1" t="str">
        <f>_xlfn.TEXTBEFORE(draftpicks[[#This Row],[Raw]],".",1)</f>
        <v>3</v>
      </c>
      <c r="D1916" s="1" t="str">
        <f t="shared" si="58"/>
        <v>Liz Shannon Miller</v>
      </c>
      <c r="E19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Step Up 3D</v>
      </c>
      <c r="F1916" s="1" t="str">
        <f>IF(ISNUMBER(SEARCH("veto",draftpicks[[#This Row],[Raw]])),"veto","")</f>
        <v/>
      </c>
      <c r="G1916" s="1" t="str">
        <f t="shared" si="59"/>
        <v/>
      </c>
    </row>
    <row r="1917" spans="1:7" x14ac:dyDescent="0.25">
      <c r="A1917" s="1">
        <v>185</v>
      </c>
      <c r="B1917" s="1" t="s">
        <v>3400</v>
      </c>
      <c r="C1917" s="1" t="str">
        <f>_xlfn.TEXTBEFORE(draftpicks[[#This Row],[Raw]],".",1)</f>
        <v>2</v>
      </c>
      <c r="D1917" s="1" t="str">
        <f t="shared" si="58"/>
        <v>William Bibbiani</v>
      </c>
      <c r="E19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Shall We Dance?</v>
      </c>
      <c r="F1917" s="1" t="str">
        <f>IF(ISNUMBER(SEARCH("veto",draftpicks[[#This Row],[Raw]])),"veto","")</f>
        <v/>
      </c>
      <c r="G1917" s="1" t="str">
        <f t="shared" si="59"/>
        <v/>
      </c>
    </row>
    <row r="1918" spans="1:7" x14ac:dyDescent="0.25">
      <c r="A1918" s="1">
        <v>185</v>
      </c>
      <c r="B1918" s="1" t="s">
        <v>3401</v>
      </c>
      <c r="C1918" s="1" t="str">
        <f>_xlfn.TEXTBEFORE(draftpicks[[#This Row],[Raw]],".",1)</f>
        <v>1</v>
      </c>
      <c r="D1918" s="1" t="str">
        <f t="shared" si="58"/>
        <v>Liz Shannon Miller</v>
      </c>
      <c r="E19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Dancing</v>
      </c>
      <c r="F1918" s="1" t="str">
        <f>IF(ISNUMBER(SEARCH("veto",draftpicks[[#This Row],[Raw]])),"veto","")</f>
        <v/>
      </c>
      <c r="G1918" s="1" t="str">
        <f t="shared" si="59"/>
        <v/>
      </c>
    </row>
    <row r="1919" spans="1:7" x14ac:dyDescent="0.25">
      <c r="A1919" s="1">
        <v>186</v>
      </c>
      <c r="B1919" s="1" t="s">
        <v>3402</v>
      </c>
      <c r="C1919" s="1" t="str">
        <f>_xlfn.TEXTBEFORE(draftpicks[[#This Row],[Raw]],".",1)</f>
        <v>13</v>
      </c>
      <c r="D1919" s="1" t="str">
        <f t="shared" si="58"/>
        <v>Clay Keller</v>
      </c>
      <c r="E19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Breakdown</v>
      </c>
      <c r="F1919" s="1" t="str">
        <f>IF(ISNUMBER(SEARCH("veto",draftpicks[[#This Row],[Raw]])),"veto","")</f>
        <v/>
      </c>
      <c r="G1919" s="1" t="str">
        <f t="shared" si="59"/>
        <v/>
      </c>
    </row>
    <row r="1920" spans="1:7" x14ac:dyDescent="0.25">
      <c r="A1920" s="1">
        <v>186</v>
      </c>
      <c r="B1920" s="1" t="s">
        <v>3403</v>
      </c>
      <c r="C1920" s="1" t="str">
        <f>_xlfn.TEXTBEFORE(draftpicks[[#This Row],[Raw]],".",1)</f>
        <v>12</v>
      </c>
      <c r="D1920" s="1" t="str">
        <f t="shared" si="58"/>
        <v>Clay Keller</v>
      </c>
      <c r="E19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Irma Vep</v>
      </c>
      <c r="F1920" s="1" t="str">
        <f>IF(ISNUMBER(SEARCH("veto",draftpicks[[#This Row],[Raw]])),"veto","")</f>
        <v/>
      </c>
      <c r="G1920" s="1" t="str">
        <f t="shared" si="59"/>
        <v/>
      </c>
    </row>
    <row r="1921" spans="1:7" x14ac:dyDescent="0.25">
      <c r="A1921" s="1">
        <v>186</v>
      </c>
      <c r="B1921" s="1" t="s">
        <v>3404</v>
      </c>
      <c r="C1921" s="1" t="str">
        <f>_xlfn.TEXTBEFORE(draftpicks[[#This Row],[Raw]],".",1)</f>
        <v>11</v>
      </c>
      <c r="D1921" s="1" t="str">
        <f t="shared" si="58"/>
        <v>Wynter Mitchell</v>
      </c>
      <c r="E19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Selena</v>
      </c>
      <c r="F1921" s="1" t="str">
        <f>IF(ISNUMBER(SEARCH("veto",draftpicks[[#This Row],[Raw]])),"veto","")</f>
        <v/>
      </c>
      <c r="G1921" s="1" t="str">
        <f t="shared" si="59"/>
        <v/>
      </c>
    </row>
    <row r="1922" spans="1:7" x14ac:dyDescent="0.25">
      <c r="A1922" s="1">
        <v>186</v>
      </c>
      <c r="B1922" s="1" t="s">
        <v>3405</v>
      </c>
      <c r="C1922" s="1" t="str">
        <f>_xlfn.TEXTBEFORE(draftpicks[[#This Row],[Raw]],".",1)</f>
        <v>10</v>
      </c>
      <c r="D1922" s="1" t="str">
        <f t="shared" ref="D1922:D1985" si="60">IF(ISNUMBER(SEARCH("commissioner",B1922)),TRIM(MID(B1922,SEARCH("by",B1922)+LEN("by"),SEARCH("removed",B1922)-SEARCH("by",B1922)-(LEN("by")+1))),IF((LEN(B1922)-LEN(SUBSTITUTE(B1922,"by","")))/LEN("by")=2,MID(B1922,SEARCH("by",B1922)+LEN("by "),SEARCH("vetoed",B1922)-SEARCH("by",B1922)-(LEN("by")+1)),IF((LEN(B1922)-LEN(SUBSTITUTE(B1922,"by","")))/LEN("by")=3,TRIM(MID(B1922,SEARCH("by",B1922)+LEN("by"),SEARCH("vetoed",B1922)-SEARCH("by",B1922)-LEN("by"))),TRIM(_xlfn.TEXTAFTER(B1922,"by",1)))))</f>
        <v>Kristy Puchko</v>
      </c>
      <c r="E19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Eve's Bayou</v>
      </c>
      <c r="F1922" s="1" t="str">
        <f>IF(ISNUMBER(SEARCH("veto",draftpicks[[#This Row],[Raw]])),"veto","")</f>
        <v/>
      </c>
      <c r="G1922" s="1" t="str">
        <f t="shared" ref="G1922:G1985" si="61">IF(ISNUMBER(SEARCH("veto",B1922)),MID(B1922,FIND("@",SUBSTITUTE(B1922," ","@",LEN(B1922)-LEN(SUBSTITUTE(B1922," ",""))-1))+1,100),"")</f>
        <v/>
      </c>
    </row>
    <row r="1923" spans="1:7" x14ac:dyDescent="0.25">
      <c r="A1923" s="1">
        <v>186</v>
      </c>
      <c r="B1923" s="1" t="s">
        <v>3406</v>
      </c>
      <c r="C1923" s="1" t="str">
        <f>_xlfn.TEXTBEFORE(draftpicks[[#This Row],[Raw]],".",1)</f>
        <v>9</v>
      </c>
      <c r="D1923" s="1" t="str">
        <f t="shared" si="60"/>
        <v xml:space="preserve">Katey Rich </v>
      </c>
      <c r="E19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Chasing Amy</v>
      </c>
      <c r="F1923" s="1" t="str">
        <f>IF(ISNUMBER(SEARCH("veto",draftpicks[[#This Row],[Raw]])),"veto","")</f>
        <v>veto</v>
      </c>
      <c r="G1923" s="1" t="str">
        <f t="shared" si="61"/>
        <v>Kristy Puchko</v>
      </c>
    </row>
    <row r="1924" spans="1:7" x14ac:dyDescent="0.25">
      <c r="A1924" s="1">
        <v>186</v>
      </c>
      <c r="B1924" s="1" t="s">
        <v>3407</v>
      </c>
      <c r="C1924" s="1" t="str">
        <f>_xlfn.TEXTBEFORE(draftpicks[[#This Row],[Raw]],".",1)</f>
        <v>9</v>
      </c>
      <c r="D1924" s="1" t="str">
        <f t="shared" si="60"/>
        <v>Katey Rich</v>
      </c>
      <c r="E19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Best Friend's Wedding</v>
      </c>
      <c r="F1924" s="1" t="str">
        <f>IF(ISNUMBER(SEARCH("veto",draftpicks[[#This Row],[Raw]])),"veto","")</f>
        <v/>
      </c>
      <c r="G1924" s="1" t="str">
        <f t="shared" si="61"/>
        <v/>
      </c>
    </row>
    <row r="1925" spans="1:7" x14ac:dyDescent="0.25">
      <c r="A1925" s="1">
        <v>186</v>
      </c>
      <c r="B1925" s="1" t="s">
        <v>3408</v>
      </c>
      <c r="C1925" s="1" t="str">
        <f>_xlfn.TEXTBEFORE(draftpicks[[#This Row],[Raw]],".",1)</f>
        <v>8</v>
      </c>
      <c r="D1925" s="1" t="str">
        <f t="shared" si="60"/>
        <v>Clay Keller</v>
      </c>
      <c r="E19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F1925" s="1" t="str">
        <f>IF(ISNUMBER(SEARCH("veto",draftpicks[[#This Row],[Raw]])),"veto","")</f>
        <v/>
      </c>
      <c r="G1925" s="1" t="str">
        <f t="shared" si="61"/>
        <v/>
      </c>
    </row>
    <row r="1926" spans="1:7" x14ac:dyDescent="0.25">
      <c r="A1926" s="1">
        <v>186</v>
      </c>
      <c r="B1926" s="1" t="s">
        <v>3409</v>
      </c>
      <c r="C1926" s="1" t="str">
        <f>_xlfn.TEXTBEFORE(draftpicks[[#This Row],[Raw]],".",1)</f>
        <v>7</v>
      </c>
      <c r="D1926" s="1" t="str">
        <f t="shared" si="60"/>
        <v>Wynter Mitchell</v>
      </c>
      <c r="E19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Austin Powers: International Man of Mystery</v>
      </c>
      <c r="F1926" s="1" t="str">
        <f>IF(ISNUMBER(SEARCH("veto",draftpicks[[#This Row],[Raw]])),"veto","")</f>
        <v/>
      </c>
      <c r="G1926" s="1" t="str">
        <f t="shared" si="61"/>
        <v/>
      </c>
    </row>
    <row r="1927" spans="1:7" x14ac:dyDescent="0.25">
      <c r="A1927" s="1">
        <v>186</v>
      </c>
      <c r="B1927" s="1" t="s">
        <v>3410</v>
      </c>
      <c r="C1927" s="1" t="str">
        <f>_xlfn.TEXTBEFORE(draftpicks[[#This Row],[Raw]],".",1)</f>
        <v>6</v>
      </c>
      <c r="D1927" s="1" t="str">
        <f t="shared" si="60"/>
        <v>Kristy Puchko</v>
      </c>
      <c r="E19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Face/Off</v>
      </c>
      <c r="F1927" s="1" t="str">
        <f>IF(ISNUMBER(SEARCH("veto",draftpicks[[#This Row],[Raw]])),"veto","")</f>
        <v/>
      </c>
      <c r="G1927" s="1" t="str">
        <f t="shared" si="61"/>
        <v/>
      </c>
    </row>
    <row r="1928" spans="1:7" x14ac:dyDescent="0.25">
      <c r="A1928" s="1">
        <v>186</v>
      </c>
      <c r="B1928" s="1" t="s">
        <v>3411</v>
      </c>
      <c r="C1928" s="1" t="str">
        <f>_xlfn.TEXTBEFORE(draftpicks[[#This Row],[Raw]],".",1)</f>
        <v>5</v>
      </c>
      <c r="D1928" s="1" t="str">
        <f t="shared" si="60"/>
        <v>Katey Rich</v>
      </c>
      <c r="E19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L.A. Confidential</v>
      </c>
      <c r="F1928" s="1" t="str">
        <f>IF(ISNUMBER(SEARCH("veto",draftpicks[[#This Row],[Raw]])),"veto","")</f>
        <v/>
      </c>
      <c r="G1928" s="1" t="str">
        <f t="shared" si="61"/>
        <v/>
      </c>
    </row>
    <row r="1929" spans="1:7" x14ac:dyDescent="0.25">
      <c r="A1929" s="1">
        <v>186</v>
      </c>
      <c r="B1929" s="1" t="s">
        <v>3412</v>
      </c>
      <c r="C1929" s="1" t="str">
        <f>_xlfn.TEXTBEFORE(draftpicks[[#This Row],[Raw]],".",1)</f>
        <v>4</v>
      </c>
      <c r="D1929" s="1" t="str">
        <f t="shared" si="60"/>
        <v>Clay Keller</v>
      </c>
      <c r="E19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Boogie Nights</v>
      </c>
      <c r="F1929" s="1" t="str">
        <f>IF(ISNUMBER(SEARCH("veto",draftpicks[[#This Row],[Raw]])),"veto","")</f>
        <v>veto</v>
      </c>
      <c r="G1929" s="1" t="str">
        <f t="shared" si="61"/>
        <v>Wynter Mitchell</v>
      </c>
    </row>
    <row r="1930" spans="1:7" x14ac:dyDescent="0.25">
      <c r="A1930" s="1">
        <v>186</v>
      </c>
      <c r="B1930" s="1" t="s">
        <v>3413</v>
      </c>
      <c r="C1930" s="1" t="str">
        <f>_xlfn.TEXTBEFORE(draftpicks[[#This Row],[Raw]],".",1)</f>
        <v>3</v>
      </c>
      <c r="D1930" s="1" t="str">
        <f t="shared" si="60"/>
        <v xml:space="preserve">Wynter Mitchell </v>
      </c>
      <c r="E19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Devil's Advocate</v>
      </c>
      <c r="F1930" s="1" t="str">
        <f>IF(ISNUMBER(SEARCH("veto",draftpicks[[#This Row],[Raw]])),"veto","")</f>
        <v>veto</v>
      </c>
      <c r="G1930" s="1" t="str">
        <f t="shared" si="61"/>
        <v>Katey Rich</v>
      </c>
    </row>
    <row r="1931" spans="1:7" x14ac:dyDescent="0.25">
      <c r="A1931" s="1">
        <v>186</v>
      </c>
      <c r="B1931" s="1" t="s">
        <v>3414</v>
      </c>
      <c r="C1931" s="1" t="str">
        <f>_xlfn.TEXTBEFORE(draftpicks[[#This Row],[Raw]],".",1)</f>
        <v>3</v>
      </c>
      <c r="D1931" s="1" t="str">
        <f t="shared" si="60"/>
        <v xml:space="preserve">Wynter Mitchell </v>
      </c>
      <c r="E19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Romy and Michele’s High School Reunion</v>
      </c>
      <c r="F1931" s="1" t="str">
        <f>IF(ISNUMBER(SEARCH("veto",draftpicks[[#This Row],[Raw]])),"veto","")</f>
        <v>veto</v>
      </c>
      <c r="G1931" s="1" t="str">
        <f t="shared" si="61"/>
        <v>Clay Keller</v>
      </c>
    </row>
    <row r="1932" spans="1:7" x14ac:dyDescent="0.25">
      <c r="A1932" s="1">
        <v>186</v>
      </c>
      <c r="B1932" s="1" t="s">
        <v>3415</v>
      </c>
      <c r="C1932" s="1" t="str">
        <f>_xlfn.TEXTBEFORE(draftpicks[[#This Row],[Raw]],".",1)</f>
        <v>3</v>
      </c>
      <c r="D1932" s="1" t="str">
        <f t="shared" si="60"/>
        <v>Wynter Mitchell</v>
      </c>
      <c r="E19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Game</v>
      </c>
      <c r="F1932" s="1" t="str">
        <f>IF(ISNUMBER(SEARCH("veto",draftpicks[[#This Row],[Raw]])),"veto","")</f>
        <v/>
      </c>
      <c r="G1932" s="1" t="str">
        <f t="shared" si="61"/>
        <v/>
      </c>
    </row>
    <row r="1933" spans="1:7" x14ac:dyDescent="0.25">
      <c r="A1933" s="1">
        <v>186</v>
      </c>
      <c r="B1933" s="1" t="s">
        <v>3416</v>
      </c>
      <c r="C1933" s="1" t="str">
        <f>_xlfn.TEXTBEFORE(draftpicks[[#This Row],[Raw]],".",1)</f>
        <v>2</v>
      </c>
      <c r="D1933" s="1" t="str">
        <f t="shared" si="60"/>
        <v>Kristy Puchko</v>
      </c>
      <c r="E19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Full Monty</v>
      </c>
      <c r="F1933" s="1" t="str">
        <f>IF(ISNUMBER(SEARCH("veto",draftpicks[[#This Row],[Raw]])),"veto","")</f>
        <v/>
      </c>
      <c r="G1933" s="1" t="str">
        <f t="shared" si="61"/>
        <v/>
      </c>
    </row>
    <row r="1934" spans="1:7" x14ac:dyDescent="0.25">
      <c r="A1934" s="1">
        <v>186</v>
      </c>
      <c r="B1934" s="1" t="s">
        <v>3417</v>
      </c>
      <c r="C1934" s="1" t="str">
        <f>_xlfn.TEXTBEFORE(draftpicks[[#This Row],[Raw]],".",1)</f>
        <v>1</v>
      </c>
      <c r="D1934" s="1" t="str">
        <f t="shared" si="60"/>
        <v>Katey Rich</v>
      </c>
      <c r="E19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Titanic</v>
      </c>
      <c r="F1934" s="1" t="str">
        <f>IF(ISNUMBER(SEARCH("veto",draftpicks[[#This Row],[Raw]])),"veto","")</f>
        <v/>
      </c>
      <c r="G1934" s="1" t="str">
        <f t="shared" si="61"/>
        <v/>
      </c>
    </row>
    <row r="1935" spans="1:7" x14ac:dyDescent="0.25">
      <c r="A1935" s="1">
        <v>187</v>
      </c>
      <c r="B1935" s="1" t="s">
        <v>3418</v>
      </c>
      <c r="C1935" s="1" t="str">
        <f>_xlfn.TEXTBEFORE(draftpicks[[#This Row],[Raw]],".",1)</f>
        <v>7</v>
      </c>
      <c r="D1935" s="1" t="str">
        <f t="shared" si="60"/>
        <v>Phil Iscove</v>
      </c>
      <c r="E19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Pretty Things</v>
      </c>
      <c r="F1935" s="1" t="str">
        <f>IF(ISNUMBER(SEARCH("veto",draftpicks[[#This Row],[Raw]])),"veto","")</f>
        <v/>
      </c>
      <c r="G1935" s="1" t="str">
        <f t="shared" si="61"/>
        <v/>
      </c>
    </row>
    <row r="1936" spans="1:7" x14ac:dyDescent="0.25">
      <c r="A1936" s="1">
        <v>187</v>
      </c>
      <c r="B1936" s="1" t="s">
        <v>3419</v>
      </c>
      <c r="C1936" s="1" t="str">
        <f>_xlfn.TEXTBEFORE(draftpicks[[#This Row],[Raw]],".",1)</f>
        <v>6</v>
      </c>
      <c r="D1936" s="1" t="str">
        <f t="shared" si="60"/>
        <v>Phil Iscove</v>
      </c>
      <c r="E19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Somewhere</v>
      </c>
      <c r="F1936" s="1" t="str">
        <f>IF(ISNUMBER(SEARCH("veto",draftpicks[[#This Row],[Raw]])),"veto","")</f>
        <v/>
      </c>
      <c r="G1936" s="1" t="str">
        <f t="shared" si="61"/>
        <v/>
      </c>
    </row>
    <row r="1937" spans="1:7" x14ac:dyDescent="0.25">
      <c r="A1937" s="1">
        <v>187</v>
      </c>
      <c r="B1937" s="1" t="s">
        <v>3420</v>
      </c>
      <c r="C1937" s="1" t="str">
        <f>_xlfn.TEXTBEFORE(draftpicks[[#This Row],[Raw]],".",1)</f>
        <v>5</v>
      </c>
      <c r="D1937" s="1" t="str">
        <f t="shared" si="60"/>
        <v>Kenny Neibart</v>
      </c>
      <c r="E19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Heartbreak Kid</v>
      </c>
      <c r="F1937" s="1" t="str">
        <f>IF(ISNUMBER(SEARCH("veto",draftpicks[[#This Row],[Raw]])),"veto","")</f>
        <v/>
      </c>
      <c r="G1937" s="1" t="str">
        <f t="shared" si="61"/>
        <v/>
      </c>
    </row>
    <row r="1938" spans="1:7" x14ac:dyDescent="0.25">
      <c r="A1938" s="1">
        <v>187</v>
      </c>
      <c r="B1938" s="1" t="s">
        <v>3421</v>
      </c>
      <c r="C1938" s="1" t="str">
        <f>_xlfn.TEXTBEFORE(draftpicks[[#This Row],[Raw]],".",1)</f>
        <v>4</v>
      </c>
      <c r="D1938" s="1" t="str">
        <f t="shared" si="60"/>
        <v>Phil Iscove</v>
      </c>
      <c r="E19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Florida Project</v>
      </c>
      <c r="F1938" s="1" t="str">
        <f>IF(ISNUMBER(SEARCH("veto",draftpicks[[#This Row],[Raw]])),"veto","")</f>
        <v/>
      </c>
      <c r="G1938" s="1" t="str">
        <f t="shared" si="61"/>
        <v/>
      </c>
    </row>
    <row r="1939" spans="1:7" x14ac:dyDescent="0.25">
      <c r="A1939" s="1">
        <v>187</v>
      </c>
      <c r="B1939" s="1" t="s">
        <v>3422</v>
      </c>
      <c r="C1939" s="1" t="str">
        <f>_xlfn.TEXTBEFORE(draftpicks[[#This Row],[Raw]],".",1)</f>
        <v>3</v>
      </c>
      <c r="D1939" s="1" t="str">
        <f t="shared" si="60"/>
        <v>Kenny Neibart</v>
      </c>
      <c r="E19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Barton Fink</v>
      </c>
      <c r="F1939" s="1" t="str">
        <f>IF(ISNUMBER(SEARCH("veto",draftpicks[[#This Row],[Raw]])),"veto","")</f>
        <v/>
      </c>
      <c r="G1939" s="1" t="str">
        <f t="shared" si="61"/>
        <v/>
      </c>
    </row>
    <row r="1940" spans="1:7" x14ac:dyDescent="0.25">
      <c r="A1940" s="1">
        <v>187</v>
      </c>
      <c r="B1940" s="1" t="s">
        <v>3423</v>
      </c>
      <c r="C1940" s="1" t="str">
        <f>_xlfn.TEXTBEFORE(draftpicks[[#This Row],[Raw]],".",1)</f>
        <v>2</v>
      </c>
      <c r="D1940" s="1" t="str">
        <f t="shared" si="60"/>
        <v>Phil Iscove</v>
      </c>
      <c r="E19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Grand Budapest Hotel</v>
      </c>
      <c r="F1940" s="1" t="str">
        <f>IF(ISNUMBER(SEARCH("veto",draftpicks[[#This Row],[Raw]])),"veto","")</f>
        <v/>
      </c>
      <c r="G1940" s="1" t="str">
        <f t="shared" si="61"/>
        <v/>
      </c>
    </row>
    <row r="1941" spans="1:7" x14ac:dyDescent="0.25">
      <c r="A1941" s="1">
        <v>187</v>
      </c>
      <c r="B1941" s="1" t="s">
        <v>3424</v>
      </c>
      <c r="C1941" s="1" t="str">
        <f>_xlfn.TEXTBEFORE(draftpicks[[#This Row],[Raw]],".",1)</f>
        <v>1</v>
      </c>
      <c r="D1941" s="1" t="str">
        <f t="shared" si="60"/>
        <v>Kenny Neibart</v>
      </c>
      <c r="E19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1941" s="1" t="str">
        <f>IF(ISNUMBER(SEARCH("veto",draftpicks[[#This Row],[Raw]])),"veto","")</f>
        <v/>
      </c>
      <c r="G1941" s="1" t="str">
        <f t="shared" si="61"/>
        <v/>
      </c>
    </row>
    <row r="1942" spans="1:7" x14ac:dyDescent="0.25">
      <c r="A1942" s="1">
        <v>188</v>
      </c>
      <c r="B1942" s="1" t="s">
        <v>3425</v>
      </c>
      <c r="C1942" s="1" t="str">
        <f>_xlfn.TEXTBEFORE(draftpicks[[#This Row],[Raw]],".",1)</f>
        <v>7</v>
      </c>
      <c r="D1942" s="1" t="str">
        <f t="shared" si="60"/>
        <v>Jason Shawhan</v>
      </c>
      <c r="E19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Desperate Living</v>
      </c>
      <c r="F1942" s="1" t="str">
        <f>IF(ISNUMBER(SEARCH("veto",draftpicks[[#This Row],[Raw]])),"veto","")</f>
        <v/>
      </c>
      <c r="G1942" s="1" t="str">
        <f t="shared" si="61"/>
        <v/>
      </c>
    </row>
    <row r="1943" spans="1:7" x14ac:dyDescent="0.25">
      <c r="A1943" s="1">
        <v>188</v>
      </c>
      <c r="B1943" s="1" t="s">
        <v>3426</v>
      </c>
      <c r="C1943" s="1" t="str">
        <f>_xlfn.TEXTBEFORE(draftpicks[[#This Row],[Raw]],".",1)</f>
        <v>6</v>
      </c>
      <c r="D1943" s="1" t="str">
        <f t="shared" si="60"/>
        <v>Jason Shawhan</v>
      </c>
      <c r="E19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Multiple Maniacs</v>
      </c>
      <c r="F1943" s="1" t="str">
        <f>IF(ISNUMBER(SEARCH("veto",draftpicks[[#This Row],[Raw]])),"veto","")</f>
        <v/>
      </c>
      <c r="G1943" s="1" t="str">
        <f t="shared" si="61"/>
        <v/>
      </c>
    </row>
    <row r="1944" spans="1:7" x14ac:dyDescent="0.25">
      <c r="A1944" s="1">
        <v>188</v>
      </c>
      <c r="B1944" s="1" t="s">
        <v>3427</v>
      </c>
      <c r="C1944" s="1" t="str">
        <f>_xlfn.TEXTBEFORE(draftpicks[[#This Row],[Raw]],".",1)</f>
        <v>5</v>
      </c>
      <c r="D1944" s="1" t="str">
        <f t="shared" si="60"/>
        <v>Billy Ray Brewton</v>
      </c>
      <c r="E19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Pecker</v>
      </c>
      <c r="F1944" s="1" t="str">
        <f>IF(ISNUMBER(SEARCH("veto",draftpicks[[#This Row],[Raw]])),"veto","")</f>
        <v/>
      </c>
      <c r="G1944" s="1" t="str">
        <f t="shared" si="61"/>
        <v/>
      </c>
    </row>
    <row r="1945" spans="1:7" x14ac:dyDescent="0.25">
      <c r="A1945" s="1">
        <v>188</v>
      </c>
      <c r="B1945" s="1" t="s">
        <v>3428</v>
      </c>
      <c r="C1945" s="1" t="str">
        <f>_xlfn.TEXTBEFORE(draftpicks[[#This Row],[Raw]],".",1)</f>
        <v>4</v>
      </c>
      <c r="D1945" s="1" t="str">
        <f t="shared" si="60"/>
        <v>Jason Shawhan</v>
      </c>
      <c r="E19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Cecil B. Demented</v>
      </c>
      <c r="F1945" s="1" t="str">
        <f>IF(ISNUMBER(SEARCH("veto",draftpicks[[#This Row],[Raw]])),"veto","")</f>
        <v/>
      </c>
      <c r="G1945" s="1" t="str">
        <f t="shared" si="61"/>
        <v/>
      </c>
    </row>
    <row r="1946" spans="1:7" x14ac:dyDescent="0.25">
      <c r="A1946" s="1">
        <v>188</v>
      </c>
      <c r="B1946" s="1" t="s">
        <v>3429</v>
      </c>
      <c r="C1946" s="1" t="str">
        <f>_xlfn.TEXTBEFORE(draftpicks[[#This Row],[Raw]],".",1)</f>
        <v>3</v>
      </c>
      <c r="D1946" s="1" t="str">
        <f t="shared" si="60"/>
        <v xml:space="preserve">Billy Ray Brewton </v>
      </c>
      <c r="E19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Pink Flamingos</v>
      </c>
      <c r="F1946" s="1" t="str">
        <f>IF(ISNUMBER(SEARCH("veto",draftpicks[[#This Row],[Raw]])),"veto","")</f>
        <v>veto</v>
      </c>
      <c r="G1946" s="1" t="str">
        <f t="shared" si="61"/>
        <v>Jason Shawhan</v>
      </c>
    </row>
    <row r="1947" spans="1:7" x14ac:dyDescent="0.25">
      <c r="A1947" s="1">
        <v>188</v>
      </c>
      <c r="B1947" s="1" t="s">
        <v>3430</v>
      </c>
      <c r="C1947" s="1" t="str">
        <f>_xlfn.TEXTBEFORE(draftpicks[[#This Row],[Raw]],".",1)</f>
        <v>3</v>
      </c>
      <c r="D1947" s="1" t="str">
        <f t="shared" si="60"/>
        <v>Billy Ray Brewton</v>
      </c>
      <c r="E19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Serial Mom</v>
      </c>
      <c r="F1947" s="1" t="str">
        <f>IF(ISNUMBER(SEARCH("veto",draftpicks[[#This Row],[Raw]])),"veto","")</f>
        <v/>
      </c>
      <c r="G1947" s="1" t="str">
        <f t="shared" si="61"/>
        <v/>
      </c>
    </row>
    <row r="1948" spans="1:7" x14ac:dyDescent="0.25">
      <c r="A1948" s="1">
        <v>188</v>
      </c>
      <c r="B1948" s="1" t="s">
        <v>3431</v>
      </c>
      <c r="C1948" s="1" t="str">
        <f>_xlfn.TEXTBEFORE(draftpicks[[#This Row],[Raw]],".",1)</f>
        <v>2</v>
      </c>
      <c r="D1948" s="1" t="str">
        <f t="shared" si="60"/>
        <v xml:space="preserve">Jason Shawhan </v>
      </c>
      <c r="E19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Polyester</v>
      </c>
      <c r="F1948" s="1" t="str">
        <f>IF(ISNUMBER(SEARCH("veto",draftpicks[[#This Row],[Raw]])),"veto","")</f>
        <v>veto</v>
      </c>
      <c r="G1948" s="1" t="str">
        <f t="shared" si="61"/>
        <v>Ray Brewton</v>
      </c>
    </row>
    <row r="1949" spans="1:7" x14ac:dyDescent="0.25">
      <c r="A1949" s="1">
        <v>188</v>
      </c>
      <c r="B1949" s="1" t="s">
        <v>3432</v>
      </c>
      <c r="C1949" s="1" t="str">
        <f>_xlfn.TEXTBEFORE(draftpicks[[#This Row],[Raw]],".",1)</f>
        <v>2</v>
      </c>
      <c r="D1949" s="1" t="str">
        <f t="shared" si="60"/>
        <v>Jason Shawhan</v>
      </c>
      <c r="E19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Female Trouble</v>
      </c>
      <c r="F1949" s="1" t="str">
        <f>IF(ISNUMBER(SEARCH("veto",draftpicks[[#This Row],[Raw]])),"veto","")</f>
        <v/>
      </c>
      <c r="G1949" s="1" t="str">
        <f t="shared" si="61"/>
        <v/>
      </c>
    </row>
    <row r="1950" spans="1:7" x14ac:dyDescent="0.25">
      <c r="A1950" s="1">
        <v>188</v>
      </c>
      <c r="B1950" s="1" t="s">
        <v>3433</v>
      </c>
      <c r="C1950" s="1" t="str">
        <f>_xlfn.TEXTBEFORE(draftpicks[[#This Row],[Raw]],".",1)</f>
        <v>1</v>
      </c>
      <c r="D1950" s="1" t="str">
        <f t="shared" si="60"/>
        <v>Billy Ray Brewton</v>
      </c>
      <c r="E19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Polyester</v>
      </c>
      <c r="F1950" s="1" t="str">
        <f>IF(ISNUMBER(SEARCH("veto",draftpicks[[#This Row],[Raw]])),"veto","")</f>
        <v/>
      </c>
      <c r="G1950" s="1" t="str">
        <f t="shared" si="61"/>
        <v/>
      </c>
    </row>
    <row r="1951" spans="1:7" x14ac:dyDescent="0.25">
      <c r="A1951" s="1">
        <v>189</v>
      </c>
      <c r="B1951" s="1" t="s">
        <v>3434</v>
      </c>
      <c r="C1951" s="1" t="str">
        <f>_xlfn.TEXTBEFORE(draftpicks[[#This Row],[Raw]],".",1)</f>
        <v>7</v>
      </c>
      <c r="D1951" s="1" t="str">
        <f t="shared" si="60"/>
        <v>Mark Harris</v>
      </c>
      <c r="E19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Boys Don't Cry</v>
      </c>
      <c r="F1951" s="1" t="str">
        <f>IF(ISNUMBER(SEARCH("veto",draftpicks[[#This Row],[Raw]])),"veto","")</f>
        <v/>
      </c>
      <c r="G1951" s="1" t="str">
        <f t="shared" si="61"/>
        <v/>
      </c>
    </row>
    <row r="1952" spans="1:7" x14ac:dyDescent="0.25">
      <c r="A1952" s="1">
        <v>189</v>
      </c>
      <c r="B1952" s="1" t="s">
        <v>3435</v>
      </c>
      <c r="C1952" s="1" t="str">
        <f>_xlfn.TEXTBEFORE(draftpicks[[#This Row],[Raw]],".",1)</f>
        <v>6</v>
      </c>
      <c r="D1952" s="1" t="str">
        <f t="shared" si="60"/>
        <v>Mark Harris</v>
      </c>
      <c r="E19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Speed</v>
      </c>
      <c r="F1952" s="1" t="str">
        <f>IF(ISNUMBER(SEARCH("veto",draftpicks[[#This Row],[Raw]])),"veto","")</f>
        <v/>
      </c>
      <c r="G1952" s="1" t="str">
        <f t="shared" si="61"/>
        <v/>
      </c>
    </row>
    <row r="1953" spans="1:7" x14ac:dyDescent="0.25">
      <c r="A1953" s="1">
        <v>189</v>
      </c>
      <c r="B1953" s="1" t="s">
        <v>3436</v>
      </c>
      <c r="C1953" s="1" t="str">
        <f>_xlfn.TEXTBEFORE(draftpicks[[#This Row],[Raw]],".",1)</f>
        <v>5</v>
      </c>
      <c r="D1953" s="1" t="str">
        <f t="shared" si="60"/>
        <v>Adam B. Vary</v>
      </c>
      <c r="E19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Strictly Ballroom</v>
      </c>
      <c r="F1953" s="1" t="str">
        <f>IF(ISNUMBER(SEARCH("veto",draftpicks[[#This Row],[Raw]])),"veto","")</f>
        <v/>
      </c>
      <c r="G1953" s="1" t="str">
        <f t="shared" si="61"/>
        <v/>
      </c>
    </row>
    <row r="1954" spans="1:7" x14ac:dyDescent="0.25">
      <c r="A1954" s="1">
        <v>189</v>
      </c>
      <c r="B1954" s="1" t="s">
        <v>3437</v>
      </c>
      <c r="C1954" s="1" t="str">
        <f>_xlfn.TEXTBEFORE(draftpicks[[#This Row],[Raw]],".",1)</f>
        <v>4</v>
      </c>
      <c r="D1954" s="1" t="str">
        <f t="shared" si="60"/>
        <v>Mark Harris</v>
      </c>
      <c r="E19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Citizen Ruth</v>
      </c>
      <c r="F1954" s="1" t="str">
        <f>IF(ISNUMBER(SEARCH("veto",draftpicks[[#This Row],[Raw]])),"veto","")</f>
        <v/>
      </c>
      <c r="G1954" s="1" t="str">
        <f t="shared" si="61"/>
        <v/>
      </c>
    </row>
    <row r="1955" spans="1:7" x14ac:dyDescent="0.25">
      <c r="A1955" s="1">
        <v>189</v>
      </c>
      <c r="B1955" s="1" t="s">
        <v>3438</v>
      </c>
      <c r="C1955" s="1" t="str">
        <f>_xlfn.TEXTBEFORE(draftpicks[[#This Row],[Raw]],".",1)</f>
        <v>3</v>
      </c>
      <c r="D1955" s="1" t="str">
        <f t="shared" si="60"/>
        <v xml:space="preserve">Adam B. Vary </v>
      </c>
      <c r="E19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Reservoir Dogs</v>
      </c>
      <c r="F1955" s="1" t="str">
        <f>IF(ISNUMBER(SEARCH("veto",draftpicks[[#This Row],[Raw]])),"veto","")</f>
        <v>veto</v>
      </c>
      <c r="G1955" s="1" t="str">
        <f t="shared" si="61"/>
        <v>Mark Harris</v>
      </c>
    </row>
    <row r="1956" spans="1:7" x14ac:dyDescent="0.25">
      <c r="A1956" s="1">
        <v>189</v>
      </c>
      <c r="B1956" s="1" t="s">
        <v>3439</v>
      </c>
      <c r="C1956" s="1" t="str">
        <f>_xlfn.TEXTBEFORE(draftpicks[[#This Row],[Raw]],".",1)</f>
        <v>3</v>
      </c>
      <c r="D1956" s="1" t="str">
        <f t="shared" si="60"/>
        <v>Adam B. Vary</v>
      </c>
      <c r="E19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Boyz n the Hood</v>
      </c>
      <c r="F1956" s="1" t="str">
        <f>IF(ISNUMBER(SEARCH("veto",draftpicks[[#This Row],[Raw]])),"veto","")</f>
        <v/>
      </c>
      <c r="G1956" s="1" t="str">
        <f t="shared" si="61"/>
        <v/>
      </c>
    </row>
    <row r="1957" spans="1:7" x14ac:dyDescent="0.25">
      <c r="A1957" s="1">
        <v>189</v>
      </c>
      <c r="B1957" s="1" t="s">
        <v>3440</v>
      </c>
      <c r="C1957" s="1" t="str">
        <f>_xlfn.TEXTBEFORE(draftpicks[[#This Row],[Raw]],".",1)</f>
        <v>2</v>
      </c>
      <c r="D1957" s="1" t="str">
        <f t="shared" si="60"/>
        <v xml:space="preserve">Mark Harris </v>
      </c>
      <c r="E19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Being John Malkovich</v>
      </c>
      <c r="F1957" s="1" t="str">
        <f>IF(ISNUMBER(SEARCH("veto",draftpicks[[#This Row],[Raw]])),"veto","")</f>
        <v>veto</v>
      </c>
      <c r="G1957" s="1" t="str">
        <f t="shared" si="61"/>
        <v>B. Vary</v>
      </c>
    </row>
    <row r="1958" spans="1:7" x14ac:dyDescent="0.25">
      <c r="A1958" s="1">
        <v>189</v>
      </c>
      <c r="B1958" s="1" t="s">
        <v>3441</v>
      </c>
      <c r="C1958" s="1" t="str">
        <f>_xlfn.TEXTBEFORE(draftpicks[[#This Row],[Raw]],".",1)</f>
        <v>2</v>
      </c>
      <c r="D1958" s="1" t="str">
        <f t="shared" si="60"/>
        <v>Mark Harris</v>
      </c>
      <c r="E19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Reservoir Dogs</v>
      </c>
      <c r="F1958" s="1" t="str">
        <f>IF(ISNUMBER(SEARCH("veto",draftpicks[[#This Row],[Raw]])),"veto","")</f>
        <v/>
      </c>
      <c r="G1958" s="1" t="str">
        <f t="shared" si="61"/>
        <v/>
      </c>
    </row>
    <row r="1959" spans="1:7" x14ac:dyDescent="0.25">
      <c r="A1959" s="1">
        <v>189</v>
      </c>
      <c r="B1959" s="1" t="s">
        <v>3442</v>
      </c>
      <c r="C1959" s="1" t="str">
        <f>_xlfn.TEXTBEFORE(draftpicks[[#This Row],[Raw]],".",1)</f>
        <v>1</v>
      </c>
      <c r="D1959" s="1" t="str">
        <f t="shared" si="60"/>
        <v>Adam B. Vary</v>
      </c>
      <c r="E19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Eight</v>
      </c>
      <c r="F1959" s="1" t="str">
        <f>IF(ISNUMBER(SEARCH("veto",draftpicks[[#This Row],[Raw]])),"veto","")</f>
        <v/>
      </c>
      <c r="G1959" s="1" t="str">
        <f t="shared" si="61"/>
        <v/>
      </c>
    </row>
    <row r="1960" spans="1:7" x14ac:dyDescent="0.25">
      <c r="A1960" s="1">
        <v>190</v>
      </c>
      <c r="B1960" s="1" t="s">
        <v>3443</v>
      </c>
      <c r="C1960" s="1" t="str">
        <f>_xlfn.TEXTBEFORE(draftpicks[[#This Row],[Raw]],".",1)</f>
        <v>21</v>
      </c>
      <c r="D1960" s="1" t="str">
        <f t="shared" si="60"/>
        <v>Gavin Mevius</v>
      </c>
      <c r="E19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Disaster Movie</v>
      </c>
      <c r="F1960" s="1" t="str">
        <f>IF(ISNUMBER(SEARCH("veto",draftpicks[[#This Row],[Raw]])),"veto","")</f>
        <v/>
      </c>
      <c r="G1960" s="1" t="str">
        <f t="shared" si="61"/>
        <v/>
      </c>
    </row>
    <row r="1961" spans="1:7" x14ac:dyDescent="0.25">
      <c r="A1961" s="1">
        <v>190</v>
      </c>
      <c r="B1961" s="1" t="s">
        <v>3444</v>
      </c>
      <c r="C1961" s="1" t="str">
        <f>_xlfn.TEXTBEFORE(draftpicks[[#This Row],[Raw]],".",1)</f>
        <v>20</v>
      </c>
      <c r="D1961" s="1" t="str">
        <f t="shared" si="60"/>
        <v>Gavin Mevius</v>
      </c>
      <c r="E19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 Inside</v>
      </c>
      <c r="F1961" s="1" t="str">
        <f>IF(ISNUMBER(SEARCH("veto",draftpicks[[#This Row],[Raw]])),"veto","")</f>
        <v/>
      </c>
      <c r="G1961" s="1" t="str">
        <f t="shared" si="61"/>
        <v/>
      </c>
    </row>
    <row r="1962" spans="1:7" x14ac:dyDescent="0.25">
      <c r="A1962" s="1">
        <v>190</v>
      </c>
      <c r="B1962" s="1" t="s">
        <v>3445</v>
      </c>
      <c r="C1962" s="1" t="str">
        <f>_xlfn.TEXTBEFORE(draftpicks[[#This Row],[Raw]],".",1)</f>
        <v>19</v>
      </c>
      <c r="D1962" s="1" t="str">
        <f t="shared" si="60"/>
        <v xml:space="preserve">Luis Rendon </v>
      </c>
      <c r="E19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mother!</v>
      </c>
      <c r="F1962" s="1" t="str">
        <f>IF(ISNUMBER(SEARCH("veto",draftpicks[[#This Row],[Raw]])),"veto","")</f>
        <v>veto</v>
      </c>
      <c r="G1962" s="1" t="str">
        <f t="shared" si="61"/>
        <v>Chris Feil</v>
      </c>
    </row>
    <row r="1963" spans="1:7" x14ac:dyDescent="0.25">
      <c r="A1963" s="1">
        <v>190</v>
      </c>
      <c r="B1963" s="1" t="s">
        <v>3446</v>
      </c>
      <c r="C1963" s="1" t="str">
        <f>_xlfn.TEXTBEFORE(draftpicks[[#This Row],[Raw]],".",1)</f>
        <v>19</v>
      </c>
      <c r="D1963" s="1" t="str">
        <f t="shared" si="60"/>
        <v>Luis Rendon</v>
      </c>
      <c r="E19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Alone in the Dark</v>
      </c>
      <c r="F1963" s="1" t="str">
        <f>IF(ISNUMBER(SEARCH("veto",draftpicks[[#This Row],[Raw]])),"veto","")</f>
        <v/>
      </c>
      <c r="G1963" s="1" t="str">
        <f t="shared" si="61"/>
        <v/>
      </c>
    </row>
    <row r="1964" spans="1:7" x14ac:dyDescent="0.25">
      <c r="A1964" s="1">
        <v>190</v>
      </c>
      <c r="B1964" s="1" t="s">
        <v>3447</v>
      </c>
      <c r="C1964" s="1" t="str">
        <f>_xlfn.TEXTBEFORE(draftpicks[[#This Row],[Raw]],".",1)</f>
        <v>18</v>
      </c>
      <c r="D1964" s="1" t="str">
        <f t="shared" si="60"/>
        <v xml:space="preserve">Luis Rendon </v>
      </c>
      <c r="E19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mother!</v>
      </c>
      <c r="F1964" s="1" t="str">
        <f>IF(ISNUMBER(SEARCH("veto",draftpicks[[#This Row],[Raw]])),"veto","")</f>
        <v>veto</v>
      </c>
      <c r="G1964" s="1" t="str">
        <f t="shared" si="61"/>
        <v>Joe Reid</v>
      </c>
    </row>
    <row r="1965" spans="1:7" x14ac:dyDescent="0.25">
      <c r="A1965" s="1">
        <v>190</v>
      </c>
      <c r="B1965" s="1" t="s">
        <v>3448</v>
      </c>
      <c r="C1965" s="1" t="str">
        <f>_xlfn.TEXTBEFORE(draftpicks[[#This Row],[Raw]],".",1)</f>
        <v>18</v>
      </c>
      <c r="D1965" s="1" t="str">
        <f t="shared" si="60"/>
        <v>Luis Rendon</v>
      </c>
      <c r="E19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T &amp; the Women</v>
      </c>
      <c r="F1965" s="1" t="str">
        <f>IF(ISNUMBER(SEARCH("veto",draftpicks[[#This Row],[Raw]])),"veto","")</f>
        <v/>
      </c>
      <c r="G1965" s="1" t="str">
        <f t="shared" si="61"/>
        <v/>
      </c>
    </row>
    <row r="1966" spans="1:7" x14ac:dyDescent="0.25">
      <c r="A1966" s="1">
        <v>190</v>
      </c>
      <c r="B1966" s="1" t="s">
        <v>3449</v>
      </c>
      <c r="C1966" s="1" t="str">
        <f>_xlfn.TEXTBEFORE(draftpicks[[#This Row],[Raw]],".",1)</f>
        <v>17</v>
      </c>
      <c r="D1966" s="1" t="str">
        <f t="shared" si="60"/>
        <v>Chris Feil</v>
      </c>
      <c r="E19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Lost Souls</v>
      </c>
      <c r="F1966" s="1" t="str">
        <f>IF(ISNUMBER(SEARCH("veto",draftpicks[[#This Row],[Raw]])),"veto","")</f>
        <v/>
      </c>
      <c r="G1966" s="1" t="str">
        <f t="shared" si="61"/>
        <v/>
      </c>
    </row>
    <row r="1967" spans="1:7" x14ac:dyDescent="0.25">
      <c r="A1967" s="1">
        <v>190</v>
      </c>
      <c r="B1967" s="1" t="s">
        <v>3450</v>
      </c>
      <c r="C1967" s="1" t="str">
        <f>_xlfn.TEXTBEFORE(draftpicks[[#This Row],[Raw]],".",1)</f>
        <v>16</v>
      </c>
      <c r="D1967" s="1" t="str">
        <f t="shared" si="60"/>
        <v>Gavin Mevius</v>
      </c>
      <c r="E19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FeardotCom</v>
      </c>
      <c r="F1967" s="1" t="str">
        <f>IF(ISNUMBER(SEARCH("veto",draftpicks[[#This Row],[Raw]])),"veto","")</f>
        <v/>
      </c>
      <c r="G1967" s="1" t="str">
        <f t="shared" si="61"/>
        <v/>
      </c>
    </row>
    <row r="1968" spans="1:7" x14ac:dyDescent="0.25">
      <c r="A1968" s="1">
        <v>190</v>
      </c>
      <c r="B1968" s="1" t="s">
        <v>3451</v>
      </c>
      <c r="C1968" s="1" t="str">
        <f>_xlfn.TEXTBEFORE(draftpicks[[#This Row],[Raw]],".",1)</f>
        <v>15</v>
      </c>
      <c r="D1968" s="1" t="str">
        <f t="shared" si="60"/>
        <v>Luis Rendon</v>
      </c>
      <c r="E19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Darkness</v>
      </c>
      <c r="F1968" s="1" t="str">
        <f>IF(ISNUMBER(SEARCH("veto",draftpicks[[#This Row],[Raw]])),"veto","")</f>
        <v/>
      </c>
      <c r="G1968" s="1" t="str">
        <f t="shared" si="61"/>
        <v/>
      </c>
    </row>
    <row r="1969" spans="1:7" x14ac:dyDescent="0.25">
      <c r="A1969" s="1">
        <v>190</v>
      </c>
      <c r="B1969" s="1" t="s">
        <v>3452</v>
      </c>
      <c r="C1969" s="1" t="str">
        <f>_xlfn.TEXTBEFORE(draftpicks[[#This Row],[Raw]],".",1)</f>
        <v>14</v>
      </c>
      <c r="D1969" s="1" t="str">
        <f t="shared" si="60"/>
        <v>Joe Reid</v>
      </c>
      <c r="E19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Grudge</v>
      </c>
      <c r="F1969" s="1" t="str">
        <f>IF(ISNUMBER(SEARCH("veto",draftpicks[[#This Row],[Raw]])),"veto","")</f>
        <v/>
      </c>
      <c r="G1969" s="1" t="str">
        <f t="shared" si="61"/>
        <v/>
      </c>
    </row>
    <row r="1970" spans="1:7" x14ac:dyDescent="0.25">
      <c r="A1970" s="1">
        <v>190</v>
      </c>
      <c r="B1970" s="1" t="s">
        <v>3453</v>
      </c>
      <c r="C1970" s="1" t="str">
        <f>_xlfn.TEXTBEFORE(draftpicks[[#This Row],[Raw]],".",1)</f>
        <v>13</v>
      </c>
      <c r="D1970" s="1" t="str">
        <f t="shared" si="60"/>
        <v>Chris Feil</v>
      </c>
      <c r="E19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Turning</v>
      </c>
      <c r="F1970" s="1" t="str">
        <f>IF(ISNUMBER(SEARCH("veto",draftpicks[[#This Row],[Raw]])),"veto","")</f>
        <v/>
      </c>
      <c r="G1970" s="1" t="str">
        <f t="shared" si="61"/>
        <v/>
      </c>
    </row>
    <row r="1971" spans="1:7" x14ac:dyDescent="0.25">
      <c r="A1971" s="1">
        <v>190</v>
      </c>
      <c r="B1971" s="1" t="s">
        <v>3454</v>
      </c>
      <c r="C1971" s="1" t="str">
        <f>_xlfn.TEXTBEFORE(draftpicks[[#This Row],[Raw]],".",1)</f>
        <v>12</v>
      </c>
      <c r="D1971" s="1" t="str">
        <f t="shared" si="60"/>
        <v>Gavin Mevius</v>
      </c>
      <c r="E19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Eye of the Beholder</v>
      </c>
      <c r="F1971" s="1" t="str">
        <f>IF(ISNUMBER(SEARCH("veto",draftpicks[[#This Row],[Raw]])),"veto","")</f>
        <v/>
      </c>
      <c r="G1971" s="1" t="str">
        <f t="shared" si="61"/>
        <v/>
      </c>
    </row>
    <row r="1972" spans="1:7" x14ac:dyDescent="0.25">
      <c r="A1972" s="1">
        <v>190</v>
      </c>
      <c r="B1972" s="1" t="s">
        <v>3455</v>
      </c>
      <c r="C1972" s="1" t="str">
        <f>_xlfn.TEXTBEFORE(draftpicks[[#This Row],[Raw]],".",1)</f>
        <v>11</v>
      </c>
      <c r="D1972" s="1" t="str">
        <f t="shared" si="60"/>
        <v>Luis Rendon</v>
      </c>
      <c r="E19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mother!</v>
      </c>
      <c r="F1972" s="1" t="str">
        <f>IF(ISNUMBER(SEARCH("veto",draftpicks[[#This Row],[Raw]])),"veto","")</f>
        <v>veto</v>
      </c>
      <c r="G1972" s="1" t="str">
        <f t="shared" si="61"/>
        <v>Gavin Mevius</v>
      </c>
    </row>
    <row r="1973" spans="1:7" x14ac:dyDescent="0.25">
      <c r="A1973" s="1">
        <v>190</v>
      </c>
      <c r="B1973" s="1" t="s">
        <v>3456</v>
      </c>
      <c r="C1973" s="1" t="str">
        <f>_xlfn.TEXTBEFORE(draftpicks[[#This Row],[Raw]],".",1)</f>
        <v>10</v>
      </c>
      <c r="D1973" s="1" t="str">
        <f t="shared" si="60"/>
        <v xml:space="preserve">Joe Reid </v>
      </c>
      <c r="E19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Silent House</v>
      </c>
      <c r="F1973" s="1" t="str">
        <f>IF(ISNUMBER(SEARCH("veto",draftpicks[[#This Row],[Raw]])),"veto","")</f>
        <v>veto</v>
      </c>
      <c r="G1973" s="1" t="str">
        <f t="shared" si="61"/>
        <v>Luis Rendon</v>
      </c>
    </row>
    <row r="1974" spans="1:7" x14ac:dyDescent="0.25">
      <c r="A1974" s="1">
        <v>190</v>
      </c>
      <c r="B1974" s="1" t="s">
        <v>3457</v>
      </c>
      <c r="C1974" s="1" t="str">
        <f>_xlfn.TEXTBEFORE(draftpicks[[#This Row],[Raw]],".",1)</f>
        <v>10</v>
      </c>
      <c r="D1974" s="1" t="str">
        <f t="shared" si="60"/>
        <v>Joe Reid</v>
      </c>
      <c r="E19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Know Who Killed Me</v>
      </c>
      <c r="F1974" s="1" t="str">
        <f>IF(ISNUMBER(SEARCH("veto",draftpicks[[#This Row],[Raw]])),"veto","")</f>
        <v/>
      </c>
      <c r="G1974" s="1" t="str">
        <f t="shared" si="61"/>
        <v/>
      </c>
    </row>
    <row r="1975" spans="1:7" x14ac:dyDescent="0.25">
      <c r="A1975" s="1">
        <v>190</v>
      </c>
      <c r="B1975" s="1" t="s">
        <v>3458</v>
      </c>
      <c r="C1975" s="1" t="str">
        <f>_xlfn.TEXTBEFORE(draftpicks[[#This Row],[Raw]],".",1)</f>
        <v>9</v>
      </c>
      <c r="D1975" s="1" t="str">
        <f t="shared" si="60"/>
        <v>Chris Feil</v>
      </c>
      <c r="E19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</v>
      </c>
      <c r="F1975" s="1" t="str">
        <f>IF(ISNUMBER(SEARCH("veto",draftpicks[[#This Row],[Raw]])),"veto","")</f>
        <v/>
      </c>
      <c r="G1975" s="1" t="str">
        <f t="shared" si="61"/>
        <v/>
      </c>
    </row>
    <row r="1976" spans="1:7" x14ac:dyDescent="0.25">
      <c r="A1976" s="1">
        <v>190</v>
      </c>
      <c r="B1976" s="1" t="s">
        <v>3459</v>
      </c>
      <c r="C1976" s="1" t="str">
        <f>_xlfn.TEXTBEFORE(draftpicks[[#This Row],[Raw]],".",1)</f>
        <v>8</v>
      </c>
      <c r="D1976" s="1" t="str">
        <f t="shared" si="60"/>
        <v>Gavin Mevius</v>
      </c>
      <c r="E19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Box</v>
      </c>
      <c r="F1976" s="1" t="str">
        <f>IF(ISNUMBER(SEARCH("veto",draftpicks[[#This Row],[Raw]])),"veto","")</f>
        <v/>
      </c>
      <c r="G1976" s="1" t="str">
        <f t="shared" si="61"/>
        <v/>
      </c>
    </row>
    <row r="1977" spans="1:7" x14ac:dyDescent="0.25">
      <c r="A1977" s="1">
        <v>190</v>
      </c>
      <c r="B1977" s="1" t="s">
        <v>3460</v>
      </c>
      <c r="C1977" s="1" t="str">
        <f>_xlfn.TEXTBEFORE(draftpicks[[#This Row],[Raw]],".",1)</f>
        <v>7</v>
      </c>
      <c r="D1977" s="1" t="str">
        <f t="shared" si="60"/>
        <v>Luis Rendon</v>
      </c>
      <c r="E19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Wolf Creek</v>
      </c>
      <c r="F1977" s="1" t="str">
        <f>IF(ISNUMBER(SEARCH("veto",draftpicks[[#This Row],[Raw]])),"veto","")</f>
        <v/>
      </c>
      <c r="G1977" s="1" t="str">
        <f t="shared" si="61"/>
        <v/>
      </c>
    </row>
    <row r="1978" spans="1:7" x14ac:dyDescent="0.25">
      <c r="A1978" s="1">
        <v>190</v>
      </c>
      <c r="B1978" s="1" t="s">
        <v>3461</v>
      </c>
      <c r="C1978" s="1" t="str">
        <f>_xlfn.TEXTBEFORE(draftpicks[[#This Row],[Raw]],".",1)</f>
        <v>6</v>
      </c>
      <c r="D1978" s="1" t="str">
        <f t="shared" si="60"/>
        <v>Joe Reid</v>
      </c>
      <c r="E19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Lucky Numbers</v>
      </c>
      <c r="F1978" s="1" t="str">
        <f>IF(ISNUMBER(SEARCH("veto",draftpicks[[#This Row],[Raw]])),"veto","")</f>
        <v/>
      </c>
      <c r="G1978" s="1" t="str">
        <f t="shared" si="61"/>
        <v/>
      </c>
    </row>
    <row r="1979" spans="1:7" x14ac:dyDescent="0.25">
      <c r="A1979" s="1">
        <v>190</v>
      </c>
      <c r="B1979" s="1" t="s">
        <v>3462</v>
      </c>
      <c r="C1979" s="1" t="str">
        <f>_xlfn.TEXTBEFORE(draftpicks[[#This Row],[Raw]],".",1)</f>
        <v>5</v>
      </c>
      <c r="D1979" s="1" t="str">
        <f t="shared" si="60"/>
        <v>Chris Feil</v>
      </c>
      <c r="E19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Silent House</v>
      </c>
      <c r="F1979" s="1" t="str">
        <f>IF(ISNUMBER(SEARCH("veto",draftpicks[[#This Row],[Raw]])),"veto","")</f>
        <v/>
      </c>
      <c r="G1979" s="1" t="str">
        <f t="shared" si="61"/>
        <v/>
      </c>
    </row>
    <row r="1980" spans="1:7" x14ac:dyDescent="0.25">
      <c r="A1980" s="1">
        <v>190</v>
      </c>
      <c r="B1980" s="1" t="s">
        <v>3463</v>
      </c>
      <c r="C1980" s="1" t="str">
        <f>_xlfn.TEXTBEFORE(draftpicks[[#This Row],[Raw]],".",1)</f>
        <v>4</v>
      </c>
      <c r="D1980" s="1" t="str">
        <f t="shared" si="60"/>
        <v>Chris Feil</v>
      </c>
      <c r="E19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Killing Them Softly</v>
      </c>
      <c r="F1980" s="1" t="str">
        <f>IF(ISNUMBER(SEARCH("veto",draftpicks[[#This Row],[Raw]])),"veto","")</f>
        <v/>
      </c>
      <c r="G1980" s="1" t="str">
        <f t="shared" si="61"/>
        <v/>
      </c>
    </row>
    <row r="1981" spans="1:7" x14ac:dyDescent="0.25">
      <c r="A1981" s="1">
        <v>190</v>
      </c>
      <c r="B1981" s="1" t="s">
        <v>3464</v>
      </c>
      <c r="C1981" s="1" t="str">
        <f>_xlfn.TEXTBEFORE(draftpicks[[#This Row],[Raw]],".",1)</f>
        <v>3</v>
      </c>
      <c r="D1981" s="1" t="str">
        <f t="shared" si="60"/>
        <v xml:space="preserve">Gavin Mevius </v>
      </c>
      <c r="E19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Bug</v>
      </c>
      <c r="F1981" s="1" t="str">
        <f>IF(ISNUMBER(SEARCH("veto",draftpicks[[#This Row],[Raw]])),"veto","")</f>
        <v>veto</v>
      </c>
      <c r="G1981" s="1" t="str">
        <f t="shared" si="61"/>
        <v>Joe Reid</v>
      </c>
    </row>
    <row r="1982" spans="1:7" x14ac:dyDescent="0.25">
      <c r="A1982" s="1">
        <v>190</v>
      </c>
      <c r="B1982" s="1" t="s">
        <v>3465</v>
      </c>
      <c r="C1982" s="1" t="str">
        <f>_xlfn.TEXTBEFORE(draftpicks[[#This Row],[Raw]],".",1)</f>
        <v>3</v>
      </c>
      <c r="D1982" s="1" t="str">
        <f t="shared" si="60"/>
        <v>Gavin Mevius</v>
      </c>
      <c r="E19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Cut</v>
      </c>
      <c r="F1982" s="1" t="str">
        <f>IF(ISNUMBER(SEARCH("veto",draftpicks[[#This Row],[Raw]])),"veto","")</f>
        <v/>
      </c>
      <c r="G1982" s="1" t="str">
        <f t="shared" si="61"/>
        <v/>
      </c>
    </row>
    <row r="1983" spans="1:7" x14ac:dyDescent="0.25">
      <c r="A1983" s="1">
        <v>190</v>
      </c>
      <c r="B1983" s="1" t="s">
        <v>3466</v>
      </c>
      <c r="C1983" s="1" t="str">
        <f>_xlfn.TEXTBEFORE(draftpicks[[#This Row],[Raw]],".",1)</f>
        <v>2</v>
      </c>
      <c r="D1983" s="1" t="str">
        <f t="shared" si="60"/>
        <v xml:space="preserve">Luis Rendon </v>
      </c>
      <c r="E19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Solaris</v>
      </c>
      <c r="F1983" s="1" t="str">
        <f>IF(ISNUMBER(SEARCH("veto",draftpicks[[#This Row],[Raw]])),"veto","")</f>
        <v>veto</v>
      </c>
      <c r="G1983" s="1" t="str">
        <f t="shared" si="61"/>
        <v>Chris Feil</v>
      </c>
    </row>
    <row r="1984" spans="1:7" x14ac:dyDescent="0.25">
      <c r="A1984" s="1">
        <v>190</v>
      </c>
      <c r="B1984" s="1" t="s">
        <v>3467</v>
      </c>
      <c r="C1984" s="1" t="str">
        <f>_xlfn.TEXTBEFORE(draftpicks[[#This Row],[Raw]],".",1)</f>
        <v>2</v>
      </c>
      <c r="D1984" s="1" t="str">
        <f t="shared" si="60"/>
        <v>Luis Rendon</v>
      </c>
      <c r="E19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Bug</v>
      </c>
      <c r="F1984" s="1" t="str">
        <f>IF(ISNUMBER(SEARCH("veto",draftpicks[[#This Row],[Raw]])),"veto","")</f>
        <v/>
      </c>
      <c r="G1984" s="1" t="str">
        <f t="shared" si="61"/>
        <v/>
      </c>
    </row>
    <row r="1985" spans="1:7" x14ac:dyDescent="0.25">
      <c r="A1985" s="1">
        <v>190</v>
      </c>
      <c r="B1985" s="1" t="s">
        <v>3468</v>
      </c>
      <c r="C1985" s="1" t="str">
        <f>_xlfn.TEXTBEFORE(draftpicks[[#This Row],[Raw]],".",1)</f>
        <v>1</v>
      </c>
      <c r="D1985" s="1" t="str">
        <f t="shared" si="60"/>
        <v>Joe Reid</v>
      </c>
      <c r="E19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Solaris</v>
      </c>
      <c r="F1985" s="1" t="str">
        <f>IF(ISNUMBER(SEARCH("veto",draftpicks[[#This Row],[Raw]])),"veto","")</f>
        <v/>
      </c>
      <c r="G1985" s="1" t="str">
        <f t="shared" si="61"/>
        <v/>
      </c>
    </row>
    <row r="1986" spans="1:7" x14ac:dyDescent="0.25">
      <c r="A1986" s="1">
        <v>191</v>
      </c>
      <c r="B1986" s="1" t="s">
        <v>3469</v>
      </c>
      <c r="C1986" s="1" t="str">
        <f>_xlfn.TEXTBEFORE(draftpicks[[#This Row],[Raw]],".",1)</f>
        <v>7</v>
      </c>
      <c r="D1986" s="1" t="str">
        <f t="shared" ref="D1986:D2049" si="62">IF(ISNUMBER(SEARCH("commissioner",B1986)),TRIM(MID(B1986,SEARCH("by",B1986)+LEN("by"),SEARCH("removed",B1986)-SEARCH("by",B1986)-(LEN("by")+1))),IF((LEN(B1986)-LEN(SUBSTITUTE(B1986,"by","")))/LEN("by")=2,MID(B1986,SEARCH("by",B1986)+LEN("by "),SEARCH("vetoed",B1986)-SEARCH("by",B1986)-(LEN("by")+1)),IF((LEN(B1986)-LEN(SUBSTITUTE(B1986,"by","")))/LEN("by")=3,TRIM(MID(B1986,SEARCH("by",B1986)+LEN("by"),SEARCH("vetoed",B1986)-SEARCH("by",B1986)-LEN("by"))),TRIM(_xlfn.TEXTAFTER(B1986,"by",1)))))</f>
        <v>Jordan Crucchiola</v>
      </c>
      <c r="E19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Believer</v>
      </c>
      <c r="F1986" s="1" t="str">
        <f>IF(ISNUMBER(SEARCH("veto",draftpicks[[#This Row],[Raw]])),"veto","")</f>
        <v/>
      </c>
      <c r="G1986" s="1" t="str">
        <f t="shared" ref="G1986:G2049" si="63">IF(ISNUMBER(SEARCH("veto",B1986)),MID(B1986,FIND("@",SUBSTITUTE(B1986," ","@",LEN(B1986)-LEN(SUBSTITUTE(B1986," ",""))-1))+1,100),"")</f>
        <v/>
      </c>
    </row>
    <row r="1987" spans="1:7" x14ac:dyDescent="0.25">
      <c r="A1987" s="1">
        <v>191</v>
      </c>
      <c r="B1987" s="1" t="s">
        <v>3470</v>
      </c>
      <c r="C1987" s="1" t="str">
        <f>_xlfn.TEXTBEFORE(draftpicks[[#This Row],[Raw]],".",1)</f>
        <v>6</v>
      </c>
      <c r="D1987" s="1" t="str">
        <f t="shared" si="62"/>
        <v>Jordan Crucchiola</v>
      </c>
      <c r="E19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Crazy, Stupid, Love</v>
      </c>
      <c r="F1987" s="1" t="str">
        <f>IF(ISNUMBER(SEARCH("veto",draftpicks[[#This Row],[Raw]])),"veto","")</f>
        <v/>
      </c>
      <c r="G1987" s="1" t="str">
        <f t="shared" si="63"/>
        <v/>
      </c>
    </row>
    <row r="1988" spans="1:7" x14ac:dyDescent="0.25">
      <c r="A1988" s="1">
        <v>191</v>
      </c>
      <c r="B1988" s="1" t="s">
        <v>3471</v>
      </c>
      <c r="C1988" s="1" t="str">
        <f>_xlfn.TEXTBEFORE(draftpicks[[#This Row],[Raw]],".",1)</f>
        <v>5</v>
      </c>
      <c r="D1988" s="1" t="str">
        <f t="shared" si="62"/>
        <v>Roxana Hadadi</v>
      </c>
      <c r="E19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Place Beyond the Pines</v>
      </c>
      <c r="F1988" s="1" t="str">
        <f>IF(ISNUMBER(SEARCH("veto",draftpicks[[#This Row],[Raw]])),"veto","")</f>
        <v/>
      </c>
      <c r="G1988" s="1" t="str">
        <f t="shared" si="63"/>
        <v/>
      </c>
    </row>
    <row r="1989" spans="1:7" x14ac:dyDescent="0.25">
      <c r="A1989" s="1">
        <v>191</v>
      </c>
      <c r="B1989" s="1" t="s">
        <v>3472</v>
      </c>
      <c r="C1989" s="1" t="str">
        <f>_xlfn.TEXTBEFORE(draftpicks[[#This Row],[Raw]],".",1)</f>
        <v>4</v>
      </c>
      <c r="D1989" s="1" t="str">
        <f t="shared" si="62"/>
        <v xml:space="preserve">Jordan Crucchiola </v>
      </c>
      <c r="E19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Notebook</v>
      </c>
      <c r="F1989" s="1" t="str">
        <f>IF(ISNUMBER(SEARCH("veto",draftpicks[[#This Row],[Raw]])),"veto","")</f>
        <v>veto</v>
      </c>
      <c r="G1989" s="1" t="str">
        <f t="shared" si="63"/>
        <v>Roxana Hadadi</v>
      </c>
    </row>
    <row r="1990" spans="1:7" x14ac:dyDescent="0.25">
      <c r="A1990" s="1">
        <v>191</v>
      </c>
      <c r="B1990" s="1" t="s">
        <v>3473</v>
      </c>
      <c r="C1990" s="1" t="str">
        <f>_xlfn.TEXTBEFORE(draftpicks[[#This Row],[Raw]],".",1)</f>
        <v>4</v>
      </c>
      <c r="D1990" s="1" t="s">
        <v>168</v>
      </c>
      <c r="E1990" s="1" t="s">
        <v>4952</v>
      </c>
      <c r="F1990" s="1" t="str">
        <f>IF(ISNUMBER(SEARCH("veto",draftpicks[[#This Row],[Raw]])),"veto","")</f>
        <v/>
      </c>
      <c r="G1990" s="1" t="str">
        <f t="shared" si="63"/>
        <v/>
      </c>
    </row>
    <row r="1991" spans="1:7" x14ac:dyDescent="0.25">
      <c r="A1991" s="1">
        <v>191</v>
      </c>
      <c r="B1991" s="1" t="s">
        <v>3474</v>
      </c>
      <c r="C1991" s="1" t="str">
        <f>_xlfn.TEXTBEFORE(draftpicks[[#This Row],[Raw]],".",1)</f>
        <v>3</v>
      </c>
      <c r="D1991" s="1" t="str">
        <f t="shared" si="62"/>
        <v>Roxana Hadadi</v>
      </c>
      <c r="E19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 2049</v>
      </c>
      <c r="F1991" s="1" t="str">
        <f>IF(ISNUMBER(SEARCH("veto",draftpicks[[#This Row],[Raw]])),"veto","")</f>
        <v/>
      </c>
      <c r="G1991" s="1" t="str">
        <f t="shared" si="63"/>
        <v/>
      </c>
    </row>
    <row r="1992" spans="1:7" x14ac:dyDescent="0.25">
      <c r="A1992" s="1">
        <v>191</v>
      </c>
      <c r="B1992" s="1" t="s">
        <v>3475</v>
      </c>
      <c r="C1992" s="1" t="str">
        <f>_xlfn.TEXTBEFORE(draftpicks[[#This Row],[Raw]],".",1)</f>
        <v>2</v>
      </c>
      <c r="D1992" s="1" t="str">
        <f t="shared" si="62"/>
        <v>Jordan Crucchiola</v>
      </c>
      <c r="E19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Lars and the Real Girl</v>
      </c>
      <c r="F1992" s="1" t="str">
        <f>IF(ISNUMBER(SEARCH("veto",draftpicks[[#This Row],[Raw]])),"veto","")</f>
        <v/>
      </c>
      <c r="G1992" s="1" t="str">
        <f t="shared" si="63"/>
        <v/>
      </c>
    </row>
    <row r="1993" spans="1:7" x14ac:dyDescent="0.25">
      <c r="A1993" s="1">
        <v>191</v>
      </c>
      <c r="B1993" s="1" t="s">
        <v>3476</v>
      </c>
      <c r="C1993" s="1" t="str">
        <f>_xlfn.TEXTBEFORE(draftpicks[[#This Row],[Raw]],".",1)</f>
        <v>1</v>
      </c>
      <c r="D1993" s="1" t="str">
        <f t="shared" si="62"/>
        <v>Roxana Hadadi</v>
      </c>
      <c r="E19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Man</v>
      </c>
      <c r="F1993" s="1" t="str">
        <f>IF(ISNUMBER(SEARCH("veto",draftpicks[[#This Row],[Raw]])),"veto","")</f>
        <v/>
      </c>
      <c r="G1993" s="1" t="str">
        <f t="shared" si="63"/>
        <v/>
      </c>
    </row>
    <row r="1994" spans="1:7" x14ac:dyDescent="0.25">
      <c r="A1994" s="1">
        <v>192</v>
      </c>
      <c r="B1994" s="1" t="s">
        <v>3477</v>
      </c>
      <c r="C1994" s="1" t="str">
        <f>_xlfn.TEXTBEFORE(draftpicks[[#This Row],[Raw]],".",1)</f>
        <v>7</v>
      </c>
      <c r="D1994" s="1" t="str">
        <f t="shared" si="62"/>
        <v>Brian Duffield</v>
      </c>
      <c r="E19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Unsane</v>
      </c>
      <c r="F1994" s="1" t="str">
        <f>IF(ISNUMBER(SEARCH("veto",draftpicks[[#This Row],[Raw]])),"veto","")</f>
        <v/>
      </c>
      <c r="G1994" s="1" t="str">
        <f t="shared" si="63"/>
        <v/>
      </c>
    </row>
    <row r="1995" spans="1:7" x14ac:dyDescent="0.25">
      <c r="A1995" s="1">
        <v>192</v>
      </c>
      <c r="B1995" s="1" t="s">
        <v>3478</v>
      </c>
      <c r="C1995" s="1" t="str">
        <f>_xlfn.TEXTBEFORE(draftpicks[[#This Row],[Raw]],".",1)</f>
        <v>6</v>
      </c>
      <c r="D1995" s="1" t="str">
        <f t="shared" si="62"/>
        <v xml:space="preserve">Brian Duffield </v>
      </c>
      <c r="E19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Flying Bird</v>
      </c>
      <c r="F1995" s="1" t="str">
        <f>IF(ISNUMBER(SEARCH("veto",draftpicks[[#This Row],[Raw]])),"veto","")</f>
        <v>veto</v>
      </c>
      <c r="G1995" s="1" t="str">
        <f t="shared" si="63"/>
        <v>Thomas Grabinski</v>
      </c>
    </row>
    <row r="1996" spans="1:7" x14ac:dyDescent="0.25">
      <c r="A1996" s="1">
        <v>192</v>
      </c>
      <c r="B1996" s="1" t="s">
        <v>3479</v>
      </c>
      <c r="C1996" s="1" t="str">
        <f>_xlfn.TEXTBEFORE(draftpicks[[#This Row],[Raw]],".",1)</f>
        <v>6</v>
      </c>
      <c r="D1996" s="1" t="str">
        <f t="shared" si="62"/>
        <v>Brian Duffield</v>
      </c>
      <c r="E19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Laundromat</v>
      </c>
      <c r="F1996" s="1" t="str">
        <f>IF(ISNUMBER(SEARCH("veto",draftpicks[[#This Row],[Raw]])),"veto","")</f>
        <v/>
      </c>
      <c r="G1996" s="1" t="str">
        <f t="shared" si="63"/>
        <v/>
      </c>
    </row>
    <row r="1997" spans="1:7" x14ac:dyDescent="0.25">
      <c r="A1997" s="1">
        <v>192</v>
      </c>
      <c r="B1997" s="1" t="s">
        <v>3480</v>
      </c>
      <c r="C1997" s="1" t="str">
        <f>_xlfn.TEXTBEFORE(draftpicks[[#This Row],[Raw]],".",1)</f>
        <v>5</v>
      </c>
      <c r="D1997" s="1" t="str">
        <f t="shared" si="62"/>
        <v>Thomas Grabinski</v>
      </c>
      <c r="E19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Flying Bird</v>
      </c>
      <c r="F1997" s="1" t="str">
        <f>IF(ISNUMBER(SEARCH("veto",draftpicks[[#This Row],[Raw]])),"veto","")</f>
        <v/>
      </c>
      <c r="G1997" s="1" t="str">
        <f t="shared" si="63"/>
        <v/>
      </c>
    </row>
    <row r="1998" spans="1:7" x14ac:dyDescent="0.25">
      <c r="A1998" s="1">
        <v>192</v>
      </c>
      <c r="B1998" s="1" t="s">
        <v>3481</v>
      </c>
      <c r="C1998" s="1" t="str">
        <f>_xlfn.TEXTBEFORE(draftpicks[[#This Row],[Raw]],".",1)</f>
        <v>4</v>
      </c>
      <c r="D1998" s="1" t="str">
        <f t="shared" si="62"/>
        <v xml:space="preserve">Thomas Grabinski </v>
      </c>
      <c r="E19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Kimi</v>
      </c>
      <c r="F1998" s="1" t="str">
        <f>IF(ISNUMBER(SEARCH("veto",draftpicks[[#This Row],[Raw]])),"veto","")</f>
        <v>veto</v>
      </c>
      <c r="G1998" s="1" t="str">
        <f t="shared" si="63"/>
        <v>Brian Duffield</v>
      </c>
    </row>
    <row r="1999" spans="1:7" x14ac:dyDescent="0.25">
      <c r="A1999" s="1">
        <v>192</v>
      </c>
      <c r="B1999" s="1" t="s">
        <v>3482</v>
      </c>
      <c r="C1999" s="1" t="str">
        <f>_xlfn.TEXTBEFORE(draftpicks[[#This Row],[Raw]],".",1)</f>
        <v>4</v>
      </c>
      <c r="D1999" s="1" t="str">
        <f t="shared" si="62"/>
        <v>Thomas Grabinski</v>
      </c>
      <c r="E19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Logan Lucky</v>
      </c>
      <c r="F1999" s="1" t="str">
        <f>IF(ISNUMBER(SEARCH("veto",draftpicks[[#This Row],[Raw]])),"veto","")</f>
        <v/>
      </c>
      <c r="G1999" s="1" t="str">
        <f t="shared" si="63"/>
        <v/>
      </c>
    </row>
    <row r="2000" spans="1:7" x14ac:dyDescent="0.25">
      <c r="A2000" s="1">
        <v>192</v>
      </c>
      <c r="B2000" s="1" t="s">
        <v>3483</v>
      </c>
      <c r="C2000" s="1" t="str">
        <f>_xlfn.TEXTBEFORE(draftpicks[[#This Row],[Raw]],".",1)</f>
        <v>3</v>
      </c>
      <c r="D2000" s="1" t="str">
        <f t="shared" si="62"/>
        <v>Brian Duffield</v>
      </c>
      <c r="E20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Sudden Move</v>
      </c>
      <c r="F2000" s="1" t="str">
        <f>IF(ISNUMBER(SEARCH("veto",draftpicks[[#This Row],[Raw]])),"veto","")</f>
        <v/>
      </c>
      <c r="G2000" s="1" t="str">
        <f t="shared" si="63"/>
        <v/>
      </c>
    </row>
    <row r="2001" spans="1:7" x14ac:dyDescent="0.25">
      <c r="A2001" s="1">
        <v>192</v>
      </c>
      <c r="B2001" s="1" t="s">
        <v>3484</v>
      </c>
      <c r="C2001" s="1" t="str">
        <f>_xlfn.TEXTBEFORE(draftpicks[[#This Row],[Raw]],".",1)</f>
        <v>2</v>
      </c>
      <c r="D2001" s="1" t="str">
        <f t="shared" si="62"/>
        <v xml:space="preserve">Thomas Grabinski </v>
      </c>
      <c r="E20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Kimi</v>
      </c>
      <c r="F2001" s="1" t="str">
        <f>IF(ISNUMBER(SEARCH("veto",draftpicks[[#This Row],[Raw]])),"veto","")</f>
        <v>veto</v>
      </c>
      <c r="G2001" s="1" t="str">
        <f t="shared" si="63"/>
        <v>Brian Duffield</v>
      </c>
    </row>
    <row r="2002" spans="1:7" x14ac:dyDescent="0.25">
      <c r="A2002" s="1">
        <v>192</v>
      </c>
      <c r="B2002" s="1" t="s">
        <v>3485</v>
      </c>
      <c r="C2002" s="1" t="str">
        <f>_xlfn.TEXTBEFORE(draftpicks[[#This Row],[Raw]],".",1)</f>
        <v>2</v>
      </c>
      <c r="D2002" s="1" t="str">
        <f t="shared" si="62"/>
        <v>Thomas Grabinski</v>
      </c>
      <c r="E20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Let Them All Talk</v>
      </c>
      <c r="F2002" s="1" t="str">
        <f>IF(ISNUMBER(SEARCH("veto",draftpicks[[#This Row],[Raw]])),"veto","")</f>
        <v/>
      </c>
      <c r="G2002" s="1" t="str">
        <f t="shared" si="63"/>
        <v/>
      </c>
    </row>
    <row r="2003" spans="1:7" x14ac:dyDescent="0.25">
      <c r="A2003" s="1">
        <v>192</v>
      </c>
      <c r="B2003" s="1" t="s">
        <v>3486</v>
      </c>
      <c r="C2003" s="1" t="str">
        <f>_xlfn.TEXTBEFORE(draftpicks[[#This Row],[Raw]],".",1)</f>
        <v>1</v>
      </c>
      <c r="D2003" s="1" t="str">
        <f t="shared" si="62"/>
        <v>Brian Duffield</v>
      </c>
      <c r="E20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Kimi</v>
      </c>
      <c r="F2003" s="1" t="str">
        <f>IF(ISNUMBER(SEARCH("veto",draftpicks[[#This Row],[Raw]])),"veto","")</f>
        <v/>
      </c>
      <c r="G2003" s="1" t="str">
        <f t="shared" si="63"/>
        <v/>
      </c>
    </row>
    <row r="2004" spans="1:7" x14ac:dyDescent="0.25">
      <c r="A2004" s="1">
        <v>193</v>
      </c>
      <c r="B2004" s="1" t="s">
        <v>3487</v>
      </c>
      <c r="C2004" s="1" t="str">
        <f>_xlfn.TEXTBEFORE(draftpicks[[#This Row],[Raw]],".",1)</f>
        <v>7</v>
      </c>
      <c r="D2004" s="1" t="str">
        <f t="shared" si="62"/>
        <v>Drew McWeeny</v>
      </c>
      <c r="E20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Cook, the Thief, His Wife &amp; Her Lover</v>
      </c>
      <c r="F2004" s="1" t="str">
        <f>IF(ISNUMBER(SEARCH("veto",draftpicks[[#This Row],[Raw]])),"veto","")</f>
        <v/>
      </c>
      <c r="G2004" s="1" t="str">
        <f t="shared" si="63"/>
        <v/>
      </c>
    </row>
    <row r="2005" spans="1:7" x14ac:dyDescent="0.25">
      <c r="A2005" s="1">
        <v>193</v>
      </c>
      <c r="B2005" s="1" t="s">
        <v>3488</v>
      </c>
      <c r="C2005" s="1" t="str">
        <f>_xlfn.TEXTBEFORE(draftpicks[[#This Row],[Raw]],".",1)</f>
        <v>6</v>
      </c>
      <c r="D2005" s="1" t="str">
        <f t="shared" si="62"/>
        <v xml:space="preserve">Drew McWeeny </v>
      </c>
      <c r="E20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Irréversible</v>
      </c>
      <c r="F2005" s="1" t="str">
        <f>IF(ISNUMBER(SEARCH("veto",draftpicks[[#This Row],[Raw]])),"veto","")</f>
        <v>veto</v>
      </c>
      <c r="G2005" s="1" t="str">
        <f t="shared" si="63"/>
        <v>Kate Hagen</v>
      </c>
    </row>
    <row r="2006" spans="1:7" x14ac:dyDescent="0.25">
      <c r="A2006" s="1">
        <v>193</v>
      </c>
      <c r="B2006" s="1" t="s">
        <v>3489</v>
      </c>
      <c r="C2006" s="1" t="str">
        <f>_xlfn.TEXTBEFORE(draftpicks[[#This Row],[Raw]],".",1)</f>
        <v>6</v>
      </c>
      <c r="D2006" s="1" t="str">
        <f t="shared" si="62"/>
        <v>Drew McWeeny</v>
      </c>
      <c r="E20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Evil Dead II</v>
      </c>
      <c r="F2006" s="1" t="str">
        <f>IF(ISNUMBER(SEARCH("veto",draftpicks[[#This Row],[Raw]])),"veto","")</f>
        <v/>
      </c>
      <c r="G2006" s="1" t="str">
        <f t="shared" si="63"/>
        <v/>
      </c>
    </row>
    <row r="2007" spans="1:7" x14ac:dyDescent="0.25">
      <c r="A2007" s="1">
        <v>193</v>
      </c>
      <c r="B2007" s="1" t="s">
        <v>3490</v>
      </c>
      <c r="C2007" s="1" t="str">
        <f>_xlfn.TEXTBEFORE(draftpicks[[#This Row],[Raw]],".",1)</f>
        <v>5</v>
      </c>
      <c r="D2007" s="1" t="str">
        <f t="shared" si="62"/>
        <v>Kate Hagen</v>
      </c>
      <c r="E20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Romance</v>
      </c>
      <c r="F2007" s="1" t="str">
        <f>IF(ISNUMBER(SEARCH("veto",draftpicks[[#This Row],[Raw]])),"veto","")</f>
        <v/>
      </c>
      <c r="G2007" s="1" t="str">
        <f t="shared" si="63"/>
        <v/>
      </c>
    </row>
    <row r="2008" spans="1:7" x14ac:dyDescent="0.25">
      <c r="A2008" s="1">
        <v>193</v>
      </c>
      <c r="B2008" s="1" t="s">
        <v>3491</v>
      </c>
      <c r="C2008" s="1" t="str">
        <f>_xlfn.TEXTBEFORE(draftpicks[[#This Row],[Raw]],".",1)</f>
        <v>4</v>
      </c>
      <c r="D2008" s="1" t="str">
        <f t="shared" si="62"/>
        <v>Drew McWeeny</v>
      </c>
      <c r="E20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Dreamers</v>
      </c>
      <c r="F2008" s="1" t="str">
        <f>IF(ISNUMBER(SEARCH("veto",draftpicks[[#This Row],[Raw]])),"veto","")</f>
        <v/>
      </c>
      <c r="G2008" s="1" t="str">
        <f t="shared" si="63"/>
        <v/>
      </c>
    </row>
    <row r="2009" spans="1:7" x14ac:dyDescent="0.25">
      <c r="A2009" s="1">
        <v>193</v>
      </c>
      <c r="B2009" s="1" t="s">
        <v>3492</v>
      </c>
      <c r="C2009" s="1" t="str">
        <f>_xlfn.TEXTBEFORE(draftpicks[[#This Row],[Raw]],".",1)</f>
        <v>3</v>
      </c>
      <c r="D2009" s="1" t="str">
        <f t="shared" si="62"/>
        <v>Kate Hagen</v>
      </c>
      <c r="E20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Pink Flamingos</v>
      </c>
      <c r="F2009" s="1" t="str">
        <f>IF(ISNUMBER(SEARCH("veto",draftpicks[[#This Row],[Raw]])),"veto","")</f>
        <v/>
      </c>
      <c r="G2009" s="1" t="str">
        <f t="shared" si="63"/>
        <v/>
      </c>
    </row>
    <row r="2010" spans="1:7" x14ac:dyDescent="0.25">
      <c r="A2010" s="1">
        <v>193</v>
      </c>
      <c r="B2010" s="1" t="s">
        <v>3493</v>
      </c>
      <c r="C2010" s="1" t="str">
        <f>_xlfn.TEXTBEFORE(draftpicks[[#This Row],[Raw]],".",1)</f>
        <v>2</v>
      </c>
      <c r="D2010" s="1" t="str">
        <f t="shared" si="62"/>
        <v>Drew McWeeny</v>
      </c>
      <c r="E20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 Tu Mamá También</v>
      </c>
      <c r="F2010" s="1" t="str">
        <f>IF(ISNUMBER(SEARCH("veto",draftpicks[[#This Row],[Raw]])),"veto","")</f>
        <v/>
      </c>
      <c r="G2010" s="1" t="str">
        <f t="shared" si="63"/>
        <v/>
      </c>
    </row>
    <row r="2011" spans="1:7" x14ac:dyDescent="0.25">
      <c r="A2011" s="1">
        <v>193</v>
      </c>
      <c r="B2011" s="1" t="s">
        <v>3494</v>
      </c>
      <c r="C2011" s="1" t="str">
        <f>_xlfn.TEXTBEFORE(draftpicks[[#This Row],[Raw]],".",1)</f>
        <v>1</v>
      </c>
      <c r="D2011" s="1" t="str">
        <f t="shared" si="62"/>
        <v>Kate Hagen</v>
      </c>
      <c r="E20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Devils</v>
      </c>
      <c r="F2011" s="1" t="str">
        <f>IF(ISNUMBER(SEARCH("veto",draftpicks[[#This Row],[Raw]])),"veto","")</f>
        <v/>
      </c>
      <c r="G2011" s="1" t="str">
        <f t="shared" si="63"/>
        <v/>
      </c>
    </row>
    <row r="2012" spans="1:7" x14ac:dyDescent="0.25">
      <c r="A2012" s="1">
        <v>194</v>
      </c>
      <c r="B2012" s="1" t="s">
        <v>3495</v>
      </c>
      <c r="C2012" s="1" t="str">
        <f>_xlfn.TEXTBEFORE(draftpicks[[#This Row],[Raw]],".",1)</f>
        <v>7</v>
      </c>
      <c r="D2012" s="1" t="str">
        <f t="shared" si="62"/>
        <v>John Bradley</v>
      </c>
      <c r="E20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Magical Mystery Tour</v>
      </c>
      <c r="F2012" s="1" t="str">
        <f>IF(ISNUMBER(SEARCH("veto",draftpicks[[#This Row],[Raw]])),"veto","")</f>
        <v/>
      </c>
      <c r="G2012" s="1" t="str">
        <f t="shared" si="63"/>
        <v/>
      </c>
    </row>
    <row r="2013" spans="1:7" x14ac:dyDescent="0.25">
      <c r="A2013" s="1">
        <v>194</v>
      </c>
      <c r="B2013" s="1" t="s">
        <v>3496</v>
      </c>
      <c r="C2013" s="1" t="str">
        <f>_xlfn.TEXTBEFORE(draftpicks[[#This Row],[Raw]],".",1)</f>
        <v>6</v>
      </c>
      <c r="D2013" s="1" t="str">
        <f t="shared" si="62"/>
        <v>John Bradley</v>
      </c>
      <c r="E20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Imagine</v>
      </c>
      <c r="F2013" s="1" t="str">
        <f>IF(ISNUMBER(SEARCH("veto",draftpicks[[#This Row],[Raw]])),"veto","")</f>
        <v/>
      </c>
      <c r="G2013" s="1" t="str">
        <f t="shared" si="63"/>
        <v/>
      </c>
    </row>
    <row r="2014" spans="1:7" x14ac:dyDescent="0.25">
      <c r="A2014" s="1">
        <v>194</v>
      </c>
      <c r="B2014" s="1" t="s">
        <v>3497</v>
      </c>
      <c r="C2014" s="1" t="str">
        <f>_xlfn.TEXTBEFORE(draftpicks[[#This Row],[Raw]],".",1)</f>
        <v>5</v>
      </c>
      <c r="D2014" s="1" t="str">
        <f t="shared" si="62"/>
        <v>Bryan Cogman</v>
      </c>
      <c r="E20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Help!</v>
      </c>
      <c r="F2014" s="1" t="str">
        <f>IF(ISNUMBER(SEARCH("veto",draftpicks[[#This Row],[Raw]])),"veto","")</f>
        <v/>
      </c>
      <c r="G2014" s="1" t="str">
        <f t="shared" si="63"/>
        <v/>
      </c>
    </row>
    <row r="2015" spans="1:7" x14ac:dyDescent="0.25">
      <c r="A2015" s="1">
        <v>194</v>
      </c>
      <c r="B2015" s="1" t="s">
        <v>3498</v>
      </c>
      <c r="C2015" s="1" t="str">
        <f>_xlfn.TEXTBEFORE(draftpicks[[#This Row],[Raw]],".",1)</f>
        <v>4</v>
      </c>
      <c r="D2015" s="1" t="str">
        <f t="shared" si="62"/>
        <v>John Bradley</v>
      </c>
      <c r="E20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Yellow Submarine</v>
      </c>
      <c r="F2015" s="1" t="str">
        <f>IF(ISNUMBER(SEARCH("veto",draftpicks[[#This Row],[Raw]])),"veto","")</f>
        <v/>
      </c>
      <c r="G2015" s="1" t="str">
        <f t="shared" si="63"/>
        <v/>
      </c>
    </row>
    <row r="2016" spans="1:7" x14ac:dyDescent="0.25">
      <c r="A2016" s="1">
        <v>194</v>
      </c>
      <c r="B2016" s="1" t="s">
        <v>3499</v>
      </c>
      <c r="C2016" s="1" t="str">
        <f>_xlfn.TEXTBEFORE(draftpicks[[#This Row],[Raw]],".",1)</f>
        <v>3</v>
      </c>
      <c r="D2016" s="1" t="str">
        <f t="shared" si="62"/>
        <v>Bryan Cogman</v>
      </c>
      <c r="E20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Beatles: Get Back - The Rooftop Concert</v>
      </c>
      <c r="F2016" s="1" t="str">
        <f>IF(ISNUMBER(SEARCH("veto",draftpicks[[#This Row],[Raw]])),"veto","")</f>
        <v/>
      </c>
      <c r="G2016" s="1" t="str">
        <f t="shared" si="63"/>
        <v/>
      </c>
    </row>
    <row r="2017" spans="1:7" x14ac:dyDescent="0.25">
      <c r="A2017" s="1">
        <v>194</v>
      </c>
      <c r="B2017" s="1" t="s">
        <v>3500</v>
      </c>
      <c r="C2017" s="1" t="str">
        <f>_xlfn.TEXTBEFORE(draftpicks[[#This Row],[Raw]],".",1)</f>
        <v>2</v>
      </c>
      <c r="D2017" s="1" t="str">
        <f t="shared" si="62"/>
        <v xml:space="preserve">John Bradley </v>
      </c>
      <c r="E20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Hard Day's Night</v>
      </c>
      <c r="F2017" s="1" t="str">
        <f>IF(ISNUMBER(SEARCH("veto",draftpicks[[#This Row],[Raw]])),"veto","")</f>
        <v>veto</v>
      </c>
      <c r="G2017" s="1" t="str">
        <f t="shared" si="63"/>
        <v>Bryan Cogman</v>
      </c>
    </row>
    <row r="2018" spans="1:7" x14ac:dyDescent="0.25">
      <c r="A2018" s="1">
        <v>194</v>
      </c>
      <c r="B2018" s="1" t="s">
        <v>3501</v>
      </c>
      <c r="C2018" s="1" t="str">
        <f>_xlfn.TEXTBEFORE(draftpicks[[#This Row],[Raw]],".",1)</f>
        <v>2</v>
      </c>
      <c r="D2018" s="1" t="str">
        <f t="shared" si="62"/>
        <v>John Bradley</v>
      </c>
      <c r="E20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Beatles: The First U.S. Visit</v>
      </c>
      <c r="F2018" s="1" t="str">
        <f>IF(ISNUMBER(SEARCH("veto",draftpicks[[#This Row],[Raw]])),"veto","")</f>
        <v/>
      </c>
      <c r="G2018" s="1" t="str">
        <f t="shared" si="63"/>
        <v/>
      </c>
    </row>
    <row r="2019" spans="1:7" x14ac:dyDescent="0.25">
      <c r="A2019" s="1">
        <v>194</v>
      </c>
      <c r="B2019" s="1" t="s">
        <v>3502</v>
      </c>
      <c r="C2019" s="1" t="str">
        <f>_xlfn.TEXTBEFORE(draftpicks[[#This Row],[Raw]],".",1)</f>
        <v>1</v>
      </c>
      <c r="D2019" s="1" t="str">
        <f t="shared" si="62"/>
        <v>Bryan Cogman</v>
      </c>
      <c r="E20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Hard Day's Night</v>
      </c>
      <c r="F2019" s="1" t="str">
        <f>IF(ISNUMBER(SEARCH("veto",draftpicks[[#This Row],[Raw]])),"veto","")</f>
        <v/>
      </c>
      <c r="G2019" s="1" t="str">
        <f t="shared" si="63"/>
        <v/>
      </c>
    </row>
    <row r="2020" spans="1:7" x14ac:dyDescent="0.25">
      <c r="A2020" s="1">
        <v>195</v>
      </c>
      <c r="B2020" s="1" t="s">
        <v>3503</v>
      </c>
      <c r="C2020" s="1" t="str">
        <f>_xlfn.TEXTBEFORE(draftpicks[[#This Row],[Raw]],".",1)</f>
        <v>12</v>
      </c>
      <c r="D2020" s="1" t="str">
        <f t="shared" si="62"/>
        <v xml:space="preserve">Daniel Thompson </v>
      </c>
      <c r="E20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Two Turtle Doves</v>
      </c>
      <c r="F2020" s="1" t="str">
        <f>IF(ISNUMBER(SEARCH("veto",draftpicks[[#This Row],[Raw]])),"veto","")</f>
        <v>veto</v>
      </c>
      <c r="G2020" s="1" t="str">
        <f t="shared" si="63"/>
        <v>Alonso Duralde</v>
      </c>
    </row>
    <row r="2021" spans="1:7" x14ac:dyDescent="0.25">
      <c r="A2021" s="1">
        <v>195</v>
      </c>
      <c r="B2021" s="1" t="s">
        <v>3504</v>
      </c>
      <c r="C2021" s="1" t="str">
        <f>_xlfn.TEXTBEFORE(draftpicks[[#This Row],[Raw]],".",1)</f>
        <v>12</v>
      </c>
      <c r="D2021" s="1" t="str">
        <f t="shared" si="62"/>
        <v>Daniel Thompson</v>
      </c>
      <c r="E20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Dickens of a Holiday!</v>
      </c>
      <c r="F2021" s="1" t="str">
        <f>IF(ISNUMBER(SEARCH("veto",draftpicks[[#This Row],[Raw]])),"veto","")</f>
        <v/>
      </c>
      <c r="G2021" s="1" t="str">
        <f t="shared" si="63"/>
        <v/>
      </c>
    </row>
    <row r="2022" spans="1:7" x14ac:dyDescent="0.25">
      <c r="A2022" s="1">
        <v>195</v>
      </c>
      <c r="B2022" s="1" t="s">
        <v>3505</v>
      </c>
      <c r="C2022" s="1" t="str">
        <f>_xlfn.TEXTBEFORE(draftpicks[[#This Row],[Raw]],".",1)</f>
        <v>11</v>
      </c>
      <c r="D2022" s="1" t="str">
        <f t="shared" si="62"/>
        <v>Alonso Duralde</v>
      </c>
      <c r="E20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Christmas Eve</v>
      </c>
      <c r="F2022" s="1" t="str">
        <f>IF(ISNUMBER(SEARCH("veto",draftpicks[[#This Row],[Raw]])),"veto","")</f>
        <v/>
      </c>
      <c r="G2022" s="1" t="str">
        <f t="shared" si="63"/>
        <v/>
      </c>
    </row>
    <row r="2023" spans="1:7" x14ac:dyDescent="0.25">
      <c r="A2023" s="1">
        <v>195</v>
      </c>
      <c r="B2023" s="1" t="s">
        <v>3506</v>
      </c>
      <c r="C2023" s="1" t="str">
        <f>_xlfn.TEXTBEFORE(draftpicks[[#This Row],[Raw]],".",1)</f>
        <v>10</v>
      </c>
      <c r="D2023" s="1" t="str">
        <f t="shared" si="62"/>
        <v>Rachel Wagner</v>
      </c>
      <c r="E20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 Crazy</v>
      </c>
      <c r="F2023" s="1" t="str">
        <f>IF(ISNUMBER(SEARCH("veto",draftpicks[[#This Row],[Raw]])),"veto","")</f>
        <v/>
      </c>
      <c r="G2023" s="1" t="str">
        <f t="shared" si="63"/>
        <v/>
      </c>
    </row>
    <row r="2024" spans="1:7" x14ac:dyDescent="0.25">
      <c r="A2024" s="1">
        <v>195</v>
      </c>
      <c r="B2024" s="1" t="s">
        <v>3507</v>
      </c>
      <c r="C2024" s="1" t="str">
        <f>_xlfn.TEXTBEFORE(draftpicks[[#This Row],[Raw]],".",1)</f>
        <v>9</v>
      </c>
      <c r="D2024" s="1" t="str">
        <f t="shared" si="62"/>
        <v xml:space="preserve">Dory Benford </v>
      </c>
      <c r="E20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Hitched for the Holidays</v>
      </c>
      <c r="F2024" s="1" t="str">
        <f>IF(ISNUMBER(SEARCH("veto",draftpicks[[#This Row],[Raw]])),"veto","")</f>
        <v>veto</v>
      </c>
      <c r="G2024" s="1" t="str">
        <f t="shared" si="63"/>
        <v>Daniel Thompson</v>
      </c>
    </row>
    <row r="2025" spans="1:7" x14ac:dyDescent="0.25">
      <c r="A2025" s="1">
        <v>195</v>
      </c>
      <c r="B2025" s="1" t="s">
        <v>3508</v>
      </c>
      <c r="C2025" s="1" t="str">
        <f>_xlfn.TEXTBEFORE(draftpicks[[#This Row],[Raw]],".",1)</f>
        <v>9</v>
      </c>
      <c r="D2025" s="1" t="str">
        <f t="shared" si="62"/>
        <v>Dory Benford</v>
      </c>
      <c r="E20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Getaway</v>
      </c>
      <c r="F2025" s="1" t="str">
        <f>IF(ISNUMBER(SEARCH("veto",draftpicks[[#This Row],[Raw]])),"veto","")</f>
        <v/>
      </c>
      <c r="G2025" s="1" t="str">
        <f t="shared" si="63"/>
        <v/>
      </c>
    </row>
    <row r="2026" spans="1:7" x14ac:dyDescent="0.25">
      <c r="A2026" s="1">
        <v>195</v>
      </c>
      <c r="B2026" s="1" t="s">
        <v>3509</v>
      </c>
      <c r="C2026" s="1" t="str">
        <f>_xlfn.TEXTBEFORE(draftpicks[[#This Row],[Raw]],".",1)</f>
        <v>8</v>
      </c>
      <c r="D2026" s="1" t="str">
        <f t="shared" si="62"/>
        <v>Daniel Thompson</v>
      </c>
      <c r="E20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Crashing Through the Snow</v>
      </c>
      <c r="F2026" s="1" t="str">
        <f>IF(ISNUMBER(SEARCH("veto",draftpicks[[#This Row],[Raw]])),"veto","")</f>
        <v/>
      </c>
      <c r="G2026" s="1" t="str">
        <f t="shared" si="63"/>
        <v/>
      </c>
    </row>
    <row r="2027" spans="1:7" x14ac:dyDescent="0.25">
      <c r="A2027" s="1">
        <v>195</v>
      </c>
      <c r="B2027" s="1" t="s">
        <v>3510</v>
      </c>
      <c r="C2027" s="1" t="str">
        <f>_xlfn.TEXTBEFORE(draftpicks[[#This Row],[Raw]],".",1)</f>
        <v>7</v>
      </c>
      <c r="D2027" s="1" t="str">
        <f t="shared" si="62"/>
        <v>Alonso Duralde</v>
      </c>
      <c r="E20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Mistletoe Promise</v>
      </c>
      <c r="F2027" s="1" t="str">
        <f>IF(ISNUMBER(SEARCH("veto",draftpicks[[#This Row],[Raw]])),"veto","")</f>
        <v/>
      </c>
      <c r="G2027" s="1" t="str">
        <f t="shared" si="63"/>
        <v/>
      </c>
    </row>
    <row r="2028" spans="1:7" x14ac:dyDescent="0.25">
      <c r="A2028" s="1">
        <v>195</v>
      </c>
      <c r="B2028" s="1" t="s">
        <v>3511</v>
      </c>
      <c r="C2028" s="1" t="str">
        <f>_xlfn.TEXTBEFORE(draftpicks[[#This Row],[Raw]],".",1)</f>
        <v>6</v>
      </c>
      <c r="D2028" s="1" t="str">
        <f t="shared" si="62"/>
        <v>Rachel Wagner</v>
      </c>
      <c r="E20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at the Thanksgiving Day Parade</v>
      </c>
      <c r="F2028" s="1" t="str">
        <f>IF(ISNUMBER(SEARCH("veto",draftpicks[[#This Row],[Raw]])),"veto","")</f>
        <v/>
      </c>
      <c r="G2028" s="1" t="str">
        <f t="shared" si="63"/>
        <v/>
      </c>
    </row>
    <row r="2029" spans="1:7" x14ac:dyDescent="0.25">
      <c r="A2029" s="1">
        <v>195</v>
      </c>
      <c r="B2029" s="1" t="s">
        <v>3512</v>
      </c>
      <c r="C2029" s="1" t="str">
        <f>_xlfn.TEXTBEFORE(draftpicks[[#This Row],[Raw]],".",1)</f>
        <v>5</v>
      </c>
      <c r="D2029" s="1" t="str">
        <f t="shared" si="62"/>
        <v>Dory Benford</v>
      </c>
      <c r="E20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Window Wonderland</v>
      </c>
      <c r="F2029" s="1" t="str">
        <f>IF(ISNUMBER(SEARCH("veto",draftpicks[[#This Row],[Raw]])),"veto","")</f>
        <v/>
      </c>
      <c r="G2029" s="1" t="str">
        <f t="shared" si="63"/>
        <v/>
      </c>
    </row>
    <row r="2030" spans="1:7" x14ac:dyDescent="0.25">
      <c r="A2030" s="1">
        <v>195</v>
      </c>
      <c r="B2030" s="1" t="s">
        <v>3513</v>
      </c>
      <c r="C2030" s="1" t="str">
        <f>_xlfn.TEXTBEFORE(draftpicks[[#This Row],[Raw]],".",1)</f>
        <v>4</v>
      </c>
      <c r="D2030" s="1" t="str">
        <f t="shared" si="62"/>
        <v xml:space="preserve">Daniel Thompson </v>
      </c>
      <c r="E20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Unexpected Christmas</v>
      </c>
      <c r="F2030" s="1" t="str">
        <f>IF(ISNUMBER(SEARCH("veto",draftpicks[[#This Row],[Raw]])),"veto","")</f>
        <v>veto</v>
      </c>
      <c r="G2030" s="1" t="str">
        <f t="shared" si="63"/>
        <v>Rachel Wagner</v>
      </c>
    </row>
    <row r="2031" spans="1:7" x14ac:dyDescent="0.25">
      <c r="A2031" s="1">
        <v>195</v>
      </c>
      <c r="B2031" s="1" t="s">
        <v>3514</v>
      </c>
      <c r="C2031" s="1" t="str">
        <f>_xlfn.TEXTBEFORE(draftpicks[[#This Row],[Raw]],".",1)</f>
        <v>4</v>
      </c>
      <c r="D2031" s="1" t="s">
        <v>369</v>
      </c>
      <c r="E2031" s="1" t="s">
        <v>4953</v>
      </c>
      <c r="F2031" s="1" t="str">
        <f>IF(ISNUMBER(SEARCH("veto",draftpicks[[#This Row],[Raw]])),"veto","")</f>
        <v/>
      </c>
      <c r="G2031" s="1" t="str">
        <f t="shared" si="63"/>
        <v/>
      </c>
    </row>
    <row r="2032" spans="1:7" x14ac:dyDescent="0.25">
      <c r="A2032" s="1">
        <v>195</v>
      </c>
      <c r="B2032" s="1" t="s">
        <v>3515</v>
      </c>
      <c r="C2032" s="1" t="str">
        <f>_xlfn.TEXTBEFORE(draftpicks[[#This Row],[Raw]],".",1)</f>
        <v>3</v>
      </c>
      <c r="D2032" s="1" t="str">
        <f t="shared" si="62"/>
        <v>Alonso Duralde</v>
      </c>
      <c r="E20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Two Turtle Doves</v>
      </c>
      <c r="F2032" s="1" t="str">
        <f>IF(ISNUMBER(SEARCH("veto",draftpicks[[#This Row],[Raw]])),"veto","")</f>
        <v/>
      </c>
      <c r="G2032" s="1" t="str">
        <f t="shared" si="63"/>
        <v/>
      </c>
    </row>
    <row r="2033" spans="1:7" x14ac:dyDescent="0.25">
      <c r="A2033" s="1">
        <v>195</v>
      </c>
      <c r="B2033" s="1" t="s">
        <v>3516</v>
      </c>
      <c r="C2033" s="1" t="str">
        <f>_xlfn.TEXTBEFORE(draftpicks[[#This Row],[Raw]],".",1)</f>
        <v>2</v>
      </c>
      <c r="D2033" s="1" t="str">
        <f t="shared" si="62"/>
        <v>Rachel Wagner</v>
      </c>
      <c r="E20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Trading Christmas</v>
      </c>
      <c r="F2033" s="1" t="str">
        <f>IF(ISNUMBER(SEARCH("veto",draftpicks[[#This Row],[Raw]])),"veto","")</f>
        <v/>
      </c>
      <c r="G2033" s="1" t="str">
        <f t="shared" si="63"/>
        <v/>
      </c>
    </row>
    <row r="2034" spans="1:7" x14ac:dyDescent="0.25">
      <c r="A2034" s="1">
        <v>195</v>
      </c>
      <c r="B2034" s="1" t="s">
        <v>3517</v>
      </c>
      <c r="C2034" s="1" t="str">
        <f>_xlfn.TEXTBEFORE(draftpicks[[#This Row],[Raw]],".",1)</f>
        <v>1</v>
      </c>
      <c r="D2034" s="1" t="str">
        <f t="shared" si="62"/>
        <v xml:space="preserve">Dory Benford </v>
      </c>
      <c r="E20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Christmas Ornament</v>
      </c>
      <c r="F2034" s="1" t="str">
        <f>IF(ISNUMBER(SEARCH("veto",draftpicks[[#This Row],[Raw]])),"veto","")</f>
        <v>veto</v>
      </c>
      <c r="G2034" s="1" t="str">
        <f t="shared" si="63"/>
        <v>Alonso Duralde</v>
      </c>
    </row>
    <row r="2035" spans="1:7" x14ac:dyDescent="0.25">
      <c r="A2035" s="1">
        <v>195</v>
      </c>
      <c r="B2035" s="1" t="s">
        <v>3518</v>
      </c>
      <c r="C2035" s="1" t="str">
        <f>_xlfn.TEXTBEFORE(draftpicks[[#This Row],[Raw]],".",1)</f>
        <v>1</v>
      </c>
      <c r="D2035" s="1" t="str">
        <f t="shared" si="62"/>
        <v>Dory Benford</v>
      </c>
      <c r="E20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Very Merry Mix-Up</v>
      </c>
      <c r="F2035" s="1" t="str">
        <f>IF(ISNUMBER(SEARCH("veto",draftpicks[[#This Row],[Raw]])),"veto","")</f>
        <v>veto</v>
      </c>
      <c r="G2035" s="1" t="str">
        <f t="shared" si="63"/>
        <v>Alonso Duralde</v>
      </c>
    </row>
    <row r="2036" spans="1:7" x14ac:dyDescent="0.25">
      <c r="A2036" s="1">
        <v>196</v>
      </c>
      <c r="B2036" s="1" t="s">
        <v>3519</v>
      </c>
      <c r="C2036" s="1" t="str">
        <f>_xlfn.TEXTBEFORE(draftpicks[[#This Row],[Raw]],".",1)</f>
        <v>7</v>
      </c>
      <c r="D2036" s="1" t="str">
        <f t="shared" si="62"/>
        <v>Bryan Cogman</v>
      </c>
      <c r="E20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Desyat Negrityat</v>
      </c>
      <c r="F2036" s="1" t="str">
        <f>IF(ISNUMBER(SEARCH("veto",draftpicks[[#This Row],[Raw]])),"veto","")</f>
        <v/>
      </c>
      <c r="G2036" s="1" t="str">
        <f t="shared" si="63"/>
        <v/>
      </c>
    </row>
    <row r="2037" spans="1:7" x14ac:dyDescent="0.25">
      <c r="A2037" s="1">
        <v>196</v>
      </c>
      <c r="B2037" s="1" t="s">
        <v>3520</v>
      </c>
      <c r="C2037" s="1" t="str">
        <f>_xlfn.TEXTBEFORE(draftpicks[[#This Row],[Raw]],".",1)</f>
        <v>6</v>
      </c>
      <c r="D2037" s="1" t="str">
        <f t="shared" si="62"/>
        <v>Bryan Cogman</v>
      </c>
      <c r="E20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Murder, She Said</v>
      </c>
      <c r="F2037" s="1" t="str">
        <f>IF(ISNUMBER(SEARCH("veto",draftpicks[[#This Row],[Raw]])),"veto","")</f>
        <v/>
      </c>
      <c r="G2037" s="1" t="str">
        <f t="shared" si="63"/>
        <v/>
      </c>
    </row>
    <row r="2038" spans="1:7" x14ac:dyDescent="0.25">
      <c r="A2038" s="1">
        <v>196</v>
      </c>
      <c r="B2038" s="1" t="s">
        <v>3521</v>
      </c>
      <c r="C2038" s="1" t="str">
        <f>_xlfn.TEXTBEFORE(draftpicks[[#This Row],[Raw]],".",1)</f>
        <v>5</v>
      </c>
      <c r="D2038" s="1" t="str">
        <f t="shared" si="62"/>
        <v>Joanna Robinson</v>
      </c>
      <c r="E20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Mirror Crack'd</v>
      </c>
      <c r="F2038" s="1" t="str">
        <f>IF(ISNUMBER(SEARCH("veto",draftpicks[[#This Row],[Raw]])),"veto","")</f>
        <v/>
      </c>
      <c r="G2038" s="1" t="str">
        <f t="shared" si="63"/>
        <v/>
      </c>
    </row>
    <row r="2039" spans="1:7" x14ac:dyDescent="0.25">
      <c r="A2039" s="1">
        <v>196</v>
      </c>
      <c r="B2039" s="1" t="s">
        <v>3522</v>
      </c>
      <c r="C2039" s="1" t="str">
        <f>_xlfn.TEXTBEFORE(draftpicks[[#This Row],[Raw]],".",1)</f>
        <v>4</v>
      </c>
      <c r="D2039" s="1" t="str">
        <f t="shared" si="62"/>
        <v>Bryan Cogman</v>
      </c>
      <c r="E20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Endless Night</v>
      </c>
      <c r="F2039" s="1" t="str">
        <f>IF(ISNUMBER(SEARCH("veto",draftpicks[[#This Row],[Raw]])),"veto","")</f>
        <v/>
      </c>
      <c r="G2039" s="1" t="str">
        <f t="shared" si="63"/>
        <v/>
      </c>
    </row>
    <row r="2040" spans="1:7" x14ac:dyDescent="0.25">
      <c r="A2040" s="1">
        <v>196</v>
      </c>
      <c r="B2040" s="1" t="s">
        <v>3523</v>
      </c>
      <c r="C2040" s="1" t="str">
        <f>_xlfn.TEXTBEFORE(draftpicks[[#This Row],[Raw]],".",1)</f>
        <v>3</v>
      </c>
      <c r="D2040" s="1" t="str">
        <f t="shared" si="62"/>
        <v>Joanna Robinson</v>
      </c>
      <c r="E20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Murder on the Orient Express (1974)</v>
      </c>
      <c r="F2040" s="1" t="str">
        <f>IF(ISNUMBER(SEARCH("veto",draftpicks[[#This Row],[Raw]])),"veto","")</f>
        <v/>
      </c>
      <c r="G2040" s="1" t="str">
        <f t="shared" si="63"/>
        <v/>
      </c>
    </row>
    <row r="2041" spans="1:7" x14ac:dyDescent="0.25">
      <c r="A2041" s="1">
        <v>196</v>
      </c>
      <c r="B2041" s="1" t="s">
        <v>3524</v>
      </c>
      <c r="C2041" s="1" t="str">
        <f>_xlfn.TEXTBEFORE(draftpicks[[#This Row],[Raw]],".",1)</f>
        <v>2</v>
      </c>
      <c r="D2041" s="1" t="str">
        <f t="shared" si="62"/>
        <v>Bryan Cogman</v>
      </c>
      <c r="E20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Witness for the Prosecution</v>
      </c>
      <c r="F2041" s="1" t="str">
        <f>IF(ISNUMBER(SEARCH("veto",draftpicks[[#This Row],[Raw]])),"veto","")</f>
        <v/>
      </c>
      <c r="G2041" s="1" t="str">
        <f t="shared" si="63"/>
        <v/>
      </c>
    </row>
    <row r="2042" spans="1:7" x14ac:dyDescent="0.25">
      <c r="A2042" s="1">
        <v>196</v>
      </c>
      <c r="B2042" s="1" t="s">
        <v>3525</v>
      </c>
      <c r="C2042" s="1" t="str">
        <f>_xlfn.TEXTBEFORE(draftpicks[[#This Row],[Raw]],".",1)</f>
        <v>1</v>
      </c>
      <c r="D2042" s="1" t="str">
        <f t="shared" si="62"/>
        <v>Joanna Robinson</v>
      </c>
      <c r="E20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 on the Nile (1978)</v>
      </c>
      <c r="F2042" s="1" t="str">
        <f>IF(ISNUMBER(SEARCH("veto",draftpicks[[#This Row],[Raw]])),"veto","")</f>
        <v/>
      </c>
      <c r="G2042" s="1" t="str">
        <f t="shared" si="63"/>
        <v/>
      </c>
    </row>
    <row r="2043" spans="1:7" x14ac:dyDescent="0.25">
      <c r="A2043" s="1">
        <v>197</v>
      </c>
      <c r="B2043" s="1" t="s">
        <v>3526</v>
      </c>
      <c r="C2043" s="1" t="str">
        <f>_xlfn.TEXTBEFORE(draftpicks[[#This Row],[Raw]],".",1)</f>
        <v>11</v>
      </c>
      <c r="D2043" s="1" t="str">
        <f t="shared" si="62"/>
        <v xml:space="preserve">Kevin Avery </v>
      </c>
      <c r="E20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on Fire</v>
      </c>
      <c r="F2043" s="1" t="str">
        <f>IF(ISNUMBER(SEARCH("veto",draftpicks[[#This Row],[Raw]])),"veto","")</f>
        <v>veto</v>
      </c>
      <c r="G2043" s="1" t="str">
        <f t="shared" si="63"/>
        <v>Marc Bernardin</v>
      </c>
    </row>
    <row r="2044" spans="1:7" x14ac:dyDescent="0.25">
      <c r="A2044" s="1">
        <v>197</v>
      </c>
      <c r="B2044" s="1" t="s">
        <v>3527</v>
      </c>
      <c r="C2044" s="1" t="str">
        <f>_xlfn.TEXTBEFORE(draftpicks[[#This Row],[Raw]],".",1)</f>
        <v>11</v>
      </c>
      <c r="D2044" s="1" t="str">
        <f t="shared" si="62"/>
        <v>Kevin Avery</v>
      </c>
      <c r="E20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Book of Eli</v>
      </c>
      <c r="F2044" s="1" t="str">
        <f>IF(ISNUMBER(SEARCH("veto",draftpicks[[#This Row],[Raw]])),"veto","")</f>
        <v/>
      </c>
      <c r="G2044" s="1" t="str">
        <f t="shared" si="63"/>
        <v/>
      </c>
    </row>
    <row r="2045" spans="1:7" x14ac:dyDescent="0.25">
      <c r="A2045" s="1">
        <v>197</v>
      </c>
      <c r="B2045" s="1" t="s">
        <v>3528</v>
      </c>
      <c r="C2045" s="1" t="str">
        <f>_xlfn.TEXTBEFORE(draftpicks[[#This Row],[Raw]],".",1)</f>
        <v>10</v>
      </c>
      <c r="D2045" s="1" t="str">
        <f t="shared" si="62"/>
        <v>Kevin Avery</v>
      </c>
      <c r="E20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Out of Time</v>
      </c>
      <c r="F2045" s="1" t="str">
        <f>IF(ISNUMBER(SEARCH("veto",draftpicks[[#This Row],[Raw]])),"veto","")</f>
        <v/>
      </c>
      <c r="G2045" s="1" t="str">
        <f t="shared" si="63"/>
        <v/>
      </c>
    </row>
    <row r="2046" spans="1:7" x14ac:dyDescent="0.25">
      <c r="A2046" s="1">
        <v>197</v>
      </c>
      <c r="B2046" s="1" t="s">
        <v>3529</v>
      </c>
      <c r="C2046" s="1" t="str">
        <f>_xlfn.TEXTBEFORE(draftpicks[[#This Row],[Raw]],".",1)</f>
        <v>9</v>
      </c>
      <c r="D2046" s="1" t="str">
        <f t="shared" si="62"/>
        <v>Marc Bernardin</v>
      </c>
      <c r="E20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Mississippi Masala</v>
      </c>
      <c r="F2046" s="1" t="str">
        <f>IF(ISNUMBER(SEARCH("veto",draftpicks[[#This Row],[Raw]])),"veto","")</f>
        <v/>
      </c>
      <c r="G2046" s="1" t="str">
        <f t="shared" si="63"/>
        <v/>
      </c>
    </row>
    <row r="2047" spans="1:7" x14ac:dyDescent="0.25">
      <c r="A2047" s="1">
        <v>197</v>
      </c>
      <c r="B2047" s="1" t="s">
        <v>3530</v>
      </c>
      <c r="C2047" s="1" t="str">
        <f>_xlfn.TEXTBEFORE(draftpicks[[#This Row],[Raw]],".",1)</f>
        <v>8</v>
      </c>
      <c r="D2047" s="1" t="str">
        <f t="shared" si="62"/>
        <v>Marc Bernardin</v>
      </c>
      <c r="E20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Flight</v>
      </c>
      <c r="F2047" s="1" t="str">
        <f>IF(ISNUMBER(SEARCH("veto",draftpicks[[#This Row],[Raw]])),"veto","")</f>
        <v/>
      </c>
      <c r="G2047" s="1" t="str">
        <f t="shared" si="63"/>
        <v/>
      </c>
    </row>
    <row r="2048" spans="1:7" x14ac:dyDescent="0.25">
      <c r="A2048" s="1">
        <v>197</v>
      </c>
      <c r="B2048" s="1" t="s">
        <v>3531</v>
      </c>
      <c r="C2048" s="1" t="str">
        <f>_xlfn.TEXTBEFORE(draftpicks[[#This Row],[Raw]],".",1)</f>
        <v>7</v>
      </c>
      <c r="D2048" s="1" t="str">
        <f t="shared" si="62"/>
        <v>Jacqueline Coley</v>
      </c>
      <c r="E20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Gangster</v>
      </c>
      <c r="F2048" s="1" t="str">
        <f>IF(ISNUMBER(SEARCH("veto",draftpicks[[#This Row],[Raw]])),"veto","")</f>
        <v/>
      </c>
      <c r="G2048" s="1" t="str">
        <f t="shared" si="63"/>
        <v/>
      </c>
    </row>
    <row r="2049" spans="1:7" x14ac:dyDescent="0.25">
      <c r="A2049" s="1">
        <v>197</v>
      </c>
      <c r="B2049" s="1" t="s">
        <v>3532</v>
      </c>
      <c r="C2049" s="1" t="str">
        <f>_xlfn.TEXTBEFORE(draftpicks[[#This Row],[Raw]],".",1)</f>
        <v>6</v>
      </c>
      <c r="D2049" s="1" t="str">
        <f t="shared" si="62"/>
        <v>Kevin Avery</v>
      </c>
      <c r="E20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Crimson Tide</v>
      </c>
      <c r="F2049" s="1" t="str">
        <f>IF(ISNUMBER(SEARCH("veto",draftpicks[[#This Row],[Raw]])),"veto","")</f>
        <v/>
      </c>
      <c r="G2049" s="1" t="str">
        <f t="shared" si="63"/>
        <v/>
      </c>
    </row>
    <row r="2050" spans="1:7" x14ac:dyDescent="0.25">
      <c r="A2050" s="1">
        <v>197</v>
      </c>
      <c r="B2050" s="1" t="s">
        <v>3533</v>
      </c>
      <c r="C2050" s="1" t="str">
        <f>_xlfn.TEXTBEFORE(draftpicks[[#This Row],[Raw]],".",1)</f>
        <v>5</v>
      </c>
      <c r="D2050" s="1" t="str">
        <f t="shared" ref="D2050:D2113" si="64">IF(ISNUMBER(SEARCH("commissioner",B2050)),TRIM(MID(B2050,SEARCH("by",B2050)+LEN("by"),SEARCH("removed",B2050)-SEARCH("by",B2050)-(LEN("by")+1))),IF((LEN(B2050)-LEN(SUBSTITUTE(B2050,"by","")))/LEN("by")=2,MID(B2050,SEARCH("by",B2050)+LEN("by "),SEARCH("vetoed",B2050)-SEARCH("by",B2050)-(LEN("by")+1)),IF((LEN(B2050)-LEN(SUBSTITUTE(B2050,"by","")))/LEN("by")=3,TRIM(MID(B2050,SEARCH("by",B2050)+LEN("by"),SEARCH("vetoed",B2050)-SEARCH("by",B2050)-LEN("by"))),TRIM(_xlfn.TEXTAFTER(B2050,"by",1)))))</f>
        <v>Marc Bernardin</v>
      </c>
      <c r="E20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Devil in a Blue Dress</v>
      </c>
      <c r="F2050" s="1" t="str">
        <f>IF(ISNUMBER(SEARCH("veto",draftpicks[[#This Row],[Raw]])),"veto","")</f>
        <v/>
      </c>
      <c r="G2050" s="1" t="str">
        <f t="shared" ref="G2050:G2113" si="65">IF(ISNUMBER(SEARCH("veto",B2050)),MID(B2050,FIND("@",SUBSTITUTE(B2050," ","@",LEN(B2050)-LEN(SUBSTITUTE(B2050," ",""))-1))+1,100),"")</f>
        <v/>
      </c>
    </row>
    <row r="2051" spans="1:7" x14ac:dyDescent="0.25">
      <c r="A2051" s="1">
        <v>197</v>
      </c>
      <c r="B2051" s="1" t="s">
        <v>3534</v>
      </c>
      <c r="C2051" s="1" t="str">
        <f>_xlfn.TEXTBEFORE(draftpicks[[#This Row],[Raw]],".",1)</f>
        <v>4</v>
      </c>
      <c r="D2051" s="1" t="str">
        <f t="shared" si="64"/>
        <v>Jacqueline Coley</v>
      </c>
      <c r="E20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on Fire</v>
      </c>
      <c r="F2051" s="1" t="str">
        <f>IF(ISNUMBER(SEARCH("veto",draftpicks[[#This Row],[Raw]])),"veto","")</f>
        <v/>
      </c>
      <c r="G2051" s="1" t="str">
        <f t="shared" si="65"/>
        <v/>
      </c>
    </row>
    <row r="2052" spans="1:7" x14ac:dyDescent="0.25">
      <c r="A2052" s="1">
        <v>197</v>
      </c>
      <c r="B2052" s="1" t="s">
        <v>3535</v>
      </c>
      <c r="C2052" s="1" t="str">
        <f>_xlfn.TEXTBEFORE(draftpicks[[#This Row],[Raw]],".",1)</f>
        <v>3</v>
      </c>
      <c r="D2052" s="1" t="str">
        <f t="shared" si="64"/>
        <v xml:space="preserve">Kevin Avery </v>
      </c>
      <c r="E20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Man</v>
      </c>
      <c r="F2052" s="1" t="str">
        <f>IF(ISNUMBER(SEARCH("veto",draftpicks[[#This Row],[Raw]])),"veto","")</f>
        <v>veto</v>
      </c>
      <c r="G2052" s="1" t="str">
        <f t="shared" si="65"/>
        <v>Jacqueline Coley</v>
      </c>
    </row>
    <row r="2053" spans="1:7" x14ac:dyDescent="0.25">
      <c r="A2053" s="1">
        <v>197</v>
      </c>
      <c r="B2053" s="1" t="s">
        <v>3536</v>
      </c>
      <c r="C2053" s="1" t="str">
        <f>_xlfn.TEXTBEFORE(draftpicks[[#This Row],[Raw]],".",1)</f>
        <v>3</v>
      </c>
      <c r="D2053" s="1" t="str">
        <f t="shared" si="64"/>
        <v>Kevin Avery</v>
      </c>
      <c r="E20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Glory</v>
      </c>
      <c r="F2053" s="1" t="str">
        <f>IF(ISNUMBER(SEARCH("veto",draftpicks[[#This Row],[Raw]])),"veto","")</f>
        <v/>
      </c>
      <c r="G2053" s="1" t="str">
        <f t="shared" si="65"/>
        <v/>
      </c>
    </row>
    <row r="2054" spans="1:7" x14ac:dyDescent="0.25">
      <c r="A2054" s="1">
        <v>197</v>
      </c>
      <c r="B2054" s="1" t="s">
        <v>3537</v>
      </c>
      <c r="C2054" s="1" t="str">
        <f>_xlfn.TEXTBEFORE(draftpicks[[#This Row],[Raw]],".",1)</f>
        <v>2</v>
      </c>
      <c r="D2054" s="1" t="str">
        <f t="shared" si="64"/>
        <v>Marc Bernardin</v>
      </c>
      <c r="E20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Fences</v>
      </c>
      <c r="F2054" s="1" t="str">
        <f>IF(ISNUMBER(SEARCH("veto",draftpicks[[#This Row],[Raw]])),"veto","")</f>
        <v/>
      </c>
      <c r="G2054" s="1" t="str">
        <f t="shared" si="65"/>
        <v/>
      </c>
    </row>
    <row r="2055" spans="1:7" x14ac:dyDescent="0.25">
      <c r="A2055" s="1">
        <v>197</v>
      </c>
      <c r="B2055" s="1" t="s">
        <v>3538</v>
      </c>
      <c r="C2055" s="1" t="str">
        <f>_xlfn.TEXTBEFORE(draftpicks[[#This Row],[Raw]],".",1)</f>
        <v>1</v>
      </c>
      <c r="D2055" s="1" t="str">
        <f t="shared" si="64"/>
        <v>Jacqueline Coley</v>
      </c>
      <c r="E20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Malcolm X</v>
      </c>
      <c r="F2055" s="1" t="str">
        <f>IF(ISNUMBER(SEARCH("veto",draftpicks[[#This Row],[Raw]])),"veto","")</f>
        <v/>
      </c>
      <c r="G2055" s="1" t="str">
        <f t="shared" si="65"/>
        <v/>
      </c>
    </row>
    <row r="2056" spans="1:7" x14ac:dyDescent="0.25">
      <c r="A2056" s="1">
        <v>198</v>
      </c>
      <c r="B2056" s="1" t="s">
        <v>3539</v>
      </c>
      <c r="C2056" s="1" t="str">
        <f>_xlfn.TEXTBEFORE(draftpicks[[#This Row],[Raw]],".",1)</f>
        <v>7</v>
      </c>
      <c r="D2056" s="1" t="str">
        <f t="shared" si="64"/>
        <v>Maureen Lee Lenker</v>
      </c>
      <c r="E20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Comes Courage</v>
      </c>
      <c r="F2056" s="1" t="str">
        <f>IF(ISNUMBER(SEARCH("veto",draftpicks[[#This Row],[Raw]])),"veto","")</f>
        <v/>
      </c>
      <c r="G2056" s="1" t="str">
        <f t="shared" si="65"/>
        <v/>
      </c>
    </row>
    <row r="2057" spans="1:7" x14ac:dyDescent="0.25">
      <c r="A2057" s="1">
        <v>198</v>
      </c>
      <c r="B2057" s="1" t="s">
        <v>3540</v>
      </c>
      <c r="C2057" s="1" t="str">
        <f>_xlfn.TEXTBEFORE(draftpicks[[#This Row],[Raw]],".",1)</f>
        <v>6</v>
      </c>
      <c r="D2057" s="1" t="str">
        <f t="shared" si="64"/>
        <v>Maureen Lee Lenker</v>
      </c>
      <c r="E20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Waitress</v>
      </c>
      <c r="F2057" s="1" t="str">
        <f>IF(ISNUMBER(SEARCH("veto",draftpicks[[#This Row],[Raw]])),"veto","")</f>
        <v/>
      </c>
      <c r="G2057" s="1" t="str">
        <f t="shared" si="65"/>
        <v/>
      </c>
    </row>
    <row r="2058" spans="1:7" x14ac:dyDescent="0.25">
      <c r="A2058" s="1">
        <v>198</v>
      </c>
      <c r="B2058" s="1" t="s">
        <v>3541</v>
      </c>
      <c r="C2058" s="1" t="str">
        <f>_xlfn.TEXTBEFORE(draftpicks[[#This Row],[Raw]],".",1)</f>
        <v>5</v>
      </c>
      <c r="D2058" s="1" t="str">
        <f t="shared" si="64"/>
        <v>Oriana Nudo</v>
      </c>
      <c r="E20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Colours: Red</v>
      </c>
      <c r="F2058" s="1" t="str">
        <f>IF(ISNUMBER(SEARCH("veto",draftpicks[[#This Row],[Raw]])),"veto","")</f>
        <v/>
      </c>
      <c r="G2058" s="1" t="str">
        <f t="shared" si="65"/>
        <v/>
      </c>
    </row>
    <row r="2059" spans="1:7" x14ac:dyDescent="0.25">
      <c r="A2059" s="1">
        <v>198</v>
      </c>
      <c r="B2059" s="1" t="s">
        <v>3542</v>
      </c>
      <c r="C2059" s="1" t="str">
        <f>_xlfn.TEXTBEFORE(draftpicks[[#This Row],[Raw]],".",1)</f>
        <v>4</v>
      </c>
      <c r="D2059" s="1" t="str">
        <f t="shared" si="64"/>
        <v>Maureen Lee Lenker</v>
      </c>
      <c r="E20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 in America</v>
      </c>
      <c r="F2059" s="1" t="str">
        <f>IF(ISNUMBER(SEARCH("veto",draftpicks[[#This Row],[Raw]])),"veto","")</f>
        <v/>
      </c>
      <c r="G2059" s="1" t="str">
        <f t="shared" si="65"/>
        <v/>
      </c>
    </row>
    <row r="2060" spans="1:7" x14ac:dyDescent="0.25">
      <c r="A2060" s="1">
        <v>198</v>
      </c>
      <c r="B2060" s="1" t="s">
        <v>3543</v>
      </c>
      <c r="C2060" s="1" t="str">
        <f>_xlfn.TEXTBEFORE(draftpicks[[#This Row],[Raw]],".",1)</f>
        <v>3</v>
      </c>
      <c r="D2060" s="1" t="str">
        <f t="shared" si="64"/>
        <v>Oriana Nudo</v>
      </c>
      <c r="E20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Before the Devil Knows You're Dead</v>
      </c>
      <c r="F2060" s="1" t="str">
        <f>IF(ISNUMBER(SEARCH("veto",draftpicks[[#This Row],[Raw]])),"veto","")</f>
        <v/>
      </c>
      <c r="G2060" s="1" t="str">
        <f t="shared" si="65"/>
        <v/>
      </c>
    </row>
    <row r="2061" spans="1:7" x14ac:dyDescent="0.25">
      <c r="A2061" s="1">
        <v>198</v>
      </c>
      <c r="B2061" s="1" t="s">
        <v>3544</v>
      </c>
      <c r="C2061" s="1" t="str">
        <f>_xlfn.TEXTBEFORE(draftpicks[[#This Row],[Raw]],".",1)</f>
        <v>2</v>
      </c>
      <c r="D2061" s="1" t="str">
        <f t="shared" si="64"/>
        <v>Maureen Lee Lenker</v>
      </c>
      <c r="E20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Eyes Wide Shut</v>
      </c>
      <c r="F2061" s="1" t="str">
        <f>IF(ISNUMBER(SEARCH("veto",draftpicks[[#This Row],[Raw]])),"veto","")</f>
        <v/>
      </c>
      <c r="G2061" s="1" t="str">
        <f t="shared" si="65"/>
        <v/>
      </c>
    </row>
    <row r="2062" spans="1:7" x14ac:dyDescent="0.25">
      <c r="A2062" s="1">
        <v>198</v>
      </c>
      <c r="B2062" s="1" t="s">
        <v>3545</v>
      </c>
      <c r="C2062" s="1" t="str">
        <f>_xlfn.TEXTBEFORE(draftpicks[[#This Row],[Raw]],".",1)</f>
        <v>1</v>
      </c>
      <c r="D2062" s="1" t="str">
        <f t="shared" si="64"/>
        <v>Oriana Nudo</v>
      </c>
      <c r="E20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Imitation of Life</v>
      </c>
      <c r="F2062" s="1" t="str">
        <f>IF(ISNUMBER(SEARCH("veto",draftpicks[[#This Row],[Raw]])),"veto","")</f>
        <v/>
      </c>
      <c r="G2062" s="1" t="str">
        <f t="shared" si="65"/>
        <v/>
      </c>
    </row>
    <row r="2063" spans="1:7" x14ac:dyDescent="0.25">
      <c r="A2063" s="1">
        <v>199</v>
      </c>
      <c r="B2063" s="1" t="s">
        <v>3546</v>
      </c>
      <c r="C2063" s="1" t="str">
        <f>_xlfn.TEXTBEFORE(draftpicks[[#This Row],[Raw]],".",1)</f>
        <v>7</v>
      </c>
      <c r="D2063" s="1" t="str">
        <f t="shared" si="64"/>
        <v>Blake Masters</v>
      </c>
      <c r="E20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Junior Bonner</v>
      </c>
      <c r="F2063" s="1" t="str">
        <f>IF(ISNUMBER(SEARCH("veto",draftpicks[[#This Row],[Raw]])),"veto","")</f>
        <v/>
      </c>
      <c r="G2063" s="1" t="str">
        <f t="shared" si="65"/>
        <v/>
      </c>
    </row>
    <row r="2064" spans="1:7" x14ac:dyDescent="0.25">
      <c r="A2064" s="1">
        <v>199</v>
      </c>
      <c r="B2064" s="1" t="s">
        <v>3547</v>
      </c>
      <c r="C2064" s="1" t="str">
        <f>_xlfn.TEXTBEFORE(draftpicks[[#This Row],[Raw]],".",1)</f>
        <v>6</v>
      </c>
      <c r="D2064" s="1" t="str">
        <f t="shared" si="64"/>
        <v xml:space="preserve">Blake Masters </v>
      </c>
      <c r="E20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Cable Hogue</v>
      </c>
      <c r="F2064" s="1" t="str">
        <f>IF(ISNUMBER(SEARCH("veto",draftpicks[[#This Row],[Raw]])),"veto","")</f>
        <v>veto</v>
      </c>
      <c r="G2064" s="1" t="str">
        <f t="shared" si="65"/>
        <v>Scott Reynolds</v>
      </c>
    </row>
    <row r="2065" spans="1:7" x14ac:dyDescent="0.25">
      <c r="A2065" s="1">
        <v>199</v>
      </c>
      <c r="B2065" s="1" t="s">
        <v>3548</v>
      </c>
      <c r="C2065" s="1" t="str">
        <f>_xlfn.TEXTBEFORE(draftpicks[[#This Row],[Raw]],".",1)</f>
        <v>6</v>
      </c>
      <c r="D2065" s="1" t="str">
        <f t="shared" si="64"/>
        <v>Blake Masters</v>
      </c>
      <c r="E20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Getaway</v>
      </c>
      <c r="F2065" s="1" t="str">
        <f>IF(ISNUMBER(SEARCH("veto",draftpicks[[#This Row],[Raw]])),"veto","")</f>
        <v/>
      </c>
      <c r="G2065" s="1" t="str">
        <f t="shared" si="65"/>
        <v/>
      </c>
    </row>
    <row r="2066" spans="1:7" x14ac:dyDescent="0.25">
      <c r="A2066" s="1">
        <v>199</v>
      </c>
      <c r="B2066" s="1" t="s">
        <v>3549</v>
      </c>
      <c r="C2066" s="1" t="str">
        <f>_xlfn.TEXTBEFORE(draftpicks[[#This Row],[Raw]],".",1)</f>
        <v>5</v>
      </c>
      <c r="D2066" s="1" t="str">
        <f t="shared" si="64"/>
        <v>Scott Reynolds</v>
      </c>
      <c r="E20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Cross of Iron</v>
      </c>
      <c r="F2066" s="1" t="str">
        <f>IF(ISNUMBER(SEARCH("veto",draftpicks[[#This Row],[Raw]])),"veto","")</f>
        <v/>
      </c>
      <c r="G2066" s="1" t="str">
        <f t="shared" si="65"/>
        <v/>
      </c>
    </row>
    <row r="2067" spans="1:7" x14ac:dyDescent="0.25">
      <c r="A2067" s="1">
        <v>199</v>
      </c>
      <c r="B2067" s="1" t="s">
        <v>3550</v>
      </c>
      <c r="C2067" s="1" t="str">
        <f>_xlfn.TEXTBEFORE(draftpicks[[#This Row],[Raw]],".",1)</f>
        <v>4</v>
      </c>
      <c r="D2067" s="1" t="str">
        <f t="shared" si="64"/>
        <v>Blake Masters</v>
      </c>
      <c r="E20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Ride the High Country</v>
      </c>
      <c r="F2067" s="1" t="str">
        <f>IF(ISNUMBER(SEARCH("veto",draftpicks[[#This Row],[Raw]])),"veto","")</f>
        <v/>
      </c>
      <c r="G2067" s="1" t="str">
        <f t="shared" si="65"/>
        <v/>
      </c>
    </row>
    <row r="2068" spans="1:7" x14ac:dyDescent="0.25">
      <c r="A2068" s="1">
        <v>199</v>
      </c>
      <c r="B2068" s="1" t="s">
        <v>3551</v>
      </c>
      <c r="C2068" s="1" t="str">
        <f>_xlfn.TEXTBEFORE(draftpicks[[#This Row],[Raw]],".",1)</f>
        <v>3</v>
      </c>
      <c r="D2068" s="1" t="str">
        <f t="shared" si="64"/>
        <v>Scott Reynolds</v>
      </c>
      <c r="E20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Bring Me the Head of Alfredo Garcia</v>
      </c>
      <c r="F2068" s="1" t="str">
        <f>IF(ISNUMBER(SEARCH("veto",draftpicks[[#This Row],[Raw]])),"veto","")</f>
        <v/>
      </c>
      <c r="G2068" s="1" t="str">
        <f t="shared" si="65"/>
        <v/>
      </c>
    </row>
    <row r="2069" spans="1:7" x14ac:dyDescent="0.25">
      <c r="A2069" s="1">
        <v>199</v>
      </c>
      <c r="B2069" s="1" t="s">
        <v>3552</v>
      </c>
      <c r="C2069" s="1" t="str">
        <f>_xlfn.TEXTBEFORE(draftpicks[[#This Row],[Raw]],".",1)</f>
        <v>2</v>
      </c>
      <c r="D2069" s="1" t="str">
        <f t="shared" si="64"/>
        <v>Blake Masters</v>
      </c>
      <c r="E20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Pat Garrett and Billy the Kid</v>
      </c>
      <c r="F2069" s="1" t="str">
        <f>IF(ISNUMBER(SEARCH("veto",draftpicks[[#This Row],[Raw]])),"veto","")</f>
        <v/>
      </c>
      <c r="G2069" s="1" t="str">
        <f t="shared" si="65"/>
        <v/>
      </c>
    </row>
    <row r="2070" spans="1:7" x14ac:dyDescent="0.25">
      <c r="A2070" s="1">
        <v>199</v>
      </c>
      <c r="B2070" s="1" t="s">
        <v>3553</v>
      </c>
      <c r="C2070" s="1" t="str">
        <f>_xlfn.TEXTBEFORE(draftpicks[[#This Row],[Raw]],".",1)</f>
        <v>1</v>
      </c>
      <c r="D2070" s="1" t="str">
        <f t="shared" si="64"/>
        <v>Scott Reynolds</v>
      </c>
      <c r="E20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Wild Bunch</v>
      </c>
      <c r="F2070" s="1" t="str">
        <f>IF(ISNUMBER(SEARCH("veto",draftpicks[[#This Row],[Raw]])),"veto","")</f>
        <v/>
      </c>
      <c r="G2070" s="1" t="str">
        <f t="shared" si="65"/>
        <v/>
      </c>
    </row>
    <row r="2071" spans="1:7" x14ac:dyDescent="0.25">
      <c r="A2071" s="1">
        <v>200</v>
      </c>
      <c r="B2071" s="1" t="s">
        <v>3554</v>
      </c>
      <c r="C2071" s="1" t="str">
        <f>_xlfn.TEXTBEFORE(draftpicks[[#This Row],[Raw]],".",1)</f>
        <v>7</v>
      </c>
      <c r="D2071" s="1" t="str">
        <f t="shared" si="64"/>
        <v>Lucé Tomlin-Brenner</v>
      </c>
      <c r="E20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Kung Fu Master!</v>
      </c>
      <c r="F2071" s="1" t="str">
        <f>IF(ISNUMBER(SEARCH("veto",draftpicks[[#This Row],[Raw]])),"veto","")</f>
        <v/>
      </c>
      <c r="G2071" s="1" t="str">
        <f t="shared" si="65"/>
        <v/>
      </c>
    </row>
    <row r="2072" spans="1:7" x14ac:dyDescent="0.25">
      <c r="A2072" s="1">
        <v>200</v>
      </c>
      <c r="B2072" s="1" t="s">
        <v>3555</v>
      </c>
      <c r="C2072" s="1" t="str">
        <f>_xlfn.TEXTBEFORE(draftpicks[[#This Row],[Raw]],".",1)</f>
        <v>6</v>
      </c>
      <c r="D2072" s="1" t="str">
        <f t="shared" si="64"/>
        <v>Lucé Tomlin-Brenner</v>
      </c>
      <c r="E20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Gleaners and I</v>
      </c>
      <c r="F2072" s="1" t="str">
        <f>IF(ISNUMBER(SEARCH("veto",draftpicks[[#This Row],[Raw]])),"veto","")</f>
        <v/>
      </c>
      <c r="G2072" s="1" t="str">
        <f t="shared" si="65"/>
        <v/>
      </c>
    </row>
    <row r="2073" spans="1:7" x14ac:dyDescent="0.25">
      <c r="A2073" s="1">
        <v>200</v>
      </c>
      <c r="B2073" s="1" t="s">
        <v>3556</v>
      </c>
      <c r="C2073" s="1" t="str">
        <f>_xlfn.TEXTBEFORE(draftpicks[[#This Row],[Raw]],".",1)</f>
        <v>5</v>
      </c>
      <c r="D2073" s="1" t="str">
        <f t="shared" si="64"/>
        <v>Ryan Marker</v>
      </c>
      <c r="E20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Mur Murs</v>
      </c>
      <c r="F2073" s="1" t="str">
        <f>IF(ISNUMBER(SEARCH("veto",draftpicks[[#This Row],[Raw]])),"veto","")</f>
        <v/>
      </c>
      <c r="G2073" s="1" t="str">
        <f t="shared" si="65"/>
        <v/>
      </c>
    </row>
    <row r="2074" spans="1:7" x14ac:dyDescent="0.25">
      <c r="A2074" s="1">
        <v>200</v>
      </c>
      <c r="B2074" s="1" t="s">
        <v>3557</v>
      </c>
      <c r="C2074" s="1" t="str">
        <f>_xlfn.TEXTBEFORE(draftpicks[[#This Row],[Raw]],".",1)</f>
        <v>4</v>
      </c>
      <c r="D2074" s="1" t="str">
        <f t="shared" si="64"/>
        <v>Lucé Tomlin-Brenner</v>
      </c>
      <c r="E20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Cléo from 5 to 7</v>
      </c>
      <c r="F2074" s="1" t="str">
        <f>IF(ISNUMBER(SEARCH("veto",draftpicks[[#This Row],[Raw]])),"veto","")</f>
        <v/>
      </c>
      <c r="G2074" s="1" t="str">
        <f t="shared" si="65"/>
        <v/>
      </c>
    </row>
    <row r="2075" spans="1:7" x14ac:dyDescent="0.25">
      <c r="A2075" s="1">
        <v>200</v>
      </c>
      <c r="B2075" s="1" t="s">
        <v>3558</v>
      </c>
      <c r="C2075" s="1" t="str">
        <f>_xlfn.TEXTBEFORE(draftpicks[[#This Row],[Raw]],".",1)</f>
        <v>3</v>
      </c>
      <c r="D2075" s="1" t="str">
        <f t="shared" si="64"/>
        <v>Ryan Marker</v>
      </c>
      <c r="E20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 Bonheur</v>
      </c>
      <c r="F2075" s="1" t="str">
        <f>IF(ISNUMBER(SEARCH("veto",draftpicks[[#This Row],[Raw]])),"veto","")</f>
        <v/>
      </c>
      <c r="G2075" s="1" t="str">
        <f t="shared" si="65"/>
        <v/>
      </c>
    </row>
    <row r="2076" spans="1:7" x14ac:dyDescent="0.25">
      <c r="A2076" s="1">
        <v>200</v>
      </c>
      <c r="B2076" s="1" t="s">
        <v>3559</v>
      </c>
      <c r="C2076" s="1" t="str">
        <f>_xlfn.TEXTBEFORE(draftpicks[[#This Row],[Raw]],".",1)</f>
        <v>2</v>
      </c>
      <c r="D2076" s="1" t="str">
        <f t="shared" si="64"/>
        <v xml:space="preserve">Lucé Tomlin-Brenner </v>
      </c>
      <c r="E20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Sings, the Other Doesn't</v>
      </c>
      <c r="F2076" s="1" t="str">
        <f>IF(ISNUMBER(SEARCH("veto",draftpicks[[#This Row],[Raw]])),"veto","")</f>
        <v>veto</v>
      </c>
      <c r="G2076" s="1" t="str">
        <f t="shared" si="65"/>
        <v>Ryan Marker</v>
      </c>
    </row>
    <row r="2077" spans="1:7" x14ac:dyDescent="0.25">
      <c r="A2077" s="1">
        <v>200</v>
      </c>
      <c r="B2077" s="1" t="s">
        <v>3560</v>
      </c>
      <c r="C2077" s="1" t="str">
        <f>_xlfn.TEXTBEFORE(draftpicks[[#This Row],[Raw]],".",1)</f>
        <v>2</v>
      </c>
      <c r="D2077" s="1" t="str">
        <f t="shared" si="64"/>
        <v>Lucé Tomlin-Brenner</v>
      </c>
      <c r="E20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Vagabond</v>
      </c>
      <c r="F2077" s="1" t="str">
        <f>IF(ISNUMBER(SEARCH("veto",draftpicks[[#This Row],[Raw]])),"veto","")</f>
        <v/>
      </c>
      <c r="G2077" s="1" t="str">
        <f t="shared" si="65"/>
        <v/>
      </c>
    </row>
    <row r="2078" spans="1:7" x14ac:dyDescent="0.25">
      <c r="A2078" s="1">
        <v>200</v>
      </c>
      <c r="B2078" s="1" t="s">
        <v>3561</v>
      </c>
      <c r="C2078" s="1" t="str">
        <f>_xlfn.TEXTBEFORE(draftpicks[[#This Row],[Raw]],".",1)</f>
        <v>1</v>
      </c>
      <c r="D2078" s="1" t="str">
        <f t="shared" si="64"/>
        <v>Ryan Marker</v>
      </c>
      <c r="E20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Sings, the Other Doesn't</v>
      </c>
      <c r="F2078" s="1" t="str">
        <f>IF(ISNUMBER(SEARCH("veto",draftpicks[[#This Row],[Raw]])),"veto","")</f>
        <v/>
      </c>
      <c r="G2078" s="1" t="str">
        <f t="shared" si="65"/>
        <v/>
      </c>
    </row>
    <row r="2079" spans="1:7" x14ac:dyDescent="0.25">
      <c r="A2079" s="1">
        <v>201</v>
      </c>
      <c r="B2079" s="1" t="s">
        <v>3562</v>
      </c>
      <c r="C2079" s="1" t="str">
        <f>_xlfn.TEXTBEFORE(draftpicks[[#This Row],[Raw]],".",1)</f>
        <v>13</v>
      </c>
      <c r="D2079" s="1" t="str">
        <f t="shared" si="64"/>
        <v>Drew &amp; Toshi McWeeny</v>
      </c>
      <c r="E20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SpaceGodzilla</v>
      </c>
      <c r="F2079" s="1" t="str">
        <f>IF(ISNUMBER(SEARCH("veto",draftpicks[[#This Row],[Raw]])),"veto","")</f>
        <v/>
      </c>
      <c r="G2079" s="1" t="str">
        <f t="shared" si="65"/>
        <v/>
      </c>
    </row>
    <row r="2080" spans="1:7" x14ac:dyDescent="0.25">
      <c r="A2080" s="1">
        <v>201</v>
      </c>
      <c r="B2080" s="1" t="s">
        <v>3562</v>
      </c>
      <c r="C2080" s="1" t="str">
        <f>_xlfn.TEXTBEFORE(draftpicks[[#This Row],[Raw]],".",1)</f>
        <v>13</v>
      </c>
      <c r="D2080" s="1" t="str">
        <f t="shared" si="64"/>
        <v>Drew &amp; Toshi McWeeny</v>
      </c>
      <c r="E20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SpaceGodzilla</v>
      </c>
      <c r="F2080" s="1" t="str">
        <f>IF(ISNUMBER(SEARCH("veto",draftpicks[[#This Row],[Raw]])),"veto","")</f>
        <v/>
      </c>
      <c r="G2080" s="1" t="str">
        <f t="shared" si="65"/>
        <v/>
      </c>
    </row>
    <row r="2081" spans="1:7" x14ac:dyDescent="0.25">
      <c r="A2081" s="1">
        <v>201</v>
      </c>
      <c r="B2081" s="1" t="s">
        <v>3563</v>
      </c>
      <c r="C2081" s="1" t="str">
        <f>_xlfn.TEXTBEFORE(draftpicks[[#This Row],[Raw]],".",1)</f>
        <v>12</v>
      </c>
      <c r="D2081" s="1" t="str">
        <f t="shared" si="64"/>
        <v>Drew &amp; Toshi McWeeny</v>
      </c>
      <c r="E20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(2014)</v>
      </c>
      <c r="F2081" s="1" t="str">
        <f>IF(ISNUMBER(SEARCH("veto",draftpicks[[#This Row],[Raw]])),"veto","")</f>
        <v/>
      </c>
      <c r="G2081" s="1" t="str">
        <f t="shared" si="65"/>
        <v/>
      </c>
    </row>
    <row r="2082" spans="1:7" x14ac:dyDescent="0.25">
      <c r="A2082" s="1">
        <v>201</v>
      </c>
      <c r="B2082" s="1" t="s">
        <v>3563</v>
      </c>
      <c r="C2082" s="1" t="str">
        <f>_xlfn.TEXTBEFORE(draftpicks[[#This Row],[Raw]],".",1)</f>
        <v>12</v>
      </c>
      <c r="D2082" s="1" t="str">
        <f t="shared" si="64"/>
        <v>Drew &amp; Toshi McWeeny</v>
      </c>
      <c r="E20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(2014)</v>
      </c>
      <c r="F2082" s="1" t="str">
        <f>IF(ISNUMBER(SEARCH("veto",draftpicks[[#This Row],[Raw]])),"veto","")</f>
        <v/>
      </c>
      <c r="G2082" s="1" t="str">
        <f t="shared" si="65"/>
        <v/>
      </c>
    </row>
    <row r="2083" spans="1:7" x14ac:dyDescent="0.25">
      <c r="A2083" s="1">
        <v>201</v>
      </c>
      <c r="B2083" s="1" t="s">
        <v>3564</v>
      </c>
      <c r="C2083" s="1" t="str">
        <f>_xlfn.TEXTBEFORE(draftpicks[[#This Row],[Raw]],".",1)</f>
        <v>11</v>
      </c>
      <c r="D2083" s="1" t="str">
        <f t="shared" si="64"/>
        <v>Graham Skipper</v>
      </c>
      <c r="E20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Kong vs. Godzilla</v>
      </c>
      <c r="F2083" s="1" t="str">
        <f>IF(ISNUMBER(SEARCH("veto",draftpicks[[#This Row],[Raw]])),"veto","")</f>
        <v/>
      </c>
      <c r="G2083" s="1" t="str">
        <f t="shared" si="65"/>
        <v/>
      </c>
    </row>
    <row r="2084" spans="1:7" x14ac:dyDescent="0.25">
      <c r="A2084" s="1">
        <v>201</v>
      </c>
      <c r="B2084" s="1" t="s">
        <v>3565</v>
      </c>
      <c r="C2084" s="1" t="str">
        <f>_xlfn.TEXTBEFORE(draftpicks[[#This Row],[Raw]],".",1)</f>
        <v>10</v>
      </c>
      <c r="D2084" s="1" t="str">
        <f t="shared" si="64"/>
        <v>Beth Accomando</v>
      </c>
      <c r="E20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Hedorah</v>
      </c>
      <c r="F2084" s="1" t="str">
        <f>IF(ISNUMBER(SEARCH("veto",draftpicks[[#This Row],[Raw]])),"veto","")</f>
        <v/>
      </c>
      <c r="G2084" s="1" t="str">
        <f t="shared" si="65"/>
        <v/>
      </c>
    </row>
    <row r="2085" spans="1:7" x14ac:dyDescent="0.25">
      <c r="A2085" s="1">
        <v>201</v>
      </c>
      <c r="B2085" s="1" t="s">
        <v>3566</v>
      </c>
      <c r="C2085" s="1" t="str">
        <f>_xlfn.TEXTBEFORE(draftpicks[[#This Row],[Raw]],".",1)</f>
        <v>9</v>
      </c>
      <c r="D2085" s="1" t="str">
        <f t="shared" si="64"/>
        <v>Drew &amp; Toshi McWeeny</v>
      </c>
      <c r="E20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Final Wars</v>
      </c>
      <c r="F2085" s="1" t="str">
        <f>IF(ISNUMBER(SEARCH("veto",draftpicks[[#This Row],[Raw]])),"veto","")</f>
        <v/>
      </c>
      <c r="G2085" s="1" t="str">
        <f t="shared" si="65"/>
        <v/>
      </c>
    </row>
    <row r="2086" spans="1:7" x14ac:dyDescent="0.25">
      <c r="A2086" s="1">
        <v>201</v>
      </c>
      <c r="B2086" s="1" t="s">
        <v>3566</v>
      </c>
      <c r="C2086" s="1" t="str">
        <f>_xlfn.TEXTBEFORE(draftpicks[[#This Row],[Raw]],".",1)</f>
        <v>9</v>
      </c>
      <c r="D2086" s="1" t="str">
        <f t="shared" si="64"/>
        <v>Drew &amp; Toshi McWeeny</v>
      </c>
      <c r="E20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Final Wars</v>
      </c>
      <c r="F2086" s="1" t="str">
        <f>IF(ISNUMBER(SEARCH("veto",draftpicks[[#This Row],[Raw]])),"veto","")</f>
        <v/>
      </c>
      <c r="G2086" s="1" t="str">
        <f t="shared" si="65"/>
        <v/>
      </c>
    </row>
    <row r="2087" spans="1:7" x14ac:dyDescent="0.25">
      <c r="A2087" s="1">
        <v>201</v>
      </c>
      <c r="B2087" s="1" t="s">
        <v>3567</v>
      </c>
      <c r="C2087" s="1" t="str">
        <f>_xlfn.TEXTBEFORE(draftpicks[[#This Row],[Raw]],".",1)</f>
        <v>8</v>
      </c>
      <c r="D2087" s="1" t="str">
        <f t="shared" si="64"/>
        <v>Graham Skipper</v>
      </c>
      <c r="E20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Monsters Attack</v>
      </c>
      <c r="F2087" s="1" t="str">
        <f>IF(ISNUMBER(SEARCH("veto",draftpicks[[#This Row],[Raw]])),"veto","")</f>
        <v/>
      </c>
      <c r="G2087" s="1" t="str">
        <f t="shared" si="65"/>
        <v/>
      </c>
    </row>
    <row r="2088" spans="1:7" x14ac:dyDescent="0.25">
      <c r="A2088" s="1">
        <v>201</v>
      </c>
      <c r="B2088" s="1" t="s">
        <v>3568</v>
      </c>
      <c r="C2088" s="1" t="str">
        <f>_xlfn.TEXTBEFORE(draftpicks[[#This Row],[Raw]],".",1)</f>
        <v>7</v>
      </c>
      <c r="D2088" s="1" t="str">
        <f t="shared" si="64"/>
        <v xml:space="preserve">Beth Accomando </v>
      </c>
      <c r="E20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Destoroyah</v>
      </c>
      <c r="F2088" s="1" t="str">
        <f>IF(ISNUMBER(SEARCH("veto",draftpicks[[#This Row],[Raw]])),"veto","")</f>
        <v>veto</v>
      </c>
      <c r="G2088" s="1" t="str">
        <f t="shared" si="65"/>
        <v>Graham Skipper</v>
      </c>
    </row>
    <row r="2089" spans="1:7" x14ac:dyDescent="0.25">
      <c r="A2089" s="1">
        <v>201</v>
      </c>
      <c r="B2089" s="1" t="s">
        <v>3569</v>
      </c>
      <c r="C2089" s="1" t="str">
        <f>_xlfn.TEXTBEFORE(draftpicks[[#This Row],[Raw]],".",1)</f>
        <v>7</v>
      </c>
      <c r="D2089" s="1" t="str">
        <f t="shared" si="64"/>
        <v xml:space="preserve">Beth Accomando </v>
      </c>
      <c r="E20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F2089" s="1" t="str">
        <f>IF(ISNUMBER(SEARCH("veto",draftpicks[[#This Row],[Raw]])),"veto","")</f>
        <v>veto</v>
      </c>
      <c r="G2089" s="1" t="str">
        <f t="shared" si="65"/>
        <v>Toshi McWeeny</v>
      </c>
    </row>
    <row r="2090" spans="1:7" x14ac:dyDescent="0.25">
      <c r="A2090" s="1">
        <v>201</v>
      </c>
      <c r="B2090" s="1" t="s">
        <v>3569</v>
      </c>
      <c r="C2090" s="1" t="str">
        <f>_xlfn.TEXTBEFORE(draftpicks[[#This Row],[Raw]],".",1)</f>
        <v>7</v>
      </c>
      <c r="D2090" s="1" t="str">
        <f t="shared" si="64"/>
        <v xml:space="preserve">Beth Accomando </v>
      </c>
      <c r="E20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F2090" s="1" t="str">
        <f>IF(ISNUMBER(SEARCH("veto",draftpicks[[#This Row],[Raw]])),"veto","")</f>
        <v>veto</v>
      </c>
      <c r="G2090" s="1" t="str">
        <f t="shared" si="65"/>
        <v>Toshi McWeeny</v>
      </c>
    </row>
    <row r="2091" spans="1:7" x14ac:dyDescent="0.25">
      <c r="A2091" s="1">
        <v>201</v>
      </c>
      <c r="B2091" s="1" t="s">
        <v>3570</v>
      </c>
      <c r="C2091" s="1" t="str">
        <f>_xlfn.TEXTBEFORE(draftpicks[[#This Row],[Raw]],".",1)</f>
        <v>7</v>
      </c>
      <c r="D2091" s="1" t="str">
        <f t="shared" si="64"/>
        <v>Beth Accomando</v>
      </c>
      <c r="E20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Destroy All Monsters</v>
      </c>
      <c r="F2091" s="1" t="str">
        <f>IF(ISNUMBER(SEARCH("veto",draftpicks[[#This Row],[Raw]])),"veto","")</f>
        <v/>
      </c>
      <c r="G2091" s="1" t="str">
        <f t="shared" si="65"/>
        <v/>
      </c>
    </row>
    <row r="2092" spans="1:7" x14ac:dyDescent="0.25">
      <c r="A2092" s="1">
        <v>201</v>
      </c>
      <c r="B2092" s="1" t="s">
        <v>3571</v>
      </c>
      <c r="C2092" s="1" t="str">
        <f>_xlfn.TEXTBEFORE(draftpicks[[#This Row],[Raw]],".",1)</f>
        <v>6</v>
      </c>
      <c r="D2092" s="1" t="str">
        <f t="shared" si="64"/>
        <v>Drew &amp; Toshi McWeeny</v>
      </c>
      <c r="E20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King of the Monsters</v>
      </c>
      <c r="F2092" s="1" t="str">
        <f>IF(ISNUMBER(SEARCH("veto",draftpicks[[#This Row],[Raw]])),"veto","")</f>
        <v/>
      </c>
      <c r="G2092" s="1" t="str">
        <f t="shared" si="65"/>
        <v/>
      </c>
    </row>
    <row r="2093" spans="1:7" x14ac:dyDescent="0.25">
      <c r="A2093" s="1">
        <v>201</v>
      </c>
      <c r="B2093" s="1" t="s">
        <v>3571</v>
      </c>
      <c r="C2093" s="1" t="str">
        <f>_xlfn.TEXTBEFORE(draftpicks[[#This Row],[Raw]],".",1)</f>
        <v>6</v>
      </c>
      <c r="D2093" s="1" t="str">
        <f t="shared" si="64"/>
        <v>Drew &amp; Toshi McWeeny</v>
      </c>
      <c r="E20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King of the Monsters</v>
      </c>
      <c r="F2093" s="1" t="str">
        <f>IF(ISNUMBER(SEARCH("veto",draftpicks[[#This Row],[Raw]])),"veto","")</f>
        <v/>
      </c>
      <c r="G2093" s="1" t="str">
        <f t="shared" si="65"/>
        <v/>
      </c>
    </row>
    <row r="2094" spans="1:7" x14ac:dyDescent="0.25">
      <c r="A2094" s="1">
        <v>201</v>
      </c>
      <c r="B2094" s="1" t="s">
        <v>3572</v>
      </c>
      <c r="C2094" s="1" t="str">
        <f>_xlfn.TEXTBEFORE(draftpicks[[#This Row],[Raw]],".",1)</f>
        <v>5</v>
      </c>
      <c r="D2094" s="1" t="str">
        <f t="shared" si="64"/>
        <v>Graham Skipper</v>
      </c>
      <c r="E20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Godzilla, Mothra and King Ghidorah: Giant Monsters All-Out Attack</v>
      </c>
      <c r="F2094" s="1" t="str">
        <f>IF(ISNUMBER(SEARCH("veto",draftpicks[[#This Row],[Raw]])),"veto","")</f>
        <v/>
      </c>
      <c r="G2094" s="1" t="str">
        <f t="shared" si="65"/>
        <v/>
      </c>
    </row>
    <row r="2095" spans="1:7" x14ac:dyDescent="0.25">
      <c r="A2095" s="1">
        <v>201</v>
      </c>
      <c r="B2095" s="1" t="s">
        <v>3573</v>
      </c>
      <c r="C2095" s="1" t="str">
        <f>_xlfn.TEXTBEFORE(draftpicks[[#This Row],[Raw]],".",1)</f>
        <v>4</v>
      </c>
      <c r="D2095" s="1" t="str">
        <f t="shared" si="64"/>
        <v>Beth Accomando</v>
      </c>
      <c r="E20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Ghidorah, the Three-Headed Monster</v>
      </c>
      <c r="F2095" s="1" t="str">
        <f>IF(ISNUMBER(SEARCH("veto",draftpicks[[#This Row],[Raw]])),"veto","")</f>
        <v/>
      </c>
      <c r="G2095" s="1" t="str">
        <f t="shared" si="65"/>
        <v/>
      </c>
    </row>
    <row r="2096" spans="1:7" x14ac:dyDescent="0.25">
      <c r="A2096" s="1">
        <v>201</v>
      </c>
      <c r="B2096" s="1" t="s">
        <v>3574</v>
      </c>
      <c r="C2096" s="1" t="str">
        <f>_xlfn.TEXTBEFORE(draftpicks[[#This Row],[Raw]],".",1)</f>
        <v>3</v>
      </c>
      <c r="D2096" s="1" t="str">
        <f t="shared" si="64"/>
        <v>Drew &amp; Toshi McWeeny</v>
      </c>
      <c r="E20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F2096" s="1" t="str">
        <f>IF(ISNUMBER(SEARCH("veto",draftpicks[[#This Row],[Raw]])),"veto","")</f>
        <v/>
      </c>
      <c r="G2096" s="1" t="str">
        <f t="shared" si="65"/>
        <v/>
      </c>
    </row>
    <row r="2097" spans="1:7" x14ac:dyDescent="0.25">
      <c r="A2097" s="1">
        <v>201</v>
      </c>
      <c r="B2097" s="1" t="s">
        <v>3574</v>
      </c>
      <c r="C2097" s="1" t="str">
        <f>_xlfn.TEXTBEFORE(draftpicks[[#This Row],[Raw]],".",1)</f>
        <v>3</v>
      </c>
      <c r="D2097" s="1" t="str">
        <f t="shared" si="64"/>
        <v>Drew &amp; Toshi McWeeny</v>
      </c>
      <c r="E20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F2097" s="1" t="str">
        <f>IF(ISNUMBER(SEARCH("veto",draftpicks[[#This Row],[Raw]])),"veto","")</f>
        <v/>
      </c>
      <c r="G2097" s="1" t="str">
        <f t="shared" si="65"/>
        <v/>
      </c>
    </row>
    <row r="2098" spans="1:7" x14ac:dyDescent="0.25">
      <c r="A2098" s="1">
        <v>201</v>
      </c>
      <c r="B2098" s="1" t="s">
        <v>3575</v>
      </c>
      <c r="C2098" s="1" t="str">
        <f>_xlfn.TEXTBEFORE(draftpicks[[#This Row],[Raw]],".",1)</f>
        <v>2</v>
      </c>
      <c r="D2098" s="1" t="str">
        <f t="shared" si="64"/>
        <v>Graham Skipper</v>
      </c>
      <c r="E20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Destoroyah</v>
      </c>
      <c r="F2098" s="1" t="str">
        <f>IF(ISNUMBER(SEARCH("veto",draftpicks[[#This Row],[Raw]])),"veto","")</f>
        <v/>
      </c>
      <c r="G2098" s="1" t="str">
        <f t="shared" si="65"/>
        <v/>
      </c>
    </row>
    <row r="2099" spans="1:7" x14ac:dyDescent="0.25">
      <c r="A2099" s="1">
        <v>201</v>
      </c>
      <c r="B2099" s="1" t="s">
        <v>3576</v>
      </c>
      <c r="C2099" s="1" t="str">
        <f>_xlfn.TEXTBEFORE(draftpicks[[#This Row],[Raw]],".",1)</f>
        <v>1</v>
      </c>
      <c r="D2099" s="1" t="str">
        <f t="shared" si="64"/>
        <v>Beth Accomando</v>
      </c>
      <c r="E20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</v>
      </c>
      <c r="F2099" s="1" t="str">
        <f>IF(ISNUMBER(SEARCH("veto",draftpicks[[#This Row],[Raw]])),"veto","")</f>
        <v/>
      </c>
      <c r="G2099" s="1" t="str">
        <f t="shared" si="65"/>
        <v/>
      </c>
    </row>
    <row r="2100" spans="1:7" x14ac:dyDescent="0.25">
      <c r="A2100" s="1">
        <v>202</v>
      </c>
      <c r="B2100" s="1" t="s">
        <v>3577</v>
      </c>
      <c r="C2100" s="1" t="str">
        <f>_xlfn.TEXTBEFORE(draftpicks[[#This Row],[Raw]],".",1)</f>
        <v>7</v>
      </c>
      <c r="D2100" s="1" t="str">
        <f t="shared" si="64"/>
        <v>Eva Anderson</v>
      </c>
      <c r="E21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Sting</v>
      </c>
      <c r="F2100" s="1" t="str">
        <f>IF(ISNUMBER(SEARCH("veto",draftpicks[[#This Row],[Raw]])),"veto","")</f>
        <v/>
      </c>
      <c r="G2100" s="1" t="str">
        <f t="shared" si="65"/>
        <v/>
      </c>
    </row>
    <row r="2101" spans="1:7" x14ac:dyDescent="0.25">
      <c r="A2101" s="1">
        <v>202</v>
      </c>
      <c r="B2101" s="1" t="s">
        <v>3578</v>
      </c>
      <c r="C2101" s="1" t="str">
        <f>_xlfn.TEXTBEFORE(draftpicks[[#This Row],[Raw]],".",1)</f>
        <v>6</v>
      </c>
      <c r="D2101" s="1" t="str">
        <f t="shared" si="64"/>
        <v>Eva Anderson</v>
      </c>
      <c r="E21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Nightmare Alley</v>
      </c>
      <c r="F2101" s="1" t="str">
        <f>IF(ISNUMBER(SEARCH("veto",draftpicks[[#This Row],[Raw]])),"veto","")</f>
        <v/>
      </c>
      <c r="G2101" s="1" t="str">
        <f t="shared" si="65"/>
        <v/>
      </c>
    </row>
    <row r="2102" spans="1:7" x14ac:dyDescent="0.25">
      <c r="A2102" s="1">
        <v>202</v>
      </c>
      <c r="B2102" s="1" t="s">
        <v>3579</v>
      </c>
      <c r="C2102" s="1" t="str">
        <f>_xlfn.TEXTBEFORE(draftpicks[[#This Row],[Raw]],".",1)</f>
        <v>5</v>
      </c>
      <c r="D2102" s="1" t="str">
        <f t="shared" si="64"/>
        <v>Jason Sheridan</v>
      </c>
      <c r="E21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Spanish Prisoner</v>
      </c>
      <c r="F2102" s="1" t="str">
        <f>IF(ISNUMBER(SEARCH("veto",draftpicks[[#This Row],[Raw]])),"veto","")</f>
        <v/>
      </c>
      <c r="G2102" s="1" t="str">
        <f t="shared" si="65"/>
        <v/>
      </c>
    </row>
    <row r="2103" spans="1:7" x14ac:dyDescent="0.25">
      <c r="A2103" s="1">
        <v>202</v>
      </c>
      <c r="B2103" s="1" t="s">
        <v>3580</v>
      </c>
      <c r="C2103" s="1" t="str">
        <f>_xlfn.TEXTBEFORE(draftpicks[[#This Row],[Raw]],".",1)</f>
        <v>4</v>
      </c>
      <c r="D2103" s="1" t="str">
        <f t="shared" si="64"/>
        <v>Eva Anderson</v>
      </c>
      <c r="E21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Paper Moon</v>
      </c>
      <c r="F2103" s="1" t="str">
        <f>IF(ISNUMBER(SEARCH("veto",draftpicks[[#This Row],[Raw]])),"veto","")</f>
        <v/>
      </c>
      <c r="G2103" s="1" t="str">
        <f t="shared" si="65"/>
        <v/>
      </c>
    </row>
    <row r="2104" spans="1:7" x14ac:dyDescent="0.25">
      <c r="A2104" s="1">
        <v>202</v>
      </c>
      <c r="B2104" s="1" t="s">
        <v>3581</v>
      </c>
      <c r="C2104" s="1" t="str">
        <f>_xlfn.TEXTBEFORE(draftpicks[[#This Row],[Raw]],".",1)</f>
        <v>3</v>
      </c>
      <c r="D2104" s="1" t="str">
        <f t="shared" si="64"/>
        <v>Jason Sheridan</v>
      </c>
      <c r="E21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Music Man</v>
      </c>
      <c r="F2104" s="1" t="str">
        <f>IF(ISNUMBER(SEARCH("veto",draftpicks[[#This Row],[Raw]])),"veto","")</f>
        <v/>
      </c>
      <c r="G2104" s="1" t="str">
        <f t="shared" si="65"/>
        <v/>
      </c>
    </row>
    <row r="2105" spans="1:7" x14ac:dyDescent="0.25">
      <c r="A2105" s="1">
        <v>202</v>
      </c>
      <c r="B2105" s="1" t="s">
        <v>3582</v>
      </c>
      <c r="C2105" s="1" t="str">
        <f>_xlfn.TEXTBEFORE(draftpicks[[#This Row],[Raw]],".",1)</f>
        <v>2</v>
      </c>
      <c r="D2105" s="1" t="str">
        <f t="shared" si="64"/>
        <v>Eva Anderson</v>
      </c>
      <c r="E21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Grifters</v>
      </c>
      <c r="F2105" s="1" t="str">
        <f>IF(ISNUMBER(SEARCH("veto",draftpicks[[#This Row],[Raw]])),"veto","")</f>
        <v/>
      </c>
      <c r="G2105" s="1" t="str">
        <f t="shared" si="65"/>
        <v/>
      </c>
    </row>
    <row r="2106" spans="1:7" x14ac:dyDescent="0.25">
      <c r="A2106" s="1">
        <v>202</v>
      </c>
      <c r="B2106" s="1" t="s">
        <v>3583</v>
      </c>
      <c r="C2106" s="1" t="str">
        <f>_xlfn.TEXTBEFORE(draftpicks[[#This Row],[Raw]],".",1)</f>
        <v>1</v>
      </c>
      <c r="D2106" s="1" t="str">
        <f t="shared" si="64"/>
        <v>Jason Sheridan</v>
      </c>
      <c r="E21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 for Fake</v>
      </c>
      <c r="F2106" s="1" t="str">
        <f>IF(ISNUMBER(SEARCH("veto",draftpicks[[#This Row],[Raw]])),"veto","")</f>
        <v/>
      </c>
      <c r="G2106" s="1" t="str">
        <f t="shared" si="65"/>
        <v/>
      </c>
    </row>
    <row r="2107" spans="1:7" x14ac:dyDescent="0.25">
      <c r="A2107" s="1">
        <v>203</v>
      </c>
      <c r="B2107" s="1" t="s">
        <v>3584</v>
      </c>
      <c r="C2107" s="1" t="str">
        <f>_xlfn.TEXTBEFORE(draftpicks[[#This Row],[Raw]],".",1)</f>
        <v>7</v>
      </c>
      <c r="D2107" s="1" t="str">
        <f t="shared" si="64"/>
        <v>Phil Iscove</v>
      </c>
      <c r="E21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Dick</v>
      </c>
      <c r="F2107" s="1" t="str">
        <f>IF(ISNUMBER(SEARCH("veto",draftpicks[[#This Row],[Raw]])),"veto","")</f>
        <v/>
      </c>
      <c r="G2107" s="1" t="str">
        <f t="shared" si="65"/>
        <v/>
      </c>
    </row>
    <row r="2108" spans="1:7" x14ac:dyDescent="0.25">
      <c r="A2108" s="1">
        <v>203</v>
      </c>
      <c r="B2108" s="1" t="s">
        <v>3585</v>
      </c>
      <c r="C2108" s="1" t="str">
        <f>_xlfn.TEXTBEFORE(draftpicks[[#This Row],[Raw]],".",1)</f>
        <v>6</v>
      </c>
      <c r="D2108" s="1" t="str">
        <f t="shared" si="64"/>
        <v xml:space="preserve">Phil Iscove </v>
      </c>
      <c r="E21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Eternal Sunshine of the Spotless Mind</v>
      </c>
      <c r="F2108" s="1" t="str">
        <f>IF(ISNUMBER(SEARCH("veto",draftpicks[[#This Row],[Raw]])),"veto","")</f>
        <v>veto</v>
      </c>
      <c r="G2108" s="1" t="str">
        <f t="shared" si="65"/>
        <v>Dana Schwartz</v>
      </c>
    </row>
    <row r="2109" spans="1:7" x14ac:dyDescent="0.25">
      <c r="A2109" s="1">
        <v>203</v>
      </c>
      <c r="B2109" s="1" t="s">
        <v>3586</v>
      </c>
      <c r="C2109" s="1" t="str">
        <f>_xlfn.TEXTBEFORE(draftpicks[[#This Row],[Raw]],".",1)</f>
        <v>6</v>
      </c>
      <c r="D2109" s="1" t="str">
        <f t="shared" si="64"/>
        <v>Phil Iscove</v>
      </c>
      <c r="E21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Virgin Suicides</v>
      </c>
      <c r="F2109" s="1" t="str">
        <f>IF(ISNUMBER(SEARCH("veto",draftpicks[[#This Row],[Raw]])),"veto","")</f>
        <v/>
      </c>
      <c r="G2109" s="1" t="str">
        <f t="shared" si="65"/>
        <v/>
      </c>
    </row>
    <row r="2110" spans="1:7" x14ac:dyDescent="0.25">
      <c r="A2110" s="1">
        <v>203</v>
      </c>
      <c r="B2110" s="1" t="s">
        <v>3587</v>
      </c>
      <c r="C2110" s="1" t="str">
        <f>_xlfn.TEXTBEFORE(draftpicks[[#This Row],[Raw]],".",1)</f>
        <v>5</v>
      </c>
      <c r="D2110" s="1" t="str">
        <f t="shared" si="64"/>
        <v xml:space="preserve">Dana Schwartz </v>
      </c>
      <c r="E21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Bring It On</v>
      </c>
      <c r="F2110" s="1" t="str">
        <f>IF(ISNUMBER(SEARCH("veto",draftpicks[[#This Row],[Raw]])),"veto","")</f>
        <v>veto</v>
      </c>
      <c r="G2110" s="1" t="str">
        <f t="shared" si="65"/>
        <v>Phil Iscove</v>
      </c>
    </row>
    <row r="2111" spans="1:7" x14ac:dyDescent="0.25">
      <c r="A2111" s="1">
        <v>203</v>
      </c>
      <c r="B2111" s="1" t="s">
        <v>3588</v>
      </c>
      <c r="C2111" s="1" t="str">
        <f>_xlfn.TEXTBEFORE(draftpicks[[#This Row],[Raw]],".",1)</f>
        <v>5</v>
      </c>
      <c r="D2111" s="1" t="str">
        <f t="shared" si="64"/>
        <v>Dana Schwartz</v>
      </c>
      <c r="E21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Melancholia</v>
      </c>
      <c r="F2111" s="1" t="str">
        <f>IF(ISNUMBER(SEARCH("veto",draftpicks[[#This Row],[Raw]])),"veto","")</f>
        <v/>
      </c>
      <c r="G2111" s="1" t="str">
        <f t="shared" si="65"/>
        <v/>
      </c>
    </row>
    <row r="2112" spans="1:7" x14ac:dyDescent="0.25">
      <c r="A2112" s="1">
        <v>203</v>
      </c>
      <c r="B2112" s="1" t="s">
        <v>3589</v>
      </c>
      <c r="C2112" s="1" t="str">
        <f>_xlfn.TEXTBEFORE(draftpicks[[#This Row],[Raw]],".",1)</f>
        <v>4</v>
      </c>
      <c r="D2112" s="1" t="str">
        <f t="shared" si="64"/>
        <v>Phil Iscove[1]</v>
      </c>
      <c r="E21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Interview with the Vampire</v>
      </c>
      <c r="F2112" s="1" t="str">
        <f>IF(ISNUMBER(SEARCH("veto",draftpicks[[#This Row],[Raw]])),"veto","")</f>
        <v/>
      </c>
      <c r="G2112" s="1" t="str">
        <f t="shared" si="65"/>
        <v/>
      </c>
    </row>
    <row r="2113" spans="1:7" x14ac:dyDescent="0.25">
      <c r="A2113" s="1">
        <v>203</v>
      </c>
      <c r="B2113" s="1" t="s">
        <v>3590</v>
      </c>
      <c r="C2113" s="1" t="str">
        <f>_xlfn.TEXTBEFORE(draftpicks[[#This Row],[Raw]],".",1)</f>
        <v>3</v>
      </c>
      <c r="D2113" s="1" t="str">
        <f t="shared" si="64"/>
        <v>Dana Schwartz</v>
      </c>
      <c r="E21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Eternal Sunshine of the Spotless Mind</v>
      </c>
      <c r="F2113" s="1" t="str">
        <f>IF(ISNUMBER(SEARCH("veto",draftpicks[[#This Row],[Raw]])),"veto","")</f>
        <v/>
      </c>
      <c r="G2113" s="1" t="str">
        <f t="shared" si="65"/>
        <v/>
      </c>
    </row>
    <row r="2114" spans="1:7" x14ac:dyDescent="0.25">
      <c r="A2114" s="1">
        <v>203</v>
      </c>
      <c r="B2114" s="1" t="s">
        <v>3591</v>
      </c>
      <c r="C2114" s="1" t="str">
        <f>_xlfn.TEXTBEFORE(draftpicks[[#This Row],[Raw]],".",1)</f>
        <v>2</v>
      </c>
      <c r="D2114" s="1" t="str">
        <f t="shared" ref="D2114:D2177" si="66">IF(ISNUMBER(SEARCH("commissioner",B2114)),TRIM(MID(B2114,SEARCH("by",B2114)+LEN("by"),SEARCH("removed",B2114)-SEARCH("by",B2114)-(LEN("by")+1))),IF((LEN(B2114)-LEN(SUBSTITUTE(B2114,"by","")))/LEN("by")=2,MID(B2114,SEARCH("by",B2114)+LEN("by "),SEARCH("vetoed",B2114)-SEARCH("by",B2114)-(LEN("by")+1)),IF((LEN(B2114)-LEN(SUBSTITUTE(B2114,"by","")))/LEN("by")=3,TRIM(MID(B2114,SEARCH("by",B2114)+LEN("by"),SEARCH("vetoed",B2114)-SEARCH("by",B2114)-LEN("by"))),TRIM(_xlfn.TEXTAFTER(B2114,"by",1)))))</f>
        <v>Phil Iscove</v>
      </c>
      <c r="E21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Power of the Dog</v>
      </c>
      <c r="F2114" s="1" t="str">
        <f>IF(ISNUMBER(SEARCH("veto",draftpicks[[#This Row],[Raw]])),"veto","")</f>
        <v/>
      </c>
      <c r="G2114" s="1" t="str">
        <f t="shared" ref="G2114:G2177" si="67">IF(ISNUMBER(SEARCH("veto",B2114)),MID(B2114,FIND("@",SUBSTITUTE(B2114," ","@",LEN(B2114)-LEN(SUBSTITUTE(B2114," ",""))-1))+1,100),"")</f>
        <v/>
      </c>
    </row>
    <row r="2115" spans="1:7" x14ac:dyDescent="0.25">
      <c r="A2115" s="1">
        <v>203</v>
      </c>
      <c r="B2115" s="1" t="s">
        <v>3592</v>
      </c>
      <c r="C2115" s="1" t="str">
        <f>_xlfn.TEXTBEFORE(draftpicks[[#This Row],[Raw]],".",1)</f>
        <v>1</v>
      </c>
      <c r="D2115" s="1" t="str">
        <f t="shared" si="66"/>
        <v>Dana Schwartz</v>
      </c>
      <c r="E21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Marie Antoinette</v>
      </c>
      <c r="F2115" s="1" t="str">
        <f>IF(ISNUMBER(SEARCH("veto",draftpicks[[#This Row],[Raw]])),"veto","")</f>
        <v/>
      </c>
      <c r="G2115" s="1" t="str">
        <f t="shared" si="67"/>
        <v/>
      </c>
    </row>
    <row r="2116" spans="1:7" x14ac:dyDescent="0.25">
      <c r="A2116" s="1">
        <v>204</v>
      </c>
      <c r="B2116" s="1" t="s">
        <v>3593</v>
      </c>
      <c r="C2116" s="1" t="str">
        <f>_xlfn.TEXTBEFORE(draftpicks[[#This Row],[Raw]],".",1)</f>
        <v>7</v>
      </c>
      <c r="D2116" s="1" t="str">
        <f t="shared" si="66"/>
        <v>Kyle Anderson</v>
      </c>
      <c r="E21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Pearl</v>
      </c>
      <c r="F2116" s="1" t="str">
        <f>IF(ISNUMBER(SEARCH("veto",draftpicks[[#This Row],[Raw]])),"veto","")</f>
        <v/>
      </c>
      <c r="G2116" s="1" t="str">
        <f t="shared" si="67"/>
        <v/>
      </c>
    </row>
    <row r="2117" spans="1:7" x14ac:dyDescent="0.25">
      <c r="A2117" s="1">
        <v>204</v>
      </c>
      <c r="B2117" s="1" t="s">
        <v>3594</v>
      </c>
      <c r="C2117" s="1" t="str">
        <f>_xlfn.TEXTBEFORE(draftpicks[[#This Row],[Raw]],".",1)</f>
        <v>6</v>
      </c>
      <c r="D2117" s="1" t="str">
        <f t="shared" si="66"/>
        <v>Kyle Anderson</v>
      </c>
      <c r="E21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Killing of a Sacred Deer</v>
      </c>
      <c r="F2117" s="1" t="str">
        <f>IF(ISNUMBER(SEARCH("veto",draftpicks[[#This Row],[Raw]])),"veto","")</f>
        <v/>
      </c>
      <c r="G2117" s="1" t="str">
        <f t="shared" si="67"/>
        <v/>
      </c>
    </row>
    <row r="2118" spans="1:7" x14ac:dyDescent="0.25">
      <c r="A2118" s="1">
        <v>204</v>
      </c>
      <c r="B2118" s="1" t="s">
        <v>3595</v>
      </c>
      <c r="C2118" s="1" t="str">
        <f>_xlfn.TEXTBEFORE(draftpicks[[#This Row],[Raw]],".",1)</f>
        <v>5</v>
      </c>
      <c r="D2118" s="1" t="str">
        <f t="shared" si="66"/>
        <v>Billy Ray Brewton</v>
      </c>
      <c r="E21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Fabric</v>
      </c>
      <c r="F2118" s="1" t="str">
        <f>IF(ISNUMBER(SEARCH("veto",draftpicks[[#This Row],[Raw]])),"veto","")</f>
        <v/>
      </c>
      <c r="G2118" s="1" t="str">
        <f t="shared" si="67"/>
        <v/>
      </c>
    </row>
    <row r="2119" spans="1:7" x14ac:dyDescent="0.25">
      <c r="A2119" s="1">
        <v>204</v>
      </c>
      <c r="B2119" s="1" t="s">
        <v>3596</v>
      </c>
      <c r="C2119" s="1" t="str">
        <f>_xlfn.TEXTBEFORE(draftpicks[[#This Row],[Raw]],".",1)</f>
        <v>4</v>
      </c>
      <c r="D2119" s="1" t="str">
        <f t="shared" si="66"/>
        <v>Kyle Anderson</v>
      </c>
      <c r="E21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Witch</v>
      </c>
      <c r="F2119" s="1" t="str">
        <f>IF(ISNUMBER(SEARCH("veto",draftpicks[[#This Row],[Raw]])),"veto","")</f>
        <v/>
      </c>
      <c r="G2119" s="1" t="str">
        <f t="shared" si="67"/>
        <v/>
      </c>
    </row>
    <row r="2120" spans="1:7" x14ac:dyDescent="0.25">
      <c r="A2120" s="1">
        <v>204</v>
      </c>
      <c r="B2120" s="1" t="s">
        <v>3597</v>
      </c>
      <c r="C2120" s="1" t="str">
        <f>_xlfn.TEXTBEFORE(draftpicks[[#This Row],[Raw]],".",1)</f>
        <v>3</v>
      </c>
      <c r="D2120" s="1" t="str">
        <f t="shared" si="66"/>
        <v xml:space="preserve">Billy Ray Brewton </v>
      </c>
      <c r="E21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F2120" s="1" t="str">
        <f>IF(ISNUMBER(SEARCH("veto",draftpicks[[#This Row],[Raw]])),"veto","")</f>
        <v>veto</v>
      </c>
      <c r="G2120" s="1" t="str">
        <f t="shared" si="67"/>
        <v>Kyle Anderson</v>
      </c>
    </row>
    <row r="2121" spans="1:7" x14ac:dyDescent="0.25">
      <c r="A2121" s="1">
        <v>204</v>
      </c>
      <c r="B2121" s="1" t="s">
        <v>3598</v>
      </c>
      <c r="C2121" s="1" t="str">
        <f>_xlfn.TEXTBEFORE(draftpicks[[#This Row],[Raw]],".",1)</f>
        <v>3</v>
      </c>
      <c r="D2121" s="1" t="str">
        <f t="shared" si="66"/>
        <v>Billy Ray Brewton</v>
      </c>
      <c r="E21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Climax</v>
      </c>
      <c r="F2121" s="1" t="str">
        <f>IF(ISNUMBER(SEARCH("veto",draftpicks[[#This Row],[Raw]])),"veto","")</f>
        <v/>
      </c>
      <c r="G2121" s="1" t="str">
        <f t="shared" si="67"/>
        <v/>
      </c>
    </row>
    <row r="2122" spans="1:7" x14ac:dyDescent="0.25">
      <c r="A2122" s="1">
        <v>204</v>
      </c>
      <c r="B2122" s="1" t="s">
        <v>3599</v>
      </c>
      <c r="C2122" s="1" t="str">
        <f>_xlfn.TEXTBEFORE(draftpicks[[#This Row],[Raw]],".",1)</f>
        <v>2</v>
      </c>
      <c r="D2122" s="1" t="str">
        <f t="shared" si="66"/>
        <v xml:space="preserve">Kyle Anderson </v>
      </c>
      <c r="E21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Green Room</v>
      </c>
      <c r="F2122" s="1" t="str">
        <f>IF(ISNUMBER(SEARCH("veto",draftpicks[[#This Row],[Raw]])),"veto","")</f>
        <v>veto</v>
      </c>
      <c r="G2122" s="1" t="str">
        <f t="shared" si="67"/>
        <v>Ray Brewton</v>
      </c>
    </row>
    <row r="2123" spans="1:7" x14ac:dyDescent="0.25">
      <c r="A2123" s="1">
        <v>204</v>
      </c>
      <c r="B2123" s="1" t="s">
        <v>3600</v>
      </c>
      <c r="C2123" s="1" t="str">
        <f>_xlfn.TEXTBEFORE(draftpicks[[#This Row],[Raw]],".",1)</f>
        <v>2</v>
      </c>
      <c r="D2123" s="1" t="str">
        <f t="shared" si="66"/>
        <v>Kyle Anderson</v>
      </c>
      <c r="E21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Under the Skin</v>
      </c>
      <c r="F2123" s="1" t="str">
        <f>IF(ISNUMBER(SEARCH("veto",draftpicks[[#This Row],[Raw]])),"veto","")</f>
        <v/>
      </c>
      <c r="G2123" s="1" t="str">
        <f t="shared" si="67"/>
        <v/>
      </c>
    </row>
    <row r="2124" spans="1:7" x14ac:dyDescent="0.25">
      <c r="A2124" s="1">
        <v>204</v>
      </c>
      <c r="B2124" s="1" t="s">
        <v>3601</v>
      </c>
      <c r="C2124" s="1" t="str">
        <f>_xlfn.TEXTBEFORE(draftpicks[[#This Row],[Raw]],".",1)</f>
        <v>1</v>
      </c>
      <c r="D2124" s="1" t="str">
        <f t="shared" si="66"/>
        <v>Billy Ray Brewton</v>
      </c>
      <c r="E21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Green Room</v>
      </c>
      <c r="F2124" s="1" t="str">
        <f>IF(ISNUMBER(SEARCH("veto",draftpicks[[#This Row],[Raw]])),"veto","")</f>
        <v/>
      </c>
      <c r="G2124" s="1" t="str">
        <f t="shared" si="67"/>
        <v/>
      </c>
    </row>
    <row r="2125" spans="1:7" x14ac:dyDescent="0.25">
      <c r="A2125" s="1">
        <v>205</v>
      </c>
      <c r="B2125" s="1" t="s">
        <v>3602</v>
      </c>
      <c r="C2125" s="1" t="str">
        <f>_xlfn.TEXTBEFORE(draftpicks[[#This Row],[Raw]],".",1)</f>
        <v>11</v>
      </c>
      <c r="D2125" s="1" t="str">
        <f t="shared" si="66"/>
        <v>Morgan Peter Brown</v>
      </c>
      <c r="E21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Beetlejuice</v>
      </c>
      <c r="F2125" s="1" t="str">
        <f>IF(ISNUMBER(SEARCH("veto",draftpicks[[#This Row],[Raw]])),"veto","")</f>
        <v/>
      </c>
      <c r="G2125" s="1" t="str">
        <f t="shared" si="67"/>
        <v/>
      </c>
    </row>
    <row r="2126" spans="1:7" x14ac:dyDescent="0.25">
      <c r="A2126" s="1">
        <v>205</v>
      </c>
      <c r="B2126" s="1" t="s">
        <v>3603</v>
      </c>
      <c r="C2126" s="1" t="str">
        <f>_xlfn.TEXTBEFORE(draftpicks[[#This Row],[Raw]],".",1)</f>
        <v>10</v>
      </c>
      <c r="D2126" s="1" t="str">
        <f t="shared" si="66"/>
        <v>Morgan Peter Brown</v>
      </c>
      <c r="E21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Cabin in the Woods</v>
      </c>
      <c r="F2126" s="1" t="str">
        <f>IF(ISNUMBER(SEARCH("veto",draftpicks[[#This Row],[Raw]])),"veto","")</f>
        <v/>
      </c>
      <c r="G2126" s="1" t="str">
        <f t="shared" si="67"/>
        <v/>
      </c>
    </row>
    <row r="2127" spans="1:7" x14ac:dyDescent="0.25">
      <c r="A2127" s="1">
        <v>205</v>
      </c>
      <c r="B2127" s="1" t="s">
        <v>3604</v>
      </c>
      <c r="C2127" s="1" t="str">
        <f>_xlfn.TEXTBEFORE(draftpicks[[#This Row],[Raw]],".",1)</f>
        <v>9</v>
      </c>
      <c r="D2127" s="1" t="str">
        <f t="shared" si="66"/>
        <v>Rebekah McKendry</v>
      </c>
      <c r="E21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Cut of the Dead</v>
      </c>
      <c r="F2127" s="1" t="str">
        <f>IF(ISNUMBER(SEARCH("veto",draftpicks[[#This Row],[Raw]])),"veto","")</f>
        <v>veto</v>
      </c>
      <c r="G2127" s="1" t="str">
        <f t="shared" si="67"/>
        <v>Peter Brown</v>
      </c>
    </row>
    <row r="2128" spans="1:7" x14ac:dyDescent="0.25">
      <c r="A2128" s="1">
        <v>205</v>
      </c>
      <c r="B2128" s="1" t="s">
        <v>3605</v>
      </c>
      <c r="C2128" s="1" t="str">
        <f>_xlfn.TEXTBEFORE(draftpicks[[#This Row],[Raw]],".",1)</f>
        <v>8</v>
      </c>
      <c r="D2128" s="1" t="str">
        <f t="shared" si="66"/>
        <v>Rebekah McKendry</v>
      </c>
      <c r="E21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Re-Animator</v>
      </c>
      <c r="F2128" s="1" t="str">
        <f>IF(ISNUMBER(SEARCH("veto",draftpicks[[#This Row],[Raw]])),"veto","")</f>
        <v/>
      </c>
      <c r="G2128" s="1" t="str">
        <f t="shared" si="67"/>
        <v/>
      </c>
    </row>
    <row r="2129" spans="1:7" x14ac:dyDescent="0.25">
      <c r="A2129" s="1">
        <v>205</v>
      </c>
      <c r="B2129" s="1" t="s">
        <v>3606</v>
      </c>
      <c r="C2129" s="1" t="str">
        <f>_xlfn.TEXTBEFORE(draftpicks[[#This Row],[Raw]],".",1)</f>
        <v>7</v>
      </c>
      <c r="D2129" s="1" t="str">
        <f t="shared" si="66"/>
        <v>David Ian McKendry</v>
      </c>
      <c r="E21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Day of the Beast</v>
      </c>
      <c r="F2129" s="1" t="str">
        <f>IF(ISNUMBER(SEARCH("veto",draftpicks[[#This Row],[Raw]])),"veto","")</f>
        <v/>
      </c>
      <c r="G2129" s="1" t="str">
        <f t="shared" si="67"/>
        <v/>
      </c>
    </row>
    <row r="2130" spans="1:7" x14ac:dyDescent="0.25">
      <c r="A2130" s="1">
        <v>205</v>
      </c>
      <c r="B2130" s="1" t="s">
        <v>3607</v>
      </c>
      <c r="C2130" s="1" t="str">
        <f>_xlfn.TEXTBEFORE(draftpicks[[#This Row],[Raw]],".",1)</f>
        <v>6</v>
      </c>
      <c r="D2130" s="1" t="str">
        <f t="shared" si="66"/>
        <v>Morgan Peter Brown</v>
      </c>
      <c r="E21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Werewolf in London</v>
      </c>
      <c r="F2130" s="1" t="str">
        <f>IF(ISNUMBER(SEARCH("veto",draftpicks[[#This Row],[Raw]])),"veto","")</f>
        <v/>
      </c>
      <c r="G2130" s="1" t="str">
        <f t="shared" si="67"/>
        <v/>
      </c>
    </row>
    <row r="2131" spans="1:7" x14ac:dyDescent="0.25">
      <c r="A2131" s="1">
        <v>205</v>
      </c>
      <c r="B2131" s="1" t="s">
        <v>3608</v>
      </c>
      <c r="C2131" s="1" t="str">
        <f>_xlfn.TEXTBEFORE(draftpicks[[#This Row],[Raw]],".",1)</f>
        <v>5</v>
      </c>
      <c r="D2131" s="1" t="str">
        <f t="shared" si="66"/>
        <v xml:space="preserve">Rebekah McKendry </v>
      </c>
      <c r="E21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Braindead</v>
      </c>
      <c r="F2131" s="1" t="str">
        <f>IF(ISNUMBER(SEARCH("veto",draftpicks[[#This Row],[Raw]])),"veto","")</f>
        <v>veto</v>
      </c>
      <c r="G2131" s="1" t="str">
        <f t="shared" si="67"/>
        <v>Ian McKendry</v>
      </c>
    </row>
    <row r="2132" spans="1:7" x14ac:dyDescent="0.25">
      <c r="A2132" s="1">
        <v>205</v>
      </c>
      <c r="B2132" s="1" t="s">
        <v>3609</v>
      </c>
      <c r="C2132" s="1" t="str">
        <f>_xlfn.TEXTBEFORE(draftpicks[[#This Row],[Raw]],".",1)</f>
        <v>5</v>
      </c>
      <c r="D2132" s="1" t="str">
        <f t="shared" si="66"/>
        <v>Rebekah McKendry</v>
      </c>
      <c r="E21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Psycho</v>
      </c>
      <c r="F2132" s="1" t="str">
        <f>IF(ISNUMBER(SEARCH("veto",draftpicks[[#This Row],[Raw]])),"veto","")</f>
        <v/>
      </c>
      <c r="G2132" s="1" t="str">
        <f t="shared" si="67"/>
        <v/>
      </c>
    </row>
    <row r="2133" spans="1:7" x14ac:dyDescent="0.25">
      <c r="A2133" s="1">
        <v>205</v>
      </c>
      <c r="B2133" s="1" t="s">
        <v>3610</v>
      </c>
      <c r="C2133" s="1" t="str">
        <f>_xlfn.TEXTBEFORE(draftpicks[[#This Row],[Raw]],".",1)</f>
        <v>4</v>
      </c>
      <c r="D2133" s="1" t="str">
        <f t="shared" si="66"/>
        <v>David Ian McKendry</v>
      </c>
      <c r="E21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Shaun of the Dead</v>
      </c>
      <c r="F2133" s="1" t="str">
        <f>IF(ISNUMBER(SEARCH("veto",draftpicks[[#This Row],[Raw]])),"veto","")</f>
        <v/>
      </c>
      <c r="G2133" s="1" t="str">
        <f t="shared" si="67"/>
        <v/>
      </c>
    </row>
    <row r="2134" spans="1:7" x14ac:dyDescent="0.25">
      <c r="A2134" s="1">
        <v>205</v>
      </c>
      <c r="B2134" s="1" t="s">
        <v>3611</v>
      </c>
      <c r="C2134" s="1" t="str">
        <f>_xlfn.TEXTBEFORE(draftpicks[[#This Row],[Raw]],".",1)</f>
        <v>3</v>
      </c>
      <c r="D2134" s="1" t="str">
        <f t="shared" si="66"/>
        <v>Morgan Peter Brown</v>
      </c>
      <c r="E21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</v>
      </c>
      <c r="F2134" s="1" t="str">
        <f>IF(ISNUMBER(SEARCH("veto",draftpicks[[#This Row],[Raw]])),"veto","")</f>
        <v/>
      </c>
      <c r="G2134" s="1" t="str">
        <f t="shared" si="67"/>
        <v/>
      </c>
    </row>
    <row r="2135" spans="1:7" x14ac:dyDescent="0.25">
      <c r="A2135" s="1">
        <v>205</v>
      </c>
      <c r="B2135" s="1" t="s">
        <v>3612</v>
      </c>
      <c r="C2135" s="1" t="str">
        <f>_xlfn.TEXTBEFORE(draftpicks[[#This Row],[Raw]],".",1)</f>
        <v>2</v>
      </c>
      <c r="D2135" s="1" t="str">
        <f t="shared" si="66"/>
        <v xml:space="preserve">Rebekah McKendry </v>
      </c>
      <c r="E21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Evil Dead II</v>
      </c>
      <c r="F2135" s="1" t="str">
        <f>IF(ISNUMBER(SEARCH("veto",draftpicks[[#This Row],[Raw]])),"veto","")</f>
        <v>veto</v>
      </c>
      <c r="G2135" s="1" t="str">
        <f t="shared" si="67"/>
        <v>Ian McKendry</v>
      </c>
    </row>
    <row r="2136" spans="1:7" x14ac:dyDescent="0.25">
      <c r="A2136" s="1">
        <v>205</v>
      </c>
      <c r="B2136" s="1" t="s">
        <v>3613</v>
      </c>
      <c r="C2136" s="1" t="str">
        <f>_xlfn.TEXTBEFORE(draftpicks[[#This Row],[Raw]],".",1)</f>
        <v>2</v>
      </c>
      <c r="D2136" s="1" t="str">
        <f t="shared" si="66"/>
        <v>Rebekah McKendry</v>
      </c>
      <c r="E21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F2136" s="1" t="str">
        <f>IF(ISNUMBER(SEARCH("veto",draftpicks[[#This Row],[Raw]])),"veto","")</f>
        <v/>
      </c>
      <c r="G2136" s="1" t="str">
        <f t="shared" si="67"/>
        <v/>
      </c>
    </row>
    <row r="2137" spans="1:7" x14ac:dyDescent="0.25">
      <c r="A2137" s="1">
        <v>205</v>
      </c>
      <c r="B2137" s="1" t="s">
        <v>3614</v>
      </c>
      <c r="C2137" s="1" t="str">
        <f>_xlfn.TEXTBEFORE(draftpicks[[#This Row],[Raw]],".",1)</f>
        <v>1</v>
      </c>
      <c r="D2137" s="1" t="str">
        <f t="shared" si="66"/>
        <v>David Ian McKendry</v>
      </c>
      <c r="E21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Evil Dead II</v>
      </c>
      <c r="F2137" s="1" t="str">
        <f>IF(ISNUMBER(SEARCH("veto",draftpicks[[#This Row],[Raw]])),"veto","")</f>
        <v/>
      </c>
      <c r="G2137" s="1" t="str">
        <f t="shared" si="67"/>
        <v/>
      </c>
    </row>
    <row r="2138" spans="1:7" x14ac:dyDescent="0.25">
      <c r="A2138" s="1">
        <v>206</v>
      </c>
      <c r="B2138" s="1" t="s">
        <v>3615</v>
      </c>
      <c r="C2138" s="1" t="str">
        <f>_xlfn.TEXTBEFORE(draftpicks[[#This Row],[Raw]],".",1)</f>
        <v>7</v>
      </c>
      <c r="D2138" s="1" t="str">
        <f t="shared" si="66"/>
        <v xml:space="preserve">Patrick Bromley </v>
      </c>
      <c r="E21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Toolbox Murders</v>
      </c>
      <c r="F2138" s="1" t="str">
        <f>IF(ISNUMBER(SEARCH("veto",draftpicks[[#This Row],[Raw]])),"veto","")</f>
        <v>veto</v>
      </c>
      <c r="G2138" s="1" t="str">
        <f t="shared" si="67"/>
        <v>Elric Kane</v>
      </c>
    </row>
    <row r="2139" spans="1:7" x14ac:dyDescent="0.25">
      <c r="A2139" s="1">
        <v>206</v>
      </c>
      <c r="B2139" s="1" t="s">
        <v>3616</v>
      </c>
      <c r="C2139" s="1" t="str">
        <f>_xlfn.TEXTBEFORE(draftpicks[[#This Row],[Raw]],".",1)</f>
        <v>7</v>
      </c>
      <c r="D2139" s="1" t="str">
        <f t="shared" si="66"/>
        <v xml:space="preserve">Patrick Bromley </v>
      </c>
      <c r="E21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Mangler</v>
      </c>
      <c r="F2139" s="1" t="str">
        <f>IF(ISNUMBER(SEARCH("veto",draftpicks[[#This Row],[Raw]])),"veto","")</f>
        <v>veto</v>
      </c>
      <c r="G2139" s="1" t="str">
        <f t="shared" si="67"/>
        <v>Elric Kane</v>
      </c>
    </row>
    <row r="2140" spans="1:7" x14ac:dyDescent="0.25">
      <c r="A2140" s="1">
        <v>206</v>
      </c>
      <c r="B2140" s="1" t="s">
        <v>3617</v>
      </c>
      <c r="C2140" s="1" t="str">
        <f>_xlfn.TEXTBEFORE(draftpicks[[#This Row],[Raw]],".",1)</f>
        <v>7</v>
      </c>
      <c r="D2140" s="1" t="str">
        <f t="shared" si="66"/>
        <v>Patrick Bromley</v>
      </c>
      <c r="E21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Salem's Lot</v>
      </c>
      <c r="F2140" s="1" t="str">
        <f>IF(ISNUMBER(SEARCH("veto",draftpicks[[#This Row],[Raw]])),"veto","")</f>
        <v/>
      </c>
      <c r="G2140" s="1" t="str">
        <f t="shared" si="67"/>
        <v/>
      </c>
    </row>
    <row r="2141" spans="1:7" x14ac:dyDescent="0.25">
      <c r="A2141" s="1">
        <v>206</v>
      </c>
      <c r="B2141" s="1" t="s">
        <v>3618</v>
      </c>
      <c r="C2141" s="1" t="str">
        <f>_xlfn.TEXTBEFORE(draftpicks[[#This Row],[Raw]],".",1)</f>
        <v>6</v>
      </c>
      <c r="D2141" s="1" t="str">
        <f t="shared" si="66"/>
        <v>Patrick Bromley</v>
      </c>
      <c r="E21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Funhouse</v>
      </c>
      <c r="F2141" s="1" t="str">
        <f>IF(ISNUMBER(SEARCH("veto",draftpicks[[#This Row],[Raw]])),"veto","")</f>
        <v/>
      </c>
      <c r="G2141" s="1" t="str">
        <f t="shared" si="67"/>
        <v/>
      </c>
    </row>
    <row r="2142" spans="1:7" x14ac:dyDescent="0.25">
      <c r="A2142" s="1">
        <v>206</v>
      </c>
      <c r="B2142" s="1" t="s">
        <v>3619</v>
      </c>
      <c r="C2142" s="1" t="str">
        <f>_xlfn.TEXTBEFORE(draftpicks[[#This Row],[Raw]],".",1)</f>
        <v>5</v>
      </c>
      <c r="D2142" s="1" t="str">
        <f t="shared" si="66"/>
        <v>Elric Kane</v>
      </c>
      <c r="E21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Eaten Alive</v>
      </c>
      <c r="F2142" s="1" t="str">
        <f>IF(ISNUMBER(SEARCH("veto",draftpicks[[#This Row],[Raw]])),"veto","")</f>
        <v/>
      </c>
      <c r="G2142" s="1" t="str">
        <f t="shared" si="67"/>
        <v/>
      </c>
    </row>
    <row r="2143" spans="1:7" x14ac:dyDescent="0.25">
      <c r="A2143" s="1">
        <v>206</v>
      </c>
      <c r="B2143" s="1" t="s">
        <v>3620</v>
      </c>
      <c r="C2143" s="1" t="str">
        <f>_xlfn.TEXTBEFORE(draftpicks[[#This Row],[Raw]],".",1)</f>
        <v>4</v>
      </c>
      <c r="D2143" s="1" t="str">
        <f t="shared" si="66"/>
        <v>Patrick Bromley</v>
      </c>
      <c r="E21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Texas Chainsaw Massacre 2</v>
      </c>
      <c r="F2143" s="1" t="str">
        <f>IF(ISNUMBER(SEARCH("veto",draftpicks[[#This Row],[Raw]])),"veto","")</f>
        <v/>
      </c>
      <c r="G2143" s="1" t="str">
        <f t="shared" si="67"/>
        <v/>
      </c>
    </row>
    <row r="2144" spans="1:7" x14ac:dyDescent="0.25">
      <c r="A2144" s="1">
        <v>206</v>
      </c>
      <c r="B2144" s="1" t="s">
        <v>3621</v>
      </c>
      <c r="C2144" s="1" t="str">
        <f>_xlfn.TEXTBEFORE(draftpicks[[#This Row],[Raw]],".",1)</f>
        <v>3</v>
      </c>
      <c r="D2144" s="1" t="str">
        <f t="shared" si="66"/>
        <v>Elric Kane</v>
      </c>
      <c r="E21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Lifeforce</v>
      </c>
      <c r="F2144" s="1" t="str">
        <f>IF(ISNUMBER(SEARCH("veto",draftpicks[[#This Row],[Raw]])),"veto","")</f>
        <v/>
      </c>
      <c r="G2144" s="1" t="str">
        <f t="shared" si="67"/>
        <v/>
      </c>
    </row>
    <row r="2145" spans="1:7" x14ac:dyDescent="0.25">
      <c r="A2145" s="1">
        <v>206</v>
      </c>
      <c r="B2145" s="1" t="s">
        <v>3622</v>
      </c>
      <c r="C2145" s="1" t="str">
        <f>_xlfn.TEXTBEFORE(draftpicks[[#This Row],[Raw]],".",1)</f>
        <v>2</v>
      </c>
      <c r="D2145" s="1" t="str">
        <f t="shared" si="66"/>
        <v>Patrick Bromley</v>
      </c>
      <c r="E21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F2145" s="1" t="str">
        <f>IF(ISNUMBER(SEARCH("veto",draftpicks[[#This Row],[Raw]])),"veto","")</f>
        <v/>
      </c>
      <c r="G2145" s="1" t="str">
        <f t="shared" si="67"/>
        <v/>
      </c>
    </row>
    <row r="2146" spans="1:7" x14ac:dyDescent="0.25">
      <c r="A2146" s="1">
        <v>206</v>
      </c>
      <c r="B2146" s="1" t="s">
        <v>3623</v>
      </c>
      <c r="C2146" s="1" t="str">
        <f>_xlfn.TEXTBEFORE(draftpicks[[#This Row],[Raw]],".",1)</f>
        <v>1</v>
      </c>
      <c r="D2146" s="1" t="str">
        <f t="shared" si="66"/>
        <v>Elric Kane</v>
      </c>
      <c r="E21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Texas Chainsaw Massacre</v>
      </c>
      <c r="F2146" s="1" t="str">
        <f>IF(ISNUMBER(SEARCH("veto",draftpicks[[#This Row],[Raw]])),"veto","")</f>
        <v/>
      </c>
      <c r="G2146" s="1" t="str">
        <f t="shared" si="67"/>
        <v/>
      </c>
    </row>
    <row r="2147" spans="1:7" x14ac:dyDescent="0.25">
      <c r="A2147" s="1">
        <v>207</v>
      </c>
      <c r="B2147" s="1" t="s">
        <v>3624</v>
      </c>
      <c r="C2147" s="1" t="str">
        <f>_xlfn.TEXTBEFORE(draftpicks[[#This Row],[Raw]],".",1)</f>
        <v>13</v>
      </c>
      <c r="D2147" s="1" t="str">
        <f t="shared" si="66"/>
        <v>Patrick Hamilton</v>
      </c>
      <c r="E21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Happy Birthday to Me</v>
      </c>
      <c r="F2147" s="1" t="str">
        <f>IF(ISNUMBER(SEARCH("veto",draftpicks[[#This Row],[Raw]])),"veto","")</f>
        <v/>
      </c>
      <c r="G2147" s="1" t="str">
        <f t="shared" si="67"/>
        <v/>
      </c>
    </row>
    <row r="2148" spans="1:7" x14ac:dyDescent="0.25">
      <c r="A2148" s="1">
        <v>207</v>
      </c>
      <c r="B2148" s="1" t="s">
        <v>3625</v>
      </c>
      <c r="C2148" s="1" t="str">
        <f>_xlfn.TEXTBEFORE(draftpicks[[#This Row],[Raw]],".",1)</f>
        <v>12</v>
      </c>
      <c r="D2148" s="1" t="str">
        <f t="shared" si="66"/>
        <v xml:space="preserve">Patrick Hamilton </v>
      </c>
      <c r="E21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Hello Mary Lou: Prom Night II</v>
      </c>
      <c r="F2148" s="1" t="str">
        <f>IF(ISNUMBER(SEARCH("veto",draftpicks[[#This Row],[Raw]])),"veto","")</f>
        <v>veto</v>
      </c>
      <c r="G2148" s="1" t="str">
        <f t="shared" si="67"/>
        <v>Ryan Marker*</v>
      </c>
    </row>
    <row r="2149" spans="1:7" x14ac:dyDescent="0.25">
      <c r="A2149" s="1">
        <v>207</v>
      </c>
      <c r="B2149" s="1" t="s">
        <v>3626</v>
      </c>
      <c r="C2149" s="1" t="str">
        <f>_xlfn.TEXTBEFORE(draftpicks[[#This Row],[Raw]],".",1)</f>
        <v>12</v>
      </c>
      <c r="D2149" s="1" t="str">
        <f t="shared" si="66"/>
        <v>Patrick Hamilton</v>
      </c>
      <c r="E21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Student Bodies</v>
      </c>
      <c r="F2149" s="1" t="str">
        <f>IF(ISNUMBER(SEARCH("veto",draftpicks[[#This Row],[Raw]])),"veto","")</f>
        <v/>
      </c>
      <c r="G2149" s="1" t="str">
        <f t="shared" si="67"/>
        <v/>
      </c>
    </row>
    <row r="2150" spans="1:7" x14ac:dyDescent="0.25">
      <c r="A2150" s="1">
        <v>207</v>
      </c>
      <c r="B2150" s="1" t="s">
        <v>3627</v>
      </c>
      <c r="C2150" s="1" t="str">
        <f>_xlfn.TEXTBEFORE(draftpicks[[#This Row],[Raw]],".",1)</f>
        <v>11</v>
      </c>
      <c r="D2150" s="1" t="str">
        <f t="shared" si="66"/>
        <v xml:space="preserve">Wynter Mitchell </v>
      </c>
      <c r="E21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Idle Hands</v>
      </c>
      <c r="F2150" s="1" t="str">
        <f>IF(ISNUMBER(SEARCH("veto",draftpicks[[#This Row],[Raw]])),"veto","")</f>
        <v>veto</v>
      </c>
      <c r="G2150" s="1" t="str">
        <f t="shared" si="67"/>
        <v>Patrick Hamilton</v>
      </c>
    </row>
    <row r="2151" spans="1:7" x14ac:dyDescent="0.25">
      <c r="A2151" s="1">
        <v>207</v>
      </c>
      <c r="B2151" s="1" t="s">
        <v>3628</v>
      </c>
      <c r="C2151" s="1" t="str">
        <f>_xlfn.TEXTBEFORE(draftpicks[[#This Row],[Raw]],".",1)</f>
        <v>11</v>
      </c>
      <c r="D2151" s="1" t="str">
        <f t="shared" si="66"/>
        <v>Wynter Mitchell</v>
      </c>
      <c r="E21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 Follows</v>
      </c>
      <c r="F2151" s="1" t="str">
        <f>IF(ISNUMBER(SEARCH("veto",draftpicks[[#This Row],[Raw]])),"veto","")</f>
        <v/>
      </c>
      <c r="G2151" s="1" t="str">
        <f t="shared" si="67"/>
        <v/>
      </c>
    </row>
    <row r="2152" spans="1:7" x14ac:dyDescent="0.25">
      <c r="A2152" s="1">
        <v>207</v>
      </c>
      <c r="B2152" s="1" t="s">
        <v>3629</v>
      </c>
      <c r="C2152" s="1" t="str">
        <f>_xlfn.TEXTBEFORE(draftpicks[[#This Row],[Raw]],".",1)</f>
        <v>10</v>
      </c>
      <c r="D2152" s="1" t="str">
        <f t="shared" si="66"/>
        <v>Renée Bever</v>
      </c>
      <c r="E21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Freaky</v>
      </c>
      <c r="F2152" s="1" t="str">
        <f>IF(ISNUMBER(SEARCH("veto",draftpicks[[#This Row],[Raw]])),"veto","")</f>
        <v/>
      </c>
      <c r="G2152" s="1" t="str">
        <f t="shared" si="67"/>
        <v/>
      </c>
    </row>
    <row r="2153" spans="1:7" x14ac:dyDescent="0.25">
      <c r="A2153" s="1">
        <v>207</v>
      </c>
      <c r="B2153" s="1" t="s">
        <v>3630</v>
      </c>
      <c r="C2153" s="1" t="str">
        <f>_xlfn.TEXTBEFORE(draftpicks[[#This Row],[Raw]],".",1)</f>
        <v>9</v>
      </c>
      <c r="D2153" s="1" t="str">
        <f t="shared" si="66"/>
        <v>April Wolfe via Ryan Marker</v>
      </c>
      <c r="E21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Part 2: Freddy's Revenge</v>
      </c>
      <c r="F2153" s="1" t="str">
        <f>IF(ISNUMBER(SEARCH("veto",draftpicks[[#This Row],[Raw]])),"veto","")</f>
        <v/>
      </c>
      <c r="G2153" s="1" t="str">
        <f t="shared" si="67"/>
        <v/>
      </c>
    </row>
    <row r="2154" spans="1:7" x14ac:dyDescent="0.25">
      <c r="A2154" s="1">
        <v>207</v>
      </c>
      <c r="B2154" s="1" t="s">
        <v>3631</v>
      </c>
      <c r="C2154" s="1" t="str">
        <f>_xlfn.TEXTBEFORE(draftpicks[[#This Row],[Raw]],".",1)</f>
        <v>8</v>
      </c>
      <c r="D2154" s="1" t="str">
        <f t="shared" si="66"/>
        <v>Patrick Hamilton</v>
      </c>
      <c r="E21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Hello Mary Lou: Prom Night II</v>
      </c>
      <c r="F2154" s="1" t="str">
        <f>IF(ISNUMBER(SEARCH("veto",draftpicks[[#This Row],[Raw]])),"veto","")</f>
        <v>veto</v>
      </c>
      <c r="G2154" s="1" t="str">
        <f t="shared" si="67"/>
        <v>Wynter Mitchell</v>
      </c>
    </row>
    <row r="2155" spans="1:7" x14ac:dyDescent="0.25">
      <c r="A2155" s="1">
        <v>207</v>
      </c>
      <c r="B2155" s="1" t="s">
        <v>3632</v>
      </c>
      <c r="C2155" s="1" t="str">
        <f>_xlfn.TEXTBEFORE(draftpicks[[#This Row],[Raw]],".",1)</f>
        <v>7</v>
      </c>
      <c r="D2155" s="1" t="str">
        <f t="shared" si="66"/>
        <v>Wynter Mitchell</v>
      </c>
      <c r="E21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Jennifer's Body</v>
      </c>
      <c r="F2155" s="1" t="str">
        <f>IF(ISNUMBER(SEARCH("veto",draftpicks[[#This Row],[Raw]])),"veto","")</f>
        <v/>
      </c>
      <c r="G2155" s="1" t="str">
        <f t="shared" si="67"/>
        <v/>
      </c>
    </row>
    <row r="2156" spans="1:7" x14ac:dyDescent="0.25">
      <c r="A2156" s="1">
        <v>207</v>
      </c>
      <c r="B2156" s="1" t="s">
        <v>3633</v>
      </c>
      <c r="C2156" s="1" t="str">
        <f>_xlfn.TEXTBEFORE(draftpicks[[#This Row],[Raw]],".",1)</f>
        <v>6</v>
      </c>
      <c r="D2156" s="1" t="str">
        <f t="shared" si="66"/>
        <v>Renée Bever</v>
      </c>
      <c r="E21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Craft</v>
      </c>
      <c r="F2156" s="1" t="str">
        <f>IF(ISNUMBER(SEARCH("veto",draftpicks[[#This Row],[Raw]])),"veto","")</f>
        <v/>
      </c>
      <c r="G2156" s="1" t="str">
        <f t="shared" si="67"/>
        <v/>
      </c>
    </row>
    <row r="2157" spans="1:7" x14ac:dyDescent="0.25">
      <c r="A2157" s="1">
        <v>207</v>
      </c>
      <c r="B2157" s="1" t="s">
        <v>3634</v>
      </c>
      <c r="C2157" s="1" t="str">
        <f>_xlfn.TEXTBEFORE(draftpicks[[#This Row],[Raw]],".",1)</f>
        <v>5</v>
      </c>
      <c r="D2157" s="1" t="str">
        <f t="shared" si="66"/>
        <v>April Wolfe via Ryan Marker</v>
      </c>
      <c r="E21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F2157" s="1" t="str">
        <f>IF(ISNUMBER(SEARCH("veto",draftpicks[[#This Row],[Raw]])),"veto","")</f>
        <v/>
      </c>
      <c r="G2157" s="1" t="str">
        <f t="shared" si="67"/>
        <v/>
      </c>
    </row>
    <row r="2158" spans="1:7" x14ac:dyDescent="0.25">
      <c r="A2158" s="1">
        <v>207</v>
      </c>
      <c r="B2158" s="1" t="s">
        <v>3635</v>
      </c>
      <c r="C2158" s="1" t="str">
        <f>_xlfn.TEXTBEFORE(draftpicks[[#This Row],[Raw]],".",1)</f>
        <v>4</v>
      </c>
      <c r="D2158" s="1" t="str">
        <f t="shared" si="66"/>
        <v>Patrick Hamilton</v>
      </c>
      <c r="E21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</v>
      </c>
      <c r="F2158" s="1" t="str">
        <f>IF(ISNUMBER(SEARCH("veto",draftpicks[[#This Row],[Raw]])),"veto","")</f>
        <v/>
      </c>
      <c r="G2158" s="1" t="str">
        <f t="shared" si="67"/>
        <v/>
      </c>
    </row>
    <row r="2159" spans="1:7" x14ac:dyDescent="0.25">
      <c r="A2159" s="1">
        <v>207</v>
      </c>
      <c r="B2159" s="1" t="s">
        <v>3636</v>
      </c>
      <c r="C2159" s="1" t="str">
        <f>_xlfn.TEXTBEFORE(draftpicks[[#This Row],[Raw]],".",1)</f>
        <v>3</v>
      </c>
      <c r="D2159" s="1" t="str">
        <f t="shared" si="66"/>
        <v>Wynter Mitchell</v>
      </c>
      <c r="E21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Final Destination</v>
      </c>
      <c r="F2159" s="1" t="str">
        <f>IF(ISNUMBER(SEARCH("veto",draftpicks[[#This Row],[Raw]])),"veto","")</f>
        <v/>
      </c>
      <c r="G2159" s="1" t="str">
        <f t="shared" si="67"/>
        <v/>
      </c>
    </row>
    <row r="2160" spans="1:7" x14ac:dyDescent="0.25">
      <c r="A2160" s="1">
        <v>207</v>
      </c>
      <c r="B2160" s="1" t="s">
        <v>3637</v>
      </c>
      <c r="C2160" s="1" t="str">
        <f>_xlfn.TEXTBEFORE(draftpicks[[#This Row],[Raw]],".",1)</f>
        <v>2</v>
      </c>
      <c r="D2160" s="1" t="str">
        <f t="shared" si="66"/>
        <v>Renée Bever</v>
      </c>
      <c r="E21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Carrie</v>
      </c>
      <c r="F2160" s="1" t="str">
        <f>IF(ISNUMBER(SEARCH("veto",draftpicks[[#This Row],[Raw]])),"veto","")</f>
        <v/>
      </c>
      <c r="G2160" s="1" t="str">
        <f t="shared" si="67"/>
        <v/>
      </c>
    </row>
    <row r="2161" spans="1:7" x14ac:dyDescent="0.25">
      <c r="A2161" s="1">
        <v>207</v>
      </c>
      <c r="B2161" s="1" t="s">
        <v>3638</v>
      </c>
      <c r="C2161" s="1" t="str">
        <f>_xlfn.TEXTBEFORE(draftpicks[[#This Row],[Raw]],".",1)</f>
        <v>1</v>
      </c>
      <c r="D2161" s="1" t="str">
        <f t="shared" si="66"/>
        <v>April Wolfe via Ryan Marker</v>
      </c>
      <c r="E21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F2161" s="1" t="str">
        <f>IF(ISNUMBER(SEARCH("veto",draftpicks[[#This Row],[Raw]])),"veto","")</f>
        <v/>
      </c>
      <c r="G2161" s="1" t="str">
        <f t="shared" si="67"/>
        <v/>
      </c>
    </row>
    <row r="2162" spans="1:7" x14ac:dyDescent="0.25">
      <c r="A2162" s="1">
        <v>208</v>
      </c>
      <c r="B2162" s="1" t="s">
        <v>3639</v>
      </c>
      <c r="C2162" s="1" t="str">
        <f>_xlfn.TEXTBEFORE(draftpicks[[#This Row],[Raw]],".",1)</f>
        <v>7</v>
      </c>
      <c r="D2162" s="1" t="str">
        <f t="shared" si="66"/>
        <v>Darren Franich</v>
      </c>
      <c r="E21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Dodes'ka-den</v>
      </c>
      <c r="F2162" s="1" t="str">
        <f>IF(ISNUMBER(SEARCH("veto",draftpicks[[#This Row],[Raw]])),"veto","")</f>
        <v/>
      </c>
      <c r="G2162" s="1" t="str">
        <f t="shared" si="67"/>
        <v/>
      </c>
    </row>
    <row r="2163" spans="1:7" x14ac:dyDescent="0.25">
      <c r="A2163" s="1">
        <v>208</v>
      </c>
      <c r="B2163" s="1" t="s">
        <v>3640</v>
      </c>
      <c r="C2163" s="1" t="str">
        <f>_xlfn.TEXTBEFORE(draftpicks[[#This Row],[Raw]],".",1)</f>
        <v>6</v>
      </c>
      <c r="D2163" s="1" t="str">
        <f t="shared" si="66"/>
        <v>Darren Franich</v>
      </c>
      <c r="E21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Live in Fear (Record of a Living Being)</v>
      </c>
      <c r="F2163" s="1" t="str">
        <f>IF(ISNUMBER(SEARCH("veto",draftpicks[[#This Row],[Raw]])),"veto","")</f>
        <v/>
      </c>
      <c r="G2163" s="1" t="str">
        <f t="shared" si="67"/>
        <v/>
      </c>
    </row>
    <row r="2164" spans="1:7" x14ac:dyDescent="0.25">
      <c r="A2164" s="1">
        <v>208</v>
      </c>
      <c r="B2164" s="1" t="s">
        <v>3641</v>
      </c>
      <c r="C2164" s="1" t="str">
        <f>_xlfn.TEXTBEFORE(draftpicks[[#This Row],[Raw]],".",1)</f>
        <v>5</v>
      </c>
      <c r="D2164" s="1" t="str">
        <f t="shared" si="66"/>
        <v xml:space="preserve">Darrin Navarro </v>
      </c>
      <c r="E21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Hidden Fortress</v>
      </c>
      <c r="F2164" s="1" t="str">
        <f>IF(ISNUMBER(SEARCH("veto",draftpicks[[#This Row],[Raw]])),"veto","")</f>
        <v>veto</v>
      </c>
      <c r="G2164" s="1" t="str">
        <f t="shared" si="67"/>
        <v>Darren Franich</v>
      </c>
    </row>
    <row r="2165" spans="1:7" x14ac:dyDescent="0.25">
      <c r="A2165" s="1">
        <v>208</v>
      </c>
      <c r="B2165" s="1" t="s">
        <v>3642</v>
      </c>
      <c r="C2165" s="1" t="str">
        <f>_xlfn.TEXTBEFORE(draftpicks[[#This Row],[Raw]],".",1)</f>
        <v>5</v>
      </c>
      <c r="D2165" s="1" t="str">
        <f t="shared" si="66"/>
        <v>Darrin Navarro</v>
      </c>
      <c r="E21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Stray Dog</v>
      </c>
      <c r="F2165" s="1" t="str">
        <f>IF(ISNUMBER(SEARCH("veto",draftpicks[[#This Row],[Raw]])),"veto","")</f>
        <v/>
      </c>
      <c r="G2165" s="1" t="str">
        <f t="shared" si="67"/>
        <v/>
      </c>
    </row>
    <row r="2166" spans="1:7" x14ac:dyDescent="0.25">
      <c r="A2166" s="1">
        <v>208</v>
      </c>
      <c r="B2166" s="1" t="s">
        <v>3643</v>
      </c>
      <c r="C2166" s="1" t="str">
        <f>_xlfn.TEXTBEFORE(draftpicks[[#This Row],[Raw]],".",1)</f>
        <v>4</v>
      </c>
      <c r="D2166" s="1" t="str">
        <f t="shared" si="66"/>
        <v>Darren Franich</v>
      </c>
      <c r="E21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Yojimbo</v>
      </c>
      <c r="F2166" s="1" t="str">
        <f>IF(ISNUMBER(SEARCH("veto",draftpicks[[#This Row],[Raw]])),"veto","")</f>
        <v/>
      </c>
      <c r="G2166" s="1" t="str">
        <f t="shared" si="67"/>
        <v/>
      </c>
    </row>
    <row r="2167" spans="1:7" x14ac:dyDescent="0.25">
      <c r="A2167" s="1">
        <v>208</v>
      </c>
      <c r="B2167" s="1" t="s">
        <v>3644</v>
      </c>
      <c r="C2167" s="1" t="str">
        <f>_xlfn.TEXTBEFORE(draftpicks[[#This Row],[Raw]],".",1)</f>
        <v>3</v>
      </c>
      <c r="D2167" s="1" t="str">
        <f t="shared" si="66"/>
        <v>Darrin Navarro</v>
      </c>
      <c r="E21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Wonderful Sunday</v>
      </c>
      <c r="F2167" s="1" t="str">
        <f>IF(ISNUMBER(SEARCH("veto",draftpicks[[#This Row],[Raw]])),"veto","")</f>
        <v/>
      </c>
      <c r="G2167" s="1" t="str">
        <f t="shared" si="67"/>
        <v/>
      </c>
    </row>
    <row r="2168" spans="1:7" x14ac:dyDescent="0.25">
      <c r="A2168" s="1">
        <v>208</v>
      </c>
      <c r="B2168" s="1" t="s">
        <v>3645</v>
      </c>
      <c r="C2168" s="1" t="str">
        <f>_xlfn.TEXTBEFORE(draftpicks[[#This Row],[Raw]],".",1)</f>
        <v>2</v>
      </c>
      <c r="D2168" s="1" t="str">
        <f t="shared" si="66"/>
        <v xml:space="preserve">Darren Franich </v>
      </c>
      <c r="E21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and Low</v>
      </c>
      <c r="F2168" s="1" t="str">
        <f>IF(ISNUMBER(SEARCH("veto",draftpicks[[#This Row],[Raw]])),"veto","")</f>
        <v>veto</v>
      </c>
      <c r="G2168" s="1" t="str">
        <f t="shared" si="67"/>
        <v>Darrin Navarro*</v>
      </c>
    </row>
    <row r="2169" spans="1:7" x14ac:dyDescent="0.25">
      <c r="A2169" s="1">
        <v>208</v>
      </c>
      <c r="B2169" s="1" t="s">
        <v>3646</v>
      </c>
      <c r="C2169" s="1" t="str">
        <f>_xlfn.TEXTBEFORE(draftpicks[[#This Row],[Raw]],".",1)</f>
        <v>2</v>
      </c>
      <c r="D2169" s="1" t="str">
        <f t="shared" si="66"/>
        <v xml:space="preserve">Darren Franich </v>
      </c>
      <c r="E21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Seven Samurai</v>
      </c>
      <c r="F2169" s="1" t="str">
        <f>IF(ISNUMBER(SEARCH("veto",draftpicks[[#This Row],[Raw]])),"veto","")</f>
        <v>veto</v>
      </c>
      <c r="G2169" s="1" t="str">
        <f t="shared" si="67"/>
        <v>Darrin Navarro</v>
      </c>
    </row>
    <row r="2170" spans="1:7" x14ac:dyDescent="0.25">
      <c r="A2170" s="1">
        <v>208</v>
      </c>
      <c r="B2170" s="1" t="s">
        <v>3647</v>
      </c>
      <c r="C2170" s="1" t="str">
        <f>_xlfn.TEXTBEFORE(draftpicks[[#This Row],[Raw]],".",1)</f>
        <v>2</v>
      </c>
      <c r="D2170" s="1" t="str">
        <f t="shared" si="66"/>
        <v>Darren Franich</v>
      </c>
      <c r="E21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Ikiru</v>
      </c>
      <c r="F2170" s="1" t="str">
        <f>IF(ISNUMBER(SEARCH("veto",draftpicks[[#This Row],[Raw]])),"veto","")</f>
        <v/>
      </c>
      <c r="G2170" s="1" t="str">
        <f t="shared" si="67"/>
        <v/>
      </c>
    </row>
    <row r="2171" spans="1:7" x14ac:dyDescent="0.25">
      <c r="A2171" s="1">
        <v>208</v>
      </c>
      <c r="B2171" s="1" t="s">
        <v>3648</v>
      </c>
      <c r="C2171" s="1" t="str">
        <f>_xlfn.TEXTBEFORE(draftpicks[[#This Row],[Raw]],".",1)</f>
        <v>1</v>
      </c>
      <c r="D2171" s="1" t="str">
        <f t="shared" si="66"/>
        <v xml:space="preserve">Darrin Navarro </v>
      </c>
      <c r="E21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and Low</v>
      </c>
      <c r="F2171" s="1" t="str">
        <f>IF(ISNUMBER(SEARCH("veto",draftpicks[[#This Row],[Raw]])),"veto","")</f>
        <v>veto</v>
      </c>
      <c r="G2171" s="1" t="str">
        <f t="shared" si="67"/>
        <v>Darren Franich</v>
      </c>
    </row>
    <row r="2172" spans="1:7" x14ac:dyDescent="0.25">
      <c r="A2172" s="1">
        <v>208</v>
      </c>
      <c r="B2172" s="1" t="s">
        <v>3649</v>
      </c>
      <c r="C2172" s="1" t="str">
        <f>_xlfn.TEXTBEFORE(draftpicks[[#This Row],[Raw]],".",1)</f>
        <v>1</v>
      </c>
      <c r="D2172" s="1" t="str">
        <f t="shared" si="66"/>
        <v>Darrin Navarro</v>
      </c>
      <c r="E21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Ran</v>
      </c>
      <c r="F2172" s="1" t="str">
        <f>IF(ISNUMBER(SEARCH("veto",draftpicks[[#This Row],[Raw]])),"veto","")</f>
        <v/>
      </c>
      <c r="G2172" s="1" t="str">
        <f t="shared" si="67"/>
        <v/>
      </c>
    </row>
    <row r="2173" spans="1:7" x14ac:dyDescent="0.25">
      <c r="A2173" s="1">
        <v>209</v>
      </c>
      <c r="B2173" s="1" t="s">
        <v>3650</v>
      </c>
      <c r="C2173" s="1" t="str">
        <f>_xlfn.TEXTBEFORE(draftpicks[[#This Row],[Raw]],".",1)</f>
        <v>7</v>
      </c>
      <c r="D2173" s="1" t="str">
        <f t="shared" si="66"/>
        <v>Billy Ray Brewton</v>
      </c>
      <c r="E21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October Sky</v>
      </c>
      <c r="F2173" s="1" t="str">
        <f>IF(ISNUMBER(SEARCH("veto",draftpicks[[#This Row],[Raw]])),"veto","")</f>
        <v/>
      </c>
      <c r="G2173" s="1" t="str">
        <f t="shared" si="67"/>
        <v/>
      </c>
    </row>
    <row r="2174" spans="1:7" x14ac:dyDescent="0.25">
      <c r="A2174" s="1">
        <v>209</v>
      </c>
      <c r="B2174" s="1" t="s">
        <v>3651</v>
      </c>
      <c r="C2174" s="1" t="str">
        <f>_xlfn.TEXTBEFORE(draftpicks[[#This Row],[Raw]],".",1)</f>
        <v>7</v>
      </c>
      <c r="D2174" s="1" t="str">
        <f t="shared" si="66"/>
        <v>Billy Ray Brewton</v>
      </c>
      <c r="E21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Teacher</v>
      </c>
      <c r="F2174" s="1" t="str">
        <f>IF(ISNUMBER(SEARCH("veto",draftpicks[[#This Row],[Raw]])),"veto","")</f>
        <v/>
      </c>
      <c r="G2174" s="1" t="str">
        <f t="shared" si="67"/>
        <v/>
      </c>
    </row>
    <row r="2175" spans="1:7" x14ac:dyDescent="0.25">
      <c r="A2175" s="1">
        <v>209</v>
      </c>
      <c r="B2175" s="1" t="s">
        <v>3652</v>
      </c>
      <c r="C2175" s="1" t="str">
        <f>_xlfn.TEXTBEFORE(draftpicks[[#This Row],[Raw]],".",1)</f>
        <v>6</v>
      </c>
      <c r="D2175" s="1" t="str">
        <f t="shared" si="66"/>
        <v>Billy Ray Brewton</v>
      </c>
      <c r="E21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Critical Thinking</v>
      </c>
      <c r="F2175" s="1" t="str">
        <f>IF(ISNUMBER(SEARCH("veto",draftpicks[[#This Row],[Raw]])),"veto","")</f>
        <v/>
      </c>
      <c r="G2175" s="1" t="str">
        <f t="shared" si="67"/>
        <v/>
      </c>
    </row>
    <row r="2176" spans="1:7" x14ac:dyDescent="0.25">
      <c r="A2176" s="1">
        <v>209</v>
      </c>
      <c r="B2176" s="1" t="s">
        <v>3653</v>
      </c>
      <c r="C2176" s="1" t="str">
        <f>_xlfn.TEXTBEFORE(draftpicks[[#This Row],[Raw]],".",1)</f>
        <v>5</v>
      </c>
      <c r="D2176" s="1" t="str">
        <f t="shared" si="66"/>
        <v>Ryan Marker</v>
      </c>
      <c r="E21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Blackboard Jungle</v>
      </c>
      <c r="F2176" s="1" t="str">
        <f>IF(ISNUMBER(SEARCH("veto",draftpicks[[#This Row],[Raw]])),"veto","")</f>
        <v/>
      </c>
      <c r="G2176" s="1" t="str">
        <f t="shared" si="67"/>
        <v/>
      </c>
    </row>
    <row r="2177" spans="1:7" x14ac:dyDescent="0.25">
      <c r="A2177" s="1">
        <v>209</v>
      </c>
      <c r="B2177" s="1" t="s">
        <v>3654</v>
      </c>
      <c r="C2177" s="1" t="str">
        <f>_xlfn.TEXTBEFORE(draftpicks[[#This Row],[Raw]],".",1)</f>
        <v>4</v>
      </c>
      <c r="D2177" s="1" t="str">
        <f t="shared" si="66"/>
        <v>Billy Ray Brewton</v>
      </c>
      <c r="E21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World's Greatest Dad</v>
      </c>
      <c r="F2177" s="1" t="str">
        <f>IF(ISNUMBER(SEARCH("veto",draftpicks[[#This Row],[Raw]])),"veto","")</f>
        <v/>
      </c>
      <c r="G2177" s="1" t="str">
        <f t="shared" si="67"/>
        <v/>
      </c>
    </row>
    <row r="2178" spans="1:7" x14ac:dyDescent="0.25">
      <c r="A2178" s="1">
        <v>209</v>
      </c>
      <c r="B2178" s="1" t="s">
        <v>3655</v>
      </c>
      <c r="C2178" s="1" t="str">
        <f>_xlfn.TEXTBEFORE(draftpicks[[#This Row],[Raw]],".",1)</f>
        <v>3</v>
      </c>
      <c r="D2178" s="1" t="str">
        <f t="shared" ref="D2178:D2241" si="68">IF(ISNUMBER(SEARCH("commissioner",B2178)),TRIM(MID(B2178,SEARCH("by",B2178)+LEN("by"),SEARCH("removed",B2178)-SEARCH("by",B2178)-(LEN("by")+1))),IF((LEN(B2178)-LEN(SUBSTITUTE(B2178,"by","")))/LEN("by")=2,MID(B2178,SEARCH("by",B2178)+LEN("by "),SEARCH("vetoed",B2178)-SEARCH("by",B2178)-(LEN("by")+1)),IF((LEN(B2178)-LEN(SUBSTITUTE(B2178,"by","")))/LEN("by")=3,TRIM(MID(B2178,SEARCH("by",B2178)+LEN("by"),SEARCH("vetoed",B2178)-SEARCH("by",B2178)-LEN("by"))),TRIM(_xlfn.TEXTAFTER(B2178,"by",1)))))</f>
        <v>Ryan Marker</v>
      </c>
      <c r="E21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Election</v>
      </c>
      <c r="F2178" s="1" t="str">
        <f>IF(ISNUMBER(SEARCH("veto",draftpicks[[#This Row],[Raw]])),"veto","")</f>
        <v/>
      </c>
      <c r="G2178" s="1" t="str">
        <f t="shared" ref="G2178:G2241" si="69">IF(ISNUMBER(SEARCH("veto",B2178)),MID(B2178,FIND("@",SUBSTITUTE(B2178," ","@",LEN(B2178)-LEN(SUBSTITUTE(B2178," ",""))-1))+1,100),"")</f>
        <v/>
      </c>
    </row>
    <row r="2179" spans="1:7" x14ac:dyDescent="0.25">
      <c r="A2179" s="1">
        <v>209</v>
      </c>
      <c r="B2179" s="1" t="s">
        <v>3656</v>
      </c>
      <c r="C2179" s="1" t="str">
        <f>_xlfn.TEXTBEFORE(draftpicks[[#This Row],[Raw]],".",1)</f>
        <v>2</v>
      </c>
      <c r="D2179" s="1" t="str">
        <f t="shared" si="68"/>
        <v xml:space="preserve">Billy Ray Brewton </v>
      </c>
      <c r="E21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Another Round</v>
      </c>
      <c r="F2179" s="1" t="str">
        <f>IF(ISNUMBER(SEARCH("veto",draftpicks[[#This Row],[Raw]])),"veto","")</f>
        <v>veto</v>
      </c>
      <c r="G2179" s="1" t="str">
        <f t="shared" si="69"/>
        <v>Ryan Marker</v>
      </c>
    </row>
    <row r="2180" spans="1:7" x14ac:dyDescent="0.25">
      <c r="A2180" s="1">
        <v>209</v>
      </c>
      <c r="B2180" s="1" t="s">
        <v>3657</v>
      </c>
      <c r="C2180" s="1" t="str">
        <f>_xlfn.TEXTBEFORE(draftpicks[[#This Row],[Raw]],".",1)</f>
        <v>2</v>
      </c>
      <c r="D2180" s="1" t="str">
        <f t="shared" si="68"/>
        <v>Billy Ray Brewton</v>
      </c>
      <c r="E21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History Boys</v>
      </c>
      <c r="F2180" s="1" t="str">
        <f>IF(ISNUMBER(SEARCH("veto",draftpicks[[#This Row],[Raw]])),"veto","")</f>
        <v/>
      </c>
      <c r="G2180" s="1" t="str">
        <f t="shared" si="69"/>
        <v/>
      </c>
    </row>
    <row r="2181" spans="1:7" x14ac:dyDescent="0.25">
      <c r="A2181" s="1">
        <v>209</v>
      </c>
      <c r="B2181" s="1" t="s">
        <v>3658</v>
      </c>
      <c r="C2181" s="1" t="str">
        <f>_xlfn.TEXTBEFORE(draftpicks[[#This Row],[Raw]],".",1)</f>
        <v>1</v>
      </c>
      <c r="D2181" s="1" t="str">
        <f t="shared" si="68"/>
        <v>Ryan Marker</v>
      </c>
      <c r="E21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School of Rock</v>
      </c>
      <c r="F2181" s="1" t="str">
        <f>IF(ISNUMBER(SEARCH("veto",draftpicks[[#This Row],[Raw]])),"veto","")</f>
        <v/>
      </c>
      <c r="G2181" s="1" t="str">
        <f t="shared" si="69"/>
        <v/>
      </c>
    </row>
    <row r="2182" spans="1:7" x14ac:dyDescent="0.25">
      <c r="A2182" s="1">
        <v>210</v>
      </c>
      <c r="B2182" s="1" t="s">
        <v>3659</v>
      </c>
      <c r="C2182" s="1" t="str">
        <f>_xlfn.TEXTBEFORE(draftpicks[[#This Row],[Raw]],".",1)</f>
        <v>11</v>
      </c>
      <c r="D2182" s="1" t="str">
        <f t="shared" si="68"/>
        <v xml:space="preserve">Oriana Nudo </v>
      </c>
      <c r="E21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Life and Times of Judge Roy Bean</v>
      </c>
      <c r="F2182" s="1" t="str">
        <f>IF(ISNUMBER(SEARCH("veto",draftpicks[[#This Row],[Raw]])),"veto","")</f>
        <v>veto</v>
      </c>
      <c r="G2182" s="1" t="str">
        <f t="shared" si="69"/>
        <v>Lee Lenker</v>
      </c>
    </row>
    <row r="2183" spans="1:7" x14ac:dyDescent="0.25">
      <c r="A2183" s="1">
        <v>210</v>
      </c>
      <c r="B2183" s="1" t="s">
        <v>3660</v>
      </c>
      <c r="C2183" s="1" t="str">
        <f>_xlfn.TEXTBEFORE(draftpicks[[#This Row],[Raw]],".",1)</f>
        <v>11</v>
      </c>
      <c r="D2183" s="1" t="str">
        <f t="shared" si="68"/>
        <v>Oriana Nudo</v>
      </c>
      <c r="E21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What a Way to Go!</v>
      </c>
      <c r="F2183" s="1" t="str">
        <f>IF(ISNUMBER(SEARCH("veto",draftpicks[[#This Row],[Raw]])),"veto","")</f>
        <v/>
      </c>
      <c r="G2183" s="1" t="str">
        <f t="shared" si="69"/>
        <v/>
      </c>
    </row>
    <row r="2184" spans="1:7" x14ac:dyDescent="0.25">
      <c r="A2184" s="1">
        <v>210</v>
      </c>
      <c r="B2184" s="1" t="s">
        <v>3661</v>
      </c>
      <c r="C2184" s="1" t="str">
        <f>_xlfn.TEXTBEFORE(draftpicks[[#This Row],[Raw]],".",1)</f>
        <v>10</v>
      </c>
      <c r="D2184" s="1" t="str">
        <f t="shared" si="68"/>
        <v>Oriana Nudo</v>
      </c>
      <c r="E21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Hustler</v>
      </c>
      <c r="F2184" s="1" t="str">
        <f>IF(ISNUMBER(SEARCH("veto",draftpicks[[#This Row],[Raw]])),"veto","")</f>
        <v/>
      </c>
      <c r="G2184" s="1" t="str">
        <f t="shared" si="69"/>
        <v/>
      </c>
    </row>
    <row r="2185" spans="1:7" x14ac:dyDescent="0.25">
      <c r="A2185" s="1">
        <v>210</v>
      </c>
      <c r="B2185" s="1" t="s">
        <v>3662</v>
      </c>
      <c r="C2185" s="1" t="str">
        <f>_xlfn.TEXTBEFORE(draftpicks[[#This Row],[Raw]],".",1)</f>
        <v>9</v>
      </c>
      <c r="D2185" s="1" t="str">
        <f t="shared" si="68"/>
        <v xml:space="preserve">Walter Hollmann </v>
      </c>
      <c r="E21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Slap Shot</v>
      </c>
      <c r="F2185" s="1" t="str">
        <f>IF(ISNUMBER(SEARCH("veto",draftpicks[[#This Row],[Raw]])),"veto","")</f>
        <v>veto</v>
      </c>
      <c r="G2185" s="1" t="str">
        <f t="shared" si="69"/>
        <v>Lee Lenker</v>
      </c>
    </row>
    <row r="2186" spans="1:7" x14ac:dyDescent="0.25">
      <c r="A2186" s="1">
        <v>210</v>
      </c>
      <c r="B2186" s="1" t="s">
        <v>3663</v>
      </c>
      <c r="C2186" s="1" t="str">
        <f>_xlfn.TEXTBEFORE(draftpicks[[#This Row],[Raw]],".",1)</f>
        <v>9</v>
      </c>
      <c r="D2186" s="1" t="str">
        <f t="shared" si="68"/>
        <v xml:space="preserve">Walter Hollmann </v>
      </c>
      <c r="E21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Butch Cassidy and the Sundance Kid</v>
      </c>
      <c r="F2186" s="1" t="str">
        <f>IF(ISNUMBER(SEARCH("veto",draftpicks[[#This Row],[Raw]])),"veto","")</f>
        <v>veto</v>
      </c>
      <c r="G2186" s="1" t="str">
        <f t="shared" si="69"/>
        <v>Oriana Nudo</v>
      </c>
    </row>
    <row r="2187" spans="1:7" x14ac:dyDescent="0.25">
      <c r="A2187" s="1">
        <v>210</v>
      </c>
      <c r="B2187" s="1" t="s">
        <v>3664</v>
      </c>
      <c r="C2187" s="1" t="str">
        <f>_xlfn.TEXTBEFORE(draftpicks[[#This Row],[Raw]],".",1)</f>
        <v>9</v>
      </c>
      <c r="D2187" s="1" t="str">
        <f t="shared" si="68"/>
        <v xml:space="preserve">Walter Hollmann </v>
      </c>
      <c r="E21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Harry &amp; Son</v>
      </c>
      <c r="F2187" s="1" t="str">
        <f>IF(ISNUMBER(SEARCH("veto",draftpicks[[#This Row],[Raw]])),"veto","")</f>
        <v>veto</v>
      </c>
      <c r="G2187" s="1" t="str">
        <f t="shared" si="69"/>
        <v>Lee Lenker</v>
      </c>
    </row>
    <row r="2188" spans="1:7" x14ac:dyDescent="0.25">
      <c r="A2188" s="1">
        <v>210</v>
      </c>
      <c r="B2188" s="1" t="s">
        <v>3665</v>
      </c>
      <c r="C2188" s="1" t="str">
        <f>_xlfn.TEXTBEFORE(draftpicks[[#This Row],[Raw]],".",1)</f>
        <v>9</v>
      </c>
      <c r="D2188" s="1" t="str">
        <f t="shared" si="68"/>
        <v>Walter Hollmann</v>
      </c>
      <c r="E21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Paris Blues</v>
      </c>
      <c r="F2188" s="1" t="str">
        <f>IF(ISNUMBER(SEARCH("veto",draftpicks[[#This Row],[Raw]])),"veto","")</f>
        <v/>
      </c>
      <c r="G2188" s="1" t="str">
        <f t="shared" si="69"/>
        <v/>
      </c>
    </row>
    <row r="2189" spans="1:7" x14ac:dyDescent="0.25">
      <c r="A2189" s="1">
        <v>210</v>
      </c>
      <c r="B2189" s="1" t="s">
        <v>3666</v>
      </c>
      <c r="C2189" s="1" t="str">
        <f>_xlfn.TEXTBEFORE(draftpicks[[#This Row],[Raw]],".",1)</f>
        <v>8</v>
      </c>
      <c r="D2189" s="1" t="str">
        <f t="shared" si="68"/>
        <v>Walter Hollmann</v>
      </c>
      <c r="E21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Sweet Bird of Youth</v>
      </c>
      <c r="F2189" s="1" t="str">
        <f>IF(ISNUMBER(SEARCH("veto",draftpicks[[#This Row],[Raw]])),"veto","")</f>
        <v/>
      </c>
      <c r="G2189" s="1" t="str">
        <f t="shared" si="69"/>
        <v/>
      </c>
    </row>
    <row r="2190" spans="1:7" x14ac:dyDescent="0.25">
      <c r="A2190" s="1">
        <v>210</v>
      </c>
      <c r="B2190" s="1" t="s">
        <v>3667</v>
      </c>
      <c r="C2190" s="1" t="str">
        <f>_xlfn.TEXTBEFORE(draftpicks[[#This Row],[Raw]],".",1)</f>
        <v>7</v>
      </c>
      <c r="D2190" s="1" t="str">
        <f t="shared" si="68"/>
        <v>Maureen Lee Lenker</v>
      </c>
      <c r="E21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Road to Perdition</v>
      </c>
      <c r="F2190" s="1" t="str">
        <f>IF(ISNUMBER(SEARCH("veto",draftpicks[[#This Row],[Raw]])),"veto","")</f>
        <v/>
      </c>
      <c r="G2190" s="1" t="str">
        <f t="shared" si="69"/>
        <v/>
      </c>
    </row>
    <row r="2191" spans="1:7" x14ac:dyDescent="0.25">
      <c r="A2191" s="1">
        <v>210</v>
      </c>
      <c r="B2191" s="1" t="s">
        <v>3668</v>
      </c>
      <c r="C2191" s="1" t="str">
        <f>_xlfn.TEXTBEFORE(draftpicks[[#This Row],[Raw]],".",1)</f>
        <v>6</v>
      </c>
      <c r="D2191" s="1" t="str">
        <f t="shared" si="68"/>
        <v xml:space="preserve">Oriana Nudo </v>
      </c>
      <c r="E21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Verdict</v>
      </c>
      <c r="F2191" s="1" t="str">
        <f>IF(ISNUMBER(SEARCH("veto",draftpicks[[#This Row],[Raw]])),"veto","")</f>
        <v>veto</v>
      </c>
      <c r="G2191" s="1" t="str">
        <f t="shared" si="69"/>
        <v>Walter Hollmann</v>
      </c>
    </row>
    <row r="2192" spans="1:7" x14ac:dyDescent="0.25">
      <c r="A2192" s="1">
        <v>210</v>
      </c>
      <c r="B2192" s="1" t="s">
        <v>3669</v>
      </c>
      <c r="C2192" s="1" t="str">
        <f>_xlfn.TEXTBEFORE(draftpicks[[#This Row],[Raw]],".",1)</f>
        <v>6</v>
      </c>
      <c r="D2192" s="1" t="str">
        <f t="shared" si="68"/>
        <v>Oriana Nudo</v>
      </c>
      <c r="E21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of Money</v>
      </c>
      <c r="F2192" s="1" t="str">
        <f>IF(ISNUMBER(SEARCH("veto",draftpicks[[#This Row],[Raw]])),"veto","")</f>
        <v/>
      </c>
      <c r="G2192" s="1" t="str">
        <f t="shared" si="69"/>
        <v/>
      </c>
    </row>
    <row r="2193" spans="1:7" x14ac:dyDescent="0.25">
      <c r="A2193" s="1">
        <v>210</v>
      </c>
      <c r="B2193" s="1" t="s">
        <v>3670</v>
      </c>
      <c r="C2193" s="1" t="str">
        <f>_xlfn.TEXTBEFORE(draftpicks[[#This Row],[Raw]],".",1)</f>
        <v>5</v>
      </c>
      <c r="D2193" s="1" t="str">
        <f t="shared" si="68"/>
        <v>Walter Hollmann</v>
      </c>
      <c r="E21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Nobody's Fool</v>
      </c>
      <c r="F2193" s="1" t="str">
        <f>IF(ISNUMBER(SEARCH("veto",draftpicks[[#This Row],[Raw]])),"veto","")</f>
        <v/>
      </c>
      <c r="G2193" s="1" t="str">
        <f t="shared" si="69"/>
        <v/>
      </c>
    </row>
    <row r="2194" spans="1:7" x14ac:dyDescent="0.25">
      <c r="A2194" s="1">
        <v>210</v>
      </c>
      <c r="B2194" s="1" t="s">
        <v>3671</v>
      </c>
      <c r="C2194" s="1" t="str">
        <f>_xlfn.TEXTBEFORE(draftpicks[[#This Row],[Raw]],".",1)</f>
        <v>4</v>
      </c>
      <c r="D2194" s="1" t="str">
        <f t="shared" si="68"/>
        <v xml:space="preserve">Maureen Lee Lenker </v>
      </c>
      <c r="E21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Hud</v>
      </c>
      <c r="F2194" s="1" t="str">
        <f>IF(ISNUMBER(SEARCH("veto",draftpicks[[#This Row],[Raw]])),"veto","")</f>
        <v>veto</v>
      </c>
      <c r="G2194" s="1" t="str">
        <f t="shared" si="69"/>
        <v>Oriana Nudo</v>
      </c>
    </row>
    <row r="2195" spans="1:7" x14ac:dyDescent="0.25">
      <c r="A2195" s="1">
        <v>210</v>
      </c>
      <c r="B2195" s="1" t="s">
        <v>3672</v>
      </c>
      <c r="C2195" s="1" t="str">
        <f>_xlfn.TEXTBEFORE(draftpicks[[#This Row],[Raw]],".",1)</f>
        <v>4</v>
      </c>
      <c r="D2195" s="1" t="str">
        <f t="shared" si="68"/>
        <v>Maureen Lee Lenker</v>
      </c>
      <c r="E21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Cool Hand Luke</v>
      </c>
      <c r="F2195" s="1" t="str">
        <f>IF(ISNUMBER(SEARCH("veto",draftpicks[[#This Row],[Raw]])),"veto","")</f>
        <v/>
      </c>
      <c r="G2195" s="1" t="str">
        <f t="shared" si="69"/>
        <v/>
      </c>
    </row>
    <row r="2196" spans="1:7" x14ac:dyDescent="0.25">
      <c r="A2196" s="1">
        <v>210</v>
      </c>
      <c r="B2196" s="1" t="s">
        <v>3673</v>
      </c>
      <c r="C2196" s="1" t="str">
        <f>_xlfn.TEXTBEFORE(draftpicks[[#This Row],[Raw]],".",1)</f>
        <v>3</v>
      </c>
      <c r="D2196" s="1" t="str">
        <f t="shared" si="68"/>
        <v>Oriana Nudo</v>
      </c>
      <c r="E21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Verdict</v>
      </c>
      <c r="F2196" s="1" t="str">
        <f>IF(ISNUMBER(SEARCH("veto",draftpicks[[#This Row],[Raw]])),"veto","")</f>
        <v/>
      </c>
      <c r="G2196" s="1" t="str">
        <f t="shared" si="69"/>
        <v/>
      </c>
    </row>
    <row r="2197" spans="1:7" x14ac:dyDescent="0.25">
      <c r="A2197" s="1">
        <v>210</v>
      </c>
      <c r="B2197" s="1" t="s">
        <v>3674</v>
      </c>
      <c r="C2197" s="1" t="str">
        <f>_xlfn.TEXTBEFORE(draftpicks[[#This Row],[Raw]],".",1)</f>
        <v>2</v>
      </c>
      <c r="D2197" s="1" t="str">
        <f t="shared" si="68"/>
        <v>Walter Hollmann</v>
      </c>
      <c r="E21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Hud</v>
      </c>
      <c r="F2197" s="1" t="str">
        <f>IF(ISNUMBER(SEARCH("veto",draftpicks[[#This Row],[Raw]])),"veto","")</f>
        <v/>
      </c>
      <c r="G2197" s="1" t="str">
        <f t="shared" si="69"/>
        <v/>
      </c>
    </row>
    <row r="2198" spans="1:7" x14ac:dyDescent="0.25">
      <c r="A2198" s="1">
        <v>210</v>
      </c>
      <c r="B2198" s="1" t="s">
        <v>3675</v>
      </c>
      <c r="C2198" s="1" t="str">
        <f>_xlfn.TEXTBEFORE(draftpicks[[#This Row],[Raw]],".",1)</f>
        <v>1</v>
      </c>
      <c r="D2198" s="1" t="str">
        <f t="shared" si="68"/>
        <v>Maureen Lee Lenker</v>
      </c>
      <c r="E21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Butch Cassidy and the Sundance Kid</v>
      </c>
      <c r="F2198" s="1" t="str">
        <f>IF(ISNUMBER(SEARCH("veto",draftpicks[[#This Row],[Raw]])),"veto","")</f>
        <v/>
      </c>
      <c r="G2198" s="1" t="str">
        <f t="shared" si="69"/>
        <v/>
      </c>
    </row>
    <row r="2199" spans="1:7" x14ac:dyDescent="0.25">
      <c r="A2199" s="1">
        <v>211</v>
      </c>
      <c r="B2199" s="1" t="s">
        <v>3676</v>
      </c>
      <c r="C2199" s="1" t="str">
        <f>_xlfn.TEXTBEFORE(draftpicks[[#This Row],[Raw]],".",1)</f>
        <v>16</v>
      </c>
      <c r="D2199" s="1" t="str">
        <f t="shared" si="68"/>
        <v>Louis Peitzman</v>
      </c>
      <c r="E21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What If...?</v>
      </c>
      <c r="F2199" s="1" t="str">
        <f>IF(ISNUMBER(SEARCH("veto",draftpicks[[#This Row],[Raw]])),"veto","")</f>
        <v/>
      </c>
      <c r="G2199" s="1" t="str">
        <f t="shared" si="69"/>
        <v/>
      </c>
    </row>
    <row r="2200" spans="1:7" x14ac:dyDescent="0.25">
      <c r="A2200" s="1">
        <v>211</v>
      </c>
      <c r="B2200" s="1" t="s">
        <v>3677</v>
      </c>
      <c r="C2200" s="1" t="str">
        <f>_xlfn.TEXTBEFORE(draftpicks[[#This Row],[Raw]],".",1)</f>
        <v>15</v>
      </c>
      <c r="D2200" s="1" t="str">
        <f t="shared" si="68"/>
        <v>Louis Peitzman</v>
      </c>
      <c r="E22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Eternals</v>
      </c>
      <c r="F2200" s="1" t="str">
        <f>IF(ISNUMBER(SEARCH("veto",draftpicks[[#This Row],[Raw]])),"veto","")</f>
        <v/>
      </c>
      <c r="G2200" s="1" t="str">
        <f t="shared" si="69"/>
        <v/>
      </c>
    </row>
    <row r="2201" spans="1:7" x14ac:dyDescent="0.25">
      <c r="A2201" s="1">
        <v>211</v>
      </c>
      <c r="B2201" s="1" t="s">
        <v>3678</v>
      </c>
      <c r="C2201" s="1" t="str">
        <f>_xlfn.TEXTBEFORE(draftpicks[[#This Row],[Raw]],".",1)</f>
        <v>14</v>
      </c>
      <c r="D2201" s="1" t="str">
        <f t="shared" si="68"/>
        <v>Devan Coggan</v>
      </c>
      <c r="E22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Thor: Love and Thunder</v>
      </c>
      <c r="F2201" s="1" t="str">
        <f>IF(ISNUMBER(SEARCH("veto",draftpicks[[#This Row],[Raw]])),"veto","")</f>
        <v/>
      </c>
      <c r="G2201" s="1" t="str">
        <f t="shared" si="69"/>
        <v/>
      </c>
    </row>
    <row r="2202" spans="1:7" x14ac:dyDescent="0.25">
      <c r="A2202" s="1">
        <v>211</v>
      </c>
      <c r="B2202" s="1" t="s">
        <v>3679</v>
      </c>
      <c r="C2202" s="1" t="str">
        <f>_xlfn.TEXTBEFORE(draftpicks[[#This Row],[Raw]],".",1)</f>
        <v>13</v>
      </c>
      <c r="D2202" s="1" t="str">
        <f t="shared" si="68"/>
        <v>Devan Coggan</v>
      </c>
      <c r="E22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Falcon and the Winter Soldier</v>
      </c>
      <c r="F2202" s="1" t="str">
        <f>IF(ISNUMBER(SEARCH("veto",draftpicks[[#This Row],[Raw]])),"veto","")</f>
        <v/>
      </c>
      <c r="G2202" s="1" t="str">
        <f t="shared" si="69"/>
        <v/>
      </c>
    </row>
    <row r="2203" spans="1:7" x14ac:dyDescent="0.25">
      <c r="A2203" s="1">
        <v>211</v>
      </c>
      <c r="B2203" s="1" t="s">
        <v>3680</v>
      </c>
      <c r="C2203" s="1" t="str">
        <f>_xlfn.TEXTBEFORE(draftpicks[[#This Row],[Raw]],".",1)</f>
        <v>12</v>
      </c>
      <c r="D2203" s="1" t="str">
        <f t="shared" si="68"/>
        <v>Chancellor Agard</v>
      </c>
      <c r="E22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 Knight</v>
      </c>
      <c r="F2203" s="1" t="str">
        <f>IF(ISNUMBER(SEARCH("veto",draftpicks[[#This Row],[Raw]])),"veto","")</f>
        <v/>
      </c>
      <c r="G2203" s="1" t="str">
        <f t="shared" si="69"/>
        <v/>
      </c>
    </row>
    <row r="2204" spans="1:7" x14ac:dyDescent="0.25">
      <c r="A2204" s="1">
        <v>211</v>
      </c>
      <c r="B2204" s="1" t="s">
        <v>3681</v>
      </c>
      <c r="C2204" s="1" t="str">
        <f>_xlfn.TEXTBEFORE(draftpicks[[#This Row],[Raw]],".",1)</f>
        <v>11</v>
      </c>
      <c r="D2204" s="1" t="s">
        <v>125</v>
      </c>
      <c r="E2204" s="1" t="s">
        <v>4954</v>
      </c>
      <c r="F2204" s="1" t="str">
        <f>IF(ISNUMBER(SEARCH("veto",draftpicks[[#This Row],[Raw]])),"veto","")</f>
        <v/>
      </c>
      <c r="G2204" s="1" t="str">
        <f t="shared" si="69"/>
        <v/>
      </c>
    </row>
    <row r="2205" spans="1:7" x14ac:dyDescent="0.25">
      <c r="A2205" s="1">
        <v>211</v>
      </c>
      <c r="B2205" s="1" t="s">
        <v>3682</v>
      </c>
      <c r="C2205" s="1" t="str">
        <f>_xlfn.TEXTBEFORE(draftpicks[[#This Row],[Raw]],".",1)</f>
        <v>10</v>
      </c>
      <c r="D2205" s="1" t="str">
        <f t="shared" si="68"/>
        <v xml:space="preserve">Adam B. Vary </v>
      </c>
      <c r="E22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Widow</v>
      </c>
      <c r="F2205" s="1" t="str">
        <f>IF(ISNUMBER(SEARCH("veto",draftpicks[[#This Row],[Raw]])),"veto","")</f>
        <v>veto</v>
      </c>
      <c r="G2205" s="1" t="str">
        <f t="shared" si="69"/>
        <v>Louis Peitzman</v>
      </c>
    </row>
    <row r="2206" spans="1:7" x14ac:dyDescent="0.25">
      <c r="A2206" s="1">
        <v>211</v>
      </c>
      <c r="B2206" s="1" t="s">
        <v>3683</v>
      </c>
      <c r="C2206" s="1" t="str">
        <f>_xlfn.TEXTBEFORE(draftpicks[[#This Row],[Raw]],".",1)</f>
        <v>10</v>
      </c>
      <c r="D2206" s="1" t="str">
        <f t="shared" si="68"/>
        <v xml:space="preserve">Adam B. Vary </v>
      </c>
      <c r="E22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Hawkeye</v>
      </c>
      <c r="F2206" s="1" t="str">
        <f>IF(ISNUMBER(SEARCH("veto",draftpicks[[#This Row],[Raw]])),"veto","")</f>
        <v>veto</v>
      </c>
      <c r="G2206" s="1" t="str">
        <f t="shared" si="69"/>
        <v>Chancellor Agard</v>
      </c>
    </row>
    <row r="2207" spans="1:7" x14ac:dyDescent="0.25">
      <c r="A2207" s="1">
        <v>211</v>
      </c>
      <c r="B2207" s="1" t="s">
        <v>3684</v>
      </c>
      <c r="C2207" s="1" t="str">
        <f>_xlfn.TEXTBEFORE(draftpicks[[#This Row],[Raw]],".",1)</f>
        <v>10</v>
      </c>
      <c r="D2207" s="1" t="str">
        <f t="shared" si="68"/>
        <v>Adam B. Vary</v>
      </c>
      <c r="E22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Doctor Strange in the Multiverse of Madness</v>
      </c>
      <c r="F2207" s="1" t="str">
        <f>IF(ISNUMBER(SEARCH("veto",draftpicks[[#This Row],[Raw]])),"veto","")</f>
        <v/>
      </c>
      <c r="G2207" s="1" t="str">
        <f t="shared" si="69"/>
        <v/>
      </c>
    </row>
    <row r="2208" spans="1:7" x14ac:dyDescent="0.25">
      <c r="A2208" s="1">
        <v>211</v>
      </c>
      <c r="B2208" s="1" t="s">
        <v>3685</v>
      </c>
      <c r="C2208" s="1" t="str">
        <f>_xlfn.TEXTBEFORE(draftpicks[[#This Row],[Raw]],".",1)</f>
        <v>9</v>
      </c>
      <c r="D2208" s="1" t="str">
        <f t="shared" si="68"/>
        <v xml:space="preserve">Louis Peitzman </v>
      </c>
      <c r="E22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Loki</v>
      </c>
      <c r="F2208" s="1" t="str">
        <f>IF(ISNUMBER(SEARCH("veto",draftpicks[[#This Row],[Raw]])),"veto","")</f>
        <v>veto</v>
      </c>
      <c r="G2208" s="1" t="str">
        <f t="shared" si="69"/>
        <v>B. Vary</v>
      </c>
    </row>
    <row r="2209" spans="1:7" x14ac:dyDescent="0.25">
      <c r="A2209" s="1">
        <v>211</v>
      </c>
      <c r="B2209" s="1" t="s">
        <v>3686</v>
      </c>
      <c r="C2209" s="1" t="str">
        <f>_xlfn.TEXTBEFORE(draftpicks[[#This Row],[Raw]],".",1)</f>
        <v>9</v>
      </c>
      <c r="D2209" s="1" t="str">
        <f t="shared" si="68"/>
        <v xml:space="preserve">Louis Peitzman </v>
      </c>
      <c r="E22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Panther: Wakanda Forever</v>
      </c>
      <c r="F2209" s="1" t="str">
        <f>IF(ISNUMBER(SEARCH("veto",draftpicks[[#This Row],[Raw]])),"veto","")</f>
        <v>veto</v>
      </c>
      <c r="G2209" s="1" t="str">
        <f t="shared" si="69"/>
        <v>Chancellor Agard</v>
      </c>
    </row>
    <row r="2210" spans="1:7" x14ac:dyDescent="0.25">
      <c r="A2210" s="1">
        <v>211</v>
      </c>
      <c r="B2210" s="1" t="s">
        <v>3687</v>
      </c>
      <c r="C2210" s="1" t="str">
        <f>_xlfn.TEXTBEFORE(draftpicks[[#This Row],[Raw]],".",1)</f>
        <v>9</v>
      </c>
      <c r="D2210" s="1" t="str">
        <f t="shared" si="68"/>
        <v xml:space="preserve">Louis Peitzman </v>
      </c>
      <c r="E22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WandaVision</v>
      </c>
      <c r="F2210" s="1" t="str">
        <f>IF(ISNUMBER(SEARCH("veto",draftpicks[[#This Row],[Raw]])),"veto","")</f>
        <v>veto</v>
      </c>
      <c r="G2210" s="1" t="str">
        <f t="shared" si="69"/>
        <v>Devan Coggan</v>
      </c>
    </row>
    <row r="2211" spans="1:7" x14ac:dyDescent="0.25">
      <c r="A2211" s="1">
        <v>211</v>
      </c>
      <c r="B2211" s="1" t="s">
        <v>3688</v>
      </c>
      <c r="C2211" s="1" t="str">
        <f>_xlfn.TEXTBEFORE(draftpicks[[#This Row],[Raw]],".",1)</f>
        <v>9</v>
      </c>
      <c r="D2211" s="1" t="str">
        <f t="shared" si="68"/>
        <v>Louis Peitzman</v>
      </c>
      <c r="E22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Ms. Marvel</v>
      </c>
      <c r="F2211" s="1" t="str">
        <f>IF(ISNUMBER(SEARCH("veto",draftpicks[[#This Row],[Raw]])),"veto","")</f>
        <v/>
      </c>
      <c r="G2211" s="1" t="str">
        <f t="shared" si="69"/>
        <v/>
      </c>
    </row>
    <row r="2212" spans="1:7" x14ac:dyDescent="0.25">
      <c r="A2212" s="1">
        <v>211</v>
      </c>
      <c r="B2212" s="1" t="s">
        <v>3689</v>
      </c>
      <c r="C2212" s="1" t="str">
        <f>_xlfn.TEXTBEFORE(draftpicks[[#This Row],[Raw]],".",1)</f>
        <v>8</v>
      </c>
      <c r="D2212" s="1" t="str">
        <f t="shared" si="68"/>
        <v>Devan Coggan</v>
      </c>
      <c r="E22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Widow</v>
      </c>
      <c r="F2212" s="1" t="str">
        <f>IF(ISNUMBER(SEARCH("veto",draftpicks[[#This Row],[Raw]])),"veto","")</f>
        <v/>
      </c>
      <c r="G2212" s="1" t="str">
        <f t="shared" si="69"/>
        <v/>
      </c>
    </row>
    <row r="2213" spans="1:7" x14ac:dyDescent="0.25">
      <c r="A2213" s="1">
        <v>211</v>
      </c>
      <c r="B2213" s="1" t="s">
        <v>3690</v>
      </c>
      <c r="C2213" s="1" t="str">
        <f>_xlfn.TEXTBEFORE(draftpicks[[#This Row],[Raw]],".",1)</f>
        <v>7</v>
      </c>
      <c r="D2213" s="1" t="str">
        <f t="shared" si="68"/>
        <v>Chancellor Agard</v>
      </c>
      <c r="E22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Spider-Man: No Way Home</v>
      </c>
      <c r="F2213" s="1" t="str">
        <f>IF(ISNUMBER(SEARCH("veto",draftpicks[[#This Row],[Raw]])),"veto","")</f>
        <v/>
      </c>
      <c r="G2213" s="1" t="str">
        <f t="shared" si="69"/>
        <v/>
      </c>
    </row>
    <row r="2214" spans="1:7" x14ac:dyDescent="0.25">
      <c r="A2214" s="1">
        <v>211</v>
      </c>
      <c r="B2214" s="1" t="s">
        <v>3691</v>
      </c>
      <c r="C2214" s="1" t="str">
        <f>_xlfn.TEXTBEFORE(draftpicks[[#This Row],[Raw]],".",1)</f>
        <v>6</v>
      </c>
      <c r="D2214" s="1" t="str">
        <f t="shared" si="68"/>
        <v>Adam B. Vary</v>
      </c>
      <c r="E22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Hawkeye</v>
      </c>
      <c r="F2214" s="1" t="str">
        <f>IF(ISNUMBER(SEARCH("veto",draftpicks[[#This Row],[Raw]])),"veto","")</f>
        <v/>
      </c>
      <c r="G2214" s="1" t="str">
        <f t="shared" si="69"/>
        <v/>
      </c>
    </row>
    <row r="2215" spans="1:7" x14ac:dyDescent="0.25">
      <c r="A2215" s="1">
        <v>211</v>
      </c>
      <c r="B2215" s="1" t="s">
        <v>3692</v>
      </c>
      <c r="C2215" s="1" t="str">
        <f>_xlfn.TEXTBEFORE(draftpicks[[#This Row],[Raw]],".",1)</f>
        <v>5</v>
      </c>
      <c r="D2215" s="1" t="str">
        <f t="shared" si="68"/>
        <v xml:space="preserve">Louis Peitzman </v>
      </c>
      <c r="E22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Loki</v>
      </c>
      <c r="F2215" s="1" t="str">
        <f>IF(ISNUMBER(SEARCH("veto",draftpicks[[#This Row],[Raw]])),"veto","")</f>
        <v>veto</v>
      </c>
      <c r="G2215" s="1" t="str">
        <f t="shared" si="69"/>
        <v>B. Vary</v>
      </c>
    </row>
    <row r="2216" spans="1:7" x14ac:dyDescent="0.25">
      <c r="A2216" s="1">
        <v>211</v>
      </c>
      <c r="B2216" s="1" t="s">
        <v>3693</v>
      </c>
      <c r="C2216" s="1" t="str">
        <f>_xlfn.TEXTBEFORE(draftpicks[[#This Row],[Raw]],".",1)</f>
        <v>5</v>
      </c>
      <c r="D2216" s="1" t="str">
        <f t="shared" si="68"/>
        <v>Louis Peitzman</v>
      </c>
      <c r="E22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Panther: Wakanda Forever</v>
      </c>
      <c r="F2216" s="1" t="str">
        <f>IF(ISNUMBER(SEARCH("veto",draftpicks[[#This Row],[Raw]])),"veto","")</f>
        <v/>
      </c>
      <c r="G2216" s="1" t="str">
        <f t="shared" si="69"/>
        <v/>
      </c>
    </row>
    <row r="2217" spans="1:7" x14ac:dyDescent="0.25">
      <c r="A2217" s="1">
        <v>211</v>
      </c>
      <c r="B2217" s="1" t="s">
        <v>3694</v>
      </c>
      <c r="C2217" s="1" t="str">
        <f>_xlfn.TEXTBEFORE(draftpicks[[#This Row],[Raw]],".",1)</f>
        <v>4</v>
      </c>
      <c r="D2217" s="1" t="str">
        <f t="shared" si="68"/>
        <v>Devan Coggan</v>
      </c>
      <c r="E22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Shang-Chi and the Legend of the Ten Rings</v>
      </c>
      <c r="F2217" s="1" t="str">
        <f>IF(ISNUMBER(SEARCH("veto",draftpicks[[#This Row],[Raw]])),"veto","")</f>
        <v/>
      </c>
      <c r="G2217" s="1" t="str">
        <f t="shared" si="69"/>
        <v/>
      </c>
    </row>
    <row r="2218" spans="1:7" x14ac:dyDescent="0.25">
      <c r="A2218" s="1">
        <v>211</v>
      </c>
      <c r="B2218" s="1" t="s">
        <v>3695</v>
      </c>
      <c r="C2218" s="1" t="str">
        <f>_xlfn.TEXTBEFORE(draftpicks[[#This Row],[Raw]],".",1)</f>
        <v>3</v>
      </c>
      <c r="D2218" s="1" t="str">
        <f t="shared" si="68"/>
        <v>Chancellor Agard</v>
      </c>
      <c r="E22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She-Hulk: Attorney at Law</v>
      </c>
      <c r="F2218" s="1" t="str">
        <f>IF(ISNUMBER(SEARCH("veto",draftpicks[[#This Row],[Raw]])),"veto","")</f>
        <v/>
      </c>
      <c r="G2218" s="1" t="str">
        <f t="shared" si="69"/>
        <v/>
      </c>
    </row>
    <row r="2219" spans="1:7" x14ac:dyDescent="0.25">
      <c r="A2219" s="1">
        <v>211</v>
      </c>
      <c r="B2219" s="1" t="s">
        <v>3696</v>
      </c>
      <c r="C2219" s="1" t="str">
        <f>_xlfn.TEXTBEFORE(draftpicks[[#This Row],[Raw]],".",1)</f>
        <v>2</v>
      </c>
      <c r="D2219" s="1" t="str">
        <f t="shared" si="68"/>
        <v>Adam B. Vary</v>
      </c>
      <c r="E22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WandaVision</v>
      </c>
      <c r="F2219" s="1" t="str">
        <f>IF(ISNUMBER(SEARCH("veto",draftpicks[[#This Row],[Raw]])),"veto","")</f>
        <v/>
      </c>
      <c r="G2219" s="1" t="str">
        <f t="shared" si="69"/>
        <v/>
      </c>
    </row>
    <row r="2220" spans="1:7" x14ac:dyDescent="0.25">
      <c r="A2220" s="1">
        <v>211</v>
      </c>
      <c r="B2220" s="1" t="s">
        <v>3697</v>
      </c>
      <c r="C2220" s="1" t="str">
        <f>_xlfn.TEXTBEFORE(draftpicks[[#This Row],[Raw]],".",1)</f>
        <v>1</v>
      </c>
      <c r="D2220" s="1" t="str">
        <f t="shared" si="68"/>
        <v>Louis Peitzman</v>
      </c>
      <c r="E22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Loki</v>
      </c>
      <c r="F2220" s="1" t="str">
        <f>IF(ISNUMBER(SEARCH("veto",draftpicks[[#This Row],[Raw]])),"veto","")</f>
        <v/>
      </c>
      <c r="G2220" s="1" t="str">
        <f t="shared" si="69"/>
        <v/>
      </c>
    </row>
    <row r="2221" spans="1:7" x14ac:dyDescent="0.25">
      <c r="A2221" s="1">
        <v>212</v>
      </c>
      <c r="B2221" s="1" t="s">
        <v>3698</v>
      </c>
      <c r="C2221" s="1" t="str">
        <f>_xlfn.TEXTBEFORE(draftpicks[[#This Row],[Raw]],".",1)</f>
        <v>13</v>
      </c>
      <c r="D2221" s="1" t="str">
        <f t="shared" si="68"/>
        <v>Joe Reid</v>
      </c>
      <c r="E22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Avatar</v>
      </c>
      <c r="F2221" s="1" t="str">
        <f>IF(ISNUMBER(SEARCH("veto",draftpicks[[#This Row],[Raw]])),"veto","")</f>
        <v/>
      </c>
      <c r="G2221" s="1" t="str">
        <f t="shared" si="69"/>
        <v/>
      </c>
    </row>
    <row r="2222" spans="1:7" x14ac:dyDescent="0.25">
      <c r="A2222" s="1">
        <v>212</v>
      </c>
      <c r="B2222" s="1" t="s">
        <v>3699</v>
      </c>
      <c r="C2222" s="1" t="str">
        <f>_xlfn.TEXTBEFORE(draftpicks[[#This Row],[Raw]],".",1)</f>
        <v>12</v>
      </c>
      <c r="D2222" s="1" t="str">
        <f t="shared" si="68"/>
        <v>Joe Reid</v>
      </c>
      <c r="E22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Contact</v>
      </c>
      <c r="F2222" s="1" t="str">
        <f>IF(ISNUMBER(SEARCH("veto",draftpicks[[#This Row],[Raw]])),"veto","")</f>
        <v/>
      </c>
      <c r="G2222" s="1" t="str">
        <f t="shared" si="69"/>
        <v/>
      </c>
    </row>
    <row r="2223" spans="1:7" x14ac:dyDescent="0.25">
      <c r="A2223" s="1">
        <v>212</v>
      </c>
      <c r="B2223" s="1" t="s">
        <v>3700</v>
      </c>
      <c r="C2223" s="1" t="str">
        <f>_xlfn.TEXTBEFORE(draftpicks[[#This Row],[Raw]],".",1)</f>
        <v>11</v>
      </c>
      <c r="D2223" s="1" t="str">
        <f t="shared" si="68"/>
        <v>Katey Rich</v>
      </c>
      <c r="E22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Conversation</v>
      </c>
      <c r="F2223" s="1" t="str">
        <f>IF(ISNUMBER(SEARCH("veto",draftpicks[[#This Row],[Raw]])),"veto","")</f>
        <v/>
      </c>
      <c r="G2223" s="1" t="str">
        <f t="shared" si="69"/>
        <v/>
      </c>
    </row>
    <row r="2224" spans="1:7" x14ac:dyDescent="0.25">
      <c r="A2224" s="1">
        <v>212</v>
      </c>
      <c r="B2224" s="1" t="s">
        <v>3701</v>
      </c>
      <c r="C2224" s="1" t="str">
        <f>_xlfn.TEXTBEFORE(draftpicks[[#This Row],[Raw]],".",1)</f>
        <v>10</v>
      </c>
      <c r="D2224" s="1" t="str">
        <f t="shared" si="68"/>
        <v>Chris Feil</v>
      </c>
      <c r="E22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If Beale Street Could Talk</v>
      </c>
      <c r="F2224" s="1" t="str">
        <f>IF(ISNUMBER(SEARCH("veto",draftpicks[[#This Row],[Raw]])),"veto","")</f>
        <v/>
      </c>
      <c r="G2224" s="1" t="str">
        <f t="shared" si="69"/>
        <v/>
      </c>
    </row>
    <row r="2225" spans="1:7" x14ac:dyDescent="0.25">
      <c r="A2225" s="1">
        <v>212</v>
      </c>
      <c r="B2225" s="1" t="s">
        <v>3702</v>
      </c>
      <c r="C2225" s="1" t="str">
        <f>_xlfn.TEXTBEFORE(draftpicks[[#This Row],[Raw]],".",1)</f>
        <v>9</v>
      </c>
      <c r="D2225" s="1" t="str">
        <f t="shared" si="68"/>
        <v>Joe Reid</v>
      </c>
      <c r="E22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Ten Commandments</v>
      </c>
      <c r="F2225" s="1" t="str">
        <f>IF(ISNUMBER(SEARCH("veto",draftpicks[[#This Row],[Raw]])),"veto","")</f>
        <v/>
      </c>
      <c r="G2225" s="1" t="str">
        <f t="shared" si="69"/>
        <v/>
      </c>
    </row>
    <row r="2226" spans="1:7" x14ac:dyDescent="0.25">
      <c r="A2226" s="1">
        <v>212</v>
      </c>
      <c r="B2226" s="1" t="s">
        <v>3703</v>
      </c>
      <c r="C2226" s="1" t="str">
        <f>_xlfn.TEXTBEFORE(draftpicks[[#This Row],[Raw]],".",1)</f>
        <v>8</v>
      </c>
      <c r="D2226" s="1" t="str">
        <f t="shared" si="68"/>
        <v xml:space="preserve">Katey Rich </v>
      </c>
      <c r="E22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Broadcast News</v>
      </c>
      <c r="F2226" s="1" t="str">
        <f>IF(ISNUMBER(SEARCH("veto",draftpicks[[#This Row],[Raw]])),"veto","")</f>
        <v>veto</v>
      </c>
      <c r="G2226" s="1" t="str">
        <f t="shared" si="69"/>
        <v>Chris Feil</v>
      </c>
    </row>
    <row r="2227" spans="1:7" x14ac:dyDescent="0.25">
      <c r="A2227" s="1">
        <v>212</v>
      </c>
      <c r="B2227" s="1" t="s">
        <v>3704</v>
      </c>
      <c r="C2227" s="1" t="str">
        <f>_xlfn.TEXTBEFORE(draftpicks[[#This Row],[Raw]],".",1)</f>
        <v>8</v>
      </c>
      <c r="D2227" s="1" t="str">
        <f t="shared" si="68"/>
        <v>Katey Rich</v>
      </c>
      <c r="E22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Lawrence of Arabia</v>
      </c>
      <c r="F2227" s="1" t="str">
        <f>IF(ISNUMBER(SEARCH("veto",draftpicks[[#This Row],[Raw]])),"veto","")</f>
        <v/>
      </c>
      <c r="G2227" s="1" t="str">
        <f t="shared" si="69"/>
        <v/>
      </c>
    </row>
    <row r="2228" spans="1:7" x14ac:dyDescent="0.25">
      <c r="A2228" s="1">
        <v>212</v>
      </c>
      <c r="B2228" s="1" t="s">
        <v>3705</v>
      </c>
      <c r="C2228" s="1" t="str">
        <f>_xlfn.TEXTBEFORE(draftpicks[[#This Row],[Raw]],".",1)</f>
        <v>7</v>
      </c>
      <c r="D2228" s="1" t="str">
        <f t="shared" si="68"/>
        <v>Chris Feil</v>
      </c>
      <c r="E22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Exorcist</v>
      </c>
      <c r="F2228" s="1" t="str">
        <f>IF(ISNUMBER(SEARCH("veto",draftpicks[[#This Row],[Raw]])),"veto","")</f>
        <v/>
      </c>
      <c r="G2228" s="1" t="str">
        <f t="shared" si="69"/>
        <v/>
      </c>
    </row>
    <row r="2229" spans="1:7" x14ac:dyDescent="0.25">
      <c r="A2229" s="1">
        <v>212</v>
      </c>
      <c r="B2229" s="1" t="s">
        <v>3706</v>
      </c>
      <c r="C2229" s="1" t="str">
        <f>_xlfn.TEXTBEFORE(draftpicks[[#This Row],[Raw]],".",1)</f>
        <v>6</v>
      </c>
      <c r="D2229" s="1" t="str">
        <f t="shared" si="68"/>
        <v>Joe Reid</v>
      </c>
      <c r="E22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Bad and the Beautiful</v>
      </c>
      <c r="F2229" s="1" t="str">
        <f>IF(ISNUMBER(SEARCH("veto",draftpicks[[#This Row],[Raw]])),"veto","")</f>
        <v/>
      </c>
      <c r="G2229" s="1" t="str">
        <f t="shared" si="69"/>
        <v/>
      </c>
    </row>
    <row r="2230" spans="1:7" x14ac:dyDescent="0.25">
      <c r="A2230" s="1">
        <v>212</v>
      </c>
      <c r="B2230" s="1" t="s">
        <v>3707</v>
      </c>
      <c r="C2230" s="1" t="str">
        <f>_xlfn.TEXTBEFORE(draftpicks[[#This Row],[Raw]],".",1)</f>
        <v>5</v>
      </c>
      <c r="D2230" s="1" t="str">
        <f t="shared" si="68"/>
        <v>Katey Rich</v>
      </c>
      <c r="E22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Broadcast News</v>
      </c>
      <c r="F2230" s="1" t="str">
        <f>IF(ISNUMBER(SEARCH("veto",draftpicks[[#This Row],[Raw]])),"veto","")</f>
        <v/>
      </c>
      <c r="G2230" s="1" t="str">
        <f t="shared" si="69"/>
        <v/>
      </c>
    </row>
    <row r="2231" spans="1:7" x14ac:dyDescent="0.25">
      <c r="A2231" s="1">
        <v>212</v>
      </c>
      <c r="B2231" s="1" t="s">
        <v>3708</v>
      </c>
      <c r="C2231" s="1" t="str">
        <f>_xlfn.TEXTBEFORE(draftpicks[[#This Row],[Raw]],".",1)</f>
        <v>4</v>
      </c>
      <c r="D2231" s="1" t="str">
        <f t="shared" si="68"/>
        <v>Chris Feil</v>
      </c>
      <c r="E22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Apocalypse Now</v>
      </c>
      <c r="F2231" s="1" t="str">
        <f>IF(ISNUMBER(SEARCH("veto",draftpicks[[#This Row],[Raw]])),"veto","")</f>
        <v/>
      </c>
      <c r="G2231" s="1" t="str">
        <f t="shared" si="69"/>
        <v/>
      </c>
    </row>
    <row r="2232" spans="1:7" x14ac:dyDescent="0.25">
      <c r="A2232" s="1">
        <v>212</v>
      </c>
      <c r="B2232" s="1" t="s">
        <v>3709</v>
      </c>
      <c r="C2232" s="1" t="str">
        <f>_xlfn.TEXTBEFORE(draftpicks[[#This Row],[Raw]],".",1)</f>
        <v>3</v>
      </c>
      <c r="D2232" s="1" t="str">
        <f t="shared" si="68"/>
        <v xml:space="preserve">Joe Reid </v>
      </c>
      <c r="E22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Best Years of Our Lives</v>
      </c>
      <c r="F2232" s="1" t="str">
        <f>IF(ISNUMBER(SEARCH("veto",draftpicks[[#This Row],[Raw]])),"veto","")</f>
        <v>veto</v>
      </c>
      <c r="G2232" s="1" t="str">
        <f t="shared" si="69"/>
        <v>Katey Rich</v>
      </c>
    </row>
    <row r="2233" spans="1:7" x14ac:dyDescent="0.25">
      <c r="A2233" s="1">
        <v>212</v>
      </c>
      <c r="B2233" s="1" t="s">
        <v>3710</v>
      </c>
      <c r="C2233" s="1" t="str">
        <f>_xlfn.TEXTBEFORE(draftpicks[[#This Row],[Raw]],".",1)</f>
        <v>3</v>
      </c>
      <c r="D2233" s="1" t="str">
        <f t="shared" si="68"/>
        <v>Joe Reid</v>
      </c>
      <c r="E22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Widows</v>
      </c>
      <c r="F2233" s="1" t="str">
        <f>IF(ISNUMBER(SEARCH("veto",draftpicks[[#This Row],[Raw]])),"veto","")</f>
        <v/>
      </c>
      <c r="G2233" s="1" t="str">
        <f t="shared" si="69"/>
        <v/>
      </c>
    </row>
    <row r="2234" spans="1:7" x14ac:dyDescent="0.25">
      <c r="A2234" s="1">
        <v>212</v>
      </c>
      <c r="B2234" s="1" t="s">
        <v>3711</v>
      </c>
      <c r="C2234" s="1" t="str">
        <f>_xlfn.TEXTBEFORE(draftpicks[[#This Row],[Raw]],".",1)</f>
        <v>2</v>
      </c>
      <c r="D2234" s="1" t="str">
        <f t="shared" si="68"/>
        <v xml:space="preserve">Katey Rich </v>
      </c>
      <c r="E22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Best Years of Our Lives</v>
      </c>
      <c r="F2234" s="1" t="str">
        <f>IF(ISNUMBER(SEARCH("veto",draftpicks[[#This Row],[Raw]])),"veto","")</f>
        <v>veto</v>
      </c>
      <c r="G2234" s="1" t="str">
        <f t="shared" si="69"/>
        <v>Chris Feil</v>
      </c>
    </row>
    <row r="2235" spans="1:7" x14ac:dyDescent="0.25">
      <c r="A2235" s="1">
        <v>212</v>
      </c>
      <c r="B2235" s="1" t="s">
        <v>3712</v>
      </c>
      <c r="C2235" s="1" t="str">
        <f>_xlfn.TEXTBEFORE(draftpicks[[#This Row],[Raw]],".",1)</f>
        <v>2</v>
      </c>
      <c r="D2235" s="1" t="str">
        <f t="shared" si="68"/>
        <v>Katey Rich</v>
      </c>
      <c r="E22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Talented Mr. Ripley</v>
      </c>
      <c r="F2235" s="1" t="str">
        <f>IF(ISNUMBER(SEARCH("veto",draftpicks[[#This Row],[Raw]])),"veto","")</f>
        <v/>
      </c>
      <c r="G2235" s="1" t="str">
        <f t="shared" si="69"/>
        <v/>
      </c>
    </row>
    <row r="2236" spans="1:7" x14ac:dyDescent="0.25">
      <c r="A2236" s="1">
        <v>212</v>
      </c>
      <c r="B2236" s="1" t="s">
        <v>3713</v>
      </c>
      <c r="C2236" s="1" t="str">
        <f>_xlfn.TEXTBEFORE(draftpicks[[#This Row],[Raw]],".",1)</f>
        <v>1</v>
      </c>
      <c r="D2236" s="1" t="str">
        <f t="shared" si="68"/>
        <v>Chris Feil</v>
      </c>
      <c r="E22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Best Years of Our Lives</v>
      </c>
      <c r="F2236" s="1" t="str">
        <f>IF(ISNUMBER(SEARCH("veto",draftpicks[[#This Row],[Raw]])),"veto","")</f>
        <v/>
      </c>
      <c r="G2236" s="1" t="str">
        <f t="shared" si="69"/>
        <v/>
      </c>
    </row>
    <row r="2237" spans="1:7" x14ac:dyDescent="0.25">
      <c r="A2237" s="1">
        <v>213</v>
      </c>
      <c r="B2237" s="1" t="s">
        <v>3714</v>
      </c>
      <c r="C2237" s="1" t="str">
        <f>_xlfn.TEXTBEFORE(draftpicks[[#This Row],[Raw]],".",1)</f>
        <v>7</v>
      </c>
      <c r="D2237" s="1" t="str">
        <f t="shared" si="68"/>
        <v>Bryan Cogman</v>
      </c>
      <c r="E22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Knights of the Round Table</v>
      </c>
      <c r="F2237" s="1" t="str">
        <f>IF(ISNUMBER(SEARCH("veto",draftpicks[[#This Row],[Raw]])),"veto","")</f>
        <v/>
      </c>
      <c r="G2237" s="1" t="str">
        <f t="shared" si="69"/>
        <v/>
      </c>
    </row>
    <row r="2238" spans="1:7" x14ac:dyDescent="0.25">
      <c r="A2238" s="1">
        <v>213</v>
      </c>
      <c r="B2238" s="1" t="s">
        <v>3715</v>
      </c>
      <c r="C2238" s="1" t="str">
        <f>_xlfn.TEXTBEFORE(draftpicks[[#This Row],[Raw]],".",1)</f>
        <v>6</v>
      </c>
      <c r="D2238" s="1" t="str">
        <f t="shared" si="68"/>
        <v xml:space="preserve">Bryan Cogman </v>
      </c>
      <c r="E22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Green Knight</v>
      </c>
      <c r="F2238" s="1" t="str">
        <f>IF(ISNUMBER(SEARCH("veto",draftpicks[[#This Row],[Raw]])),"veto","")</f>
        <v>veto</v>
      </c>
      <c r="G2238" s="1" t="str">
        <f t="shared" si="69"/>
        <v>Helen Shang</v>
      </c>
    </row>
    <row r="2239" spans="1:7" x14ac:dyDescent="0.25">
      <c r="A2239" s="1">
        <v>213</v>
      </c>
      <c r="B2239" s="1" t="s">
        <v>3716</v>
      </c>
      <c r="C2239" s="1" t="str">
        <f>_xlfn.TEXTBEFORE(draftpicks[[#This Row],[Raw]],".",1)</f>
        <v>6</v>
      </c>
      <c r="D2239" s="1" t="str">
        <f t="shared" si="68"/>
        <v>Bryan Cogman</v>
      </c>
      <c r="E22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Camelot</v>
      </c>
      <c r="F2239" s="1" t="str">
        <f>IF(ISNUMBER(SEARCH("veto",draftpicks[[#This Row],[Raw]])),"veto","")</f>
        <v/>
      </c>
      <c r="G2239" s="1" t="str">
        <f t="shared" si="69"/>
        <v/>
      </c>
    </row>
    <row r="2240" spans="1:7" x14ac:dyDescent="0.25">
      <c r="A2240" s="1">
        <v>213</v>
      </c>
      <c r="B2240" s="1" t="s">
        <v>3717</v>
      </c>
      <c r="C2240" s="1" t="str">
        <f>_xlfn.TEXTBEFORE(draftpicks[[#This Row],[Raw]],".",1)</f>
        <v>5</v>
      </c>
      <c r="D2240" s="1" t="str">
        <f t="shared" si="68"/>
        <v>Helen Shang</v>
      </c>
      <c r="E22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Perceval le Gallois</v>
      </c>
      <c r="F2240" s="1" t="str">
        <f>IF(ISNUMBER(SEARCH("veto",draftpicks[[#This Row],[Raw]])),"veto","")</f>
        <v/>
      </c>
      <c r="G2240" s="1" t="str">
        <f t="shared" si="69"/>
        <v/>
      </c>
    </row>
    <row r="2241" spans="1:7" x14ac:dyDescent="0.25">
      <c r="A2241" s="1">
        <v>213</v>
      </c>
      <c r="B2241" s="1" t="s">
        <v>3718</v>
      </c>
      <c r="C2241" s="1" t="str">
        <f>_xlfn.TEXTBEFORE(draftpicks[[#This Row],[Raw]],".",1)</f>
        <v>4</v>
      </c>
      <c r="D2241" s="1" t="str">
        <f t="shared" si="68"/>
        <v>Bryan Cogman</v>
      </c>
      <c r="E22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Green Knight</v>
      </c>
      <c r="F2241" s="1" t="str">
        <f>IF(ISNUMBER(SEARCH("veto",draftpicks[[#This Row],[Raw]])),"veto","")</f>
        <v/>
      </c>
      <c r="G2241" s="1" t="str">
        <f t="shared" si="69"/>
        <v/>
      </c>
    </row>
    <row r="2242" spans="1:7" x14ac:dyDescent="0.25">
      <c r="A2242" s="1">
        <v>213</v>
      </c>
      <c r="B2242" s="1" t="s">
        <v>3719</v>
      </c>
      <c r="C2242" s="1" t="str">
        <f>_xlfn.TEXTBEFORE(draftpicks[[#This Row],[Raw]],".",1)</f>
        <v>3</v>
      </c>
      <c r="D2242" s="1" t="str">
        <f t="shared" ref="D2242:D2305" si="70">IF(ISNUMBER(SEARCH("commissioner",B2242)),TRIM(MID(B2242,SEARCH("by",B2242)+LEN("by"),SEARCH("removed",B2242)-SEARCH("by",B2242)-(LEN("by")+1))),IF((LEN(B2242)-LEN(SUBSTITUTE(B2242,"by","")))/LEN("by")=2,MID(B2242,SEARCH("by",B2242)+LEN("by "),SEARCH("vetoed",B2242)-SEARCH("by",B2242)-(LEN("by")+1)),IF((LEN(B2242)-LEN(SUBSTITUTE(B2242,"by","")))/LEN("by")=3,TRIM(MID(B2242,SEARCH("by",B2242)+LEN("by"),SEARCH("vetoed",B2242)-SEARCH("by",B2242)-LEN("by"))),TRIM(_xlfn.TEXTAFTER(B2242,"by",1)))))</f>
        <v xml:space="preserve">Helen Shang </v>
      </c>
      <c r="E22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Lancelot du Lac</v>
      </c>
      <c r="F2242" s="1" t="str">
        <f>IF(ISNUMBER(SEARCH("veto",draftpicks[[#This Row],[Raw]])),"veto","")</f>
        <v>veto</v>
      </c>
      <c r="G2242" s="1" t="str">
        <f t="shared" ref="G2242:G2305" si="71">IF(ISNUMBER(SEARCH("veto",B2242)),MID(B2242,FIND("@",SUBSTITUTE(B2242," ","@",LEN(B2242)-LEN(SUBSTITUTE(B2242," ",""))-1))+1,100),"")</f>
        <v>Bryan Cogman</v>
      </c>
    </row>
    <row r="2243" spans="1:7" x14ac:dyDescent="0.25">
      <c r="A2243" s="1">
        <v>213</v>
      </c>
      <c r="B2243" s="1" t="s">
        <v>3720</v>
      </c>
      <c r="C2243" s="1" t="str">
        <f>_xlfn.TEXTBEFORE(draftpicks[[#This Row],[Raw]],".",1)</f>
        <v>3</v>
      </c>
      <c r="D2243" s="1" t="str">
        <f t="shared" si="70"/>
        <v>Helen Shang</v>
      </c>
      <c r="E22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 and the Holy Grail</v>
      </c>
      <c r="F2243" s="1" t="str">
        <f>IF(ISNUMBER(SEARCH("veto",draftpicks[[#This Row],[Raw]])),"veto","")</f>
        <v/>
      </c>
      <c r="G2243" s="1" t="str">
        <f t="shared" si="71"/>
        <v/>
      </c>
    </row>
    <row r="2244" spans="1:7" x14ac:dyDescent="0.25">
      <c r="A2244" s="1">
        <v>213</v>
      </c>
      <c r="B2244" s="1" t="s">
        <v>3721</v>
      </c>
      <c r="C2244" s="1" t="str">
        <f>_xlfn.TEXTBEFORE(draftpicks[[#This Row],[Raw]],".",1)</f>
        <v>2</v>
      </c>
      <c r="D2244" s="1" t="str">
        <f t="shared" si="70"/>
        <v xml:space="preserve">Bryan Cogman </v>
      </c>
      <c r="E22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Excalibur</v>
      </c>
      <c r="F2244" s="1" t="str">
        <f>IF(ISNUMBER(SEARCH("veto",draftpicks[[#This Row],[Raw]])),"veto","")</f>
        <v>veto</v>
      </c>
      <c r="G2244" s="1" t="str">
        <f t="shared" si="71"/>
        <v>Bryan Cogman</v>
      </c>
    </row>
    <row r="2245" spans="1:7" x14ac:dyDescent="0.25">
      <c r="A2245" s="1">
        <v>213</v>
      </c>
      <c r="B2245" s="1" t="s">
        <v>3722</v>
      </c>
      <c r="C2245" s="1" t="str">
        <f>_xlfn.TEXTBEFORE(draftpicks[[#This Row],[Raw]],".",1)</f>
        <v>2</v>
      </c>
      <c r="D2245" s="1" t="str">
        <f t="shared" si="70"/>
        <v>Bryan Cogman</v>
      </c>
      <c r="E22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Sword in the Stone</v>
      </c>
      <c r="F2245" s="1" t="str">
        <f>IF(ISNUMBER(SEARCH("veto",draftpicks[[#This Row],[Raw]])),"veto","")</f>
        <v/>
      </c>
      <c r="G2245" s="1" t="str">
        <f t="shared" si="71"/>
        <v/>
      </c>
    </row>
    <row r="2246" spans="1:7" x14ac:dyDescent="0.25">
      <c r="A2246" s="1">
        <v>213</v>
      </c>
      <c r="B2246" s="1" t="s">
        <v>3723</v>
      </c>
      <c r="C2246" s="1" t="str">
        <f>_xlfn.TEXTBEFORE(draftpicks[[#This Row],[Raw]],".",1)</f>
        <v>1</v>
      </c>
      <c r="D2246" s="1" t="str">
        <f t="shared" si="70"/>
        <v>Helen Shang</v>
      </c>
      <c r="E22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Excalibur</v>
      </c>
      <c r="F2246" s="1" t="str">
        <f>IF(ISNUMBER(SEARCH("veto",draftpicks[[#This Row],[Raw]])),"veto","")</f>
        <v/>
      </c>
      <c r="G2246" s="1" t="str">
        <f t="shared" si="71"/>
        <v/>
      </c>
    </row>
    <row r="2247" spans="1:7" x14ac:dyDescent="0.25">
      <c r="A2247" s="1">
        <v>214</v>
      </c>
      <c r="B2247" s="1" t="s">
        <v>3724</v>
      </c>
      <c r="C2247" s="1" t="str">
        <f>_xlfn.TEXTBEFORE(draftpicks[[#This Row],[Raw]],".",1)</f>
        <v>7</v>
      </c>
      <c r="D2247" s="1" t="str">
        <f t="shared" si="70"/>
        <v>Graham Skipper</v>
      </c>
      <c r="E22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</v>
      </c>
      <c r="F2247" s="1" t="str">
        <f>IF(ISNUMBER(SEARCH("veto",draftpicks[[#This Row],[Raw]])),"veto","")</f>
        <v/>
      </c>
      <c r="G2247" s="1" t="str">
        <f t="shared" si="71"/>
        <v/>
      </c>
    </row>
    <row r="2248" spans="1:7" x14ac:dyDescent="0.25">
      <c r="A2248" s="1">
        <v>214</v>
      </c>
      <c r="B2248" s="1" t="s">
        <v>3725</v>
      </c>
      <c r="C2248" s="1" t="str">
        <f>_xlfn.TEXTBEFORE(draftpicks[[#This Row],[Raw]],".",1)</f>
        <v>6</v>
      </c>
      <c r="D2248" s="1" t="str">
        <f t="shared" si="70"/>
        <v>Graham Skipper</v>
      </c>
      <c r="E22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Rare Exports: A Christmas Tale</v>
      </c>
      <c r="F2248" s="1" t="str">
        <f>IF(ISNUMBER(SEARCH("veto",draftpicks[[#This Row],[Raw]])),"veto","")</f>
        <v/>
      </c>
      <c r="G2248" s="1" t="str">
        <f t="shared" si="71"/>
        <v/>
      </c>
    </row>
    <row r="2249" spans="1:7" x14ac:dyDescent="0.25">
      <c r="A2249" s="1">
        <v>214</v>
      </c>
      <c r="B2249" s="1" t="s">
        <v>3726</v>
      </c>
      <c r="C2249" s="1" t="str">
        <f>_xlfn.TEXTBEFORE(draftpicks[[#This Row],[Raw]],".",1)</f>
        <v>5</v>
      </c>
      <c r="D2249" s="1" t="str">
        <f t="shared" si="70"/>
        <v>Eric Pennycoff</v>
      </c>
      <c r="E22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Silent Night, Deadly Night 5: The Toymaker</v>
      </c>
      <c r="F2249" s="1" t="str">
        <f>IF(ISNUMBER(SEARCH("veto",draftpicks[[#This Row],[Raw]])),"veto","")</f>
        <v/>
      </c>
      <c r="G2249" s="1" t="str">
        <f t="shared" si="71"/>
        <v/>
      </c>
    </row>
    <row r="2250" spans="1:7" x14ac:dyDescent="0.25">
      <c r="A2250" s="1">
        <v>214</v>
      </c>
      <c r="B2250" s="1" t="s">
        <v>3727</v>
      </c>
      <c r="C2250" s="1" t="str">
        <f>_xlfn.TEXTBEFORE(draftpicks[[#This Row],[Raw]],".",1)</f>
        <v>4</v>
      </c>
      <c r="D2250" s="1" t="str">
        <f t="shared" si="70"/>
        <v>Graham Skipper</v>
      </c>
      <c r="E22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F2250" s="1" t="str">
        <f>IF(ISNUMBER(SEARCH("veto",draftpicks[[#This Row],[Raw]])),"veto","")</f>
        <v/>
      </c>
      <c r="G2250" s="1" t="str">
        <f t="shared" si="71"/>
        <v/>
      </c>
    </row>
    <row r="2251" spans="1:7" x14ac:dyDescent="0.25">
      <c r="A2251" s="1">
        <v>214</v>
      </c>
      <c r="B2251" s="1" t="s">
        <v>3728</v>
      </c>
      <c r="C2251" s="1" t="str">
        <f>_xlfn.TEXTBEFORE(draftpicks[[#This Row],[Raw]],".",1)</f>
        <v>3</v>
      </c>
      <c r="D2251" s="1" t="str">
        <f t="shared" si="70"/>
        <v>Eric Pennycoff</v>
      </c>
      <c r="E22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Evil</v>
      </c>
      <c r="F2251" s="1" t="str">
        <f>IF(ISNUMBER(SEARCH("veto",draftpicks[[#This Row],[Raw]])),"veto","")</f>
        <v/>
      </c>
      <c r="G2251" s="1" t="str">
        <f t="shared" si="71"/>
        <v/>
      </c>
    </row>
    <row r="2252" spans="1:7" x14ac:dyDescent="0.25">
      <c r="A2252" s="1">
        <v>214</v>
      </c>
      <c r="B2252" s="1" t="s">
        <v>3729</v>
      </c>
      <c r="C2252" s="1" t="str">
        <f>_xlfn.TEXTBEFORE(draftpicks[[#This Row],[Raw]],".",1)</f>
        <v>2</v>
      </c>
      <c r="D2252" s="1" t="str">
        <f t="shared" si="70"/>
        <v xml:space="preserve">Graham Skipper </v>
      </c>
      <c r="E22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</v>
      </c>
      <c r="F2252" s="1" t="str">
        <f>IF(ISNUMBER(SEARCH("veto",draftpicks[[#This Row],[Raw]])),"veto","")</f>
        <v>veto</v>
      </c>
      <c r="G2252" s="1" t="str">
        <f t="shared" si="71"/>
        <v>Eric Pennycoff</v>
      </c>
    </row>
    <row r="2253" spans="1:7" x14ac:dyDescent="0.25">
      <c r="A2253" s="1">
        <v>214</v>
      </c>
      <c r="B2253" s="1" t="s">
        <v>3730</v>
      </c>
      <c r="C2253" s="1" t="str">
        <f>_xlfn.TEXTBEFORE(draftpicks[[#This Row],[Raw]],".",1)</f>
        <v>2</v>
      </c>
      <c r="D2253" s="1" t="str">
        <f t="shared" si="70"/>
        <v>Graham Skipper</v>
      </c>
      <c r="E22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Krampus</v>
      </c>
      <c r="F2253" s="1" t="str">
        <f>IF(ISNUMBER(SEARCH("veto",draftpicks[[#This Row],[Raw]])),"veto","")</f>
        <v/>
      </c>
      <c r="G2253" s="1" t="str">
        <f t="shared" si="71"/>
        <v/>
      </c>
    </row>
    <row r="2254" spans="1:7" x14ac:dyDescent="0.25">
      <c r="A2254" s="1">
        <v>214</v>
      </c>
      <c r="B2254" s="1" t="s">
        <v>3731</v>
      </c>
      <c r="C2254" s="1" t="str">
        <f>_xlfn.TEXTBEFORE(draftpicks[[#This Row],[Raw]],".",1)</f>
        <v>1</v>
      </c>
      <c r="D2254" s="1" t="str">
        <f t="shared" si="70"/>
        <v>Eric Pennycoff</v>
      </c>
      <c r="E22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Deadly Games</v>
      </c>
      <c r="F2254" s="1" t="str">
        <f>IF(ISNUMBER(SEARCH("veto",draftpicks[[#This Row],[Raw]])),"veto","")</f>
        <v/>
      </c>
      <c r="G2254" s="1" t="str">
        <f t="shared" si="71"/>
        <v/>
      </c>
    </row>
    <row r="2255" spans="1:7" x14ac:dyDescent="0.25">
      <c r="A2255" s="1">
        <v>215</v>
      </c>
      <c r="B2255" s="1" t="s">
        <v>3732</v>
      </c>
      <c r="C2255" s="1" t="str">
        <f>_xlfn.TEXTBEFORE(draftpicks[[#This Row],[Raw]],".",1)</f>
        <v>9</v>
      </c>
      <c r="D2255" s="1" t="str">
        <f t="shared" si="70"/>
        <v>Clay Keller</v>
      </c>
      <c r="E22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S.W.A.T.</v>
      </c>
      <c r="F2255" s="1" t="str">
        <f>IF(ISNUMBER(SEARCH("veto",draftpicks[[#This Row],[Raw]])),"veto","")</f>
        <v/>
      </c>
      <c r="G2255" s="1" t="str">
        <f t="shared" si="71"/>
        <v/>
      </c>
    </row>
    <row r="2256" spans="1:7" x14ac:dyDescent="0.25">
      <c r="A2256" s="1">
        <v>215</v>
      </c>
      <c r="B2256" s="1" t="s">
        <v>3733</v>
      </c>
      <c r="C2256" s="1" t="str">
        <f>_xlfn.TEXTBEFORE(draftpicks[[#This Row],[Raw]],".",1)</f>
        <v>8</v>
      </c>
      <c r="D2256" s="1" t="str">
        <f t="shared" si="70"/>
        <v>Clay Keller</v>
      </c>
      <c r="E22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Intermission</v>
      </c>
      <c r="F2256" s="1" t="str">
        <f>IF(ISNUMBER(SEARCH("veto",draftpicks[[#This Row],[Raw]])),"veto","")</f>
        <v/>
      </c>
      <c r="G2256" s="1" t="str">
        <f t="shared" si="71"/>
        <v/>
      </c>
    </row>
    <row r="2257" spans="1:7" x14ac:dyDescent="0.25">
      <c r="A2257" s="1">
        <v>215</v>
      </c>
      <c r="B2257" s="1" t="s">
        <v>3734</v>
      </c>
      <c r="C2257" s="1" t="str">
        <f>_xlfn.TEXTBEFORE(draftpicks[[#This Row],[Raw]],".",1)</f>
        <v>7</v>
      </c>
      <c r="D2257" s="1" t="str">
        <f t="shared" si="70"/>
        <v>Ryan Marker</v>
      </c>
      <c r="E22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Daredevil</v>
      </c>
      <c r="F2257" s="1" t="str">
        <f>IF(ISNUMBER(SEARCH("veto",draftpicks[[#This Row],[Raw]])),"veto","")</f>
        <v/>
      </c>
      <c r="G2257" s="1" t="str">
        <f t="shared" si="71"/>
        <v/>
      </c>
    </row>
    <row r="2258" spans="1:7" x14ac:dyDescent="0.25">
      <c r="A2258" s="1">
        <v>215</v>
      </c>
      <c r="B2258" s="1" t="s">
        <v>3735</v>
      </c>
      <c r="C2258" s="1" t="str">
        <f>_xlfn.TEXTBEFORE(draftpicks[[#This Row],[Raw]],".",1)</f>
        <v>6</v>
      </c>
      <c r="D2258" s="1" t="str">
        <f t="shared" si="70"/>
        <v>Clay Keller</v>
      </c>
      <c r="E22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Killing of a Sacred Deer</v>
      </c>
      <c r="F2258" s="1" t="str">
        <f>IF(ISNUMBER(SEARCH("veto",draftpicks[[#This Row],[Raw]])),"veto","")</f>
        <v/>
      </c>
      <c r="G2258" s="1" t="str">
        <f t="shared" si="71"/>
        <v/>
      </c>
    </row>
    <row r="2259" spans="1:7" x14ac:dyDescent="0.25">
      <c r="A2259" s="1">
        <v>215</v>
      </c>
      <c r="B2259" s="1" t="s">
        <v>3736</v>
      </c>
      <c r="C2259" s="1" t="str">
        <f>_xlfn.TEXTBEFORE(draftpicks[[#This Row],[Raw]],".",1)</f>
        <v>5</v>
      </c>
      <c r="D2259" s="1" t="str">
        <f t="shared" si="70"/>
        <v xml:space="preserve">Ryan Marker </v>
      </c>
      <c r="E22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Beguiled</v>
      </c>
      <c r="F2259" s="1" t="str">
        <f>IF(ISNUMBER(SEARCH("veto",draftpicks[[#This Row],[Raw]])),"veto","")</f>
        <v>veto</v>
      </c>
      <c r="G2259" s="1" t="str">
        <f t="shared" si="71"/>
        <v>Clay Keller</v>
      </c>
    </row>
    <row r="2260" spans="1:7" x14ac:dyDescent="0.25">
      <c r="A2260" s="1">
        <v>215</v>
      </c>
      <c r="B2260" s="1" t="s">
        <v>3737</v>
      </c>
      <c r="C2260" s="1" t="str">
        <f>_xlfn.TEXTBEFORE(draftpicks[[#This Row],[Raw]],".",1)</f>
        <v>5</v>
      </c>
      <c r="D2260" s="1" t="str">
        <f t="shared" si="70"/>
        <v>Ryan Marker</v>
      </c>
      <c r="E22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 Julie</v>
      </c>
      <c r="F2260" s="1" t="str">
        <f>IF(ISNUMBER(SEARCH("veto",draftpicks[[#This Row],[Raw]])),"veto","")</f>
        <v/>
      </c>
      <c r="G2260" s="1" t="str">
        <f t="shared" si="71"/>
        <v/>
      </c>
    </row>
    <row r="2261" spans="1:7" x14ac:dyDescent="0.25">
      <c r="A2261" s="1">
        <v>215</v>
      </c>
      <c r="B2261" s="1" t="s">
        <v>3738</v>
      </c>
      <c r="C2261" s="1" t="str">
        <f>_xlfn.TEXTBEFORE(draftpicks[[#This Row],[Raw]],".",1)</f>
        <v>4</v>
      </c>
      <c r="D2261" s="1" t="str">
        <f t="shared" si="70"/>
        <v xml:space="preserve">Clay Keller </v>
      </c>
      <c r="E22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New World</v>
      </c>
      <c r="F2261" s="1" t="str">
        <f>IF(ISNUMBER(SEARCH("veto",draftpicks[[#This Row],[Raw]])),"veto","")</f>
        <v>veto</v>
      </c>
      <c r="G2261" s="1" t="str">
        <f t="shared" si="71"/>
        <v>Ryan Marker</v>
      </c>
    </row>
    <row r="2262" spans="1:7" x14ac:dyDescent="0.25">
      <c r="A2262" s="1">
        <v>215</v>
      </c>
      <c r="B2262" s="1" t="s">
        <v>3739</v>
      </c>
      <c r="C2262" s="1" t="str">
        <f>_xlfn.TEXTBEFORE(draftpicks[[#This Row],[Raw]],".",1)</f>
        <v>4</v>
      </c>
      <c r="D2262" s="1" t="str">
        <f t="shared" si="70"/>
        <v>Clay Keller</v>
      </c>
      <c r="E22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Tigerland</v>
      </c>
      <c r="F2262" s="1" t="str">
        <f>IF(ISNUMBER(SEARCH("veto",draftpicks[[#This Row],[Raw]])),"veto","")</f>
        <v/>
      </c>
      <c r="G2262" s="1" t="str">
        <f t="shared" si="71"/>
        <v/>
      </c>
    </row>
    <row r="2263" spans="1:7" x14ac:dyDescent="0.25">
      <c r="A2263" s="1">
        <v>215</v>
      </c>
      <c r="B2263" s="1" t="s">
        <v>3740</v>
      </c>
      <c r="C2263" s="1" t="str">
        <f>_xlfn.TEXTBEFORE(draftpicks[[#This Row],[Raw]],".",1)</f>
        <v>3</v>
      </c>
      <c r="D2263" s="1" t="str">
        <f t="shared" si="70"/>
        <v xml:space="preserve">Ryan Marker </v>
      </c>
      <c r="E22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Banshees of Inisherin</v>
      </c>
      <c r="F2263" s="1" t="str">
        <f>IF(ISNUMBER(SEARCH("veto",draftpicks[[#This Row],[Raw]])),"veto","")</f>
        <v>veto</v>
      </c>
      <c r="G2263" s="1" t="str">
        <f t="shared" si="71"/>
        <v>Clay Keller</v>
      </c>
    </row>
    <row r="2264" spans="1:7" x14ac:dyDescent="0.25">
      <c r="A2264" s="1">
        <v>215</v>
      </c>
      <c r="B2264" s="1" t="s">
        <v>3741</v>
      </c>
      <c r="C2264" s="1" t="str">
        <f>_xlfn.TEXTBEFORE(draftpicks[[#This Row],[Raw]],".",1)</f>
        <v>3</v>
      </c>
      <c r="D2264" s="1" t="str">
        <f t="shared" si="70"/>
        <v>Ryan Marker</v>
      </c>
      <c r="E22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New World</v>
      </c>
      <c r="F2264" s="1" t="str">
        <f>IF(ISNUMBER(SEARCH("veto",draftpicks[[#This Row],[Raw]])),"veto","")</f>
        <v/>
      </c>
      <c r="G2264" s="1" t="str">
        <f t="shared" si="71"/>
        <v/>
      </c>
    </row>
    <row r="2265" spans="1:7" x14ac:dyDescent="0.25">
      <c r="A2265" s="1">
        <v>215</v>
      </c>
      <c r="B2265" s="1" t="s">
        <v>3742</v>
      </c>
      <c r="C2265" s="1" t="str">
        <f>_xlfn.TEXTBEFORE(draftpicks[[#This Row],[Raw]],".",1)</f>
        <v>2</v>
      </c>
      <c r="D2265" s="1" t="str">
        <f t="shared" si="70"/>
        <v>Clay Keller</v>
      </c>
      <c r="E22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Bruges</v>
      </c>
      <c r="F2265" s="1" t="str">
        <f>IF(ISNUMBER(SEARCH("veto",draftpicks[[#This Row],[Raw]])),"veto","")</f>
        <v/>
      </c>
      <c r="G2265" s="1" t="str">
        <f t="shared" si="71"/>
        <v/>
      </c>
    </row>
    <row r="2266" spans="1:7" x14ac:dyDescent="0.25">
      <c r="A2266" s="1">
        <v>215</v>
      </c>
      <c r="B2266" s="1" t="s">
        <v>3743</v>
      </c>
      <c r="C2266" s="1" t="str">
        <f>_xlfn.TEXTBEFORE(draftpicks[[#This Row],[Raw]],".",1)</f>
        <v>1</v>
      </c>
      <c r="D2266" s="1" t="str">
        <f t="shared" si="70"/>
        <v>Ryan Marker</v>
      </c>
      <c r="E22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Banshees of Inisherin</v>
      </c>
      <c r="F2266" s="1" t="str">
        <f>IF(ISNUMBER(SEARCH("veto",draftpicks[[#This Row],[Raw]])),"veto","")</f>
        <v/>
      </c>
      <c r="G2266" s="1" t="str">
        <f t="shared" si="71"/>
        <v/>
      </c>
    </row>
    <row r="2267" spans="1:7" x14ac:dyDescent="0.25">
      <c r="A2267" s="1">
        <v>216</v>
      </c>
      <c r="B2267" s="1" t="s">
        <v>3744</v>
      </c>
      <c r="C2267" s="1" t="str">
        <f>_xlfn.TEXTBEFORE(draftpicks[[#This Row],[Raw]],".",1)</f>
        <v>34</v>
      </c>
      <c r="D2267" s="1" t="str">
        <f t="shared" si="70"/>
        <v>Drea Clark</v>
      </c>
      <c r="E22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Lost World: Jurassic Park</v>
      </c>
      <c r="F2267" s="1" t="str">
        <f>IF(ISNUMBER(SEARCH("veto",draftpicks[[#This Row],[Raw]])),"veto","")</f>
        <v/>
      </c>
      <c r="G2267" s="1" t="str">
        <f t="shared" si="71"/>
        <v/>
      </c>
    </row>
    <row r="2268" spans="1:7" x14ac:dyDescent="0.25">
      <c r="A2268" s="1">
        <v>216</v>
      </c>
      <c r="B2268" s="1" t="s">
        <v>3745</v>
      </c>
      <c r="C2268" s="1" t="str">
        <f>_xlfn.TEXTBEFORE(draftpicks[[#This Row],[Raw]],".",1)</f>
        <v>33</v>
      </c>
      <c r="D2268" s="1" t="str">
        <f t="shared" si="70"/>
        <v>Drea Clark</v>
      </c>
      <c r="E22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1941</v>
      </c>
      <c r="F2268" s="1" t="str">
        <f>IF(ISNUMBER(SEARCH("veto",draftpicks[[#This Row],[Raw]])),"veto","")</f>
        <v/>
      </c>
      <c r="G2268" s="1" t="str">
        <f t="shared" si="71"/>
        <v/>
      </c>
    </row>
    <row r="2269" spans="1:7" x14ac:dyDescent="0.25">
      <c r="A2269" s="1">
        <v>216</v>
      </c>
      <c r="B2269" s="1" t="s">
        <v>3746</v>
      </c>
      <c r="C2269" s="1" t="str">
        <f>_xlfn.TEXTBEFORE(draftpicks[[#This Row],[Raw]],".",1)</f>
        <v>32</v>
      </c>
      <c r="D2269" s="1" t="str">
        <f t="shared" si="70"/>
        <v>Darren Franich</v>
      </c>
      <c r="E22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Ready Player One</v>
      </c>
      <c r="F2269" s="1" t="str">
        <f>IF(ISNUMBER(SEARCH("veto",draftpicks[[#This Row],[Raw]])),"veto","")</f>
        <v/>
      </c>
      <c r="G2269" s="1" t="str">
        <f t="shared" si="71"/>
        <v/>
      </c>
    </row>
    <row r="2270" spans="1:7" x14ac:dyDescent="0.25">
      <c r="A2270" s="1">
        <v>216</v>
      </c>
      <c r="B2270" s="1" t="s">
        <v>3747</v>
      </c>
      <c r="C2270" s="1" t="str">
        <f>_xlfn.TEXTBEFORE(draftpicks[[#This Row],[Raw]],".",1)</f>
        <v>31</v>
      </c>
      <c r="D2270" s="1" t="str">
        <f t="shared" si="70"/>
        <v>Darren Franich</v>
      </c>
      <c r="E22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Kingdom of the Crystal Skull</v>
      </c>
      <c r="F2270" s="1" t="str">
        <f>IF(ISNUMBER(SEARCH("veto",draftpicks[[#This Row],[Raw]])),"veto","")</f>
        <v/>
      </c>
      <c r="G2270" s="1" t="str">
        <f t="shared" si="71"/>
        <v/>
      </c>
    </row>
    <row r="2271" spans="1:7" x14ac:dyDescent="0.25">
      <c r="A2271" s="1">
        <v>216</v>
      </c>
      <c r="B2271" s="1" t="s">
        <v>3748</v>
      </c>
      <c r="C2271" s="1" t="str">
        <f>_xlfn.TEXTBEFORE(draftpicks[[#This Row],[Raw]],".",1)</f>
        <v>30</v>
      </c>
      <c r="D2271" s="1" t="str">
        <f t="shared" si="70"/>
        <v>Drew McWeeny</v>
      </c>
      <c r="E22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Hook</v>
      </c>
      <c r="F2271" s="1" t="str">
        <f>IF(ISNUMBER(SEARCH("veto",draftpicks[[#This Row],[Raw]])),"veto","")</f>
        <v/>
      </c>
      <c r="G2271" s="1" t="str">
        <f t="shared" si="71"/>
        <v/>
      </c>
    </row>
    <row r="2272" spans="1:7" x14ac:dyDescent="0.25">
      <c r="A2272" s="1">
        <v>216</v>
      </c>
      <c r="B2272" s="1" t="s">
        <v>3749</v>
      </c>
      <c r="C2272" s="1" t="str">
        <f>_xlfn.TEXTBEFORE(draftpicks[[#This Row],[Raw]],".",1)</f>
        <v>29</v>
      </c>
      <c r="D2272" s="1" t="str">
        <f t="shared" si="70"/>
        <v xml:space="preserve">Drea Clark </v>
      </c>
      <c r="E22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Fabelmans</v>
      </c>
      <c r="F2272" s="1" t="str">
        <f>IF(ISNUMBER(SEARCH("veto",draftpicks[[#This Row],[Raw]])),"veto","")</f>
        <v>veto</v>
      </c>
      <c r="G2272" s="1" t="str">
        <f t="shared" si="71"/>
        <v>Darren Franich</v>
      </c>
    </row>
    <row r="2273" spans="1:7" x14ac:dyDescent="0.25">
      <c r="A2273" s="1">
        <v>216</v>
      </c>
      <c r="B2273" s="1" t="s">
        <v>3750</v>
      </c>
      <c r="C2273" s="1" t="str">
        <f>_xlfn.TEXTBEFORE(draftpicks[[#This Row],[Raw]],".",1)</f>
        <v>29</v>
      </c>
      <c r="D2273" s="1" t="str">
        <f t="shared" si="70"/>
        <v>Drea Clark</v>
      </c>
      <c r="E22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Terminal</v>
      </c>
      <c r="F2273" s="1" t="str">
        <f>IF(ISNUMBER(SEARCH("veto",draftpicks[[#This Row],[Raw]])),"veto","")</f>
        <v/>
      </c>
      <c r="G2273" s="1" t="str">
        <f t="shared" si="71"/>
        <v/>
      </c>
    </row>
    <row r="2274" spans="1:7" x14ac:dyDescent="0.25">
      <c r="A2274" s="1">
        <v>216</v>
      </c>
      <c r="B2274" s="1" t="s">
        <v>3751</v>
      </c>
      <c r="C2274" s="1" t="str">
        <f>_xlfn.TEXTBEFORE(draftpicks[[#This Row],[Raw]],".",1)</f>
        <v>28</v>
      </c>
      <c r="D2274" s="1" t="str">
        <f t="shared" si="70"/>
        <v>Darren Franich</v>
      </c>
      <c r="E22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BFG</v>
      </c>
      <c r="F2274" s="1" t="str">
        <f>IF(ISNUMBER(SEARCH("veto",draftpicks[[#This Row],[Raw]])),"veto","")</f>
        <v/>
      </c>
      <c r="G2274" s="1" t="str">
        <f t="shared" si="71"/>
        <v/>
      </c>
    </row>
    <row r="2275" spans="1:7" x14ac:dyDescent="0.25">
      <c r="A2275" s="1">
        <v>216</v>
      </c>
      <c r="B2275" s="1" t="s">
        <v>3752</v>
      </c>
      <c r="C2275" s="1" t="str">
        <f>_xlfn.TEXTBEFORE(draftpicks[[#This Row],[Raw]],".",1)</f>
        <v>27</v>
      </c>
      <c r="D2275" s="1" t="str">
        <f t="shared" si="70"/>
        <v>Drew McWeeny</v>
      </c>
      <c r="E22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 Horse</v>
      </c>
      <c r="F2275" s="1" t="str">
        <f>IF(ISNUMBER(SEARCH("veto",draftpicks[[#This Row],[Raw]])),"veto","")</f>
        <v/>
      </c>
      <c r="G2275" s="1" t="str">
        <f t="shared" si="71"/>
        <v/>
      </c>
    </row>
    <row r="2276" spans="1:7" x14ac:dyDescent="0.25">
      <c r="A2276" s="1">
        <v>216</v>
      </c>
      <c r="B2276" s="1" t="s">
        <v>3753</v>
      </c>
      <c r="C2276" s="1" t="str">
        <f>_xlfn.TEXTBEFORE(draftpicks[[#This Row],[Raw]],".",1)</f>
        <v>26</v>
      </c>
      <c r="D2276" s="1" t="str">
        <f t="shared" si="70"/>
        <v>Drea Clark</v>
      </c>
      <c r="E22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Always</v>
      </c>
      <c r="F2276" s="1" t="str">
        <f>IF(ISNUMBER(SEARCH("veto",draftpicks[[#This Row],[Raw]])),"veto","")</f>
        <v/>
      </c>
      <c r="G2276" s="1" t="str">
        <f t="shared" si="71"/>
        <v/>
      </c>
    </row>
    <row r="2277" spans="1:7" x14ac:dyDescent="0.25">
      <c r="A2277" s="1">
        <v>216</v>
      </c>
      <c r="B2277" s="1" t="s">
        <v>3754</v>
      </c>
      <c r="C2277" s="1" t="str">
        <f>_xlfn.TEXTBEFORE(draftpicks[[#This Row],[Raw]],".",1)</f>
        <v>25</v>
      </c>
      <c r="D2277" s="1" t="str">
        <f t="shared" si="70"/>
        <v>Darren Franich</v>
      </c>
      <c r="E22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Tintin</v>
      </c>
      <c r="F2277" s="1" t="str">
        <f>IF(ISNUMBER(SEARCH("veto",draftpicks[[#This Row],[Raw]])),"veto","")</f>
        <v>veto</v>
      </c>
      <c r="G2277" s="1" t="str">
        <f t="shared" si="71"/>
        <v>Drea Clark</v>
      </c>
    </row>
    <row r="2278" spans="1:7" x14ac:dyDescent="0.25">
      <c r="A2278" s="1">
        <v>216</v>
      </c>
      <c r="B2278" s="1" t="s">
        <v>3755</v>
      </c>
      <c r="C2278" s="1" t="str">
        <f>_xlfn.TEXTBEFORE(draftpicks[[#This Row],[Raw]],".",1)</f>
        <v>24</v>
      </c>
      <c r="D2278" s="1" t="str">
        <f t="shared" si="70"/>
        <v>Drew McWeeny</v>
      </c>
      <c r="E22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Amistad</v>
      </c>
      <c r="F2278" s="1" t="str">
        <f>IF(ISNUMBER(SEARCH("veto",draftpicks[[#This Row],[Raw]])),"veto","")</f>
        <v/>
      </c>
      <c r="G2278" s="1" t="str">
        <f t="shared" si="71"/>
        <v/>
      </c>
    </row>
    <row r="2279" spans="1:7" x14ac:dyDescent="0.25">
      <c r="A2279" s="1">
        <v>216</v>
      </c>
      <c r="B2279" s="1" t="s">
        <v>3778</v>
      </c>
      <c r="C2279" s="1" t="str">
        <f>_xlfn.TEXTBEFORE(draftpicks[[#This Row],[Raw]],".",1)</f>
        <v>23</v>
      </c>
      <c r="D2279" s="1" t="str">
        <f t="shared" si="70"/>
        <v>Patreon Members via Alan Sepinwall</v>
      </c>
      <c r="E22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Temple of Doom</v>
      </c>
      <c r="F2279" s="1" t="str">
        <f>IF(ISNUMBER(SEARCH("veto",draftpicks[[#This Row],[Raw]])),"veto","")</f>
        <v/>
      </c>
      <c r="G2279" s="1" t="str">
        <f t="shared" si="71"/>
        <v/>
      </c>
    </row>
    <row r="2280" spans="1:7" x14ac:dyDescent="0.25">
      <c r="A2280" s="1">
        <v>216</v>
      </c>
      <c r="B2280" s="1" t="s">
        <v>3779</v>
      </c>
      <c r="C2280" s="1" t="str">
        <f>_xlfn.TEXTBEFORE(draftpicks[[#This Row],[Raw]],".",1)</f>
        <v>22</v>
      </c>
      <c r="D2280" s="1" t="str">
        <f t="shared" si="70"/>
        <v xml:space="preserve">Roxana Hadadi </v>
      </c>
      <c r="E22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2280" s="1" t="str">
        <f>IF(ISNUMBER(SEARCH("veto",draftpicks[[#This Row],[Raw]])),"veto","")</f>
        <v>veto</v>
      </c>
      <c r="G2280" s="1" t="str">
        <f t="shared" si="71"/>
        <v>Angelique Jackson</v>
      </c>
    </row>
    <row r="2281" spans="1:7" x14ac:dyDescent="0.25">
      <c r="A2281" s="1">
        <v>216</v>
      </c>
      <c r="B2281" s="1" t="s">
        <v>3780</v>
      </c>
      <c r="C2281" s="1" t="str">
        <f>_xlfn.TEXTBEFORE(draftpicks[[#This Row],[Raw]],".",1)</f>
        <v>22</v>
      </c>
      <c r="D2281" s="1" t="str">
        <f t="shared" si="70"/>
        <v>Roxana Hadadi</v>
      </c>
      <c r="E22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Post</v>
      </c>
      <c r="F2281" s="1" t="str">
        <f>IF(ISNUMBER(SEARCH("veto",draftpicks[[#This Row],[Raw]])),"veto","")</f>
        <v/>
      </c>
      <c r="G2281" s="1" t="str">
        <f t="shared" si="71"/>
        <v/>
      </c>
    </row>
    <row r="2282" spans="1:7" x14ac:dyDescent="0.25">
      <c r="A2282" s="1">
        <v>216</v>
      </c>
      <c r="B2282" s="1" t="s">
        <v>3781</v>
      </c>
      <c r="C2282" s="1" t="str">
        <f>_xlfn.TEXTBEFORE(draftpicks[[#This Row],[Raw]],".",1)</f>
        <v>21</v>
      </c>
      <c r="D2282" s="1" t="str">
        <f t="shared" si="70"/>
        <v>Roxana Hadadi</v>
      </c>
      <c r="E22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2282" s="1" t="str">
        <f>IF(ISNUMBER(SEARCH("veto",draftpicks[[#This Row],[Raw]])),"veto","")</f>
        <v/>
      </c>
      <c r="G2282" s="1" t="str">
        <f t="shared" si="71"/>
        <v/>
      </c>
    </row>
    <row r="2283" spans="1:7" x14ac:dyDescent="0.25">
      <c r="A2283" s="1">
        <v>216</v>
      </c>
      <c r="B2283" s="1" t="s">
        <v>3782</v>
      </c>
      <c r="C2283" s="1" t="str">
        <f>_xlfn.TEXTBEFORE(draftpicks[[#This Row],[Raw]],".",1)</f>
        <v>20</v>
      </c>
      <c r="D2283" s="1" t="str">
        <f t="shared" si="70"/>
        <v xml:space="preserve">Billy Ray Brewton </v>
      </c>
      <c r="E22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 of the Worlds</v>
      </c>
      <c r="F2283" s="1" t="str">
        <f>IF(ISNUMBER(SEARCH("veto",draftpicks[[#This Row],[Raw]])),"veto","")</f>
        <v>veto</v>
      </c>
      <c r="G2283" s="1" t="str">
        <f t="shared" si="71"/>
        <v>Roxana Hadadi</v>
      </c>
    </row>
    <row r="2284" spans="1:7" x14ac:dyDescent="0.25">
      <c r="A2284" s="1">
        <v>216</v>
      </c>
      <c r="B2284" s="1" t="s">
        <v>3783</v>
      </c>
      <c r="C2284" s="1" t="str">
        <f>_xlfn.TEXTBEFORE(draftpicks[[#This Row],[Raw]],".",1)</f>
        <v>20</v>
      </c>
      <c r="D2284" s="1" t="str">
        <f t="shared" si="70"/>
        <v>Billy Ray Brewton</v>
      </c>
      <c r="E22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Empire of the Sun</v>
      </c>
      <c r="F2284" s="1" t="str">
        <f>IF(ISNUMBER(SEARCH("veto",draftpicks[[#This Row],[Raw]])),"veto","")</f>
        <v/>
      </c>
      <c r="G2284" s="1" t="str">
        <f t="shared" si="71"/>
        <v/>
      </c>
    </row>
    <row r="2285" spans="1:7" x14ac:dyDescent="0.25">
      <c r="A2285" s="1">
        <v>216</v>
      </c>
      <c r="B2285" s="1" t="s">
        <v>3784</v>
      </c>
      <c r="C2285" s="1" t="str">
        <f>_xlfn.TEXTBEFORE(draftpicks[[#This Row],[Raw]],".",1)</f>
        <v>19</v>
      </c>
      <c r="D2285" s="1" t="str">
        <f t="shared" si="70"/>
        <v>Billy Ray Brewton</v>
      </c>
      <c r="E22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Minority Report</v>
      </c>
      <c r="F2285" s="1" t="str">
        <f>IF(ISNUMBER(SEARCH("veto",draftpicks[[#This Row],[Raw]])),"veto","")</f>
        <v/>
      </c>
      <c r="G2285" s="1" t="str">
        <f t="shared" si="71"/>
        <v/>
      </c>
    </row>
    <row r="2286" spans="1:7" x14ac:dyDescent="0.25">
      <c r="A2286" s="1">
        <v>216</v>
      </c>
      <c r="B2286" s="1" t="s">
        <v>3785</v>
      </c>
      <c r="C2286" s="1" t="str">
        <f>_xlfn.TEXTBEFORE(draftpicks[[#This Row],[Raw]],".",1)</f>
        <v>18</v>
      </c>
      <c r="D2286" s="1" t="str">
        <f t="shared" si="70"/>
        <v>Angelique Jackson</v>
      </c>
      <c r="E22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Bridge of Spies</v>
      </c>
      <c r="F2286" s="1" t="str">
        <f>IF(ISNUMBER(SEARCH("veto",draftpicks[[#This Row],[Raw]])),"veto","")</f>
        <v/>
      </c>
      <c r="G2286" s="1" t="str">
        <f t="shared" si="71"/>
        <v/>
      </c>
    </row>
    <row r="2287" spans="1:7" x14ac:dyDescent="0.25">
      <c r="A2287" s="1">
        <v>216</v>
      </c>
      <c r="B2287" s="1" t="s">
        <v>3786</v>
      </c>
      <c r="C2287" s="1" t="str">
        <f>_xlfn.TEXTBEFORE(draftpicks[[#This Row],[Raw]],".",1)</f>
        <v>17</v>
      </c>
      <c r="D2287" s="1" t="str">
        <f t="shared" si="70"/>
        <v xml:space="preserve">Roxana Hadadi </v>
      </c>
      <c r="E22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Munich</v>
      </c>
      <c r="F2287" s="1" t="str">
        <f>IF(ISNUMBER(SEARCH("veto",draftpicks[[#This Row],[Raw]])),"veto","")</f>
        <v>veto</v>
      </c>
      <c r="G2287" s="1" t="str">
        <f t="shared" si="71"/>
        <v>Ray Brewton</v>
      </c>
    </row>
    <row r="2288" spans="1:7" x14ac:dyDescent="0.25">
      <c r="A2288" s="1">
        <v>216</v>
      </c>
      <c r="B2288" s="1" t="s">
        <v>3787</v>
      </c>
      <c r="C2288" s="1" t="str">
        <f>_xlfn.TEXTBEFORE(draftpicks[[#This Row],[Raw]],".",1)</f>
        <v>17</v>
      </c>
      <c r="D2288" s="1" t="str">
        <f t="shared" si="70"/>
        <v>Roxana Hadadi</v>
      </c>
      <c r="E22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Last Crusade</v>
      </c>
      <c r="F2288" s="1" t="str">
        <f>IF(ISNUMBER(SEARCH("veto",draftpicks[[#This Row],[Raw]])),"veto","")</f>
        <v/>
      </c>
      <c r="G2288" s="1" t="str">
        <f t="shared" si="71"/>
        <v/>
      </c>
    </row>
    <row r="2289" spans="1:7" x14ac:dyDescent="0.25">
      <c r="A2289" s="1">
        <v>216</v>
      </c>
      <c r="B2289" s="1" t="s">
        <v>3788</v>
      </c>
      <c r="C2289" s="1" t="str">
        <f>_xlfn.TEXTBEFORE(draftpicks[[#This Row],[Raw]],".",1)</f>
        <v>16</v>
      </c>
      <c r="D2289" s="1" t="str">
        <f t="shared" si="70"/>
        <v xml:space="preserve">Billy Ray Brewton </v>
      </c>
      <c r="E22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2289" s="1" t="str">
        <f>IF(ISNUMBER(SEARCH("veto",draftpicks[[#This Row],[Raw]])),"veto","")</f>
        <v>veto</v>
      </c>
      <c r="G2289" s="1" t="str">
        <f t="shared" si="71"/>
        <v>Angelique Jackson</v>
      </c>
    </row>
    <row r="2290" spans="1:7" x14ac:dyDescent="0.25">
      <c r="A2290" s="1">
        <v>216</v>
      </c>
      <c r="B2290" s="1" t="s">
        <v>3789</v>
      </c>
      <c r="C2290" s="1" t="str">
        <f>_xlfn.TEXTBEFORE(draftpicks[[#This Row],[Raw]],".",1)</f>
        <v>16</v>
      </c>
      <c r="D2290" s="1" t="str">
        <f t="shared" si="70"/>
        <v>Billy Ray Brewton</v>
      </c>
      <c r="E22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Fabelmans</v>
      </c>
      <c r="F2290" s="1" t="str">
        <f>IF(ISNUMBER(SEARCH("veto",draftpicks[[#This Row],[Raw]])),"veto","")</f>
        <v/>
      </c>
      <c r="G2290" s="1" t="str">
        <f t="shared" si="71"/>
        <v/>
      </c>
    </row>
    <row r="2291" spans="1:7" x14ac:dyDescent="0.25">
      <c r="A2291" s="1">
        <v>216</v>
      </c>
      <c r="B2291" s="1" t="s">
        <v>3790</v>
      </c>
      <c r="C2291" s="1" t="str">
        <f>_xlfn.TEXTBEFORE(draftpicks[[#This Row],[Raw]],".",1)</f>
        <v>15</v>
      </c>
      <c r="D2291" s="1" t="str">
        <f t="shared" si="70"/>
        <v>Angelique Jackson</v>
      </c>
      <c r="E22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Sugarland Express</v>
      </c>
      <c r="F2291" s="1" t="str">
        <f>IF(ISNUMBER(SEARCH("veto",draftpicks[[#This Row],[Raw]])),"veto","")</f>
        <v/>
      </c>
      <c r="G2291" s="1" t="str">
        <f t="shared" si="71"/>
        <v/>
      </c>
    </row>
    <row r="2292" spans="1:7" x14ac:dyDescent="0.25">
      <c r="A2292" s="1">
        <v>216</v>
      </c>
      <c r="B2292" s="1" t="s">
        <v>3791</v>
      </c>
      <c r="C2292" s="1" t="str">
        <f>_xlfn.TEXTBEFORE(draftpicks[[#This Row],[Raw]],".",1)</f>
        <v>14</v>
      </c>
      <c r="D2292" s="1" t="str">
        <f t="shared" si="70"/>
        <v>Roxana Hadadi</v>
      </c>
      <c r="E22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F2292" s="1" t="str">
        <f>IF(ISNUMBER(SEARCH("veto",draftpicks[[#This Row],[Raw]])),"veto","")</f>
        <v/>
      </c>
      <c r="G2292" s="1" t="str">
        <f t="shared" si="71"/>
        <v/>
      </c>
    </row>
    <row r="2293" spans="1:7" x14ac:dyDescent="0.25">
      <c r="A2293" s="1">
        <v>216</v>
      </c>
      <c r="B2293" s="1" t="s">
        <v>3792</v>
      </c>
      <c r="C2293" s="1" t="str">
        <f>_xlfn.TEXTBEFORE(draftpicks[[#This Row],[Raw]],".",1)</f>
        <v>14</v>
      </c>
      <c r="D2293" s="1" t="str">
        <f t="shared" si="70"/>
        <v>Roxana Hadadi</v>
      </c>
      <c r="E22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 of the Worlds</v>
      </c>
      <c r="F2293" s="1" t="str">
        <f>IF(ISNUMBER(SEARCH("veto",draftpicks[[#This Row],[Raw]])),"veto","")</f>
        <v/>
      </c>
      <c r="G2293" s="1" t="str">
        <f t="shared" si="71"/>
        <v/>
      </c>
    </row>
    <row r="2294" spans="1:7" x14ac:dyDescent="0.25">
      <c r="A2294" s="1">
        <v>216</v>
      </c>
      <c r="B2294" s="1" t="s">
        <v>3793</v>
      </c>
      <c r="C2294" s="1" t="str">
        <f>_xlfn.TEXTBEFORE(draftpicks[[#This Row],[Raw]],".",1)</f>
        <v>13</v>
      </c>
      <c r="D2294" s="1" t="str">
        <f t="shared" si="70"/>
        <v>Billy Ray Brewton</v>
      </c>
      <c r="E22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Saving Private Ryan</v>
      </c>
      <c r="F2294" s="1" t="str">
        <f>IF(ISNUMBER(SEARCH("veto",draftpicks[[#This Row],[Raw]])),"veto","")</f>
        <v/>
      </c>
      <c r="G2294" s="1" t="str">
        <f t="shared" si="71"/>
        <v/>
      </c>
    </row>
    <row r="2295" spans="1:7" x14ac:dyDescent="0.25">
      <c r="A2295" s="1">
        <v>216</v>
      </c>
      <c r="B2295" s="1" t="s">
        <v>3794</v>
      </c>
      <c r="C2295" s="1" t="str">
        <f>_xlfn.TEXTBEFORE(draftpicks[[#This Row],[Raw]],".",1)</f>
        <v>12</v>
      </c>
      <c r="D2295" s="1" t="str">
        <f t="shared" si="70"/>
        <v>Angelique Jackson</v>
      </c>
      <c r="E22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Duel</v>
      </c>
      <c r="F2295" s="1" t="str">
        <f>IF(ISNUMBER(SEARCH("veto",draftpicks[[#This Row],[Raw]])),"veto","")</f>
        <v/>
      </c>
      <c r="G2295" s="1" t="str">
        <f t="shared" si="71"/>
        <v/>
      </c>
    </row>
    <row r="2296" spans="1:7" x14ac:dyDescent="0.25">
      <c r="A2296" s="1">
        <v>216</v>
      </c>
      <c r="B2296" s="1" t="s">
        <v>3795</v>
      </c>
      <c r="C2296" s="1" t="str">
        <f>_xlfn.TEXTBEFORE(draftpicks[[#This Row],[Raw]],".",1)</f>
        <v>11</v>
      </c>
      <c r="D2296" s="1" t="str">
        <f t="shared" si="70"/>
        <v>Wynter Mitchell</v>
      </c>
      <c r="E22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Lincoln</v>
      </c>
      <c r="F2296" s="1" t="str">
        <f>IF(ISNUMBER(SEARCH("veto",draftpicks[[#This Row],[Raw]])),"veto","")</f>
        <v/>
      </c>
      <c r="G2296" s="1" t="str">
        <f t="shared" si="71"/>
        <v/>
      </c>
    </row>
    <row r="2297" spans="1:7" x14ac:dyDescent="0.25">
      <c r="A2297" s="1">
        <v>216</v>
      </c>
      <c r="B2297" s="1" t="s">
        <v>3796</v>
      </c>
      <c r="C2297" s="1" t="str">
        <f>_xlfn.TEXTBEFORE(draftpicks[[#This Row],[Raw]],".",1)</f>
        <v>10</v>
      </c>
      <c r="D2297" s="1" t="str">
        <f t="shared" si="70"/>
        <v>Wynter Mitchell</v>
      </c>
      <c r="E22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Munich</v>
      </c>
      <c r="F2297" s="1" t="str">
        <f>IF(ISNUMBER(SEARCH("veto",draftpicks[[#This Row],[Raw]])),"veto","")</f>
        <v/>
      </c>
      <c r="G2297" s="1" t="str">
        <f t="shared" si="71"/>
        <v/>
      </c>
    </row>
    <row r="2298" spans="1:7" x14ac:dyDescent="0.25">
      <c r="A2298" s="1">
        <v>216</v>
      </c>
      <c r="B2298" s="1" t="s">
        <v>3797</v>
      </c>
      <c r="C2298" s="1" t="str">
        <f>_xlfn.TEXTBEFORE(draftpicks[[#This Row],[Raw]],".",1)</f>
        <v>9</v>
      </c>
      <c r="D2298" s="1" t="str">
        <f t="shared" si="70"/>
        <v xml:space="preserve">Adam B. Vary </v>
      </c>
      <c r="E22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2298" s="1" t="str">
        <f>IF(ISNUMBER(SEARCH("veto",draftpicks[[#This Row],[Raw]])),"veto","")</f>
        <v>veto</v>
      </c>
      <c r="G2298" s="1" t="str">
        <f t="shared" si="71"/>
        <v>Lucé Tomlin-Brenner</v>
      </c>
    </row>
    <row r="2299" spans="1:7" x14ac:dyDescent="0.25">
      <c r="A2299" s="1">
        <v>216</v>
      </c>
      <c r="B2299" s="1" t="s">
        <v>3798</v>
      </c>
      <c r="C2299" s="1" t="str">
        <f>_xlfn.TEXTBEFORE(draftpicks[[#This Row],[Raw]],".",1)</f>
        <v>9</v>
      </c>
      <c r="D2299" s="1" t="str">
        <f t="shared" si="70"/>
        <v xml:space="preserve">Adam B. Vary </v>
      </c>
      <c r="E22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Close Encounters of the Third Kind</v>
      </c>
      <c r="F2299" s="1" t="str">
        <f>IF(ISNUMBER(SEARCH("veto",draftpicks[[#This Row],[Raw]])),"veto","")</f>
        <v>veto</v>
      </c>
      <c r="G2299" s="1" t="str">
        <f t="shared" si="71"/>
        <v>Lucé Tomlin-Brenner</v>
      </c>
    </row>
    <row r="2300" spans="1:7" x14ac:dyDescent="0.25">
      <c r="A2300" s="1">
        <v>216</v>
      </c>
      <c r="B2300" s="1" t="s">
        <v>3799</v>
      </c>
      <c r="C2300" s="1" t="str">
        <f>_xlfn.TEXTBEFORE(draftpicks[[#This Row],[Raw]],".",1)</f>
        <v>9</v>
      </c>
      <c r="D2300" s="1" t="str">
        <f t="shared" si="70"/>
        <v>Adam B. Vary</v>
      </c>
      <c r="E23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A.I. Artificial Intelligence</v>
      </c>
      <c r="F2300" s="1" t="str">
        <f>IF(ISNUMBER(SEARCH("veto",draftpicks[[#This Row],[Raw]])),"veto","")</f>
        <v/>
      </c>
      <c r="G2300" s="1" t="str">
        <f t="shared" si="71"/>
        <v/>
      </c>
    </row>
    <row r="2301" spans="1:7" x14ac:dyDescent="0.25">
      <c r="A2301" s="1">
        <v>216</v>
      </c>
      <c r="B2301" s="1" t="s">
        <v>3800</v>
      </c>
      <c r="C2301" s="1" t="str">
        <f>_xlfn.TEXTBEFORE(draftpicks[[#This Row],[Raw]],".",1)</f>
        <v>8</v>
      </c>
      <c r="D2301" s="1" t="str">
        <f t="shared" si="70"/>
        <v xml:space="preserve">Adam B. Vary </v>
      </c>
      <c r="E23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Close Encounters of the Third Kind</v>
      </c>
      <c r="F2301" s="1" t="str">
        <f>IF(ISNUMBER(SEARCH("veto",draftpicks[[#This Row],[Raw]])),"veto","")</f>
        <v>veto</v>
      </c>
      <c r="G2301" s="1" t="str">
        <f t="shared" si="71"/>
        <v>Wynter Mitchell</v>
      </c>
    </row>
    <row r="2302" spans="1:7" x14ac:dyDescent="0.25">
      <c r="A2302" s="1">
        <v>216</v>
      </c>
      <c r="B2302" s="1" t="s">
        <v>3801</v>
      </c>
      <c r="C2302" s="1" t="str">
        <f>_xlfn.TEXTBEFORE(draftpicks[[#This Row],[Raw]],".",1)</f>
        <v>8</v>
      </c>
      <c r="D2302" s="1" t="str">
        <f t="shared" si="70"/>
        <v xml:space="preserve">Adam B. Vary </v>
      </c>
      <c r="E23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2302" s="1" t="str">
        <f>IF(ISNUMBER(SEARCH("veto",draftpicks[[#This Row],[Raw]])),"veto","")</f>
        <v>veto</v>
      </c>
      <c r="G2302" s="1" t="str">
        <f t="shared" si="71"/>
        <v>Lucé Tomlin-Brenner</v>
      </c>
    </row>
    <row r="2303" spans="1:7" x14ac:dyDescent="0.25">
      <c r="A2303" s="1">
        <v>216</v>
      </c>
      <c r="B2303" s="1" t="s">
        <v>3802</v>
      </c>
      <c r="C2303" s="1" t="str">
        <f>_xlfn.TEXTBEFORE(draftpicks[[#This Row],[Raw]],".",1)</f>
        <v>8</v>
      </c>
      <c r="D2303" s="1" t="str">
        <f t="shared" si="70"/>
        <v>Adam B. Vary</v>
      </c>
      <c r="E23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Catch Me If You Can</v>
      </c>
      <c r="F2303" s="1" t="str">
        <f>IF(ISNUMBER(SEARCH("veto",draftpicks[[#This Row],[Raw]])),"veto","")</f>
        <v/>
      </c>
      <c r="G2303" s="1" t="str">
        <f t="shared" si="71"/>
        <v/>
      </c>
    </row>
    <row r="2304" spans="1:7" x14ac:dyDescent="0.25">
      <c r="A2304" s="1">
        <v>216</v>
      </c>
      <c r="B2304" s="1" t="s">
        <v>3803</v>
      </c>
      <c r="C2304" s="1" t="str">
        <f>_xlfn.TEXTBEFORE(draftpicks[[#This Row],[Raw]],".",1)</f>
        <v>7</v>
      </c>
      <c r="D2304" s="1" t="str">
        <f t="shared" si="70"/>
        <v>Lucé Tomlin-Brenner</v>
      </c>
      <c r="E23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Raiders of the Lost Ark</v>
      </c>
      <c r="F2304" s="1" t="str">
        <f>IF(ISNUMBER(SEARCH("veto",draftpicks[[#This Row],[Raw]])),"veto","")</f>
        <v/>
      </c>
      <c r="G2304" s="1" t="str">
        <f t="shared" si="71"/>
        <v/>
      </c>
    </row>
    <row r="2305" spans="1:7" x14ac:dyDescent="0.25">
      <c r="A2305" s="1">
        <v>216</v>
      </c>
      <c r="B2305" s="1" t="s">
        <v>3804</v>
      </c>
      <c r="C2305" s="1" t="str">
        <f>_xlfn.TEXTBEFORE(draftpicks[[#This Row],[Raw]],".",1)</f>
        <v>6</v>
      </c>
      <c r="D2305" s="1" t="str">
        <f t="shared" si="70"/>
        <v>Wynter Mitchell</v>
      </c>
      <c r="E23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2305" s="1" t="str">
        <f>IF(ISNUMBER(SEARCH("veto",draftpicks[[#This Row],[Raw]])),"veto","")</f>
        <v/>
      </c>
      <c r="G2305" s="1" t="str">
        <f t="shared" si="71"/>
        <v/>
      </c>
    </row>
    <row r="2306" spans="1:7" x14ac:dyDescent="0.25">
      <c r="A2306" s="1">
        <v>216</v>
      </c>
      <c r="B2306" s="1" t="s">
        <v>3805</v>
      </c>
      <c r="C2306" s="1" t="str">
        <f>_xlfn.TEXTBEFORE(draftpicks[[#This Row],[Raw]],".",1)</f>
        <v>5</v>
      </c>
      <c r="D2306" s="1" t="str">
        <f t="shared" ref="D2306:D2369" si="72">IF(ISNUMBER(SEARCH("commissioner",B2306)),TRIM(MID(B2306,SEARCH("by",B2306)+LEN("by"),SEARCH("removed",B2306)-SEARCH("by",B2306)-(LEN("by")+1))),IF((LEN(B2306)-LEN(SUBSTITUTE(B2306,"by","")))/LEN("by")=2,MID(B2306,SEARCH("by",B2306)+LEN("by "),SEARCH("vetoed",B2306)-SEARCH("by",B2306)-(LEN("by")+1)),IF((LEN(B2306)-LEN(SUBSTITUTE(B2306,"by","")))/LEN("by")=3,TRIM(MID(B2306,SEARCH("by",B2306)+LEN("by"),SEARCH("vetoed",B2306)-SEARCH("by",B2306)-LEN("by"))),TRIM(_xlfn.TEXTAFTER(B2306,"by",1)))))</f>
        <v>Adam B. Vary</v>
      </c>
      <c r="E23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Close Encounters of the Third Kind</v>
      </c>
      <c r="F2306" s="1" t="str">
        <f>IF(ISNUMBER(SEARCH("veto",draftpicks[[#This Row],[Raw]])),"veto","")</f>
        <v/>
      </c>
      <c r="G2306" s="1" t="str">
        <f t="shared" ref="G2306:G2369" si="73">IF(ISNUMBER(SEARCH("veto",B2306)),MID(B2306,FIND("@",SUBSTITUTE(B2306," ","@",LEN(B2306)-LEN(SUBSTITUTE(B2306," ",""))-1))+1,100),"")</f>
        <v/>
      </c>
    </row>
    <row r="2307" spans="1:7" x14ac:dyDescent="0.25">
      <c r="A2307" s="1">
        <v>216</v>
      </c>
      <c r="B2307" s="1" t="s">
        <v>3806</v>
      </c>
      <c r="C2307" s="1" t="str">
        <f>_xlfn.TEXTBEFORE(draftpicks[[#This Row],[Raw]],".",1)</f>
        <v>4</v>
      </c>
      <c r="D2307" s="1" t="str">
        <f t="shared" si="72"/>
        <v>Lucé Tomlin-Brenner</v>
      </c>
      <c r="E23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Purple</v>
      </c>
      <c r="F2307" s="1" t="str">
        <f>IF(ISNUMBER(SEARCH("veto",draftpicks[[#This Row],[Raw]])),"veto","")</f>
        <v/>
      </c>
      <c r="G2307" s="1" t="str">
        <f t="shared" si="73"/>
        <v/>
      </c>
    </row>
    <row r="2308" spans="1:7" x14ac:dyDescent="0.25">
      <c r="A2308" s="1">
        <v>216</v>
      </c>
      <c r="B2308" s="1" t="s">
        <v>3807</v>
      </c>
      <c r="C2308" s="1" t="str">
        <f>_xlfn.TEXTBEFORE(draftpicks[[#This Row],[Raw]],".",1)</f>
        <v>3</v>
      </c>
      <c r="D2308" s="1" t="str">
        <f t="shared" si="72"/>
        <v xml:space="preserve">Wynter Mitchell </v>
      </c>
      <c r="E23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E.T. the Extra-Terrestrial</v>
      </c>
      <c r="F2308" s="1" t="str">
        <f>IF(ISNUMBER(SEARCH("veto",draftpicks[[#This Row],[Raw]])),"veto","")</f>
        <v>veto</v>
      </c>
      <c r="G2308" s="1" t="str">
        <f t="shared" si="73"/>
        <v>B. Vary</v>
      </c>
    </row>
    <row r="2309" spans="1:7" x14ac:dyDescent="0.25">
      <c r="A2309" s="1">
        <v>216</v>
      </c>
      <c r="B2309" s="1" t="s">
        <v>3808</v>
      </c>
      <c r="C2309" s="1" t="str">
        <f>_xlfn.TEXTBEFORE(draftpicks[[#This Row],[Raw]],".",1)</f>
        <v>3</v>
      </c>
      <c r="D2309" s="1" t="str">
        <f t="shared" si="72"/>
        <v>Wynter Mitchell</v>
      </c>
      <c r="E23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Schindler's List</v>
      </c>
      <c r="F2309" s="1" t="str">
        <f>IF(ISNUMBER(SEARCH("veto",draftpicks[[#This Row],[Raw]])),"veto","")</f>
        <v/>
      </c>
      <c r="G2309" s="1" t="str">
        <f t="shared" si="73"/>
        <v/>
      </c>
    </row>
    <row r="2310" spans="1:7" x14ac:dyDescent="0.25">
      <c r="A2310" s="1">
        <v>216</v>
      </c>
      <c r="B2310" s="1" t="s">
        <v>3809</v>
      </c>
      <c r="C2310" s="1" t="str">
        <f>_xlfn.TEXTBEFORE(draftpicks[[#This Row],[Raw]],".",1)</f>
        <v>2</v>
      </c>
      <c r="D2310" s="1" t="str">
        <f t="shared" si="72"/>
        <v xml:space="preserve">Adam B. Vary </v>
      </c>
      <c r="E23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F2310" s="1" t="str">
        <f>IF(ISNUMBER(SEARCH("veto",draftpicks[[#This Row],[Raw]])),"veto","")</f>
        <v>veto</v>
      </c>
      <c r="G2310" s="1" t="str">
        <f t="shared" si="73"/>
        <v>Patreon Members</v>
      </c>
    </row>
    <row r="2311" spans="1:7" x14ac:dyDescent="0.25">
      <c r="A2311" s="1">
        <v>216</v>
      </c>
      <c r="B2311" s="1" t="s">
        <v>3810</v>
      </c>
      <c r="C2311" s="1" t="str">
        <f>_xlfn.TEXTBEFORE(draftpicks[[#This Row],[Raw]],".",1)</f>
        <v>2</v>
      </c>
      <c r="D2311" s="1" t="str">
        <f t="shared" si="72"/>
        <v>Adam B. Vary</v>
      </c>
      <c r="E23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E.T. the Extra-Terrestrial</v>
      </c>
      <c r="F2311" s="1" t="str">
        <f>IF(ISNUMBER(SEARCH("veto",draftpicks[[#This Row],[Raw]])),"veto","")</f>
        <v/>
      </c>
      <c r="G2311" s="1" t="str">
        <f t="shared" si="73"/>
        <v/>
      </c>
    </row>
    <row r="2312" spans="1:7" x14ac:dyDescent="0.25">
      <c r="A2312" s="1">
        <v>216</v>
      </c>
      <c r="B2312" s="1" t="s">
        <v>3811</v>
      </c>
      <c r="C2312" s="1" t="str">
        <f>_xlfn.TEXTBEFORE(draftpicks[[#This Row],[Raw]],".",1)</f>
        <v>1</v>
      </c>
      <c r="D2312" s="1" t="str">
        <f t="shared" si="72"/>
        <v>Lucé Tomlin-Brenner</v>
      </c>
      <c r="E23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F2312" s="1" t="str">
        <f>IF(ISNUMBER(SEARCH("veto",draftpicks[[#This Row],[Raw]])),"veto","")</f>
        <v/>
      </c>
      <c r="G2312" s="1" t="str">
        <f t="shared" si="73"/>
        <v/>
      </c>
    </row>
    <row r="2313" spans="1:7" x14ac:dyDescent="0.25">
      <c r="A2313" s="1">
        <v>217</v>
      </c>
      <c r="B2313" s="1" t="s">
        <v>3756</v>
      </c>
      <c r="C2313" s="1" t="str">
        <f>_xlfn.TEXTBEFORE(draftpicks[[#This Row],[Raw]],".",1)</f>
        <v>20</v>
      </c>
      <c r="D2313" s="1" t="str">
        <f t="shared" si="72"/>
        <v>Jordan Crucchiola and Amanda Smith</v>
      </c>
      <c r="E23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Real Steel</v>
      </c>
      <c r="F2313" s="1" t="str">
        <f>IF(ISNUMBER(SEARCH("veto",draftpicks[[#This Row],[Raw]])),"veto","")</f>
        <v/>
      </c>
      <c r="G2313" s="1" t="str">
        <f t="shared" si="73"/>
        <v/>
      </c>
    </row>
    <row r="2314" spans="1:7" x14ac:dyDescent="0.25">
      <c r="A2314" s="1">
        <v>217</v>
      </c>
      <c r="B2314" s="1" t="s">
        <v>3756</v>
      </c>
      <c r="C2314" s="1" t="str">
        <f>_xlfn.TEXTBEFORE(draftpicks[[#This Row],[Raw]],".",1)</f>
        <v>20</v>
      </c>
      <c r="D2314" s="1" t="str">
        <f t="shared" si="72"/>
        <v>Jordan Crucchiola and Amanda Smith</v>
      </c>
      <c r="E23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Real Steel</v>
      </c>
      <c r="F2314" s="1" t="str">
        <f>IF(ISNUMBER(SEARCH("veto",draftpicks[[#This Row],[Raw]])),"veto","")</f>
        <v/>
      </c>
      <c r="G2314" s="1" t="str">
        <f t="shared" si="73"/>
        <v/>
      </c>
    </row>
    <row r="2315" spans="1:7" x14ac:dyDescent="0.25">
      <c r="A2315" s="1">
        <v>217</v>
      </c>
      <c r="B2315" s="1" t="s">
        <v>3757</v>
      </c>
      <c r="C2315" s="1" t="str">
        <f>_xlfn.TEXTBEFORE(draftpicks[[#This Row],[Raw]],".",1)</f>
        <v>19</v>
      </c>
      <c r="D2315" s="1" t="str">
        <f t="shared" si="72"/>
        <v>Amanda Smith and Jordan Crucchiola</v>
      </c>
      <c r="E23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 III</v>
      </c>
      <c r="F2315" s="1" t="str">
        <f>IF(ISNUMBER(SEARCH("veto",draftpicks[[#This Row],[Raw]])),"veto","")</f>
        <v/>
      </c>
      <c r="G2315" s="1" t="str">
        <f t="shared" si="73"/>
        <v/>
      </c>
    </row>
    <row r="2316" spans="1:7" x14ac:dyDescent="0.25">
      <c r="A2316" s="1">
        <v>217</v>
      </c>
      <c r="B2316" s="1" t="s">
        <v>3757</v>
      </c>
      <c r="C2316" s="1" t="str">
        <f>_xlfn.TEXTBEFORE(draftpicks[[#This Row],[Raw]],".",1)</f>
        <v>19</v>
      </c>
      <c r="D2316" s="1" t="str">
        <f t="shared" si="72"/>
        <v>Amanda Smith and Jordan Crucchiola</v>
      </c>
      <c r="E23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 III</v>
      </c>
      <c r="F2316" s="1" t="str">
        <f>IF(ISNUMBER(SEARCH("veto",draftpicks[[#This Row],[Raw]])),"veto","")</f>
        <v/>
      </c>
      <c r="G2316" s="1" t="str">
        <f t="shared" si="73"/>
        <v/>
      </c>
    </row>
    <row r="2317" spans="1:7" x14ac:dyDescent="0.25">
      <c r="A2317" s="1">
        <v>217</v>
      </c>
      <c r="B2317" s="1" t="s">
        <v>3758</v>
      </c>
      <c r="C2317" s="1" t="str">
        <f>_xlfn.TEXTBEFORE(draftpicks[[#This Row],[Raw]],".",1)</f>
        <v>18</v>
      </c>
      <c r="D2317" s="1" t="str">
        <f t="shared" si="72"/>
        <v>Phil Iscove and Kenny Neibart</v>
      </c>
      <c r="E23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Goonies</v>
      </c>
      <c r="F2317" s="1" t="str">
        <f>IF(ISNUMBER(SEARCH("veto",draftpicks[[#This Row],[Raw]])),"veto","")</f>
        <v/>
      </c>
      <c r="G2317" s="1" t="str">
        <f t="shared" si="73"/>
        <v/>
      </c>
    </row>
    <row r="2318" spans="1:7" x14ac:dyDescent="0.25">
      <c r="A2318" s="1">
        <v>217</v>
      </c>
      <c r="B2318" s="1" t="s">
        <v>3758</v>
      </c>
      <c r="C2318" s="1" t="str">
        <f>_xlfn.TEXTBEFORE(draftpicks[[#This Row],[Raw]],".",1)</f>
        <v>18</v>
      </c>
      <c r="D2318" s="1" t="str">
        <f t="shared" si="72"/>
        <v>Phil Iscove and Kenny Neibart</v>
      </c>
      <c r="E23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Goonies</v>
      </c>
      <c r="F2318" s="1" t="str">
        <f>IF(ISNUMBER(SEARCH("veto",draftpicks[[#This Row],[Raw]])),"veto","")</f>
        <v/>
      </c>
      <c r="G2318" s="1" t="str">
        <f t="shared" si="73"/>
        <v/>
      </c>
    </row>
    <row r="2319" spans="1:7" x14ac:dyDescent="0.25">
      <c r="A2319" s="1">
        <v>217</v>
      </c>
      <c r="B2319" s="1" t="s">
        <v>3759</v>
      </c>
      <c r="C2319" s="1" t="str">
        <f>_xlfn.TEXTBEFORE(draftpicks[[#This Row],[Raw]],".",1)</f>
        <v>17</v>
      </c>
      <c r="D2319" s="1" t="str">
        <f t="shared" si="72"/>
        <v>Clay Keller and Ryan Marker</v>
      </c>
      <c r="E23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Money Pit</v>
      </c>
      <c r="F2319" s="1" t="str">
        <f>IF(ISNUMBER(SEARCH("veto",draftpicks[[#This Row],[Raw]])),"veto","")</f>
        <v/>
      </c>
      <c r="G2319" s="1" t="str">
        <f t="shared" si="73"/>
        <v/>
      </c>
    </row>
    <row r="2320" spans="1:7" x14ac:dyDescent="0.25">
      <c r="A2320" s="1">
        <v>217</v>
      </c>
      <c r="B2320" s="1" t="s">
        <v>3759</v>
      </c>
      <c r="C2320" s="1" t="str">
        <f>_xlfn.TEXTBEFORE(draftpicks[[#This Row],[Raw]],".",1)</f>
        <v>17</v>
      </c>
      <c r="D2320" s="1" t="str">
        <f t="shared" si="72"/>
        <v>Clay Keller and Ryan Marker</v>
      </c>
      <c r="E23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Money Pit</v>
      </c>
      <c r="F2320" s="1" t="str">
        <f>IF(ISNUMBER(SEARCH("veto",draftpicks[[#This Row],[Raw]])),"veto","")</f>
        <v/>
      </c>
      <c r="G2320" s="1" t="str">
        <f t="shared" si="73"/>
        <v/>
      </c>
    </row>
    <row r="2321" spans="1:7" x14ac:dyDescent="0.25">
      <c r="A2321" s="1">
        <v>217</v>
      </c>
      <c r="B2321" s="1" t="s">
        <v>3760</v>
      </c>
      <c r="C2321" s="1" t="str">
        <f>_xlfn.TEXTBEFORE(draftpicks[[#This Row],[Raw]],".",1)</f>
        <v>16</v>
      </c>
      <c r="D2321" s="1" t="str">
        <f t="shared" si="72"/>
        <v xml:space="preserve">Jordan Crucchiola and Amanda Smith </v>
      </c>
      <c r="E23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Innerspace</v>
      </c>
      <c r="F2321" s="1" t="str">
        <f>IF(ISNUMBER(SEARCH("veto",draftpicks[[#This Row],[Raw]])),"veto","")</f>
        <v>veto</v>
      </c>
      <c r="G2321" s="1" t="str">
        <f t="shared" si="73"/>
        <v>Ryan Marker</v>
      </c>
    </row>
    <row r="2322" spans="1:7" x14ac:dyDescent="0.25">
      <c r="A2322" s="1">
        <v>217</v>
      </c>
      <c r="B2322" s="1" t="s">
        <v>3760</v>
      </c>
      <c r="C2322" s="1" t="str">
        <f>_xlfn.TEXTBEFORE(draftpicks[[#This Row],[Raw]],".",1)</f>
        <v>16</v>
      </c>
      <c r="D2322" s="1" t="str">
        <f t="shared" si="72"/>
        <v xml:space="preserve">Jordan Crucchiola and Amanda Smith </v>
      </c>
      <c r="E23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Innerspace</v>
      </c>
      <c r="F2322" s="1" t="str">
        <f>IF(ISNUMBER(SEARCH("veto",draftpicks[[#This Row],[Raw]])),"veto","")</f>
        <v>veto</v>
      </c>
      <c r="G2322" s="1" t="str">
        <f t="shared" si="73"/>
        <v>Ryan Marker</v>
      </c>
    </row>
    <row r="2323" spans="1:7" x14ac:dyDescent="0.25">
      <c r="A2323" s="1">
        <v>217</v>
      </c>
      <c r="B2323" s="1" t="s">
        <v>3761</v>
      </c>
      <c r="C2323" s="1" t="str">
        <f>_xlfn.TEXTBEFORE(draftpicks[[#This Row],[Raw]],".",1)</f>
        <v>16</v>
      </c>
      <c r="D2323" s="1" t="str">
        <f t="shared" si="72"/>
        <v>Jordan Crucchiola and Amanda Smith</v>
      </c>
      <c r="E23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Arachnophobia</v>
      </c>
      <c r="F2323" s="1" t="str">
        <f>IF(ISNUMBER(SEARCH("veto",draftpicks[[#This Row],[Raw]])),"veto","")</f>
        <v/>
      </c>
      <c r="G2323" s="1" t="str">
        <f t="shared" si="73"/>
        <v/>
      </c>
    </row>
    <row r="2324" spans="1:7" x14ac:dyDescent="0.25">
      <c r="A2324" s="1">
        <v>217</v>
      </c>
      <c r="B2324" s="1" t="s">
        <v>3761</v>
      </c>
      <c r="C2324" s="1" t="str">
        <f>_xlfn.TEXTBEFORE(draftpicks[[#This Row],[Raw]],".",1)</f>
        <v>16</v>
      </c>
      <c r="D2324" s="1" t="str">
        <f t="shared" si="72"/>
        <v>Jordan Crucchiola and Amanda Smith</v>
      </c>
      <c r="E23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Arachnophobia</v>
      </c>
      <c r="F2324" s="1" t="str">
        <f>IF(ISNUMBER(SEARCH("veto",draftpicks[[#This Row],[Raw]])),"veto","")</f>
        <v/>
      </c>
      <c r="G2324" s="1" t="str">
        <f t="shared" si="73"/>
        <v/>
      </c>
    </row>
    <row r="2325" spans="1:7" x14ac:dyDescent="0.25">
      <c r="A2325" s="1">
        <v>217</v>
      </c>
      <c r="B2325" s="1" t="s">
        <v>3762</v>
      </c>
      <c r="C2325" s="1" t="str">
        <f>_xlfn.TEXTBEFORE(draftpicks[[#This Row],[Raw]],".",1)</f>
        <v>15</v>
      </c>
      <c r="D2325" s="1" t="str">
        <f t="shared" si="72"/>
        <v>Phil Iscove and Kenny Neibart</v>
      </c>
      <c r="E23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Joe Versus the Volcano</v>
      </c>
      <c r="F2325" s="1" t="str">
        <f>IF(ISNUMBER(SEARCH("veto",draftpicks[[#This Row],[Raw]])),"veto","")</f>
        <v/>
      </c>
      <c r="G2325" s="1" t="str">
        <f t="shared" si="73"/>
        <v/>
      </c>
    </row>
    <row r="2326" spans="1:7" x14ac:dyDescent="0.25">
      <c r="A2326" s="1">
        <v>217</v>
      </c>
      <c r="B2326" s="1" t="s">
        <v>3762</v>
      </c>
      <c r="C2326" s="1" t="str">
        <f>_xlfn.TEXTBEFORE(draftpicks[[#This Row],[Raw]],".",1)</f>
        <v>15</v>
      </c>
      <c r="D2326" s="1" t="str">
        <f t="shared" si="72"/>
        <v>Phil Iscove and Kenny Neibart</v>
      </c>
      <c r="E23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Joe Versus the Volcano</v>
      </c>
      <c r="F2326" s="1" t="str">
        <f>IF(ISNUMBER(SEARCH("veto",draftpicks[[#This Row],[Raw]])),"veto","")</f>
        <v/>
      </c>
      <c r="G2326" s="1" t="str">
        <f t="shared" si="73"/>
        <v/>
      </c>
    </row>
    <row r="2327" spans="1:7" x14ac:dyDescent="0.25">
      <c r="A2327" s="1">
        <v>217</v>
      </c>
      <c r="B2327" s="1" t="s">
        <v>3763</v>
      </c>
      <c r="C2327" s="1" t="str">
        <f>_xlfn.TEXTBEFORE(draftpicks[[#This Row],[Raw]],".",1)</f>
        <v>14</v>
      </c>
      <c r="D2327" s="1" t="str">
        <f t="shared" si="72"/>
        <v>Clay Keller and Ryan Marker</v>
      </c>
      <c r="E23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 Part II</v>
      </c>
      <c r="F2327" s="1" t="str">
        <f>IF(ISNUMBER(SEARCH("veto",draftpicks[[#This Row],[Raw]])),"veto","")</f>
        <v/>
      </c>
      <c r="G2327" s="1" t="str">
        <f t="shared" si="73"/>
        <v/>
      </c>
    </row>
    <row r="2328" spans="1:7" x14ac:dyDescent="0.25">
      <c r="A2328" s="1">
        <v>217</v>
      </c>
      <c r="B2328" s="1" t="s">
        <v>3763</v>
      </c>
      <c r="C2328" s="1" t="str">
        <f>_xlfn.TEXTBEFORE(draftpicks[[#This Row],[Raw]],".",1)</f>
        <v>14</v>
      </c>
      <c r="D2328" s="1" t="str">
        <f t="shared" si="72"/>
        <v>Clay Keller and Ryan Marker</v>
      </c>
      <c r="E23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 Part II</v>
      </c>
      <c r="F2328" s="1" t="str">
        <f>IF(ISNUMBER(SEARCH("veto",draftpicks[[#This Row],[Raw]])),"veto","")</f>
        <v/>
      </c>
      <c r="G2328" s="1" t="str">
        <f t="shared" si="73"/>
        <v/>
      </c>
    </row>
    <row r="2329" spans="1:7" x14ac:dyDescent="0.25">
      <c r="A2329" s="1">
        <v>217</v>
      </c>
      <c r="B2329" s="1" t="s">
        <v>3764</v>
      </c>
      <c r="C2329" s="1" t="str">
        <f>_xlfn.TEXTBEFORE(draftpicks[[#This Row],[Raw]],".",1)</f>
        <v>13</v>
      </c>
      <c r="D2329" s="1" t="str">
        <f t="shared" si="72"/>
        <v>Jordan Crucchiola and Amanda Smith</v>
      </c>
      <c r="E23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Transformers</v>
      </c>
      <c r="F2329" s="1" t="str">
        <f>IF(ISNUMBER(SEARCH("veto",draftpicks[[#This Row],[Raw]])),"veto","")</f>
        <v/>
      </c>
      <c r="G2329" s="1" t="str">
        <f t="shared" si="73"/>
        <v/>
      </c>
    </row>
    <row r="2330" spans="1:7" x14ac:dyDescent="0.25">
      <c r="A2330" s="1">
        <v>217</v>
      </c>
      <c r="B2330" s="1" t="s">
        <v>3764</v>
      </c>
      <c r="C2330" s="1" t="str">
        <f>_xlfn.TEXTBEFORE(draftpicks[[#This Row],[Raw]],".",1)</f>
        <v>13</v>
      </c>
      <c r="D2330" s="1" t="str">
        <f t="shared" si="72"/>
        <v>Jordan Crucchiola and Amanda Smith</v>
      </c>
      <c r="E23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Transformers</v>
      </c>
      <c r="F2330" s="1" t="str">
        <f>IF(ISNUMBER(SEARCH("veto",draftpicks[[#This Row],[Raw]])),"veto","")</f>
        <v/>
      </c>
      <c r="G2330" s="1" t="str">
        <f t="shared" si="73"/>
        <v/>
      </c>
    </row>
    <row r="2331" spans="1:7" x14ac:dyDescent="0.25">
      <c r="A2331" s="1">
        <v>217</v>
      </c>
      <c r="B2331" s="1" t="s">
        <v>3765</v>
      </c>
      <c r="C2331" s="1" t="str">
        <f>_xlfn.TEXTBEFORE(draftpicks[[#This Row],[Raw]],".",1)</f>
        <v>12</v>
      </c>
      <c r="D2331" s="1" t="str">
        <f t="shared" si="72"/>
        <v>Kenny Neibart and Phil Iscove</v>
      </c>
      <c r="E23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 3</v>
      </c>
      <c r="F2331" s="1" t="str">
        <f>IF(ISNUMBER(SEARCH("veto",draftpicks[[#This Row],[Raw]])),"veto","")</f>
        <v/>
      </c>
      <c r="G2331" s="1" t="str">
        <f t="shared" si="73"/>
        <v/>
      </c>
    </row>
    <row r="2332" spans="1:7" x14ac:dyDescent="0.25">
      <c r="A2332" s="1">
        <v>217</v>
      </c>
      <c r="B2332" s="1" t="s">
        <v>3765</v>
      </c>
      <c r="C2332" s="1" t="str">
        <f>_xlfn.TEXTBEFORE(draftpicks[[#This Row],[Raw]],".",1)</f>
        <v>12</v>
      </c>
      <c r="D2332" s="1" t="str">
        <f t="shared" si="72"/>
        <v>Kenny Neibart and Phil Iscove</v>
      </c>
      <c r="E23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 3</v>
      </c>
      <c r="F2332" s="1" t="str">
        <f>IF(ISNUMBER(SEARCH("veto",draftpicks[[#This Row],[Raw]])),"veto","")</f>
        <v/>
      </c>
      <c r="G2332" s="1" t="str">
        <f t="shared" si="73"/>
        <v/>
      </c>
    </row>
    <row r="2333" spans="1:7" x14ac:dyDescent="0.25">
      <c r="A2333" s="1">
        <v>217</v>
      </c>
      <c r="B2333" s="1" t="s">
        <v>3766</v>
      </c>
      <c r="C2333" s="1" t="str">
        <f>_xlfn.TEXTBEFORE(draftpicks[[#This Row],[Raw]],".",1)</f>
        <v>11</v>
      </c>
      <c r="D2333" s="1" t="str">
        <f t="shared" si="72"/>
        <v xml:space="preserve">Ryan Marker and Clay Keller </v>
      </c>
      <c r="E23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Tail: Fievel Goes West</v>
      </c>
      <c r="F2333" s="1" t="str">
        <f>IF(ISNUMBER(SEARCH("veto",draftpicks[[#This Row],[Raw]])),"veto","")</f>
        <v>veto</v>
      </c>
      <c r="G2333" s="1" t="str">
        <f t="shared" si="73"/>
        <v>Phil Iscove</v>
      </c>
    </row>
    <row r="2334" spans="1:7" x14ac:dyDescent="0.25">
      <c r="A2334" s="1">
        <v>217</v>
      </c>
      <c r="B2334" s="1" t="s">
        <v>3766</v>
      </c>
      <c r="C2334" s="1" t="str">
        <f>_xlfn.TEXTBEFORE(draftpicks[[#This Row],[Raw]],".",1)</f>
        <v>11</v>
      </c>
      <c r="D2334" s="1" t="str">
        <f t="shared" si="72"/>
        <v xml:space="preserve">Ryan Marker and Clay Keller </v>
      </c>
      <c r="E23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Tail: Fievel Goes West</v>
      </c>
      <c r="F2334" s="1" t="str">
        <f>IF(ISNUMBER(SEARCH("veto",draftpicks[[#This Row],[Raw]])),"veto","")</f>
        <v>veto</v>
      </c>
      <c r="G2334" s="1" t="str">
        <f t="shared" si="73"/>
        <v>Phil Iscove</v>
      </c>
    </row>
    <row r="2335" spans="1:7" x14ac:dyDescent="0.25">
      <c r="A2335" s="1">
        <v>217</v>
      </c>
      <c r="B2335" s="1" t="s">
        <v>3767</v>
      </c>
      <c r="C2335" s="1" t="str">
        <f>_xlfn.TEXTBEFORE(draftpicks[[#This Row],[Raw]],".",1)</f>
        <v>11</v>
      </c>
      <c r="D2335" s="1" t="str">
        <f t="shared" si="72"/>
        <v>Ryan Marker and Clay Keller</v>
      </c>
      <c r="E23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Letters from Iwo Jima</v>
      </c>
      <c r="F2335" s="1" t="str">
        <f>IF(ISNUMBER(SEARCH("veto",draftpicks[[#This Row],[Raw]])),"veto","")</f>
        <v/>
      </c>
      <c r="G2335" s="1" t="str">
        <f t="shared" si="73"/>
        <v/>
      </c>
    </row>
    <row r="2336" spans="1:7" x14ac:dyDescent="0.25">
      <c r="A2336" s="1">
        <v>217</v>
      </c>
      <c r="B2336" s="1" t="s">
        <v>3767</v>
      </c>
      <c r="C2336" s="1" t="str">
        <f>_xlfn.TEXTBEFORE(draftpicks[[#This Row],[Raw]],".",1)</f>
        <v>11</v>
      </c>
      <c r="D2336" s="1" t="str">
        <f t="shared" si="72"/>
        <v>Ryan Marker and Clay Keller</v>
      </c>
      <c r="E23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Letters from Iwo Jima</v>
      </c>
      <c r="F2336" s="1" t="str">
        <f>IF(ISNUMBER(SEARCH("veto",draftpicks[[#This Row],[Raw]])),"veto","")</f>
        <v/>
      </c>
      <c r="G2336" s="1" t="str">
        <f t="shared" si="73"/>
        <v/>
      </c>
    </row>
    <row r="2337" spans="1:7" x14ac:dyDescent="0.25">
      <c r="A2337" s="1">
        <v>217</v>
      </c>
      <c r="B2337" s="1" t="s">
        <v>3768</v>
      </c>
      <c r="C2337" s="1" t="str">
        <f>_xlfn.TEXTBEFORE(draftpicks[[#This Row],[Raw]],".",1)</f>
        <v>10</v>
      </c>
      <c r="D2337" s="1" t="str">
        <f t="shared" si="72"/>
        <v>Jordan Crucchiola and Amanda Smith</v>
      </c>
      <c r="E23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 2: The New Batch</v>
      </c>
      <c r="F2337" s="1" t="str">
        <f>IF(ISNUMBER(SEARCH("veto",draftpicks[[#This Row],[Raw]])),"veto","")</f>
        <v/>
      </c>
      <c r="G2337" s="1" t="str">
        <f t="shared" si="73"/>
        <v/>
      </c>
    </row>
    <row r="2338" spans="1:7" x14ac:dyDescent="0.25">
      <c r="A2338" s="1">
        <v>217</v>
      </c>
      <c r="B2338" s="1" t="s">
        <v>3768</v>
      </c>
      <c r="C2338" s="1" t="str">
        <f>_xlfn.TEXTBEFORE(draftpicks[[#This Row],[Raw]],".",1)</f>
        <v>10</v>
      </c>
      <c r="D2338" s="1" t="str">
        <f t="shared" si="72"/>
        <v>Jordan Crucchiola and Amanda Smith</v>
      </c>
      <c r="E23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 2: The New Batch</v>
      </c>
      <c r="F2338" s="1" t="str">
        <f>IF(ISNUMBER(SEARCH("veto",draftpicks[[#This Row],[Raw]])),"veto","")</f>
        <v/>
      </c>
      <c r="G2338" s="1" t="str">
        <f t="shared" si="73"/>
        <v/>
      </c>
    </row>
    <row r="2339" spans="1:7" x14ac:dyDescent="0.25">
      <c r="A2339" s="1">
        <v>217</v>
      </c>
      <c r="B2339" s="1" t="s">
        <v>3769</v>
      </c>
      <c r="C2339" s="1" t="str">
        <f>_xlfn.TEXTBEFORE(draftpicks[[#This Row],[Raw]],".",1)</f>
        <v>9</v>
      </c>
      <c r="D2339" s="1" t="str">
        <f t="shared" si="72"/>
        <v>Jordan Crucchiola and Amanda Smith</v>
      </c>
      <c r="E23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F2339" s="1" t="str">
        <f>IF(ISNUMBER(SEARCH("veto",draftpicks[[#This Row],[Raw]])),"veto","")</f>
        <v>veto</v>
      </c>
      <c r="G2339" s="1" t="str">
        <f t="shared" si="73"/>
        <v>Phil Iscove</v>
      </c>
    </row>
    <row r="2340" spans="1:7" x14ac:dyDescent="0.25">
      <c r="A2340" s="1">
        <v>217</v>
      </c>
      <c r="B2340" s="1" t="s">
        <v>3769</v>
      </c>
      <c r="C2340" s="1" t="str">
        <f>_xlfn.TEXTBEFORE(draftpicks[[#This Row],[Raw]],".",1)</f>
        <v>9</v>
      </c>
      <c r="D2340" s="1" t="str">
        <f t="shared" si="72"/>
        <v>Jordan Crucchiola and Amanda Smith</v>
      </c>
      <c r="E23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F2340" s="1" t="str">
        <f>IF(ISNUMBER(SEARCH("veto",draftpicks[[#This Row],[Raw]])),"veto","")</f>
        <v>veto</v>
      </c>
      <c r="G2340" s="1" t="str">
        <f t="shared" si="73"/>
        <v>Phil Iscove</v>
      </c>
    </row>
    <row r="2341" spans="1:7" x14ac:dyDescent="0.25">
      <c r="A2341" s="1">
        <v>217</v>
      </c>
      <c r="B2341" s="1" t="s">
        <v>3770</v>
      </c>
      <c r="C2341" s="1" t="str">
        <f>_xlfn.TEXTBEFORE(draftpicks[[#This Row],[Raw]],".",1)</f>
        <v>8</v>
      </c>
      <c r="D2341" s="1" t="str">
        <f t="shared" si="72"/>
        <v>Phil Iscove and Kenny Neibart</v>
      </c>
      <c r="E23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Innerspace</v>
      </c>
      <c r="F2341" s="1" t="str">
        <f>IF(ISNUMBER(SEARCH("veto",draftpicks[[#This Row],[Raw]])),"veto","")</f>
        <v/>
      </c>
      <c r="G2341" s="1" t="str">
        <f t="shared" si="73"/>
        <v/>
      </c>
    </row>
    <row r="2342" spans="1:7" x14ac:dyDescent="0.25">
      <c r="A2342" s="1">
        <v>217</v>
      </c>
      <c r="B2342" s="1" t="s">
        <v>3770</v>
      </c>
      <c r="C2342" s="1" t="str">
        <f>_xlfn.TEXTBEFORE(draftpicks[[#This Row],[Raw]],".",1)</f>
        <v>8</v>
      </c>
      <c r="D2342" s="1" t="str">
        <f t="shared" si="72"/>
        <v>Phil Iscove and Kenny Neibart</v>
      </c>
      <c r="E23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Innerspace</v>
      </c>
      <c r="F2342" s="1" t="str">
        <f>IF(ISNUMBER(SEARCH("veto",draftpicks[[#This Row],[Raw]])),"veto","")</f>
        <v/>
      </c>
      <c r="G2342" s="1" t="str">
        <f t="shared" si="73"/>
        <v/>
      </c>
    </row>
    <row r="2343" spans="1:7" x14ac:dyDescent="0.25">
      <c r="A2343" s="1">
        <v>217</v>
      </c>
      <c r="B2343" s="1" t="s">
        <v>3771</v>
      </c>
      <c r="C2343" s="1" t="str">
        <f>_xlfn.TEXTBEFORE(draftpicks[[#This Row],[Raw]],".",1)</f>
        <v>7</v>
      </c>
      <c r="D2343" s="1" t="str">
        <f t="shared" si="72"/>
        <v>Ryan Marker and Clay Keller</v>
      </c>
      <c r="E23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Grit</v>
      </c>
      <c r="F2343" s="1" t="str">
        <f>IF(ISNUMBER(SEARCH("veto",draftpicks[[#This Row],[Raw]])),"veto","")</f>
        <v/>
      </c>
      <c r="G2343" s="1" t="str">
        <f t="shared" si="73"/>
        <v/>
      </c>
    </row>
    <row r="2344" spans="1:7" x14ac:dyDescent="0.25">
      <c r="A2344" s="1">
        <v>217</v>
      </c>
      <c r="B2344" s="1" t="s">
        <v>3771</v>
      </c>
      <c r="C2344" s="1" t="str">
        <f>_xlfn.TEXTBEFORE(draftpicks[[#This Row],[Raw]],".",1)</f>
        <v>7</v>
      </c>
      <c r="D2344" s="1" t="str">
        <f t="shared" si="72"/>
        <v>Ryan Marker and Clay Keller</v>
      </c>
      <c r="E23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Grit</v>
      </c>
      <c r="F2344" s="1" t="str">
        <f>IF(ISNUMBER(SEARCH("veto",draftpicks[[#This Row],[Raw]])),"veto","")</f>
        <v/>
      </c>
      <c r="G2344" s="1" t="str">
        <f t="shared" si="73"/>
        <v/>
      </c>
    </row>
    <row r="2345" spans="1:7" x14ac:dyDescent="0.25">
      <c r="A2345" s="1">
        <v>217</v>
      </c>
      <c r="B2345" s="1" t="s">
        <v>3772</v>
      </c>
      <c r="C2345" s="1" t="str">
        <f>_xlfn.TEXTBEFORE(draftpicks[[#This Row],[Raw]],".",1)</f>
        <v>6</v>
      </c>
      <c r="D2345" s="1" t="str">
        <f t="shared" si="72"/>
        <v>Amanda Smith and Jordan Crucchiola</v>
      </c>
      <c r="E23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Deep Impact</v>
      </c>
      <c r="F2345" s="1" t="str">
        <f>IF(ISNUMBER(SEARCH("veto",draftpicks[[#This Row],[Raw]])),"veto","")</f>
        <v/>
      </c>
      <c r="G2345" s="1" t="str">
        <f t="shared" si="73"/>
        <v/>
      </c>
    </row>
    <row r="2346" spans="1:7" x14ac:dyDescent="0.25">
      <c r="A2346" s="1">
        <v>217</v>
      </c>
      <c r="B2346" s="1" t="s">
        <v>3772</v>
      </c>
      <c r="C2346" s="1" t="str">
        <f>_xlfn.TEXTBEFORE(draftpicks[[#This Row],[Raw]],".",1)</f>
        <v>6</v>
      </c>
      <c r="D2346" s="1" t="str">
        <f t="shared" si="72"/>
        <v>Amanda Smith and Jordan Crucchiola</v>
      </c>
      <c r="E23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Deep Impact</v>
      </c>
      <c r="F2346" s="1" t="str">
        <f>IF(ISNUMBER(SEARCH("veto",draftpicks[[#This Row],[Raw]])),"veto","")</f>
        <v/>
      </c>
      <c r="G2346" s="1" t="str">
        <f t="shared" si="73"/>
        <v/>
      </c>
    </row>
    <row r="2347" spans="1:7" x14ac:dyDescent="0.25">
      <c r="A2347" s="1">
        <v>217</v>
      </c>
      <c r="B2347" s="1" t="s">
        <v>3773</v>
      </c>
      <c r="C2347" s="1" t="str">
        <f>_xlfn.TEXTBEFORE(draftpicks[[#This Row],[Raw]],".",1)</f>
        <v>5</v>
      </c>
      <c r="D2347" s="1" t="str">
        <f t="shared" si="72"/>
        <v>Kenny Neibart and Phil Iscove</v>
      </c>
      <c r="E23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Man</v>
      </c>
      <c r="F2347" s="1" t="str">
        <f>IF(ISNUMBER(SEARCH("veto",draftpicks[[#This Row],[Raw]])),"veto","")</f>
        <v/>
      </c>
      <c r="G2347" s="1" t="str">
        <f t="shared" si="73"/>
        <v/>
      </c>
    </row>
    <row r="2348" spans="1:7" x14ac:dyDescent="0.25">
      <c r="A2348" s="1">
        <v>217</v>
      </c>
      <c r="B2348" s="1" t="s">
        <v>3773</v>
      </c>
      <c r="C2348" s="1" t="str">
        <f>_xlfn.TEXTBEFORE(draftpicks[[#This Row],[Raw]],".",1)</f>
        <v>5</v>
      </c>
      <c r="D2348" s="1" t="str">
        <f t="shared" si="72"/>
        <v>Kenny Neibart and Phil Iscove</v>
      </c>
      <c r="E23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Man</v>
      </c>
      <c r="F2348" s="1" t="str">
        <f>IF(ISNUMBER(SEARCH("veto",draftpicks[[#This Row],[Raw]])),"veto","")</f>
        <v/>
      </c>
      <c r="G2348" s="1" t="str">
        <f t="shared" si="73"/>
        <v/>
      </c>
    </row>
    <row r="2349" spans="1:7" x14ac:dyDescent="0.25">
      <c r="A2349" s="1">
        <v>217</v>
      </c>
      <c r="B2349" s="1" t="s">
        <v>3774</v>
      </c>
      <c r="C2349" s="1" t="str">
        <f>_xlfn.TEXTBEFORE(draftpicks[[#This Row],[Raw]],".",1)</f>
        <v>4</v>
      </c>
      <c r="D2349" s="1" t="str">
        <f t="shared" si="72"/>
        <v>Clay Keller and Ryan Marker</v>
      </c>
      <c r="E23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F2349" s="1" t="str">
        <f>IF(ISNUMBER(SEARCH("veto",draftpicks[[#This Row],[Raw]])),"veto","")</f>
        <v/>
      </c>
      <c r="G2349" s="1" t="str">
        <f t="shared" si="73"/>
        <v/>
      </c>
    </row>
    <row r="2350" spans="1:7" x14ac:dyDescent="0.25">
      <c r="A2350" s="1">
        <v>217</v>
      </c>
      <c r="B2350" s="1" t="s">
        <v>3774</v>
      </c>
      <c r="C2350" s="1" t="str">
        <f>_xlfn.TEXTBEFORE(draftpicks[[#This Row],[Raw]],".",1)</f>
        <v>4</v>
      </c>
      <c r="D2350" s="1" t="str">
        <f t="shared" si="72"/>
        <v>Clay Keller and Ryan Marker</v>
      </c>
      <c r="E23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F2350" s="1" t="str">
        <f>IF(ISNUMBER(SEARCH("veto",draftpicks[[#This Row],[Raw]])),"veto","")</f>
        <v/>
      </c>
      <c r="G2350" s="1" t="str">
        <f t="shared" si="73"/>
        <v/>
      </c>
    </row>
    <row r="2351" spans="1:7" x14ac:dyDescent="0.25">
      <c r="A2351" s="1">
        <v>217</v>
      </c>
      <c r="B2351" s="1" t="s">
        <v>3775</v>
      </c>
      <c r="C2351" s="1" t="str">
        <f>_xlfn.TEXTBEFORE(draftpicks[[#This Row],[Raw]],".",1)</f>
        <v>3</v>
      </c>
      <c r="D2351" s="1" t="str">
        <f t="shared" si="72"/>
        <v>Amanda Smith and Jordan Crucchiola</v>
      </c>
      <c r="E23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Twister</v>
      </c>
      <c r="F2351" s="1" t="str">
        <f>IF(ISNUMBER(SEARCH("veto",draftpicks[[#This Row],[Raw]])),"veto","")</f>
        <v>veto</v>
      </c>
      <c r="G2351" s="1" t="str">
        <f t="shared" si="73"/>
        <v>Kenny Neibart</v>
      </c>
    </row>
    <row r="2352" spans="1:7" x14ac:dyDescent="0.25">
      <c r="A2352" s="1">
        <v>217</v>
      </c>
      <c r="B2352" s="1" t="s">
        <v>3775</v>
      </c>
      <c r="C2352" s="1" t="str">
        <f>_xlfn.TEXTBEFORE(draftpicks[[#This Row],[Raw]],".",1)</f>
        <v>3</v>
      </c>
      <c r="D2352" s="1" t="str">
        <f t="shared" si="72"/>
        <v>Amanda Smith and Jordan Crucchiola</v>
      </c>
      <c r="E23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Twister</v>
      </c>
      <c r="F2352" s="1" t="str">
        <f>IF(ISNUMBER(SEARCH("veto",draftpicks[[#This Row],[Raw]])),"veto","")</f>
        <v>veto</v>
      </c>
      <c r="G2352" s="1" t="str">
        <f t="shared" si="73"/>
        <v>Kenny Neibart</v>
      </c>
    </row>
    <row r="2353" spans="1:7" x14ac:dyDescent="0.25">
      <c r="A2353" s="1">
        <v>217</v>
      </c>
      <c r="B2353" s="1" t="s">
        <v>3776</v>
      </c>
      <c r="C2353" s="1" t="str">
        <f>_xlfn.TEXTBEFORE(draftpicks[[#This Row],[Raw]],".",1)</f>
        <v>2</v>
      </c>
      <c r="D2353" s="1" t="str">
        <f t="shared" si="72"/>
        <v>Phil Iscove and Kenny Neibart</v>
      </c>
      <c r="E23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Who Framed Roger Rabbit</v>
      </c>
      <c r="F2353" s="1" t="str">
        <f>IF(ISNUMBER(SEARCH("veto",draftpicks[[#This Row],[Raw]])),"veto","")</f>
        <v/>
      </c>
      <c r="G2353" s="1" t="str">
        <f t="shared" si="73"/>
        <v/>
      </c>
    </row>
    <row r="2354" spans="1:7" x14ac:dyDescent="0.25">
      <c r="A2354" s="1">
        <v>217</v>
      </c>
      <c r="B2354" s="1" t="s">
        <v>3776</v>
      </c>
      <c r="C2354" s="1" t="str">
        <f>_xlfn.TEXTBEFORE(draftpicks[[#This Row],[Raw]],".",1)</f>
        <v>2</v>
      </c>
      <c r="D2354" s="1" t="str">
        <f t="shared" si="72"/>
        <v>Phil Iscove and Kenny Neibart</v>
      </c>
      <c r="E23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Who Framed Roger Rabbit</v>
      </c>
      <c r="F2354" s="1" t="str">
        <f>IF(ISNUMBER(SEARCH("veto",draftpicks[[#This Row],[Raw]])),"veto","")</f>
        <v/>
      </c>
      <c r="G2354" s="1" t="str">
        <f t="shared" si="73"/>
        <v/>
      </c>
    </row>
    <row r="2355" spans="1:7" x14ac:dyDescent="0.25">
      <c r="A2355" s="1">
        <v>217</v>
      </c>
      <c r="B2355" s="1" t="s">
        <v>3777</v>
      </c>
      <c r="C2355" s="1" t="str">
        <f>_xlfn.TEXTBEFORE(draftpicks[[#This Row],[Raw]],".",1)</f>
        <v>1</v>
      </c>
      <c r="D2355" s="1" t="str">
        <f t="shared" si="72"/>
        <v>Clay Keller and Ryan Marker</v>
      </c>
      <c r="E23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</v>
      </c>
      <c r="F2355" s="1" t="str">
        <f>IF(ISNUMBER(SEARCH("veto",draftpicks[[#This Row],[Raw]])),"veto","")</f>
        <v/>
      </c>
      <c r="G2355" s="1" t="str">
        <f t="shared" si="73"/>
        <v/>
      </c>
    </row>
    <row r="2356" spans="1:7" x14ac:dyDescent="0.25">
      <c r="A2356" s="1">
        <v>217</v>
      </c>
      <c r="B2356" s="1" t="s">
        <v>3777</v>
      </c>
      <c r="C2356" s="1" t="str">
        <f>_xlfn.TEXTBEFORE(draftpicks[[#This Row],[Raw]],".",1)</f>
        <v>1</v>
      </c>
      <c r="D2356" s="1" t="str">
        <f t="shared" si="72"/>
        <v>Clay Keller and Ryan Marker</v>
      </c>
      <c r="E23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</v>
      </c>
      <c r="F2356" s="1" t="str">
        <f>IF(ISNUMBER(SEARCH("veto",draftpicks[[#This Row],[Raw]])),"veto","")</f>
        <v/>
      </c>
      <c r="G2356" s="1" t="str">
        <f t="shared" si="73"/>
        <v/>
      </c>
    </row>
    <row r="2357" spans="1:7" x14ac:dyDescent="0.25">
      <c r="A2357" s="1">
        <v>218</v>
      </c>
      <c r="B2357" s="1" t="s">
        <v>3812</v>
      </c>
      <c r="C2357" s="1" t="str">
        <f>_xlfn.TEXTBEFORE(draftpicks[[#This Row],[Raw]],".",1)</f>
        <v>7</v>
      </c>
      <c r="D2357" s="1" t="str">
        <f t="shared" si="72"/>
        <v>Mikelle Street</v>
      </c>
      <c r="E23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Tongues Untied</v>
      </c>
      <c r="F2357" s="1" t="str">
        <f>IF(ISNUMBER(SEARCH("veto",draftpicks[[#This Row],[Raw]])),"veto","")</f>
        <v/>
      </c>
      <c r="G2357" s="1" t="str">
        <f t="shared" si="73"/>
        <v/>
      </c>
    </row>
    <row r="2358" spans="1:7" x14ac:dyDescent="0.25">
      <c r="A2358" s="1">
        <v>218</v>
      </c>
      <c r="B2358" s="1" t="s">
        <v>3813</v>
      </c>
      <c r="C2358" s="1" t="str">
        <f>_xlfn.TEXTBEFORE(draftpicks[[#This Row],[Raw]],".",1)</f>
        <v>6</v>
      </c>
      <c r="D2358" s="1" t="str">
        <f t="shared" si="72"/>
        <v>Mikelle Street</v>
      </c>
      <c r="E23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Mirror, Mirror</v>
      </c>
      <c r="F2358" s="1" t="str">
        <f>IF(ISNUMBER(SEARCH("veto",draftpicks[[#This Row],[Raw]])),"veto","")</f>
        <v/>
      </c>
      <c r="G2358" s="1" t="str">
        <f t="shared" si="73"/>
        <v/>
      </c>
    </row>
    <row r="2359" spans="1:7" x14ac:dyDescent="0.25">
      <c r="A2359" s="1">
        <v>218</v>
      </c>
      <c r="B2359" s="1" t="s">
        <v>3814</v>
      </c>
      <c r="C2359" s="1" t="str">
        <f>_xlfn.TEXTBEFORE(draftpicks[[#This Row],[Raw]],".",1)</f>
        <v>5</v>
      </c>
      <c r="D2359" s="1" t="str">
        <f t="shared" si="72"/>
        <v>Tre'vell Anderson</v>
      </c>
      <c r="E23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Watermelon Woman</v>
      </c>
      <c r="F2359" s="1" t="str">
        <f>IF(ISNUMBER(SEARCH("veto",draftpicks[[#This Row],[Raw]])),"veto","")</f>
        <v/>
      </c>
      <c r="G2359" s="1" t="str">
        <f t="shared" si="73"/>
        <v/>
      </c>
    </row>
    <row r="2360" spans="1:7" x14ac:dyDescent="0.25">
      <c r="A2360" s="1">
        <v>218</v>
      </c>
      <c r="B2360" s="1" t="s">
        <v>3815</v>
      </c>
      <c r="C2360" s="1" t="str">
        <f>_xlfn.TEXTBEFORE(draftpicks[[#This Row],[Raw]],".",1)</f>
        <v>4</v>
      </c>
      <c r="D2360" s="1" t="str">
        <f t="shared" si="72"/>
        <v>Mikelle Street</v>
      </c>
      <c r="E23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Moonlight</v>
      </c>
      <c r="F2360" s="1" t="str">
        <f>IF(ISNUMBER(SEARCH("veto",draftpicks[[#This Row],[Raw]])),"veto","")</f>
        <v/>
      </c>
      <c r="G2360" s="1" t="str">
        <f t="shared" si="73"/>
        <v/>
      </c>
    </row>
    <row r="2361" spans="1:7" x14ac:dyDescent="0.25">
      <c r="A2361" s="1">
        <v>218</v>
      </c>
      <c r="B2361" s="1" t="s">
        <v>3816</v>
      </c>
      <c r="C2361" s="1" t="str">
        <f>_xlfn.TEXTBEFORE(draftpicks[[#This Row],[Raw]],".",1)</f>
        <v>3</v>
      </c>
      <c r="D2361" s="1" t="str">
        <f t="shared" si="72"/>
        <v>Tre'vell Anderson</v>
      </c>
      <c r="E23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Punks</v>
      </c>
      <c r="F2361" s="1" t="str">
        <f>IF(ISNUMBER(SEARCH("veto",draftpicks[[#This Row],[Raw]])),"veto","")</f>
        <v/>
      </c>
      <c r="G2361" s="1" t="str">
        <f t="shared" si="73"/>
        <v/>
      </c>
    </row>
    <row r="2362" spans="1:7" x14ac:dyDescent="0.25">
      <c r="A2362" s="1">
        <v>218</v>
      </c>
      <c r="B2362" s="1" t="s">
        <v>3817</v>
      </c>
      <c r="C2362" s="1" t="str">
        <f>_xlfn.TEXTBEFORE(draftpicks[[#This Row],[Raw]],".",1)</f>
        <v>2</v>
      </c>
      <c r="D2362" s="1" t="str">
        <f t="shared" si="72"/>
        <v>Mikelle Street</v>
      </c>
      <c r="E23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Paris is Burning</v>
      </c>
      <c r="F2362" s="1" t="str">
        <f>IF(ISNUMBER(SEARCH("veto",draftpicks[[#This Row],[Raw]])),"veto","")</f>
        <v/>
      </c>
      <c r="G2362" s="1" t="str">
        <f t="shared" si="73"/>
        <v/>
      </c>
    </row>
    <row r="2363" spans="1:7" x14ac:dyDescent="0.25">
      <c r="A2363" s="1">
        <v>218</v>
      </c>
      <c r="B2363" s="1" t="s">
        <v>3818</v>
      </c>
      <c r="C2363" s="1" t="str">
        <f>_xlfn.TEXTBEFORE(draftpicks[[#This Row],[Raw]],".",1)</f>
        <v>1</v>
      </c>
      <c r="D2363" s="1" t="str">
        <f t="shared" si="72"/>
        <v xml:space="preserve">Tre'vell Anderson </v>
      </c>
      <c r="E23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Holiday Heart</v>
      </c>
      <c r="F2363" s="1" t="str">
        <f>IF(ISNUMBER(SEARCH("veto",draftpicks[[#This Row],[Raw]])),"veto","")</f>
        <v>veto</v>
      </c>
      <c r="G2363" s="1" t="str">
        <f t="shared" si="73"/>
        <v>Mikelle Street</v>
      </c>
    </row>
    <row r="2364" spans="1:7" x14ac:dyDescent="0.25">
      <c r="A2364" s="1">
        <v>218</v>
      </c>
      <c r="B2364" s="1" t="s">
        <v>3819</v>
      </c>
      <c r="C2364" s="1" t="str">
        <f>_xlfn.TEXTBEFORE(draftpicks[[#This Row],[Raw]],".",1)</f>
        <v>1</v>
      </c>
      <c r="D2364" s="1" t="str">
        <f t="shared" si="72"/>
        <v>Tre'vell Anderson</v>
      </c>
      <c r="E23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Still Black: A Portrait of Black Transmen</v>
      </c>
      <c r="F2364" s="1" t="str">
        <f>IF(ISNUMBER(SEARCH("veto",draftpicks[[#This Row],[Raw]])),"veto","")</f>
        <v/>
      </c>
      <c r="G2364" s="1" t="str">
        <f t="shared" si="73"/>
        <v/>
      </c>
    </row>
    <row r="2365" spans="1:7" x14ac:dyDescent="0.25">
      <c r="A2365" s="1">
        <v>219</v>
      </c>
      <c r="B2365" s="1" t="s">
        <v>3820</v>
      </c>
      <c r="C2365" s="1" t="str">
        <f>_xlfn.TEXTBEFORE(draftpicks[[#This Row],[Raw]],".",1)</f>
        <v>7</v>
      </c>
      <c r="D2365" s="1" t="str">
        <f t="shared" si="72"/>
        <v xml:space="preserve">Jordan Crucchiola </v>
      </c>
      <c r="E23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Cable Guy</v>
      </c>
      <c r="F2365" s="1" t="str">
        <f>IF(ISNUMBER(SEARCH("veto",draftpicks[[#This Row],[Raw]])),"veto","")</f>
        <v>veto</v>
      </c>
      <c r="G2365" s="1" t="str">
        <f t="shared" si="73"/>
        <v>Sam Wineman</v>
      </c>
    </row>
    <row r="2366" spans="1:7" x14ac:dyDescent="0.25">
      <c r="A2366" s="1">
        <v>219</v>
      </c>
      <c r="B2366" s="1" t="s">
        <v>3821</v>
      </c>
      <c r="C2366" s="1" t="str">
        <f>_xlfn.TEXTBEFORE(draftpicks[[#This Row],[Raw]],".",1)</f>
        <v>7</v>
      </c>
      <c r="D2366" s="1" t="str">
        <f t="shared" si="72"/>
        <v>Jordan Crucchiola</v>
      </c>
      <c r="E23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Roommate</v>
      </c>
      <c r="F2366" s="1" t="str">
        <f>IF(ISNUMBER(SEARCH("veto",draftpicks[[#This Row],[Raw]])),"veto","")</f>
        <v/>
      </c>
      <c r="G2366" s="1" t="str">
        <f t="shared" si="73"/>
        <v/>
      </c>
    </row>
    <row r="2367" spans="1:7" x14ac:dyDescent="0.25">
      <c r="A2367" s="1">
        <v>219</v>
      </c>
      <c r="B2367" s="1" t="s">
        <v>3822</v>
      </c>
      <c r="C2367" s="1" t="str">
        <f>_xlfn.TEXTBEFORE(draftpicks[[#This Row],[Raw]],".",1)</f>
        <v>6</v>
      </c>
      <c r="D2367" s="1" t="str">
        <f t="shared" si="72"/>
        <v xml:space="preserve">Jordan Crucchiola </v>
      </c>
      <c r="E23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Swan</v>
      </c>
      <c r="F2367" s="1" t="str">
        <f>IF(ISNUMBER(SEARCH("veto",draftpicks[[#This Row],[Raw]])),"veto","")</f>
        <v>veto</v>
      </c>
      <c r="G2367" s="1" t="str">
        <f t="shared" si="73"/>
        <v>Sam Wineman</v>
      </c>
    </row>
    <row r="2368" spans="1:7" x14ac:dyDescent="0.25">
      <c r="A2368" s="1">
        <v>219</v>
      </c>
      <c r="B2368" s="1" t="s">
        <v>3823</v>
      </c>
      <c r="C2368" s="1" t="str">
        <f>_xlfn.TEXTBEFORE(draftpicks[[#This Row],[Raw]],".",1)</f>
        <v>6</v>
      </c>
      <c r="D2368" s="1" t="str">
        <f t="shared" si="72"/>
        <v>Jordan Crucchiola</v>
      </c>
      <c r="E23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Unlawful Entry</v>
      </c>
      <c r="F2368" s="1" t="str">
        <f>IF(ISNUMBER(SEARCH("veto",draftpicks[[#This Row],[Raw]])),"veto","")</f>
        <v/>
      </c>
      <c r="G2368" s="1" t="str">
        <f t="shared" si="73"/>
        <v/>
      </c>
    </row>
    <row r="2369" spans="1:7" x14ac:dyDescent="0.25">
      <c r="A2369" s="1">
        <v>219</v>
      </c>
      <c r="B2369" s="1" t="s">
        <v>3824</v>
      </c>
      <c r="C2369" s="1" t="str">
        <f>_xlfn.TEXTBEFORE(draftpicks[[#This Row],[Raw]],".",1)</f>
        <v>5</v>
      </c>
      <c r="D2369" s="1" t="str">
        <f t="shared" si="72"/>
        <v>Sam Wineman</v>
      </c>
      <c r="E23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Boxing Helena</v>
      </c>
      <c r="F2369" s="1" t="str">
        <f>IF(ISNUMBER(SEARCH("veto",draftpicks[[#This Row],[Raw]])),"veto","")</f>
        <v/>
      </c>
      <c r="G2369" s="1" t="str">
        <f t="shared" si="73"/>
        <v/>
      </c>
    </row>
    <row r="2370" spans="1:7" x14ac:dyDescent="0.25">
      <c r="A2370" s="1">
        <v>219</v>
      </c>
      <c r="B2370" s="1" t="s">
        <v>3825</v>
      </c>
      <c r="C2370" s="1" t="str">
        <f>_xlfn.TEXTBEFORE(draftpicks[[#This Row],[Raw]],".",1)</f>
        <v>4</v>
      </c>
      <c r="D2370" s="1" t="str">
        <f t="shared" ref="D2370:D2433" si="74">IF(ISNUMBER(SEARCH("commissioner",B2370)),TRIM(MID(B2370,SEARCH("by",B2370)+LEN("by"),SEARCH("removed",B2370)-SEARCH("by",B2370)-(LEN("by")+1))),IF((LEN(B2370)-LEN(SUBSTITUTE(B2370,"by","")))/LEN("by")=2,MID(B2370,SEARCH("by",B2370)+LEN("by "),SEARCH("vetoed",B2370)-SEARCH("by",B2370)-(LEN("by")+1)),IF((LEN(B2370)-LEN(SUBSTITUTE(B2370,"by","")))/LEN("by")=3,TRIM(MID(B2370,SEARCH("by",B2370)+LEN("by"),SEARCH("vetoed",B2370)-SEARCH("by",B2370)-LEN("by"))),TRIM(_xlfn.TEXTAFTER(B2370,"by",1)))))</f>
        <v>Jordan Crucchiola</v>
      </c>
      <c r="E23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Notes on a Scandal</v>
      </c>
      <c r="F2370" s="1" t="str">
        <f>IF(ISNUMBER(SEARCH("veto",draftpicks[[#This Row],[Raw]])),"veto","")</f>
        <v/>
      </c>
      <c r="G2370" s="1" t="str">
        <f t="shared" ref="G2370:G2433" si="75">IF(ISNUMBER(SEARCH("veto",B2370)),MID(B2370,FIND("@",SUBSTITUTE(B2370," ","@",LEN(B2370)-LEN(SUBSTITUTE(B2370," ",""))-1))+1,100),"")</f>
        <v/>
      </c>
    </row>
    <row r="2371" spans="1:7" x14ac:dyDescent="0.25">
      <c r="A2371" s="1">
        <v>219</v>
      </c>
      <c r="B2371" s="1" t="s">
        <v>3826</v>
      </c>
      <c r="C2371" s="1" t="str">
        <f>_xlfn.TEXTBEFORE(draftpicks[[#This Row],[Raw]],".",1)</f>
        <v>3</v>
      </c>
      <c r="D2371" s="1" t="str">
        <f t="shared" si="74"/>
        <v>Sam Wineman</v>
      </c>
      <c r="E23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Fear</v>
      </c>
      <c r="F2371" s="1" t="str">
        <f>IF(ISNUMBER(SEARCH("veto",draftpicks[[#This Row],[Raw]])),"veto","")</f>
        <v/>
      </c>
      <c r="G2371" s="1" t="str">
        <f t="shared" si="75"/>
        <v/>
      </c>
    </row>
    <row r="2372" spans="1:7" x14ac:dyDescent="0.25">
      <c r="A2372" s="1">
        <v>219</v>
      </c>
      <c r="B2372" s="1" t="s">
        <v>3827</v>
      </c>
      <c r="C2372" s="1" t="str">
        <f>_xlfn.TEXTBEFORE(draftpicks[[#This Row],[Raw]],".",1)</f>
        <v>2</v>
      </c>
      <c r="D2372" s="1" t="str">
        <f t="shared" si="74"/>
        <v>Jordan Crucchiola</v>
      </c>
      <c r="E23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Crush</v>
      </c>
      <c r="F2372" s="1" t="str">
        <f>IF(ISNUMBER(SEARCH("veto",draftpicks[[#This Row],[Raw]])),"veto","")</f>
        <v/>
      </c>
      <c r="G2372" s="1" t="str">
        <f t="shared" si="75"/>
        <v/>
      </c>
    </row>
    <row r="2373" spans="1:7" x14ac:dyDescent="0.25">
      <c r="A2373" s="1">
        <v>219</v>
      </c>
      <c r="B2373" s="1" t="s">
        <v>3828</v>
      </c>
      <c r="C2373" s="1" t="str">
        <f>_xlfn.TEXTBEFORE(draftpicks[[#This Row],[Raw]],".",1)</f>
        <v>1</v>
      </c>
      <c r="D2373" s="1" t="str">
        <f t="shared" si="74"/>
        <v>Sam Wineman</v>
      </c>
      <c r="E23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Lisa</v>
      </c>
      <c r="F2373" s="1" t="str">
        <f>IF(ISNUMBER(SEARCH("veto",draftpicks[[#This Row],[Raw]])),"veto","")</f>
        <v/>
      </c>
      <c r="G2373" s="1" t="str">
        <f t="shared" si="75"/>
        <v/>
      </c>
    </row>
    <row r="2374" spans="1:7" x14ac:dyDescent="0.25">
      <c r="A2374" s="1">
        <v>220</v>
      </c>
      <c r="B2374" s="1" t="s">
        <v>3829</v>
      </c>
      <c r="C2374" s="1" t="str">
        <f>_xlfn.TEXTBEFORE(draftpicks[[#This Row],[Raw]],".",1)</f>
        <v>8</v>
      </c>
      <c r="D2374" s="1" t="str">
        <f t="shared" si="74"/>
        <v>Louis Peitzman</v>
      </c>
      <c r="E23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Child's Play 3</v>
      </c>
      <c r="F2374" s="1" t="str">
        <f>IF(ISNUMBER(SEARCH("veto",draftpicks[[#This Row],[Raw]])),"veto","")</f>
        <v/>
      </c>
      <c r="G2374" s="1" t="str">
        <f t="shared" si="75"/>
        <v/>
      </c>
    </row>
    <row r="2375" spans="1:7" x14ac:dyDescent="0.25">
      <c r="A2375" s="1">
        <v>220</v>
      </c>
      <c r="B2375" s="1" t="s">
        <v>3830</v>
      </c>
      <c r="C2375" s="1" t="str">
        <f>_xlfn.TEXTBEFORE(draftpicks[[#This Row],[Raw]],".",1)</f>
        <v>7</v>
      </c>
      <c r="D2375" s="1" t="str">
        <f t="shared" si="74"/>
        <v>Louis Peitzman</v>
      </c>
      <c r="E23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Curse of Chucky</v>
      </c>
      <c r="F2375" s="1" t="str">
        <f>IF(ISNUMBER(SEARCH("veto",draftpicks[[#This Row],[Raw]])),"veto","")</f>
        <v/>
      </c>
      <c r="G2375" s="1" t="str">
        <f t="shared" si="75"/>
        <v/>
      </c>
    </row>
    <row r="2376" spans="1:7" x14ac:dyDescent="0.25">
      <c r="A2376" s="1">
        <v>220</v>
      </c>
      <c r="B2376" s="1" t="s">
        <v>3831</v>
      </c>
      <c r="C2376" s="1" t="str">
        <f>_xlfn.TEXTBEFORE(draftpicks[[#This Row],[Raw]],".",1)</f>
        <v>6</v>
      </c>
      <c r="D2376" s="1" t="str">
        <f t="shared" si="74"/>
        <v>B.J. Colangelo</v>
      </c>
      <c r="E23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Child's Play (2019)</v>
      </c>
      <c r="F2376" s="1" t="str">
        <f>IF(ISNUMBER(SEARCH("veto",draftpicks[[#This Row],[Raw]])),"veto","")</f>
        <v/>
      </c>
      <c r="G2376" s="1" t="str">
        <f t="shared" si="75"/>
        <v/>
      </c>
    </row>
    <row r="2377" spans="1:7" x14ac:dyDescent="0.25">
      <c r="A2377" s="1">
        <v>220</v>
      </c>
      <c r="B2377" s="1" t="s">
        <v>3832</v>
      </c>
      <c r="C2377" s="1" t="str">
        <f>_xlfn.TEXTBEFORE(draftpicks[[#This Row],[Raw]],".",1)</f>
        <v>5</v>
      </c>
      <c r="D2377" s="1" t="str">
        <f t="shared" si="74"/>
        <v xml:space="preserve">Louis Peitzman </v>
      </c>
      <c r="E23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Seed of Chucky</v>
      </c>
      <c r="F2377" s="1" t="str">
        <f>IF(ISNUMBER(SEARCH("veto",draftpicks[[#This Row],[Raw]])),"veto","")</f>
        <v>veto</v>
      </c>
      <c r="G2377" s="1" t="str">
        <f t="shared" si="75"/>
        <v>B.J. Colangelo</v>
      </c>
    </row>
    <row r="2378" spans="1:7" x14ac:dyDescent="0.25">
      <c r="A2378" s="1">
        <v>220</v>
      </c>
      <c r="B2378" s="1" t="s">
        <v>3833</v>
      </c>
      <c r="C2378" s="1" t="str">
        <f>_xlfn.TEXTBEFORE(draftpicks[[#This Row],[Raw]],".",1)</f>
        <v>5</v>
      </c>
      <c r="D2378" s="1" t="str">
        <f t="shared" si="74"/>
        <v>Louis Peitzman</v>
      </c>
      <c r="E23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Child's Play</v>
      </c>
      <c r="F2378" s="1" t="str">
        <f>IF(ISNUMBER(SEARCH("veto",draftpicks[[#This Row],[Raw]])),"veto","")</f>
        <v/>
      </c>
      <c r="G2378" s="1" t="str">
        <f t="shared" si="75"/>
        <v/>
      </c>
    </row>
    <row r="2379" spans="1:7" x14ac:dyDescent="0.25">
      <c r="A2379" s="1">
        <v>220</v>
      </c>
      <c r="B2379" s="1" t="s">
        <v>3834</v>
      </c>
      <c r="C2379" s="1" t="str">
        <f>_xlfn.TEXTBEFORE(draftpicks[[#This Row],[Raw]],".",1)</f>
        <v>4</v>
      </c>
      <c r="D2379" s="1" t="str">
        <f t="shared" si="74"/>
        <v>B.J. Colangelo</v>
      </c>
      <c r="E23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Cult of Chucky</v>
      </c>
      <c r="F2379" s="1" t="str">
        <f>IF(ISNUMBER(SEARCH("veto",draftpicks[[#This Row],[Raw]])),"veto","")</f>
        <v/>
      </c>
      <c r="G2379" s="1" t="str">
        <f t="shared" si="75"/>
        <v/>
      </c>
    </row>
    <row r="2380" spans="1:7" x14ac:dyDescent="0.25">
      <c r="A2380" s="1">
        <v>220</v>
      </c>
      <c r="B2380" s="1" t="s">
        <v>3835</v>
      </c>
      <c r="C2380" s="1" t="str">
        <f>_xlfn.TEXTBEFORE(draftpicks[[#This Row],[Raw]],".",1)</f>
        <v>3</v>
      </c>
      <c r="D2380" s="1" t="str">
        <f t="shared" si="74"/>
        <v>Louis Peitzman</v>
      </c>
      <c r="E23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Seed of Chucky</v>
      </c>
      <c r="F2380" s="1" t="str">
        <f>IF(ISNUMBER(SEARCH("veto",draftpicks[[#This Row],[Raw]])),"veto","")</f>
        <v/>
      </c>
      <c r="G2380" s="1" t="str">
        <f t="shared" si="75"/>
        <v/>
      </c>
    </row>
    <row r="2381" spans="1:7" x14ac:dyDescent="0.25">
      <c r="A2381" s="1">
        <v>220</v>
      </c>
      <c r="B2381" s="1" t="s">
        <v>3836</v>
      </c>
      <c r="C2381" s="1" t="str">
        <f>_xlfn.TEXTBEFORE(draftpicks[[#This Row],[Raw]],".",1)</f>
        <v>2</v>
      </c>
      <c r="D2381" s="1" t="str">
        <f t="shared" si="74"/>
        <v>B.J. Colangelo</v>
      </c>
      <c r="E23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Child's Play 2</v>
      </c>
      <c r="F2381" s="1" t="str">
        <f>IF(ISNUMBER(SEARCH("veto",draftpicks[[#This Row],[Raw]])),"veto","")</f>
        <v/>
      </c>
      <c r="G2381" s="1" t="str">
        <f t="shared" si="75"/>
        <v/>
      </c>
    </row>
    <row r="2382" spans="1:7" x14ac:dyDescent="0.25">
      <c r="A2382" s="1">
        <v>220</v>
      </c>
      <c r="B2382" s="1" t="s">
        <v>3837</v>
      </c>
      <c r="C2382" s="1" t="str">
        <f>_xlfn.TEXTBEFORE(draftpicks[[#This Row],[Raw]],".",1)</f>
        <v>1</v>
      </c>
      <c r="D2382" s="1" t="str">
        <f t="shared" si="74"/>
        <v>Louis Peitzman</v>
      </c>
      <c r="E23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Bride of Chucky</v>
      </c>
      <c r="F2382" s="1" t="str">
        <f>IF(ISNUMBER(SEARCH("veto",draftpicks[[#This Row],[Raw]])),"veto","")</f>
        <v/>
      </c>
      <c r="G2382" s="1" t="str">
        <f t="shared" si="75"/>
        <v/>
      </c>
    </row>
    <row r="2383" spans="1:7" x14ac:dyDescent="0.25">
      <c r="A2383" s="1">
        <v>221</v>
      </c>
      <c r="B2383" s="1" t="s">
        <v>3838</v>
      </c>
      <c r="C2383" s="1" t="str">
        <f>_xlfn.TEXTBEFORE(draftpicks[[#This Row],[Raw]],".",1)</f>
        <v>7</v>
      </c>
      <c r="D2383" s="1" t="str">
        <f t="shared" si="74"/>
        <v>Mitchell Beaupre</v>
      </c>
      <c r="E23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Lookout</v>
      </c>
      <c r="F2383" s="1" t="str">
        <f>IF(ISNUMBER(SEARCH("veto",draftpicks[[#This Row],[Raw]])),"veto","")</f>
        <v/>
      </c>
      <c r="G2383" s="1" t="str">
        <f t="shared" si="75"/>
        <v/>
      </c>
    </row>
    <row r="2384" spans="1:7" x14ac:dyDescent="0.25">
      <c r="A2384" s="1">
        <v>221</v>
      </c>
      <c r="B2384" s="1" t="s">
        <v>3839</v>
      </c>
      <c r="C2384" s="1" t="str">
        <f>_xlfn.TEXTBEFORE(draftpicks[[#This Row],[Raw]],".",1)</f>
        <v>6</v>
      </c>
      <c r="D2384" s="1" t="str">
        <f t="shared" si="74"/>
        <v>Mitchell Beaupre</v>
      </c>
      <c r="E23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Eve's Bayou</v>
      </c>
      <c r="F2384" s="1" t="str">
        <f>IF(ISNUMBER(SEARCH("veto",draftpicks[[#This Row],[Raw]])),"veto","")</f>
        <v/>
      </c>
      <c r="G2384" s="1" t="str">
        <f t="shared" si="75"/>
        <v/>
      </c>
    </row>
    <row r="2385" spans="1:7" x14ac:dyDescent="0.25">
      <c r="A2385" s="1">
        <v>221</v>
      </c>
      <c r="B2385" s="1" t="s">
        <v>3840</v>
      </c>
      <c r="C2385" s="1" t="str">
        <f>_xlfn.TEXTBEFORE(draftpicks[[#This Row],[Raw]],".",1)</f>
        <v>5</v>
      </c>
      <c r="D2385" s="1" t="str">
        <f t="shared" si="74"/>
        <v>Slim</v>
      </c>
      <c r="E23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Being John Malkovich</v>
      </c>
      <c r="F2385" s="1" t="str">
        <f>IF(ISNUMBER(SEARCH("veto",draftpicks[[#This Row],[Raw]])),"veto","")</f>
        <v/>
      </c>
      <c r="G2385" s="1" t="str">
        <f t="shared" si="75"/>
        <v/>
      </c>
    </row>
    <row r="2386" spans="1:7" x14ac:dyDescent="0.25">
      <c r="A2386" s="1">
        <v>221</v>
      </c>
      <c r="B2386" s="1" t="s">
        <v>3841</v>
      </c>
      <c r="C2386" s="1" t="str">
        <f>_xlfn.TEXTBEFORE(draftpicks[[#This Row],[Raw]],".",1)</f>
        <v>4</v>
      </c>
      <c r="D2386" s="1" t="str">
        <f t="shared" si="74"/>
        <v>Mitchell Beaupre</v>
      </c>
      <c r="E23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 Can Count on Me</v>
      </c>
      <c r="F2386" s="1" t="str">
        <f>IF(ISNUMBER(SEARCH("veto",draftpicks[[#This Row],[Raw]])),"veto","")</f>
        <v/>
      </c>
      <c r="G2386" s="1" t="str">
        <f t="shared" si="75"/>
        <v/>
      </c>
    </row>
    <row r="2387" spans="1:7" x14ac:dyDescent="0.25">
      <c r="A2387" s="1">
        <v>221</v>
      </c>
      <c r="B2387" s="1" t="s">
        <v>3842</v>
      </c>
      <c r="C2387" s="1" t="str">
        <f>_xlfn.TEXTBEFORE(draftpicks[[#This Row],[Raw]],".",1)</f>
        <v>3</v>
      </c>
      <c r="D2387" s="1" t="str">
        <f t="shared" si="74"/>
        <v>Slim</v>
      </c>
      <c r="E23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Bedroom</v>
      </c>
      <c r="F2387" s="1" t="str">
        <f>IF(ISNUMBER(SEARCH("veto",draftpicks[[#This Row],[Raw]])),"veto","")</f>
        <v/>
      </c>
      <c r="G2387" s="1" t="str">
        <f t="shared" si="75"/>
        <v/>
      </c>
    </row>
    <row r="2388" spans="1:7" x14ac:dyDescent="0.25">
      <c r="A2388" s="1">
        <v>221</v>
      </c>
      <c r="B2388" s="1" t="s">
        <v>3843</v>
      </c>
      <c r="C2388" s="1" t="str">
        <f>_xlfn.TEXTBEFORE(draftpicks[[#This Row],[Raw]],".",1)</f>
        <v>2</v>
      </c>
      <c r="D2388" s="1" t="str">
        <f t="shared" si="74"/>
        <v>Mitchell Beaupre</v>
      </c>
      <c r="E23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Sound of Metal</v>
      </c>
      <c r="F2388" s="1" t="str">
        <f>IF(ISNUMBER(SEARCH("veto",draftpicks[[#This Row],[Raw]])),"veto","")</f>
        <v/>
      </c>
      <c r="G2388" s="1" t="str">
        <f t="shared" si="75"/>
        <v/>
      </c>
    </row>
    <row r="2389" spans="1:7" x14ac:dyDescent="0.25">
      <c r="A2389" s="1">
        <v>221</v>
      </c>
      <c r="B2389" s="1" t="s">
        <v>3844</v>
      </c>
      <c r="C2389" s="1" t="str">
        <f>_xlfn.TEXTBEFORE(draftpicks[[#This Row],[Raw]],".",1)</f>
        <v>1</v>
      </c>
      <c r="D2389" s="1" t="str">
        <f t="shared" si="74"/>
        <v>Slim11</v>
      </c>
      <c r="E23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Dancing</v>
      </c>
      <c r="F2389" s="1" t="str">
        <f>IF(ISNUMBER(SEARCH("veto",draftpicks[[#This Row],[Raw]])),"veto","")</f>
        <v/>
      </c>
      <c r="G2389" s="1" t="str">
        <f t="shared" si="75"/>
        <v/>
      </c>
    </row>
    <row r="2390" spans="1:7" x14ac:dyDescent="0.25">
      <c r="A2390" s="1">
        <v>222</v>
      </c>
      <c r="B2390" s="1" t="s">
        <v>3845</v>
      </c>
      <c r="C2390" s="1" t="str">
        <f>_xlfn.TEXTBEFORE(draftpicks[[#This Row],[Raw]],".",1)</f>
        <v>20</v>
      </c>
      <c r="D2390" s="1" t="str">
        <f t="shared" si="74"/>
        <v>Drea Clark</v>
      </c>
      <c r="E23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Eternal Daughter</v>
      </c>
      <c r="F2390" s="1" t="str">
        <f>IF(ISNUMBER(SEARCH("veto",draftpicks[[#This Row],[Raw]])),"veto","")</f>
        <v/>
      </c>
      <c r="G2390" s="1" t="str">
        <f t="shared" si="75"/>
        <v/>
      </c>
    </row>
    <row r="2391" spans="1:7" x14ac:dyDescent="0.25">
      <c r="A2391" s="1">
        <v>222</v>
      </c>
      <c r="B2391" s="1" t="s">
        <v>3846</v>
      </c>
      <c r="C2391" s="1" t="str">
        <f>_xlfn.TEXTBEFORE(draftpicks[[#This Row],[Raw]],".",1)</f>
        <v>19</v>
      </c>
      <c r="D2391" s="1" t="str">
        <f t="shared" si="74"/>
        <v>Ryan Marker</v>
      </c>
      <c r="E23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Kimi</v>
      </c>
      <c r="F2391" s="1" t="str">
        <f>IF(ISNUMBER(SEARCH("veto",draftpicks[[#This Row],[Raw]])),"veto","")</f>
        <v/>
      </c>
      <c r="G2391" s="1" t="str">
        <f t="shared" si="75"/>
        <v/>
      </c>
    </row>
    <row r="2392" spans="1:7" x14ac:dyDescent="0.25">
      <c r="A2392" s="1">
        <v>222</v>
      </c>
      <c r="B2392" s="1" t="s">
        <v>3847</v>
      </c>
      <c r="C2392" s="1" t="str">
        <f>_xlfn.TEXTBEFORE(draftpicks[[#This Row],[Raw]],".",1)</f>
        <v>18</v>
      </c>
      <c r="D2392" s="1" t="str">
        <f t="shared" si="74"/>
        <v>Ryan Marker</v>
      </c>
      <c r="E23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Hustle</v>
      </c>
      <c r="F2392" s="1" t="str">
        <f>IF(ISNUMBER(SEARCH("veto",draftpicks[[#This Row],[Raw]])),"veto","")</f>
        <v/>
      </c>
      <c r="G2392" s="1" t="str">
        <f t="shared" si="75"/>
        <v/>
      </c>
    </row>
    <row r="2393" spans="1:7" x14ac:dyDescent="0.25">
      <c r="A2393" s="1">
        <v>222</v>
      </c>
      <c r="B2393" s="1" t="s">
        <v>3848</v>
      </c>
      <c r="C2393" s="1" t="str">
        <f>_xlfn.TEXTBEFORE(draftpicks[[#This Row],[Raw]],".",1)</f>
        <v>17</v>
      </c>
      <c r="D2393" s="1" t="str">
        <f t="shared" si="74"/>
        <v>Jacqueline Coley</v>
      </c>
      <c r="E23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Jackass Forever</v>
      </c>
      <c r="F2393" s="1" t="str">
        <f>IF(ISNUMBER(SEARCH("veto",draftpicks[[#This Row],[Raw]])),"veto","")</f>
        <v/>
      </c>
      <c r="G2393" s="1" t="str">
        <f t="shared" si="75"/>
        <v/>
      </c>
    </row>
    <row r="2394" spans="1:7" x14ac:dyDescent="0.25">
      <c r="A2394" s="1">
        <v>222</v>
      </c>
      <c r="B2394" s="1" t="s">
        <v>3849</v>
      </c>
      <c r="C2394" s="1" t="str">
        <f>_xlfn.TEXTBEFORE(draftpicks[[#This Row],[Raw]],".",1)</f>
        <v>16</v>
      </c>
      <c r="D2394" s="1" t="str">
        <f t="shared" si="74"/>
        <v>Drea Clark</v>
      </c>
      <c r="E23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 Yang</v>
      </c>
      <c r="F2394" s="1" t="str">
        <f>IF(ISNUMBER(SEARCH("veto",draftpicks[[#This Row],[Raw]])),"veto","")</f>
        <v/>
      </c>
      <c r="G2394" s="1" t="str">
        <f t="shared" si="75"/>
        <v/>
      </c>
    </row>
    <row r="2395" spans="1:7" x14ac:dyDescent="0.25">
      <c r="A2395" s="1">
        <v>222</v>
      </c>
      <c r="B2395" s="1" t="s">
        <v>3850</v>
      </c>
      <c r="C2395" s="1" t="str">
        <f>_xlfn.TEXTBEFORE(draftpicks[[#This Row],[Raw]],".",1)</f>
        <v>15</v>
      </c>
      <c r="D2395" s="1" t="str">
        <f t="shared" si="74"/>
        <v xml:space="preserve">Ryan Marker </v>
      </c>
      <c r="E23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Quiet on the Western Front</v>
      </c>
      <c r="F2395" s="1" t="str">
        <f>IF(ISNUMBER(SEARCH("veto",draftpicks[[#This Row],[Raw]])),"veto","")</f>
        <v>veto</v>
      </c>
      <c r="G2395" s="1" t="str">
        <f t="shared" si="75"/>
        <v>St. James</v>
      </c>
    </row>
    <row r="2396" spans="1:7" x14ac:dyDescent="0.25">
      <c r="A2396" s="1">
        <v>222</v>
      </c>
      <c r="B2396" s="1" t="s">
        <v>3851</v>
      </c>
      <c r="C2396" s="1" t="str">
        <f>_xlfn.TEXTBEFORE(draftpicks[[#This Row],[Raw]],".",1)</f>
        <v>15</v>
      </c>
      <c r="D2396" s="1" t="str">
        <f t="shared" si="74"/>
        <v>Ryan Marker</v>
      </c>
      <c r="E23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Aftersun</v>
      </c>
      <c r="F2396" s="1" t="str">
        <f>IF(ISNUMBER(SEARCH("veto",draftpicks[[#This Row],[Raw]])),"veto","")</f>
        <v/>
      </c>
      <c r="G2396" s="1" t="str">
        <f t="shared" si="75"/>
        <v/>
      </c>
    </row>
    <row r="2397" spans="1:7" x14ac:dyDescent="0.25">
      <c r="A2397" s="1">
        <v>222</v>
      </c>
      <c r="B2397" s="1" t="s">
        <v>3852</v>
      </c>
      <c r="C2397" s="1" t="str">
        <f>_xlfn.TEXTBEFORE(draftpicks[[#This Row],[Raw]],".",1)</f>
        <v>14</v>
      </c>
      <c r="D2397" s="1" t="str">
        <f t="shared" si="74"/>
        <v>Emily St. James</v>
      </c>
      <c r="E23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Everything Everywhere All at Once</v>
      </c>
      <c r="F2397" s="1" t="str">
        <f>IF(ISNUMBER(SEARCH("veto",draftpicks[[#This Row],[Raw]])),"veto","")</f>
        <v/>
      </c>
      <c r="G2397" s="1" t="str">
        <f t="shared" si="75"/>
        <v/>
      </c>
    </row>
    <row r="2398" spans="1:7" x14ac:dyDescent="0.25">
      <c r="A2398" s="1">
        <v>222</v>
      </c>
      <c r="B2398" s="1" t="s">
        <v>3853</v>
      </c>
      <c r="C2398" s="1" t="str">
        <f>_xlfn.TEXTBEFORE(draftpicks[[#This Row],[Raw]],".",1)</f>
        <v>13</v>
      </c>
      <c r="D2398" s="1" t="str">
        <f t="shared" si="74"/>
        <v>Jacqueline Coley</v>
      </c>
      <c r="E23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Nope</v>
      </c>
      <c r="F2398" s="1" t="str">
        <f>IF(ISNUMBER(SEARCH("veto",draftpicks[[#This Row],[Raw]])),"veto","")</f>
        <v/>
      </c>
      <c r="G2398" s="1" t="str">
        <f t="shared" si="75"/>
        <v/>
      </c>
    </row>
    <row r="2399" spans="1:7" x14ac:dyDescent="0.25">
      <c r="A2399" s="1">
        <v>222</v>
      </c>
      <c r="B2399" s="1" t="s">
        <v>3854</v>
      </c>
      <c r="C2399" s="1" t="str">
        <f>_xlfn.TEXTBEFORE(draftpicks[[#This Row],[Raw]],".",1)</f>
        <v>12</v>
      </c>
      <c r="D2399" s="1" t="str">
        <f t="shared" si="74"/>
        <v>Drea Clark</v>
      </c>
      <c r="E23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Decision to Leave</v>
      </c>
      <c r="F2399" s="1" t="str">
        <f>IF(ISNUMBER(SEARCH("veto",draftpicks[[#This Row],[Raw]])),"veto","")</f>
        <v/>
      </c>
      <c r="G2399" s="1" t="str">
        <f t="shared" si="75"/>
        <v/>
      </c>
    </row>
    <row r="2400" spans="1:7" x14ac:dyDescent="0.25">
      <c r="A2400" s="1">
        <v>222</v>
      </c>
      <c r="B2400" s="1" t="s">
        <v>3855</v>
      </c>
      <c r="C2400" s="1" t="str">
        <f>_xlfn.TEXTBEFORE(draftpicks[[#This Row],[Raw]],".",1)</f>
        <v>11</v>
      </c>
      <c r="D2400" s="1" t="str">
        <f t="shared" si="74"/>
        <v>Ryan Marker</v>
      </c>
      <c r="E24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Guillermo del Toro's Pinocchio</v>
      </c>
      <c r="F2400" s="1" t="str">
        <f>IF(ISNUMBER(SEARCH("veto",draftpicks[[#This Row],[Raw]])),"veto","")</f>
        <v/>
      </c>
      <c r="G2400" s="1" t="str">
        <f t="shared" si="75"/>
        <v/>
      </c>
    </row>
    <row r="2401" spans="1:7" x14ac:dyDescent="0.25">
      <c r="A2401" s="1">
        <v>222</v>
      </c>
      <c r="B2401" s="1" t="s">
        <v>3856</v>
      </c>
      <c r="C2401" s="1" t="str">
        <f>_xlfn.TEXTBEFORE(draftpicks[[#This Row],[Raw]],".",1)</f>
        <v>10</v>
      </c>
      <c r="D2401" s="1" t="str">
        <f t="shared" si="74"/>
        <v>Emily St. James</v>
      </c>
      <c r="E24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Fabelmans</v>
      </c>
      <c r="F2401" s="1" t="str">
        <f>IF(ISNUMBER(SEARCH("veto",draftpicks[[#This Row],[Raw]])),"veto","")</f>
        <v/>
      </c>
      <c r="G2401" s="1" t="str">
        <f t="shared" si="75"/>
        <v/>
      </c>
    </row>
    <row r="2402" spans="1:7" x14ac:dyDescent="0.25">
      <c r="A2402" s="1">
        <v>222</v>
      </c>
      <c r="B2402" s="1" t="s">
        <v>3857</v>
      </c>
      <c r="C2402" s="1" t="str">
        <f>_xlfn.TEXTBEFORE(draftpicks[[#This Row],[Raw]],".",1)</f>
        <v>9</v>
      </c>
      <c r="D2402" s="1" t="str">
        <f t="shared" si="74"/>
        <v>Jacqueline Coley</v>
      </c>
      <c r="E24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Inspection</v>
      </c>
      <c r="F2402" s="1" t="str">
        <f>IF(ISNUMBER(SEARCH("veto",draftpicks[[#This Row],[Raw]])),"veto","")</f>
        <v/>
      </c>
      <c r="G2402" s="1" t="str">
        <f t="shared" si="75"/>
        <v/>
      </c>
    </row>
    <row r="2403" spans="1:7" x14ac:dyDescent="0.25">
      <c r="A2403" s="1">
        <v>222</v>
      </c>
      <c r="B2403" s="1" t="s">
        <v>3858</v>
      </c>
      <c r="C2403" s="1" t="str">
        <f>_xlfn.TEXTBEFORE(draftpicks[[#This Row],[Raw]],".",1)</f>
        <v>8</v>
      </c>
      <c r="D2403" s="1" t="str">
        <f t="shared" si="74"/>
        <v>Drea Clark</v>
      </c>
      <c r="E24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Women Talking</v>
      </c>
      <c r="F2403" s="1" t="str">
        <f>IF(ISNUMBER(SEARCH("veto",draftpicks[[#This Row],[Raw]])),"veto","")</f>
        <v/>
      </c>
      <c r="G2403" s="1" t="str">
        <f t="shared" si="75"/>
        <v/>
      </c>
    </row>
    <row r="2404" spans="1:7" x14ac:dyDescent="0.25">
      <c r="A2404" s="1">
        <v>222</v>
      </c>
      <c r="B2404" s="1" t="s">
        <v>3859</v>
      </c>
      <c r="C2404" s="1" t="str">
        <f>_xlfn.TEXTBEFORE(draftpicks[[#This Row],[Raw]],".",1)</f>
        <v>7</v>
      </c>
      <c r="D2404" s="1" t="str">
        <f t="shared" si="74"/>
        <v>Ryan Marker</v>
      </c>
      <c r="E24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Banshees of Inisherin</v>
      </c>
      <c r="F2404" s="1" t="str">
        <f>IF(ISNUMBER(SEARCH("veto",draftpicks[[#This Row],[Raw]])),"veto","")</f>
        <v/>
      </c>
      <c r="G2404" s="1" t="str">
        <f t="shared" si="75"/>
        <v/>
      </c>
    </row>
    <row r="2405" spans="1:7" x14ac:dyDescent="0.25">
      <c r="A2405" s="1">
        <v>222</v>
      </c>
      <c r="B2405" s="1" t="s">
        <v>3860</v>
      </c>
      <c r="C2405" s="1" t="str">
        <f>_xlfn.TEXTBEFORE(draftpicks[[#This Row],[Raw]],".",1)</f>
        <v>6</v>
      </c>
      <c r="D2405" s="1" t="str">
        <f t="shared" si="74"/>
        <v>Emily St. James</v>
      </c>
      <c r="E24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Return to Seoul</v>
      </c>
      <c r="F2405" s="1" t="str">
        <f>IF(ISNUMBER(SEARCH("veto",draftpicks[[#This Row],[Raw]])),"veto","")</f>
        <v/>
      </c>
      <c r="G2405" s="1" t="str">
        <f t="shared" si="75"/>
        <v/>
      </c>
    </row>
    <row r="2406" spans="1:7" x14ac:dyDescent="0.25">
      <c r="A2406" s="1">
        <v>222</v>
      </c>
      <c r="B2406" s="1" t="s">
        <v>3861</v>
      </c>
      <c r="C2406" s="1" t="str">
        <f>_xlfn.TEXTBEFORE(draftpicks[[#This Row],[Raw]],".",1)</f>
        <v>5</v>
      </c>
      <c r="D2406" s="1" t="str">
        <f t="shared" si="74"/>
        <v>Jacqueline Coley</v>
      </c>
      <c r="E24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Woman King</v>
      </c>
      <c r="F2406" s="1" t="str">
        <f>IF(ISNUMBER(SEARCH("veto",draftpicks[[#This Row],[Raw]])),"veto","")</f>
        <v/>
      </c>
      <c r="G2406" s="1" t="str">
        <f t="shared" si="75"/>
        <v/>
      </c>
    </row>
    <row r="2407" spans="1:7" x14ac:dyDescent="0.25">
      <c r="A2407" s="1">
        <v>222</v>
      </c>
      <c r="B2407" s="1" t="s">
        <v>3862</v>
      </c>
      <c r="C2407" s="1" t="str">
        <f>_xlfn.TEXTBEFORE(draftpicks[[#This Row],[Raw]],".",1)</f>
        <v>4</v>
      </c>
      <c r="D2407" s="1" t="str">
        <f t="shared" si="74"/>
        <v xml:space="preserve">Jacqueline Coley </v>
      </c>
      <c r="E24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Tár</v>
      </c>
      <c r="F2407" s="1" t="str">
        <f>IF(ISNUMBER(SEARCH("veto",draftpicks[[#This Row],[Raw]])),"veto","")</f>
        <v>veto</v>
      </c>
      <c r="G2407" s="1" t="str">
        <f t="shared" si="75"/>
        <v>Ryan Marker</v>
      </c>
    </row>
    <row r="2408" spans="1:7" x14ac:dyDescent="0.25">
      <c r="A2408" s="1">
        <v>222</v>
      </c>
      <c r="B2408" s="1" t="s">
        <v>3863</v>
      </c>
      <c r="C2408" s="1" t="str">
        <f>_xlfn.TEXTBEFORE(draftpicks[[#This Row],[Raw]],".",1)</f>
        <v>4</v>
      </c>
      <c r="D2408" s="1" t="str">
        <f t="shared" si="74"/>
        <v>Jacqueline Coley</v>
      </c>
      <c r="E24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Triangle of Sadness</v>
      </c>
      <c r="F2408" s="1" t="str">
        <f>IF(ISNUMBER(SEARCH("veto",draftpicks[[#This Row],[Raw]])),"veto","")</f>
        <v/>
      </c>
      <c r="G2408" s="1" t="str">
        <f t="shared" si="75"/>
        <v/>
      </c>
    </row>
    <row r="2409" spans="1:7" x14ac:dyDescent="0.25">
      <c r="A2409" s="1">
        <v>222</v>
      </c>
      <c r="B2409" s="1" t="s">
        <v>3864</v>
      </c>
      <c r="C2409" s="1" t="str">
        <f>_xlfn.TEXTBEFORE(draftpicks[[#This Row],[Raw]],".",1)</f>
        <v>3</v>
      </c>
      <c r="D2409" s="1" t="str">
        <f t="shared" si="74"/>
        <v>Drea Clark</v>
      </c>
      <c r="E24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the Beauty and the Bloodshed</v>
      </c>
      <c r="F2409" s="1" t="str">
        <f>IF(ISNUMBER(SEARCH("veto",draftpicks[[#This Row],[Raw]])),"veto","")</f>
        <v/>
      </c>
      <c r="G2409" s="1" t="str">
        <f t="shared" si="75"/>
        <v/>
      </c>
    </row>
    <row r="2410" spans="1:7" x14ac:dyDescent="0.25">
      <c r="A2410" s="1">
        <v>222</v>
      </c>
      <c r="B2410" s="1" t="s">
        <v>3865</v>
      </c>
      <c r="C2410" s="1" t="str">
        <f>_xlfn.TEXTBEFORE(draftpicks[[#This Row],[Raw]],".",1)</f>
        <v>2</v>
      </c>
      <c r="D2410" s="1" t="str">
        <f t="shared" si="74"/>
        <v>Ryan Marker</v>
      </c>
      <c r="E24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Tár</v>
      </c>
      <c r="F2410" s="1" t="str">
        <f>IF(ISNUMBER(SEARCH("veto",draftpicks[[#This Row],[Raw]])),"veto","")</f>
        <v/>
      </c>
      <c r="G2410" s="1" t="str">
        <f t="shared" si="75"/>
        <v/>
      </c>
    </row>
    <row r="2411" spans="1:7" x14ac:dyDescent="0.25">
      <c r="A2411" s="1">
        <v>222</v>
      </c>
      <c r="B2411" s="1" t="s">
        <v>3866</v>
      </c>
      <c r="C2411" s="1" t="str">
        <f>_xlfn.TEXTBEFORE(draftpicks[[#This Row],[Raw]],".",1)</f>
        <v>1</v>
      </c>
      <c r="D2411" s="1" t="str">
        <f t="shared" si="74"/>
        <v>lon by Emily St. James</v>
      </c>
      <c r="E24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</v>
      </c>
      <c r="F2411" s="1" t="str">
        <f>IF(ISNUMBER(SEARCH("veto",draftpicks[[#This Row],[Raw]])),"veto","")</f>
        <v>veto</v>
      </c>
      <c r="G2411" s="1" t="str">
        <f t="shared" si="75"/>
        <v>Jacqueline Coley</v>
      </c>
    </row>
    <row r="2412" spans="1:7" x14ac:dyDescent="0.25">
      <c r="A2412" s="1">
        <v>222</v>
      </c>
      <c r="B2412" s="1" t="s">
        <v>3867</v>
      </c>
      <c r="C2412" s="1" t="str">
        <f>_xlfn.TEXTBEFORE(draftpicks[[#This Row],[Raw]],".",1)</f>
        <v>1</v>
      </c>
      <c r="D2412" s="1" t="str">
        <f t="shared" si="74"/>
        <v xml:space="preserve">Emily St. James </v>
      </c>
      <c r="E24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Avatar: The Way of Water</v>
      </c>
      <c r="F2412" s="1" t="str">
        <f>IF(ISNUMBER(SEARCH("veto",draftpicks[[#This Row],[Raw]])),"veto","")</f>
        <v>veto</v>
      </c>
      <c r="G2412" s="1" t="str">
        <f t="shared" si="75"/>
        <v>Drea Clark</v>
      </c>
    </row>
    <row r="2413" spans="1:7" x14ac:dyDescent="0.25">
      <c r="A2413" s="1">
        <v>222</v>
      </c>
      <c r="B2413" s="1" t="s">
        <v>3868</v>
      </c>
      <c r="C2413" s="1" t="str">
        <f>_xlfn.TEXTBEFORE(draftpicks[[#This Row],[Raw]],".",1)</f>
        <v>1</v>
      </c>
      <c r="D2413" s="1" t="str">
        <f t="shared" si="74"/>
        <v>Emily St. James</v>
      </c>
      <c r="E24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RRR</v>
      </c>
      <c r="F2413" s="1" t="str">
        <f>IF(ISNUMBER(SEARCH("veto",draftpicks[[#This Row],[Raw]])),"veto","")</f>
        <v/>
      </c>
      <c r="G2413" s="1" t="str">
        <f t="shared" si="75"/>
        <v/>
      </c>
    </row>
    <row r="2414" spans="1:7" x14ac:dyDescent="0.25">
      <c r="A2414" s="1">
        <v>223</v>
      </c>
      <c r="B2414" s="1" t="s">
        <v>3869</v>
      </c>
      <c r="C2414" s="1" t="str">
        <f>_xlfn.TEXTBEFORE(draftpicks[[#This Row],[Raw]],".",1)</f>
        <v>7</v>
      </c>
      <c r="D2414" s="1" t="str">
        <f t="shared" si="74"/>
        <v xml:space="preserve">Clarke Wolfe </v>
      </c>
      <c r="E24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Mandy</v>
      </c>
      <c r="F2414" s="1" t="str">
        <f>IF(ISNUMBER(SEARCH("veto",draftpicks[[#This Row],[Raw]])),"veto","")</f>
        <v>veto</v>
      </c>
      <c r="G2414" s="1" t="str">
        <f t="shared" si="75"/>
        <v>Anthony DiBlasi</v>
      </c>
    </row>
    <row r="2415" spans="1:7" x14ac:dyDescent="0.25">
      <c r="A2415" s="1">
        <v>223</v>
      </c>
      <c r="B2415" s="1" t="s">
        <v>3870</v>
      </c>
      <c r="C2415" s="1" t="str">
        <f>_xlfn.TEXTBEFORE(draftpicks[[#This Row],[Raw]],".",1)</f>
        <v>7</v>
      </c>
      <c r="D2415" s="1" t="str">
        <f t="shared" si="74"/>
        <v>Clarke Wolfe</v>
      </c>
      <c r="E24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Paranormal Activity 3</v>
      </c>
      <c r="F2415" s="1" t="str">
        <f>IF(ISNUMBER(SEARCH("veto",draftpicks[[#This Row],[Raw]])),"veto","")</f>
        <v/>
      </c>
      <c r="G2415" s="1" t="str">
        <f t="shared" si="75"/>
        <v/>
      </c>
    </row>
    <row r="2416" spans="1:7" x14ac:dyDescent="0.25">
      <c r="A2416" s="1">
        <v>223</v>
      </c>
      <c r="B2416" s="1" t="s">
        <v>3871</v>
      </c>
      <c r="C2416" s="1" t="str">
        <f>_xlfn.TEXTBEFORE(draftpicks[[#This Row],[Raw]],".",1)</f>
        <v>6</v>
      </c>
      <c r="D2416" s="1" t="str">
        <f t="shared" si="74"/>
        <v>Clarke Wolfe</v>
      </c>
      <c r="E24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</v>
      </c>
      <c r="F2416" s="1" t="str">
        <f>IF(ISNUMBER(SEARCH("veto",draftpicks[[#This Row],[Raw]])),"veto","")</f>
        <v/>
      </c>
      <c r="G2416" s="1" t="str">
        <f t="shared" si="75"/>
        <v/>
      </c>
    </row>
    <row r="2417" spans="1:7" x14ac:dyDescent="0.25">
      <c r="A2417" s="1">
        <v>223</v>
      </c>
      <c r="B2417" s="1" t="s">
        <v>3872</v>
      </c>
      <c r="C2417" s="1" t="str">
        <f>_xlfn.TEXTBEFORE(draftpicks[[#This Row],[Raw]],".",1)</f>
        <v>5</v>
      </c>
      <c r="D2417" s="1" t="str">
        <f t="shared" si="74"/>
        <v>Anthony DiBlasi</v>
      </c>
      <c r="E24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F2417" s="1" t="str">
        <f>IF(ISNUMBER(SEARCH("veto",draftpicks[[#This Row],[Raw]])),"veto","")</f>
        <v/>
      </c>
      <c r="G2417" s="1" t="str">
        <f t="shared" si="75"/>
        <v/>
      </c>
    </row>
    <row r="2418" spans="1:7" x14ac:dyDescent="0.25">
      <c r="A2418" s="1">
        <v>223</v>
      </c>
      <c r="B2418" s="1" t="s">
        <v>3873</v>
      </c>
      <c r="C2418" s="1" t="str">
        <f>_xlfn.TEXTBEFORE(draftpicks[[#This Row],[Raw]],".",1)</f>
        <v>4</v>
      </c>
      <c r="D2418" s="1" t="str">
        <f t="shared" si="74"/>
        <v>Clarke Wolfe</v>
      </c>
      <c r="E24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Invitation</v>
      </c>
      <c r="F2418" s="1" t="str">
        <f>IF(ISNUMBER(SEARCH("veto",draftpicks[[#This Row],[Raw]])),"veto","")</f>
        <v/>
      </c>
      <c r="G2418" s="1" t="str">
        <f t="shared" si="75"/>
        <v/>
      </c>
    </row>
    <row r="2419" spans="1:7" x14ac:dyDescent="0.25">
      <c r="A2419" s="1">
        <v>223</v>
      </c>
      <c r="B2419" s="1" t="s">
        <v>3874</v>
      </c>
      <c r="C2419" s="1" t="str">
        <f>_xlfn.TEXTBEFORE(draftpicks[[#This Row],[Raw]],".",1)</f>
        <v>3</v>
      </c>
      <c r="D2419" s="1" t="str">
        <f t="shared" si="74"/>
        <v>Anthony DiBlasi</v>
      </c>
      <c r="E24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Mandy</v>
      </c>
      <c r="F2419" s="1" t="str">
        <f>IF(ISNUMBER(SEARCH("veto",draftpicks[[#This Row],[Raw]])),"veto","")</f>
        <v/>
      </c>
      <c r="G2419" s="1" t="str">
        <f t="shared" si="75"/>
        <v/>
      </c>
    </row>
    <row r="2420" spans="1:7" x14ac:dyDescent="0.25">
      <c r="A2420" s="1">
        <v>223</v>
      </c>
      <c r="B2420" s="1" t="s">
        <v>3875</v>
      </c>
      <c r="C2420" s="1" t="str">
        <f>_xlfn.TEXTBEFORE(draftpicks[[#This Row],[Raw]],".",1)</f>
        <v>2</v>
      </c>
      <c r="D2420" s="1" t="s">
        <v>190</v>
      </c>
      <c r="E2420" s="1" t="s">
        <v>4946</v>
      </c>
      <c r="F2420" s="1" t="str">
        <f>IF(ISNUMBER(SEARCH("veto",draftpicks[[#This Row],[Raw]])),"veto","")</f>
        <v/>
      </c>
      <c r="G2420" s="1" t="str">
        <f t="shared" si="75"/>
        <v/>
      </c>
    </row>
    <row r="2421" spans="1:7" x14ac:dyDescent="0.25">
      <c r="A2421" s="1">
        <v>223</v>
      </c>
      <c r="B2421" s="1" t="s">
        <v>3876</v>
      </c>
      <c r="C2421" s="1" t="str">
        <f>_xlfn.TEXTBEFORE(draftpicks[[#This Row],[Raw]],".",1)</f>
        <v>1</v>
      </c>
      <c r="D2421" s="1" t="str">
        <f t="shared" si="74"/>
        <v>Anthony DiBlasi</v>
      </c>
      <c r="E24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F2421" s="1" t="str">
        <f>IF(ISNUMBER(SEARCH("veto",draftpicks[[#This Row],[Raw]])),"veto","")</f>
        <v/>
      </c>
      <c r="G2421" s="1" t="str">
        <f t="shared" si="75"/>
        <v/>
      </c>
    </row>
    <row r="2422" spans="1:7" x14ac:dyDescent="0.25">
      <c r="A2422" s="1">
        <v>224</v>
      </c>
      <c r="B2422" s="1" t="s">
        <v>3877</v>
      </c>
      <c r="C2422" s="1" t="str">
        <f>_xlfn.TEXTBEFORE(draftpicks[[#This Row],[Raw]],".",1)</f>
        <v>7</v>
      </c>
      <c r="D2422" s="1" t="str">
        <f t="shared" si="74"/>
        <v xml:space="preserve">Chris Amick </v>
      </c>
      <c r="E24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Polar Express</v>
      </c>
      <c r="F2422" s="1" t="str">
        <f>IF(ISNUMBER(SEARCH("veto",draftpicks[[#This Row],[Raw]])),"veto","")</f>
        <v>veto</v>
      </c>
      <c r="G2422" s="1" t="str">
        <f t="shared" si="75"/>
        <v>Ben Mekler</v>
      </c>
    </row>
    <row r="2423" spans="1:7" x14ac:dyDescent="0.25">
      <c r="A2423" s="1">
        <v>224</v>
      </c>
      <c r="B2423" s="1" t="s">
        <v>3878</v>
      </c>
      <c r="C2423" s="1" t="str">
        <f>_xlfn.TEXTBEFORE(draftpicks[[#This Row],[Raw]],".",1)</f>
        <v>7</v>
      </c>
      <c r="D2423" s="1" t="str">
        <f t="shared" si="74"/>
        <v>Chris Amick</v>
      </c>
      <c r="E24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Runaway Train</v>
      </c>
      <c r="F2423" s="1" t="str">
        <f>IF(ISNUMBER(SEARCH("veto",draftpicks[[#This Row],[Raw]])),"veto","")</f>
        <v/>
      </c>
      <c r="G2423" s="1" t="str">
        <f t="shared" si="75"/>
        <v/>
      </c>
    </row>
    <row r="2424" spans="1:7" x14ac:dyDescent="0.25">
      <c r="A2424" s="1">
        <v>224</v>
      </c>
      <c r="B2424" s="1" t="s">
        <v>3879</v>
      </c>
      <c r="C2424" s="1" t="str">
        <f>_xlfn.TEXTBEFORE(draftpicks[[#This Row],[Raw]],".",1)</f>
        <v>6</v>
      </c>
      <c r="D2424" s="1" t="str">
        <f t="shared" si="74"/>
        <v>Chris Amick</v>
      </c>
      <c r="E24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Unstoppable</v>
      </c>
      <c r="F2424" s="1" t="str">
        <f>IF(ISNUMBER(SEARCH("veto",draftpicks[[#This Row],[Raw]])),"veto","")</f>
        <v/>
      </c>
      <c r="G2424" s="1" t="str">
        <f t="shared" si="75"/>
        <v/>
      </c>
    </row>
    <row r="2425" spans="1:7" x14ac:dyDescent="0.25">
      <c r="A2425" s="1">
        <v>224</v>
      </c>
      <c r="B2425" s="1" t="s">
        <v>3880</v>
      </c>
      <c r="C2425" s="1" t="str">
        <f>_xlfn.TEXTBEFORE(draftpicks[[#This Row],[Raw]],".",1)</f>
        <v>5</v>
      </c>
      <c r="D2425" s="1" t="str">
        <f t="shared" si="74"/>
        <v>Ben Mekler</v>
      </c>
      <c r="E24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Silver Streak</v>
      </c>
      <c r="F2425" s="1" t="str">
        <f>IF(ISNUMBER(SEARCH("veto",draftpicks[[#This Row],[Raw]])),"veto","")</f>
        <v/>
      </c>
      <c r="G2425" s="1" t="str">
        <f t="shared" si="75"/>
        <v/>
      </c>
    </row>
    <row r="2426" spans="1:7" x14ac:dyDescent="0.25">
      <c r="A2426" s="1">
        <v>224</v>
      </c>
      <c r="B2426" s="1" t="s">
        <v>3881</v>
      </c>
      <c r="C2426" s="1" t="str">
        <f>_xlfn.TEXTBEFORE(draftpicks[[#This Row],[Raw]],".",1)</f>
        <v>4</v>
      </c>
      <c r="D2426" s="1" t="str">
        <f t="shared" si="74"/>
        <v>Chris Amick</v>
      </c>
      <c r="E24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Snowpiercer</v>
      </c>
      <c r="F2426" s="1" t="str">
        <f>IF(ISNUMBER(SEARCH("veto",draftpicks[[#This Row],[Raw]])),"veto","")</f>
        <v/>
      </c>
      <c r="G2426" s="1" t="str">
        <f t="shared" si="75"/>
        <v/>
      </c>
    </row>
    <row r="2427" spans="1:7" x14ac:dyDescent="0.25">
      <c r="A2427" s="1">
        <v>224</v>
      </c>
      <c r="B2427" s="1" t="s">
        <v>3882</v>
      </c>
      <c r="C2427" s="1" t="str">
        <f>_xlfn.TEXTBEFORE(draftpicks[[#This Row],[Raw]],".",1)</f>
        <v>3</v>
      </c>
      <c r="D2427" s="1" t="str">
        <f t="shared" si="74"/>
        <v>Ben Mekler</v>
      </c>
      <c r="E24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Emperor of the North Pole</v>
      </c>
      <c r="F2427" s="1" t="str">
        <f>IF(ISNUMBER(SEARCH("veto",draftpicks[[#This Row],[Raw]])),"veto","")</f>
        <v/>
      </c>
      <c r="G2427" s="1" t="str">
        <f t="shared" si="75"/>
        <v/>
      </c>
    </row>
    <row r="2428" spans="1:7" x14ac:dyDescent="0.25">
      <c r="A2428" s="1">
        <v>224</v>
      </c>
      <c r="B2428" s="1" t="s">
        <v>3883</v>
      </c>
      <c r="C2428" s="1" t="str">
        <f>_xlfn.TEXTBEFORE(draftpicks[[#This Row],[Raw]],".",1)</f>
        <v>2</v>
      </c>
      <c r="D2428" s="1" t="str">
        <f t="shared" si="74"/>
        <v>Chris Amick</v>
      </c>
      <c r="E24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General</v>
      </c>
      <c r="F2428" s="1" t="str">
        <f>IF(ISNUMBER(SEARCH("veto",draftpicks[[#This Row],[Raw]])),"veto","")</f>
        <v/>
      </c>
      <c r="G2428" s="1" t="str">
        <f t="shared" si="75"/>
        <v/>
      </c>
    </row>
    <row r="2429" spans="1:7" x14ac:dyDescent="0.25">
      <c r="A2429" s="1">
        <v>224</v>
      </c>
      <c r="B2429" s="1" t="s">
        <v>3884</v>
      </c>
      <c r="C2429" s="1" t="str">
        <f>_xlfn.TEXTBEFORE(draftpicks[[#This Row],[Raw]],".",1)</f>
        <v>1</v>
      </c>
      <c r="D2429" s="1" t="str">
        <f t="shared" si="74"/>
        <v>Ben Mekler</v>
      </c>
      <c r="E24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Train</v>
      </c>
      <c r="F2429" s="1" t="str">
        <f>IF(ISNUMBER(SEARCH("veto",draftpicks[[#This Row],[Raw]])),"veto","")</f>
        <v/>
      </c>
      <c r="G2429" s="1" t="str">
        <f t="shared" si="75"/>
        <v/>
      </c>
    </row>
    <row r="2430" spans="1:7" x14ac:dyDescent="0.25">
      <c r="A2430" s="1">
        <v>225</v>
      </c>
      <c r="B2430" s="1" t="s">
        <v>3885</v>
      </c>
      <c r="C2430" s="1" t="str">
        <f>_xlfn.TEXTBEFORE(draftpicks[[#This Row],[Raw]],".",1)</f>
        <v>7</v>
      </c>
      <c r="D2430" s="1" t="str">
        <f t="shared" si="74"/>
        <v>Bryan Cogman</v>
      </c>
      <c r="E24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Days of the Condor</v>
      </c>
      <c r="F2430" s="1" t="str">
        <f>IF(ISNUMBER(SEARCH("veto",draftpicks[[#This Row],[Raw]])),"veto","")</f>
        <v/>
      </c>
      <c r="G2430" s="1" t="str">
        <f t="shared" si="75"/>
        <v/>
      </c>
    </row>
    <row r="2431" spans="1:7" x14ac:dyDescent="0.25">
      <c r="A2431" s="1">
        <v>225</v>
      </c>
      <c r="B2431" s="1" t="s">
        <v>3886</v>
      </c>
      <c r="C2431" s="1" t="str">
        <f>_xlfn.TEXTBEFORE(draftpicks[[#This Row],[Raw]],".",1)</f>
        <v>6</v>
      </c>
      <c r="D2431" s="1" t="str">
        <f t="shared" si="74"/>
        <v>Bryan Cogman</v>
      </c>
      <c r="E24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Marathon Man</v>
      </c>
      <c r="F2431" s="1" t="str">
        <f>IF(ISNUMBER(SEARCH("veto",draftpicks[[#This Row],[Raw]])),"veto","")</f>
        <v/>
      </c>
      <c r="G2431" s="1" t="str">
        <f t="shared" si="75"/>
        <v/>
      </c>
    </row>
    <row r="2432" spans="1:7" x14ac:dyDescent="0.25">
      <c r="A2432" s="1">
        <v>225</v>
      </c>
      <c r="B2432" s="1" t="s">
        <v>3887</v>
      </c>
      <c r="C2432" s="1" t="str">
        <f>_xlfn.TEXTBEFORE(draftpicks[[#This Row],[Raw]],".",1)</f>
        <v>5</v>
      </c>
      <c r="D2432" s="1" t="str">
        <f t="shared" si="74"/>
        <v>Darrin Navarro</v>
      </c>
      <c r="E24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China Syndrome</v>
      </c>
      <c r="F2432" s="1" t="str">
        <f>IF(ISNUMBER(SEARCH("veto",draftpicks[[#This Row],[Raw]])),"veto","")</f>
        <v/>
      </c>
      <c r="G2432" s="1" t="str">
        <f t="shared" si="75"/>
        <v/>
      </c>
    </row>
    <row r="2433" spans="1:7" x14ac:dyDescent="0.25">
      <c r="A2433" s="1">
        <v>225</v>
      </c>
      <c r="B2433" s="1" t="s">
        <v>3888</v>
      </c>
      <c r="C2433" s="1" t="str">
        <f>_xlfn.TEXTBEFORE(draftpicks[[#This Row],[Raw]],".",1)</f>
        <v>4</v>
      </c>
      <c r="D2433" s="1" t="str">
        <f t="shared" si="74"/>
        <v>Bryan Cogman</v>
      </c>
      <c r="E24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Parallax View</v>
      </c>
      <c r="F2433" s="1" t="str">
        <f>IF(ISNUMBER(SEARCH("veto",draftpicks[[#This Row],[Raw]])),"veto","")</f>
        <v/>
      </c>
      <c r="G2433" s="1" t="str">
        <f t="shared" si="75"/>
        <v/>
      </c>
    </row>
    <row r="2434" spans="1:7" x14ac:dyDescent="0.25">
      <c r="A2434" s="1">
        <v>225</v>
      </c>
      <c r="B2434" s="1" t="s">
        <v>3889</v>
      </c>
      <c r="C2434" s="1" t="str">
        <f>_xlfn.TEXTBEFORE(draftpicks[[#This Row],[Raw]],".",1)</f>
        <v>3</v>
      </c>
      <c r="D2434" s="1" t="str">
        <f t="shared" ref="D2434:D2497" si="76">IF(ISNUMBER(SEARCH("commissioner",B2434)),TRIM(MID(B2434,SEARCH("by",B2434)+LEN("by"),SEARCH("removed",B2434)-SEARCH("by",B2434)-(LEN("by")+1))),IF((LEN(B2434)-LEN(SUBSTITUTE(B2434,"by","")))/LEN("by")=2,MID(B2434,SEARCH("by",B2434)+LEN("by "),SEARCH("vetoed",B2434)-SEARCH("by",B2434)-(LEN("by")+1)),IF((LEN(B2434)-LEN(SUBSTITUTE(B2434,"by","")))/LEN("by")=3,TRIM(MID(B2434,SEARCH("by",B2434)+LEN("by"),SEARCH("vetoed",B2434)-SEARCH("by",B2434)-LEN("by"))),TRIM(_xlfn.TEXTAFTER(B2434,"by",1)))))</f>
        <v xml:space="preserve">Darrin Navarro </v>
      </c>
      <c r="E24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2434" s="1" t="str">
        <f>IF(ISNUMBER(SEARCH("veto",draftpicks[[#This Row],[Raw]])),"veto","")</f>
        <v>veto</v>
      </c>
      <c r="G2434" s="1" t="str">
        <f t="shared" ref="G2434:G2497" si="77">IF(ISNUMBER(SEARCH("veto",B2434)),MID(B2434,FIND("@",SUBSTITUTE(B2434," ","@",LEN(B2434)-LEN(SUBSTITUTE(B2434," ",""))-1))+1,100),"")</f>
        <v>Bryan Cogman</v>
      </c>
    </row>
    <row r="2435" spans="1:7" x14ac:dyDescent="0.25">
      <c r="A2435" s="1">
        <v>225</v>
      </c>
      <c r="B2435" s="1" t="s">
        <v>3890</v>
      </c>
      <c r="C2435" s="1" t="str">
        <f>_xlfn.TEXTBEFORE(draftpicks[[#This Row],[Raw]],".",1)</f>
        <v>3</v>
      </c>
      <c r="D2435" s="1" t="str">
        <f t="shared" si="76"/>
        <v>Darrin Navarro</v>
      </c>
      <c r="E24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the President's Men</v>
      </c>
      <c r="F2435" s="1" t="str">
        <f>IF(ISNUMBER(SEARCH("veto",draftpicks[[#This Row],[Raw]])),"veto","")</f>
        <v/>
      </c>
      <c r="G2435" s="1" t="str">
        <f t="shared" si="77"/>
        <v/>
      </c>
    </row>
    <row r="2436" spans="1:7" x14ac:dyDescent="0.25">
      <c r="A2436" s="1">
        <v>225</v>
      </c>
      <c r="B2436" s="1" t="s">
        <v>3891</v>
      </c>
      <c r="C2436" s="1" t="str">
        <f>_xlfn.TEXTBEFORE(draftpicks[[#This Row],[Raw]],".",1)</f>
        <v>2</v>
      </c>
      <c r="D2436" s="1" t="str">
        <f t="shared" si="76"/>
        <v>Bryan Cogman</v>
      </c>
      <c r="E24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2436" s="1" t="str">
        <f>IF(ISNUMBER(SEARCH("veto",draftpicks[[#This Row],[Raw]])),"veto","")</f>
        <v/>
      </c>
      <c r="G2436" s="1" t="str">
        <f t="shared" si="77"/>
        <v/>
      </c>
    </row>
    <row r="2437" spans="1:7" x14ac:dyDescent="0.25">
      <c r="A2437" s="1">
        <v>225</v>
      </c>
      <c r="B2437" s="1" t="s">
        <v>3892</v>
      </c>
      <c r="C2437" s="1" t="str">
        <f>_xlfn.TEXTBEFORE(draftpicks[[#This Row],[Raw]],".",1)</f>
        <v>1</v>
      </c>
      <c r="D2437" s="1" t="str">
        <f t="shared" si="76"/>
        <v>Darrin Navarro</v>
      </c>
      <c r="E24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Conversation</v>
      </c>
      <c r="F2437" s="1" t="str">
        <f>IF(ISNUMBER(SEARCH("veto",draftpicks[[#This Row],[Raw]])),"veto","")</f>
        <v/>
      </c>
      <c r="G2437" s="1" t="str">
        <f t="shared" si="77"/>
        <v/>
      </c>
    </row>
    <row r="2438" spans="1:7" x14ac:dyDescent="0.25">
      <c r="A2438" s="1">
        <v>226</v>
      </c>
      <c r="B2438" s="1" t="s">
        <v>3893</v>
      </c>
      <c r="C2438" s="1" t="str">
        <f>_xlfn.TEXTBEFORE(draftpicks[[#This Row],[Raw]],".",1)</f>
        <v>9</v>
      </c>
      <c r="D2438" s="1" t="str">
        <f t="shared" si="76"/>
        <v>Brea Grant</v>
      </c>
      <c r="E24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Mitchells vs. The Machines</v>
      </c>
      <c r="F2438" s="1" t="str">
        <f>IF(ISNUMBER(SEARCH("veto",draftpicks[[#This Row],[Raw]])),"veto","")</f>
        <v/>
      </c>
      <c r="G2438" s="1" t="str">
        <f t="shared" si="77"/>
        <v/>
      </c>
    </row>
    <row r="2439" spans="1:7" x14ac:dyDescent="0.25">
      <c r="A2439" s="1">
        <v>226</v>
      </c>
      <c r="B2439" s="1" t="s">
        <v>3894</v>
      </c>
      <c r="C2439" s="1" t="str">
        <f>_xlfn.TEXTBEFORE(draftpicks[[#This Row],[Raw]],".",1)</f>
        <v>8</v>
      </c>
      <c r="D2439" s="1" t="str">
        <f t="shared" si="76"/>
        <v>Clarke Wolfe</v>
      </c>
      <c r="E24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F2439" s="1" t="str">
        <f>IF(ISNUMBER(SEARCH("veto",draftpicks[[#This Row],[Raw]])),"veto","")</f>
        <v/>
      </c>
      <c r="G2439" s="1" t="str">
        <f t="shared" si="77"/>
        <v/>
      </c>
    </row>
    <row r="2440" spans="1:7" x14ac:dyDescent="0.25">
      <c r="A2440" s="1">
        <v>226</v>
      </c>
      <c r="B2440" s="1" t="s">
        <v>3895</v>
      </c>
      <c r="C2440" s="1" t="str">
        <f>_xlfn.TEXTBEFORE(draftpicks[[#This Row],[Raw]],".",1)</f>
        <v>7</v>
      </c>
      <c r="D2440" s="1" t="str">
        <f t="shared" si="76"/>
        <v>Billy Ray Brewton[1]</v>
      </c>
      <c r="E24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X</v>
      </c>
      <c r="F2440" s="1" t="str">
        <f>IF(ISNUMBER(SEARCH("veto",draftpicks[[#This Row],[Raw]])),"veto","")</f>
        <v/>
      </c>
      <c r="G2440" s="1" t="str">
        <f t="shared" si="77"/>
        <v/>
      </c>
    </row>
    <row r="2441" spans="1:7" x14ac:dyDescent="0.25">
      <c r="A2441" s="1">
        <v>226</v>
      </c>
      <c r="B2441" s="1" t="s">
        <v>3896</v>
      </c>
      <c r="C2441" s="1" t="str">
        <f>_xlfn.TEXTBEFORE(draftpicks[[#This Row],[Raw]],".",1)</f>
        <v>7</v>
      </c>
      <c r="D2441" s="1" t="str">
        <f t="shared" si="76"/>
        <v xml:space="preserve">Billy Ray Brewton </v>
      </c>
      <c r="E24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Terminator</v>
      </c>
      <c r="F2441" s="1" t="str">
        <f>IF(ISNUMBER(SEARCH("veto",draftpicks[[#This Row],[Raw]])),"veto","")</f>
        <v>veto</v>
      </c>
      <c r="G2441" s="1" t="str">
        <f t="shared" si="77"/>
        <v>Clarke Wolfe</v>
      </c>
    </row>
    <row r="2442" spans="1:7" x14ac:dyDescent="0.25">
      <c r="A2442" s="1">
        <v>226</v>
      </c>
      <c r="B2442" s="1" t="s">
        <v>3897</v>
      </c>
      <c r="C2442" s="1" t="str">
        <f>_xlfn.TEXTBEFORE(draftpicks[[#This Row],[Raw]],".",1)</f>
        <v>7</v>
      </c>
      <c r="D2442" s="1" t="str">
        <f t="shared" si="76"/>
        <v>Billy Ray Brewton</v>
      </c>
      <c r="E24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First Contact</v>
      </c>
      <c r="F2442" s="1" t="str">
        <f>IF(ISNUMBER(SEARCH("veto",draftpicks[[#This Row],[Raw]])),"veto","")</f>
        <v/>
      </c>
      <c r="G2442" s="1" t="str">
        <f t="shared" si="77"/>
        <v/>
      </c>
    </row>
    <row r="2443" spans="1:7" x14ac:dyDescent="0.25">
      <c r="A2443" s="1">
        <v>226</v>
      </c>
      <c r="B2443" s="1" t="s">
        <v>3898</v>
      </c>
      <c r="C2443" s="1" t="str">
        <f>_xlfn.TEXTBEFORE(draftpicks[[#This Row],[Raw]],".",1)</f>
        <v>6</v>
      </c>
      <c r="D2443" s="1" t="str">
        <f t="shared" si="76"/>
        <v>Brea Grant</v>
      </c>
      <c r="E24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Metropolis</v>
      </c>
      <c r="F2443" s="1" t="str">
        <f>IF(ISNUMBER(SEARCH("veto",draftpicks[[#This Row],[Raw]])),"veto","")</f>
        <v/>
      </c>
      <c r="G2443" s="1" t="str">
        <f t="shared" si="77"/>
        <v/>
      </c>
    </row>
    <row r="2444" spans="1:7" x14ac:dyDescent="0.25">
      <c r="A2444" s="1">
        <v>226</v>
      </c>
      <c r="B2444" s="1" t="s">
        <v>3899</v>
      </c>
      <c r="C2444" s="1" t="str">
        <f>_xlfn.TEXTBEFORE(draftpicks[[#This Row],[Raw]],".",1)</f>
        <v>5</v>
      </c>
      <c r="D2444" s="1" t="str">
        <f t="shared" si="76"/>
        <v xml:space="preserve">Clarke Wolfe </v>
      </c>
      <c r="E24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Stepford Wives</v>
      </c>
      <c r="F2444" s="1" t="str">
        <f>IF(ISNUMBER(SEARCH("veto",draftpicks[[#This Row],[Raw]])),"veto","")</f>
        <v>veto</v>
      </c>
      <c r="G2444" s="1" t="str">
        <f t="shared" si="77"/>
        <v>Ray Brewton</v>
      </c>
    </row>
    <row r="2445" spans="1:7" x14ac:dyDescent="0.25">
      <c r="A2445" s="1">
        <v>226</v>
      </c>
      <c r="B2445" s="1" t="s">
        <v>3900</v>
      </c>
      <c r="C2445" s="1" t="str">
        <f>_xlfn.TEXTBEFORE(draftpicks[[#This Row],[Raw]],".",1)</f>
        <v>5</v>
      </c>
      <c r="D2445" s="1" t="str">
        <f t="shared" si="76"/>
        <v>Clarke Wolfe</v>
      </c>
      <c r="E24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RoboCop</v>
      </c>
      <c r="F2445" s="1" t="str">
        <f>IF(ISNUMBER(SEARCH("veto",draftpicks[[#This Row],[Raw]])),"veto","")</f>
        <v/>
      </c>
      <c r="G2445" s="1" t="str">
        <f t="shared" si="77"/>
        <v/>
      </c>
    </row>
    <row r="2446" spans="1:7" x14ac:dyDescent="0.25">
      <c r="A2446" s="1">
        <v>226</v>
      </c>
      <c r="B2446" s="1" t="s">
        <v>3901</v>
      </c>
      <c r="C2446" s="1" t="str">
        <f>_xlfn.TEXTBEFORE(draftpicks[[#This Row],[Raw]],".",1)</f>
        <v>4</v>
      </c>
      <c r="D2446" s="1" t="str">
        <f t="shared" si="76"/>
        <v>Billy Ray Brewton</v>
      </c>
      <c r="E24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 Yang</v>
      </c>
      <c r="F2446" s="1" t="str">
        <f>IF(ISNUMBER(SEARCH("veto",draftpicks[[#This Row],[Raw]])),"veto","")</f>
        <v/>
      </c>
      <c r="G2446" s="1" t="str">
        <f t="shared" si="77"/>
        <v/>
      </c>
    </row>
    <row r="2447" spans="1:7" x14ac:dyDescent="0.25">
      <c r="A2447" s="1">
        <v>226</v>
      </c>
      <c r="B2447" s="1" t="s">
        <v>3902</v>
      </c>
      <c r="C2447" s="1" t="str">
        <f>_xlfn.TEXTBEFORE(draftpicks[[#This Row],[Raw]],".",1)</f>
        <v>3</v>
      </c>
      <c r="D2447" s="1" t="str">
        <f t="shared" si="76"/>
        <v>Brea Grant</v>
      </c>
      <c r="E24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A.I. Artificial Intelligence</v>
      </c>
      <c r="F2447" s="1" t="str">
        <f>IF(ISNUMBER(SEARCH("veto",draftpicks[[#This Row],[Raw]])),"veto","")</f>
        <v/>
      </c>
      <c r="G2447" s="1" t="str">
        <f t="shared" si="77"/>
        <v/>
      </c>
    </row>
    <row r="2448" spans="1:7" x14ac:dyDescent="0.25">
      <c r="A2448" s="1">
        <v>226</v>
      </c>
      <c r="B2448" s="1" t="s">
        <v>3903</v>
      </c>
      <c r="C2448" s="1" t="str">
        <f>_xlfn.TEXTBEFORE(draftpicks[[#This Row],[Raw]],".",1)</f>
        <v>2</v>
      </c>
      <c r="D2448" s="1" t="str">
        <f t="shared" si="76"/>
        <v>Clarke Wolfe</v>
      </c>
      <c r="E24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Stepford Wives</v>
      </c>
      <c r="F2448" s="1" t="str">
        <f>IF(ISNUMBER(SEARCH("veto",draftpicks[[#This Row],[Raw]])),"veto","")</f>
        <v>veto</v>
      </c>
      <c r="G2448" s="1" t="str">
        <f t="shared" si="77"/>
        <v>Brea Grant</v>
      </c>
    </row>
    <row r="2449" spans="1:7" x14ac:dyDescent="0.25">
      <c r="A2449" s="1">
        <v>226</v>
      </c>
      <c r="B2449" s="1" t="s">
        <v>3904</v>
      </c>
      <c r="C2449" s="1" t="str">
        <f>_xlfn.TEXTBEFORE(draftpicks[[#This Row],[Raw]],".",1)</f>
        <v>1</v>
      </c>
      <c r="D2449" s="1" t="str">
        <f t="shared" si="76"/>
        <v xml:space="preserve">Billy Ray Brewton </v>
      </c>
      <c r="E24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Short Circuit</v>
      </c>
      <c r="F2449" s="1" t="str">
        <f>IF(ISNUMBER(SEARCH("veto",draftpicks[[#This Row],[Raw]])),"veto","")</f>
        <v>veto</v>
      </c>
      <c r="G2449" s="1" t="str">
        <f t="shared" si="77"/>
        <v>Brea Grant</v>
      </c>
    </row>
    <row r="2450" spans="1:7" x14ac:dyDescent="0.25">
      <c r="A2450" s="1">
        <v>226</v>
      </c>
      <c r="B2450" s="1" t="s">
        <v>3905</v>
      </c>
      <c r="C2450" s="1" t="str">
        <f>_xlfn.TEXTBEFORE(draftpicks[[#This Row],[Raw]],".",1)</f>
        <v>1</v>
      </c>
      <c r="D2450" s="1" t="str">
        <f t="shared" si="76"/>
        <v>Billy Ray Brewton</v>
      </c>
      <c r="E24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</v>
      </c>
      <c r="F2450" s="1" t="str">
        <f>IF(ISNUMBER(SEARCH("veto",draftpicks[[#This Row],[Raw]])),"veto","")</f>
        <v/>
      </c>
      <c r="G2450" s="1" t="str">
        <f t="shared" si="77"/>
        <v/>
      </c>
    </row>
    <row r="2451" spans="1:7" x14ac:dyDescent="0.25">
      <c r="A2451" s="1">
        <v>227</v>
      </c>
      <c r="B2451" s="1" t="s">
        <v>3906</v>
      </c>
      <c r="C2451" s="1" t="str">
        <f>_xlfn.TEXTBEFORE(draftpicks[[#This Row],[Raw]],".",1)</f>
        <v>7</v>
      </c>
      <c r="D2451" s="1" t="str">
        <f t="shared" si="76"/>
        <v>Dana Schwartz</v>
      </c>
      <c r="E24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Colossal</v>
      </c>
      <c r="F2451" s="1" t="str">
        <f>IF(ISNUMBER(SEARCH("veto",draftpicks[[#This Row],[Raw]])),"veto","")</f>
        <v/>
      </c>
      <c r="G2451" s="1" t="str">
        <f t="shared" si="77"/>
        <v/>
      </c>
    </row>
    <row r="2452" spans="1:7" x14ac:dyDescent="0.25">
      <c r="A2452" s="1">
        <v>227</v>
      </c>
      <c r="B2452" s="1" t="s">
        <v>3907</v>
      </c>
      <c r="C2452" s="1" t="str">
        <f>_xlfn.TEXTBEFORE(draftpicks[[#This Row],[Raw]],".",1)</f>
        <v>6</v>
      </c>
      <c r="D2452" s="1" t="str">
        <f t="shared" si="76"/>
        <v xml:space="preserve">Dana Schwartz </v>
      </c>
      <c r="E24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Intern</v>
      </c>
      <c r="F2452" s="1" t="str">
        <f>IF(ISNUMBER(SEARCH("veto",draftpicks[[#This Row],[Raw]])),"veto","")</f>
        <v>veto</v>
      </c>
      <c r="G2452" s="1" t="str">
        <f t="shared" si="77"/>
        <v>Phil Iscove</v>
      </c>
    </row>
    <row r="2453" spans="1:7" x14ac:dyDescent="0.25">
      <c r="A2453" s="1">
        <v>227</v>
      </c>
      <c r="B2453" s="1" t="s">
        <v>3908</v>
      </c>
      <c r="C2453" s="1" t="str">
        <f>_xlfn.TEXTBEFORE(draftpicks[[#This Row],[Raw]],".",1)</f>
        <v>6</v>
      </c>
      <c r="D2453" s="1" t="str">
        <f t="shared" si="76"/>
        <v>Dana Schwartz</v>
      </c>
      <c r="E24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Interstellar</v>
      </c>
      <c r="F2453" s="1" t="str">
        <f>IF(ISNUMBER(SEARCH("veto",draftpicks[[#This Row],[Raw]])),"veto","")</f>
        <v/>
      </c>
      <c r="G2453" s="1" t="str">
        <f t="shared" si="77"/>
        <v/>
      </c>
    </row>
    <row r="2454" spans="1:7" x14ac:dyDescent="0.25">
      <c r="A2454" s="1">
        <v>227</v>
      </c>
      <c r="B2454" s="1" t="s">
        <v>3909</v>
      </c>
      <c r="C2454" s="1" t="str">
        <f>_xlfn.TEXTBEFORE(draftpicks[[#This Row],[Raw]],".",1)</f>
        <v>5</v>
      </c>
      <c r="D2454" s="1" t="str">
        <f t="shared" si="76"/>
        <v>Phil Iscove</v>
      </c>
      <c r="E24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Rachel Getting Married</v>
      </c>
      <c r="F2454" s="1" t="str">
        <f>IF(ISNUMBER(SEARCH("veto",draftpicks[[#This Row],[Raw]])),"veto","")</f>
        <v/>
      </c>
      <c r="G2454" s="1" t="str">
        <f t="shared" si="77"/>
        <v/>
      </c>
    </row>
    <row r="2455" spans="1:7" x14ac:dyDescent="0.25">
      <c r="A2455" s="1">
        <v>227</v>
      </c>
      <c r="B2455" s="1" t="s">
        <v>3910</v>
      </c>
      <c r="C2455" s="1" t="str">
        <f>_xlfn.TEXTBEFORE(draftpicks[[#This Row],[Raw]],".",1)</f>
        <v>4</v>
      </c>
      <c r="D2455" s="1" t="str">
        <f t="shared" si="76"/>
        <v>Dana Schwartz</v>
      </c>
      <c r="E24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Princess Diaries</v>
      </c>
      <c r="F2455" s="1" t="str">
        <f>IF(ISNUMBER(SEARCH("veto",draftpicks[[#This Row],[Raw]])),"veto","")</f>
        <v/>
      </c>
      <c r="G2455" s="1" t="str">
        <f t="shared" si="77"/>
        <v/>
      </c>
    </row>
    <row r="2456" spans="1:7" x14ac:dyDescent="0.25">
      <c r="A2456" s="1">
        <v>227</v>
      </c>
      <c r="B2456" s="1" t="s">
        <v>3911</v>
      </c>
      <c r="C2456" s="1" t="str">
        <f>_xlfn.TEXTBEFORE(draftpicks[[#This Row],[Raw]],".",1)</f>
        <v>3</v>
      </c>
      <c r="D2456" s="1" t="str">
        <f t="shared" si="76"/>
        <v>Phil Iscove</v>
      </c>
      <c r="E24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Intern</v>
      </c>
      <c r="F2456" s="1" t="str">
        <f>IF(ISNUMBER(SEARCH("veto",draftpicks[[#This Row],[Raw]])),"veto","")</f>
        <v/>
      </c>
      <c r="G2456" s="1" t="str">
        <f t="shared" si="77"/>
        <v/>
      </c>
    </row>
    <row r="2457" spans="1:7" x14ac:dyDescent="0.25">
      <c r="A2457" s="1">
        <v>227</v>
      </c>
      <c r="B2457" s="1" t="s">
        <v>3912</v>
      </c>
      <c r="C2457" s="1" t="str">
        <f>_xlfn.TEXTBEFORE(draftpicks[[#This Row],[Raw]],".",1)</f>
        <v>2</v>
      </c>
      <c r="D2457" s="1" t="str">
        <f t="shared" si="76"/>
        <v>Dana Schwartz</v>
      </c>
      <c r="E24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Les Misérables</v>
      </c>
      <c r="F2457" s="1" t="str">
        <f>IF(ISNUMBER(SEARCH("veto",draftpicks[[#This Row],[Raw]])),"veto","")</f>
        <v/>
      </c>
      <c r="G2457" s="1" t="str">
        <f t="shared" si="77"/>
        <v/>
      </c>
    </row>
    <row r="2458" spans="1:7" x14ac:dyDescent="0.25">
      <c r="A2458" s="1">
        <v>227</v>
      </c>
      <c r="B2458" s="1" t="s">
        <v>3913</v>
      </c>
      <c r="C2458" s="1" t="str">
        <f>_xlfn.TEXTBEFORE(draftpicks[[#This Row],[Raw]],".",1)</f>
        <v>1</v>
      </c>
      <c r="D2458" s="1" t="str">
        <f t="shared" si="76"/>
        <v>Phil Iscove</v>
      </c>
      <c r="E24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 Wears Prada</v>
      </c>
      <c r="F2458" s="1" t="str">
        <f>IF(ISNUMBER(SEARCH("veto",draftpicks[[#This Row],[Raw]])),"veto","")</f>
        <v/>
      </c>
      <c r="G2458" s="1" t="str">
        <f t="shared" si="77"/>
        <v/>
      </c>
    </row>
    <row r="2459" spans="1:7" x14ac:dyDescent="0.25">
      <c r="A2459" s="1">
        <v>228</v>
      </c>
      <c r="B2459" s="1" t="s">
        <v>3914</v>
      </c>
      <c r="C2459" s="1" t="str">
        <f>_xlfn.TEXTBEFORE(draftpicks[[#This Row],[Raw]],".",1)</f>
        <v>7</v>
      </c>
      <c r="D2459" s="1" t="str">
        <f t="shared" si="76"/>
        <v>Billy Ray Brewton</v>
      </c>
      <c r="E24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Wild and Wonderful Whites of West Virginia</v>
      </c>
      <c r="F2459" s="1" t="str">
        <f>IF(ISNUMBER(SEARCH("veto",draftpicks[[#This Row],[Raw]])),"veto","")</f>
        <v/>
      </c>
      <c r="G2459" s="1" t="str">
        <f t="shared" si="77"/>
        <v/>
      </c>
    </row>
    <row r="2460" spans="1:7" x14ac:dyDescent="0.25">
      <c r="A2460" s="1">
        <v>228</v>
      </c>
      <c r="B2460" s="1" t="s">
        <v>3915</v>
      </c>
      <c r="C2460" s="1" t="str">
        <f>_xlfn.TEXTBEFORE(draftpicks[[#This Row],[Raw]],".",1)</f>
        <v>6</v>
      </c>
      <c r="D2460" s="1" t="str">
        <f t="shared" si="76"/>
        <v>Billy Ray Brewton</v>
      </c>
      <c r="E24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Metallica: Some Kind of Monster</v>
      </c>
      <c r="F2460" s="1" t="str">
        <f>IF(ISNUMBER(SEARCH("veto",draftpicks[[#This Row],[Raw]])),"veto","")</f>
        <v/>
      </c>
      <c r="G2460" s="1" t="str">
        <f t="shared" si="77"/>
        <v/>
      </c>
    </row>
    <row r="2461" spans="1:7" x14ac:dyDescent="0.25">
      <c r="A2461" s="1">
        <v>228</v>
      </c>
      <c r="B2461" s="1" t="s">
        <v>3916</v>
      </c>
      <c r="C2461" s="1" t="str">
        <f>_xlfn.TEXTBEFORE(draftpicks[[#This Row],[Raw]],".",1)</f>
        <v>5</v>
      </c>
      <c r="D2461" s="1" t="str">
        <f t="shared" si="76"/>
        <v>Marya Gates</v>
      </c>
      <c r="E24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 of Soul</v>
      </c>
      <c r="F2461" s="1" t="str">
        <f>IF(ISNUMBER(SEARCH("veto",draftpicks[[#This Row],[Raw]])),"veto","")</f>
        <v/>
      </c>
      <c r="G2461" s="1" t="str">
        <f t="shared" si="77"/>
        <v/>
      </c>
    </row>
    <row r="2462" spans="1:7" x14ac:dyDescent="0.25">
      <c r="A2462" s="1">
        <v>228</v>
      </c>
      <c r="B2462" s="1" t="s">
        <v>3917</v>
      </c>
      <c r="C2462" s="1" t="str">
        <f>_xlfn.TEXTBEFORE(draftpicks[[#This Row],[Raw]],".",1)</f>
        <v>4</v>
      </c>
      <c r="D2462" s="1" t="str">
        <f t="shared" si="76"/>
        <v xml:space="preserve">Billy Ray Brewton </v>
      </c>
      <c r="E24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 and Daniel Johnston</v>
      </c>
      <c r="F2462" s="1" t="str">
        <f>IF(ISNUMBER(SEARCH("veto",draftpicks[[#This Row],[Raw]])),"veto","")</f>
        <v>veto</v>
      </c>
      <c r="G2462" s="1" t="str">
        <f t="shared" si="77"/>
        <v>Ray Brewton</v>
      </c>
    </row>
    <row r="2463" spans="1:7" x14ac:dyDescent="0.25">
      <c r="A2463" s="1">
        <v>228</v>
      </c>
      <c r="B2463" s="1" t="s">
        <v>3918</v>
      </c>
      <c r="C2463" s="1" t="str">
        <f>_xlfn.TEXTBEFORE(draftpicks[[#This Row],[Raw]],".",1)</f>
        <v>4</v>
      </c>
      <c r="D2463" s="1" t="str">
        <f t="shared" si="76"/>
        <v>Billy Ray Brewton</v>
      </c>
      <c r="E24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Poem Is A Naked Person</v>
      </c>
      <c r="F2463" s="1" t="str">
        <f>IF(ISNUMBER(SEARCH("veto",draftpicks[[#This Row],[Raw]])),"veto","")</f>
        <v/>
      </c>
      <c r="G2463" s="1" t="str">
        <f t="shared" si="77"/>
        <v/>
      </c>
    </row>
    <row r="2464" spans="1:7" x14ac:dyDescent="0.25">
      <c r="A2464" s="1">
        <v>228</v>
      </c>
      <c r="B2464" s="1" t="s">
        <v>3919</v>
      </c>
      <c r="C2464" s="1" t="str">
        <f>_xlfn.TEXTBEFORE(draftpicks[[#This Row],[Raw]],".",1)</f>
        <v>3</v>
      </c>
      <c r="D2464" s="1" t="str">
        <f t="shared" si="76"/>
        <v>Marya Gates</v>
      </c>
      <c r="E24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Decline of Western Civilization</v>
      </c>
      <c r="F2464" s="1" t="str">
        <f>IF(ISNUMBER(SEARCH("veto",draftpicks[[#This Row],[Raw]])),"veto","")</f>
        <v/>
      </c>
      <c r="G2464" s="1" t="str">
        <f t="shared" si="77"/>
        <v/>
      </c>
    </row>
    <row r="2465" spans="1:7" x14ac:dyDescent="0.25">
      <c r="A2465" s="1">
        <v>228</v>
      </c>
      <c r="B2465" s="1" t="s">
        <v>3920</v>
      </c>
      <c r="C2465" s="1" t="str">
        <f>_xlfn.TEXTBEFORE(draftpicks[[#This Row],[Raw]],".",1)</f>
        <v>2</v>
      </c>
      <c r="D2465" s="1" t="str">
        <f t="shared" si="76"/>
        <v>Billy Ray Brewton</v>
      </c>
      <c r="E24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Young@Heart</v>
      </c>
      <c r="F2465" s="1" t="str">
        <f>IF(ISNUMBER(SEARCH("veto",draftpicks[[#This Row],[Raw]])),"veto","")</f>
        <v/>
      </c>
      <c r="G2465" s="1" t="str">
        <f t="shared" si="77"/>
        <v/>
      </c>
    </row>
    <row r="2466" spans="1:7" x14ac:dyDescent="0.25">
      <c r="A2466" s="1">
        <v>228</v>
      </c>
      <c r="B2466" s="1" t="s">
        <v>3921</v>
      </c>
      <c r="C2466" s="1" t="str">
        <f>_xlfn.TEXTBEFORE(draftpicks[[#This Row],[Raw]],".",1)</f>
        <v>1</v>
      </c>
      <c r="D2466" s="1" t="str">
        <f t="shared" si="76"/>
        <v>Marya Gates</v>
      </c>
      <c r="E24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 and Daniel Johnston</v>
      </c>
      <c r="F2466" s="1" t="str">
        <f>IF(ISNUMBER(SEARCH("veto",draftpicks[[#This Row],[Raw]])),"veto","")</f>
        <v/>
      </c>
      <c r="G2466" s="1" t="str">
        <f t="shared" si="77"/>
        <v/>
      </c>
    </row>
    <row r="2467" spans="1:7" x14ac:dyDescent="0.25">
      <c r="A2467" s="1">
        <v>229</v>
      </c>
      <c r="B2467" s="1" t="s">
        <v>3922</v>
      </c>
      <c r="C2467" s="1" t="str">
        <f>_xlfn.TEXTBEFORE(draftpicks[[#This Row],[Raw]],".",1)</f>
        <v>11</v>
      </c>
      <c r="D2467" s="1" t="str">
        <f t="shared" si="76"/>
        <v>Joe Reid</v>
      </c>
      <c r="E24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Mickey</v>
      </c>
      <c r="F2467" s="1" t="str">
        <f>IF(ISNUMBER(SEARCH("veto",draftpicks[[#This Row],[Raw]])),"veto","")</f>
        <v/>
      </c>
      <c r="G2467" s="1" t="str">
        <f t="shared" si="77"/>
        <v/>
      </c>
    </row>
    <row r="2468" spans="1:7" x14ac:dyDescent="0.25">
      <c r="A2468" s="1">
        <v>229</v>
      </c>
      <c r="B2468" s="1" t="s">
        <v>3923</v>
      </c>
      <c r="C2468" s="1" t="str">
        <f>_xlfn.TEXTBEFORE(draftpicks[[#This Row],[Raw]],".",1)</f>
        <v>10</v>
      </c>
      <c r="D2468" s="1" t="str">
        <f t="shared" si="76"/>
        <v>Liz Hannah</v>
      </c>
      <c r="E24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Chamber</v>
      </c>
      <c r="F2468" s="1" t="str">
        <f>IF(ISNUMBER(SEARCH("veto",draftpicks[[#This Row],[Raw]])),"veto","")</f>
        <v/>
      </c>
      <c r="G2468" s="1" t="str">
        <f t="shared" si="77"/>
        <v/>
      </c>
    </row>
    <row r="2469" spans="1:7" x14ac:dyDescent="0.25">
      <c r="A2469" s="1">
        <v>229</v>
      </c>
      <c r="B2469" s="1" t="s">
        <v>3924</v>
      </c>
      <c r="C2469" s="1" t="str">
        <f>_xlfn.TEXTBEFORE(draftpicks[[#This Row],[Raw]],".",1)</f>
        <v>9</v>
      </c>
      <c r="D2469" s="1" t="str">
        <f t="shared" si="76"/>
        <v>Kenny Neibart</v>
      </c>
      <c r="E24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with the Kranks</v>
      </c>
      <c r="F2469" s="1" t="str">
        <f>IF(ISNUMBER(SEARCH("veto",draftpicks[[#This Row],[Raw]])),"veto","")</f>
        <v/>
      </c>
      <c r="G2469" s="1" t="str">
        <f t="shared" si="77"/>
        <v/>
      </c>
    </row>
    <row r="2470" spans="1:7" x14ac:dyDescent="0.25">
      <c r="A2470" s="1">
        <v>229</v>
      </c>
      <c r="B2470" s="1" t="s">
        <v>3925</v>
      </c>
      <c r="C2470" s="1" t="str">
        <f>_xlfn.TEXTBEFORE(draftpicks[[#This Row],[Raw]],".",1)</f>
        <v>8</v>
      </c>
      <c r="D2470" s="1" t="str">
        <f t="shared" si="76"/>
        <v>Kenny Neibart</v>
      </c>
      <c r="E24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Painted House</v>
      </c>
      <c r="F2470" s="1" t="str">
        <f>IF(ISNUMBER(SEARCH("veto",draftpicks[[#This Row],[Raw]])),"veto","")</f>
        <v/>
      </c>
      <c r="G2470" s="1" t="str">
        <f t="shared" si="77"/>
        <v/>
      </c>
    </row>
    <row r="2471" spans="1:7" x14ac:dyDescent="0.25">
      <c r="A2471" s="1">
        <v>229</v>
      </c>
      <c r="B2471" s="1" t="s">
        <v>3926</v>
      </c>
      <c r="C2471" s="1" t="str">
        <f>_xlfn.TEXTBEFORE(draftpicks[[#This Row],[Raw]],".",1)</f>
        <v>7</v>
      </c>
      <c r="D2471" s="1" t="str">
        <f t="shared" si="76"/>
        <v>Liz Hannah</v>
      </c>
      <c r="E24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Gingerbread Man</v>
      </c>
      <c r="F2471" s="1" t="str">
        <f>IF(ISNUMBER(SEARCH("veto",draftpicks[[#This Row],[Raw]])),"veto","")</f>
        <v/>
      </c>
      <c r="G2471" s="1" t="str">
        <f t="shared" si="77"/>
        <v/>
      </c>
    </row>
    <row r="2472" spans="1:7" x14ac:dyDescent="0.25">
      <c r="A2472" s="1">
        <v>229</v>
      </c>
      <c r="B2472" s="1" t="s">
        <v>3927</v>
      </c>
      <c r="C2472" s="1" t="str">
        <f>_xlfn.TEXTBEFORE(draftpicks[[#This Row],[Raw]],".",1)</f>
        <v>6</v>
      </c>
      <c r="D2472" s="1" t="str">
        <f t="shared" si="76"/>
        <v xml:space="preserve">Joe Reid </v>
      </c>
      <c r="E24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Time to Kill</v>
      </c>
      <c r="F2472" s="1" t="str">
        <f>IF(ISNUMBER(SEARCH("veto",draftpicks[[#This Row],[Raw]])),"veto","")</f>
        <v>veto</v>
      </c>
      <c r="G2472" s="1" t="str">
        <f t="shared" si="77"/>
        <v>Kenny Neibart</v>
      </c>
    </row>
    <row r="2473" spans="1:7" x14ac:dyDescent="0.25">
      <c r="A2473" s="1">
        <v>229</v>
      </c>
      <c r="B2473" s="1" t="s">
        <v>3928</v>
      </c>
      <c r="C2473" s="1" t="str">
        <f>_xlfn.TEXTBEFORE(draftpicks[[#This Row],[Raw]],".",1)</f>
        <v>6</v>
      </c>
      <c r="D2473" s="1" t="str">
        <f t="shared" si="76"/>
        <v>Joe Reid</v>
      </c>
      <c r="E24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Runaway Jury</v>
      </c>
      <c r="F2473" s="1" t="str">
        <f>IF(ISNUMBER(SEARCH("veto",draftpicks[[#This Row],[Raw]])),"veto","")</f>
        <v/>
      </c>
      <c r="G2473" s="1" t="str">
        <f t="shared" si="77"/>
        <v/>
      </c>
    </row>
    <row r="2474" spans="1:7" x14ac:dyDescent="0.25">
      <c r="A2474" s="1">
        <v>229</v>
      </c>
      <c r="B2474" s="1" t="s">
        <v>3929</v>
      </c>
      <c r="C2474" s="1" t="str">
        <f>_xlfn.TEXTBEFORE(draftpicks[[#This Row],[Raw]],".",1)</f>
        <v>5</v>
      </c>
      <c r="D2474" s="1" t="str">
        <f t="shared" si="76"/>
        <v>Kenny Neibart</v>
      </c>
      <c r="E24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Rainmaker</v>
      </c>
      <c r="F2474" s="1" t="str">
        <f>IF(ISNUMBER(SEARCH("veto",draftpicks[[#This Row],[Raw]])),"veto","")</f>
        <v/>
      </c>
      <c r="G2474" s="1" t="str">
        <f t="shared" si="77"/>
        <v/>
      </c>
    </row>
    <row r="2475" spans="1:7" x14ac:dyDescent="0.25">
      <c r="A2475" s="1">
        <v>229</v>
      </c>
      <c r="B2475" s="1" t="s">
        <v>3930</v>
      </c>
      <c r="C2475" s="1" t="str">
        <f>_xlfn.TEXTBEFORE(draftpicks[[#This Row],[Raw]],".",1)</f>
        <v>4</v>
      </c>
      <c r="D2475" s="1" t="str">
        <f t="shared" si="76"/>
        <v>Liz Hannah</v>
      </c>
      <c r="E24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Time to Kill</v>
      </c>
      <c r="F2475" s="1" t="str">
        <f>IF(ISNUMBER(SEARCH("veto",draftpicks[[#This Row],[Raw]])),"veto","")</f>
        <v/>
      </c>
      <c r="G2475" s="1" t="str">
        <f t="shared" si="77"/>
        <v/>
      </c>
    </row>
    <row r="2476" spans="1:7" x14ac:dyDescent="0.25">
      <c r="A2476" s="1">
        <v>229</v>
      </c>
      <c r="B2476" s="1" t="s">
        <v>3931</v>
      </c>
      <c r="C2476" s="1" t="str">
        <f>_xlfn.TEXTBEFORE(draftpicks[[#This Row],[Raw]],".",1)</f>
        <v>3</v>
      </c>
      <c r="D2476" s="1" t="str">
        <f t="shared" si="76"/>
        <v>Joe Reid</v>
      </c>
      <c r="E24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Firm</v>
      </c>
      <c r="F2476" s="1" t="str">
        <f>IF(ISNUMBER(SEARCH("veto",draftpicks[[#This Row],[Raw]])),"veto","")</f>
        <v/>
      </c>
      <c r="G2476" s="1" t="str">
        <f t="shared" si="77"/>
        <v/>
      </c>
    </row>
    <row r="2477" spans="1:7" x14ac:dyDescent="0.25">
      <c r="A2477" s="1">
        <v>229</v>
      </c>
      <c r="B2477" s="1" t="s">
        <v>3932</v>
      </c>
      <c r="C2477" s="1" t="str">
        <f>_xlfn.TEXTBEFORE(draftpicks[[#This Row],[Raw]],".",1)</f>
        <v>2</v>
      </c>
      <c r="D2477" s="1" t="str">
        <f t="shared" si="76"/>
        <v>Kenny Neibart</v>
      </c>
      <c r="E24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Client</v>
      </c>
      <c r="F2477" s="1" t="str">
        <f>IF(ISNUMBER(SEARCH("veto",draftpicks[[#This Row],[Raw]])),"veto","")</f>
        <v/>
      </c>
      <c r="G2477" s="1" t="str">
        <f t="shared" si="77"/>
        <v/>
      </c>
    </row>
    <row r="2478" spans="1:7" x14ac:dyDescent="0.25">
      <c r="A2478" s="1">
        <v>229</v>
      </c>
      <c r="B2478" s="1" t="s">
        <v>3933</v>
      </c>
      <c r="C2478" s="1" t="str">
        <f>_xlfn.TEXTBEFORE(draftpicks[[#This Row],[Raw]],".",1)</f>
        <v>1</v>
      </c>
      <c r="D2478" s="1" t="str">
        <f t="shared" si="76"/>
        <v>Liz Hannah</v>
      </c>
      <c r="E24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Pelican Brief</v>
      </c>
      <c r="F2478" s="1" t="str">
        <f>IF(ISNUMBER(SEARCH("veto",draftpicks[[#This Row],[Raw]])),"veto","")</f>
        <v/>
      </c>
      <c r="G2478" s="1" t="str">
        <f t="shared" si="77"/>
        <v/>
      </c>
    </row>
    <row r="2479" spans="1:7" x14ac:dyDescent="0.25">
      <c r="A2479" s="1">
        <v>230</v>
      </c>
      <c r="B2479" s="1" t="s">
        <v>3934</v>
      </c>
      <c r="C2479" s="1" t="str">
        <f>_xlfn.TEXTBEFORE(draftpicks[[#This Row],[Raw]],".",1)</f>
        <v>7</v>
      </c>
      <c r="D2479" s="1" t="str">
        <f t="shared" si="76"/>
        <v>Maria Lewis</v>
      </c>
      <c r="E24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21 Jump Street</v>
      </c>
      <c r="F2479" s="1" t="str">
        <f>IF(ISNUMBER(SEARCH("veto",draftpicks[[#This Row],[Raw]])),"veto","")</f>
        <v/>
      </c>
      <c r="G2479" s="1" t="str">
        <f t="shared" si="77"/>
        <v/>
      </c>
    </row>
    <row r="2480" spans="1:7" x14ac:dyDescent="0.25">
      <c r="A2480" s="1">
        <v>230</v>
      </c>
      <c r="B2480" s="1" t="s">
        <v>3935</v>
      </c>
      <c r="C2480" s="1" t="str">
        <f>_xlfn.TEXTBEFORE(draftpicks[[#This Row],[Raw]],".",1)</f>
        <v>6</v>
      </c>
      <c r="D2480" s="1" t="str">
        <f t="shared" si="76"/>
        <v>Maria Lewis</v>
      </c>
      <c r="E24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Looper</v>
      </c>
      <c r="F2480" s="1" t="str">
        <f>IF(ISNUMBER(SEARCH("veto",draftpicks[[#This Row],[Raw]])),"veto","")</f>
        <v/>
      </c>
      <c r="G2480" s="1" t="str">
        <f t="shared" si="77"/>
        <v/>
      </c>
    </row>
    <row r="2481" spans="1:7" x14ac:dyDescent="0.25">
      <c r="A2481" s="1">
        <v>230</v>
      </c>
      <c r="B2481" s="1" t="s">
        <v>3936</v>
      </c>
      <c r="C2481" s="1" t="str">
        <f>_xlfn.TEXTBEFORE(draftpicks[[#This Row],[Raw]],".",1)</f>
        <v>5</v>
      </c>
      <c r="D2481" s="1" t="str">
        <f t="shared" si="76"/>
        <v>Drea Clark</v>
      </c>
      <c r="E24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Beasts of the Southern Wild</v>
      </c>
      <c r="F2481" s="1" t="str">
        <f>IF(ISNUMBER(SEARCH("veto",draftpicks[[#This Row],[Raw]])),"veto","")</f>
        <v/>
      </c>
      <c r="G2481" s="1" t="str">
        <f t="shared" si="77"/>
        <v/>
      </c>
    </row>
    <row r="2482" spans="1:7" x14ac:dyDescent="0.25">
      <c r="A2482" s="1">
        <v>230</v>
      </c>
      <c r="B2482" s="1" t="s">
        <v>3937</v>
      </c>
      <c r="C2482" s="1" t="str">
        <f>_xlfn.TEXTBEFORE(draftpicks[[#This Row],[Raw]],".",1)</f>
        <v>4</v>
      </c>
      <c r="D2482" s="1" t="str">
        <f t="shared" si="76"/>
        <v>Maria Lewis</v>
      </c>
      <c r="E24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Rust and Bone</v>
      </c>
      <c r="F2482" s="1" t="str">
        <f>IF(ISNUMBER(SEARCH("veto",draftpicks[[#This Row],[Raw]])),"veto","")</f>
        <v/>
      </c>
      <c r="G2482" s="1" t="str">
        <f t="shared" si="77"/>
        <v/>
      </c>
    </row>
    <row r="2483" spans="1:7" x14ac:dyDescent="0.25">
      <c r="A2483" s="1">
        <v>230</v>
      </c>
      <c r="B2483" s="1" t="s">
        <v>3938</v>
      </c>
      <c r="C2483" s="1" t="str">
        <f>_xlfn.TEXTBEFORE(draftpicks[[#This Row],[Raw]],".",1)</f>
        <v>3</v>
      </c>
      <c r="D2483" s="1" t="str">
        <f t="shared" si="76"/>
        <v>Drea Clark</v>
      </c>
      <c r="E24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Moonrise Kingdom</v>
      </c>
      <c r="F2483" s="1" t="str">
        <f>IF(ISNUMBER(SEARCH("veto",draftpicks[[#This Row],[Raw]])),"veto","")</f>
        <v/>
      </c>
      <c r="G2483" s="1" t="str">
        <f t="shared" si="77"/>
        <v/>
      </c>
    </row>
    <row r="2484" spans="1:7" x14ac:dyDescent="0.25">
      <c r="A2484" s="1">
        <v>230</v>
      </c>
      <c r="B2484" s="1" t="s">
        <v>3939</v>
      </c>
      <c r="C2484" s="1" t="str">
        <f>_xlfn.TEXTBEFORE(draftpicks[[#This Row],[Raw]],".",1)</f>
        <v>2</v>
      </c>
      <c r="D2484" s="1" t="str">
        <f t="shared" si="76"/>
        <v>zantium by Maria Lewis</v>
      </c>
      <c r="E24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/>
      </c>
      <c r="F2484" s="1" t="str">
        <f>IF(ISNUMBER(SEARCH("veto",draftpicks[[#This Row],[Raw]])),"veto","")</f>
        <v/>
      </c>
      <c r="G2484" s="1" t="str">
        <f t="shared" si="77"/>
        <v/>
      </c>
    </row>
    <row r="2485" spans="1:7" x14ac:dyDescent="0.25">
      <c r="A2485" s="1">
        <v>230</v>
      </c>
      <c r="B2485" s="1" t="s">
        <v>3940</v>
      </c>
      <c r="C2485" s="1" t="str">
        <f>_xlfn.TEXTBEFORE(draftpicks[[#This Row],[Raw]],".",1)</f>
        <v>2</v>
      </c>
      <c r="D2485" s="1" t="str">
        <f t="shared" si="76"/>
        <v xml:space="preserve">Maria Lewis </v>
      </c>
      <c r="E24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Cabin in the Woods</v>
      </c>
      <c r="F2485" s="1" t="str">
        <f>IF(ISNUMBER(SEARCH("veto",draftpicks[[#This Row],[Raw]])),"veto","")</f>
        <v>veto</v>
      </c>
      <c r="G2485" s="1" t="str">
        <f t="shared" si="77"/>
        <v>Drea Clark</v>
      </c>
    </row>
    <row r="2486" spans="1:7" x14ac:dyDescent="0.25">
      <c r="A2486" s="1">
        <v>230</v>
      </c>
      <c r="B2486" s="1" t="s">
        <v>3941</v>
      </c>
      <c r="C2486" s="1" t="str">
        <f>_xlfn.TEXTBEFORE(draftpicks[[#This Row],[Raw]],".",1)</f>
        <v>2</v>
      </c>
      <c r="D2486" s="1" t="str">
        <f t="shared" si="76"/>
        <v>Maria Lewis</v>
      </c>
      <c r="E24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ParaNorman</v>
      </c>
      <c r="F2486" s="1" t="str">
        <f>IF(ISNUMBER(SEARCH("veto",draftpicks[[#This Row],[Raw]])),"veto","")</f>
        <v/>
      </c>
      <c r="G2486" s="1" t="str">
        <f t="shared" si="77"/>
        <v/>
      </c>
    </row>
    <row r="2487" spans="1:7" x14ac:dyDescent="0.25">
      <c r="A2487" s="1">
        <v>230</v>
      </c>
      <c r="B2487" s="1" t="s">
        <v>3942</v>
      </c>
      <c r="C2487" s="1" t="str">
        <f>_xlfn.TEXTBEFORE(draftpicks[[#This Row],[Raw]],".",1)</f>
        <v>1</v>
      </c>
      <c r="D2487" s="1" t="str">
        <f t="shared" si="76"/>
        <v>Drea Clark</v>
      </c>
      <c r="E24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Dark Knight Rises</v>
      </c>
      <c r="F2487" s="1" t="str">
        <f>IF(ISNUMBER(SEARCH("veto",draftpicks[[#This Row],[Raw]])),"veto","")</f>
        <v/>
      </c>
      <c r="G2487" s="1" t="str">
        <f t="shared" si="77"/>
        <v/>
      </c>
    </row>
    <row r="2488" spans="1:7" x14ac:dyDescent="0.25">
      <c r="A2488" s="1">
        <v>231</v>
      </c>
      <c r="B2488" s="1" t="s">
        <v>3943</v>
      </c>
      <c r="C2488" s="1" t="str">
        <f>_xlfn.TEXTBEFORE(draftpicks[[#This Row],[Raw]],".",1)</f>
        <v>7</v>
      </c>
      <c r="D2488" s="1" t="str">
        <f t="shared" si="76"/>
        <v>Eric Plese</v>
      </c>
      <c r="E24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Okja</v>
      </c>
      <c r="F2488" s="1" t="str">
        <f>IF(ISNUMBER(SEARCH("veto",draftpicks[[#This Row],[Raw]])),"veto","")</f>
        <v/>
      </c>
      <c r="G2488" s="1" t="str">
        <f t="shared" si="77"/>
        <v/>
      </c>
    </row>
    <row r="2489" spans="1:7" x14ac:dyDescent="0.25">
      <c r="A2489" s="1">
        <v>231</v>
      </c>
      <c r="B2489" s="1" t="s">
        <v>3944</v>
      </c>
      <c r="C2489" s="1" t="str">
        <f>_xlfn.TEXTBEFORE(draftpicks[[#This Row],[Raw]],".",1)</f>
        <v>6</v>
      </c>
      <c r="D2489" s="1" t="str">
        <f t="shared" si="76"/>
        <v>Eric Plese</v>
      </c>
      <c r="E24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Barking Dogs Never Bite</v>
      </c>
      <c r="F2489" s="1" t="str">
        <f>IF(ISNUMBER(SEARCH("veto",draftpicks[[#This Row],[Raw]])),"veto","")</f>
        <v/>
      </c>
      <c r="G2489" s="1" t="str">
        <f t="shared" si="77"/>
        <v/>
      </c>
    </row>
    <row r="2490" spans="1:7" x14ac:dyDescent="0.25">
      <c r="A2490" s="1">
        <v>231</v>
      </c>
      <c r="B2490" s="1" t="s">
        <v>3945</v>
      </c>
      <c r="C2490" s="1" t="str">
        <f>_xlfn.TEXTBEFORE(draftpicks[[#This Row],[Raw]],".",1)</f>
        <v>5</v>
      </c>
      <c r="D2490" s="1" t="str">
        <f t="shared" si="76"/>
        <v>Ryan Estrada</v>
      </c>
      <c r="E24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Mother</v>
      </c>
      <c r="F2490" s="1" t="str">
        <f>IF(ISNUMBER(SEARCH("veto",draftpicks[[#This Row],[Raw]])),"veto","")</f>
        <v/>
      </c>
      <c r="G2490" s="1" t="str">
        <f t="shared" si="77"/>
        <v/>
      </c>
    </row>
    <row r="2491" spans="1:7" x14ac:dyDescent="0.25">
      <c r="A2491" s="1">
        <v>231</v>
      </c>
      <c r="B2491" s="1" t="s">
        <v>3946</v>
      </c>
      <c r="C2491" s="1" t="str">
        <f>_xlfn.TEXTBEFORE(draftpicks[[#This Row],[Raw]],".",1)</f>
        <v>4</v>
      </c>
      <c r="D2491" s="1" t="str">
        <f t="shared" si="76"/>
        <v>Ryan Estrada</v>
      </c>
      <c r="E24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Snowpiercer</v>
      </c>
      <c r="F2491" s="1" t="str">
        <f>IF(ISNUMBER(SEARCH("veto",draftpicks[[#This Row],[Raw]])),"veto","")</f>
        <v/>
      </c>
      <c r="G2491" s="1" t="str">
        <f t="shared" si="77"/>
        <v/>
      </c>
    </row>
    <row r="2492" spans="1:7" x14ac:dyDescent="0.25">
      <c r="A2492" s="1">
        <v>231</v>
      </c>
      <c r="B2492" s="1" t="s">
        <v>3947</v>
      </c>
      <c r="C2492" s="1" t="str">
        <f>_xlfn.TEXTBEFORE(draftpicks[[#This Row],[Raw]],".",1)</f>
        <v>3</v>
      </c>
      <c r="D2492" s="1" t="str">
        <f t="shared" si="76"/>
        <v xml:space="preserve">Eric Plese </v>
      </c>
      <c r="E24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Host</v>
      </c>
      <c r="F2492" s="1" t="str">
        <f>IF(ISNUMBER(SEARCH("veto",draftpicks[[#This Row],[Raw]])),"veto","")</f>
        <v>veto</v>
      </c>
      <c r="G2492" s="1" t="str">
        <f t="shared" si="77"/>
        <v>Ryan Estrada</v>
      </c>
    </row>
    <row r="2493" spans="1:7" x14ac:dyDescent="0.25">
      <c r="A2493" s="1">
        <v>231</v>
      </c>
      <c r="B2493" s="1" t="s">
        <v>3948</v>
      </c>
      <c r="C2493" s="1" t="str">
        <f>_xlfn.TEXTBEFORE(draftpicks[[#This Row],[Raw]],".",1)</f>
        <v>3</v>
      </c>
      <c r="D2493" s="1" t="str">
        <f t="shared" si="76"/>
        <v>Eric Plese</v>
      </c>
      <c r="E24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Parasite</v>
      </c>
      <c r="F2493" s="1" t="str">
        <f>IF(ISNUMBER(SEARCH("veto",draftpicks[[#This Row],[Raw]])),"veto","")</f>
        <v/>
      </c>
      <c r="G2493" s="1" t="str">
        <f t="shared" si="77"/>
        <v/>
      </c>
    </row>
    <row r="2494" spans="1:7" x14ac:dyDescent="0.25">
      <c r="A2494" s="1">
        <v>231</v>
      </c>
      <c r="B2494" s="1" t="s">
        <v>3949</v>
      </c>
      <c r="C2494" s="1" t="str">
        <f>_xlfn.TEXTBEFORE(draftpicks[[#This Row],[Raw]],".",1)</f>
        <v>2</v>
      </c>
      <c r="D2494" s="1" t="str">
        <f t="shared" si="76"/>
        <v>Ryan Estrada</v>
      </c>
      <c r="E24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Host</v>
      </c>
      <c r="F2494" s="1" t="str">
        <f>IF(ISNUMBER(SEARCH("veto",draftpicks[[#This Row],[Raw]])),"veto","")</f>
        <v/>
      </c>
      <c r="G2494" s="1" t="str">
        <f t="shared" si="77"/>
        <v/>
      </c>
    </row>
    <row r="2495" spans="1:7" x14ac:dyDescent="0.25">
      <c r="A2495" s="1">
        <v>231</v>
      </c>
      <c r="B2495" s="1" t="s">
        <v>3950</v>
      </c>
      <c r="C2495" s="1" t="str">
        <f>_xlfn.TEXTBEFORE(draftpicks[[#This Row],[Raw]],".",1)</f>
        <v>1</v>
      </c>
      <c r="D2495" s="1" t="str">
        <f t="shared" si="76"/>
        <v>Eric Plese</v>
      </c>
      <c r="E24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Memories of Murder</v>
      </c>
      <c r="F2495" s="1" t="str">
        <f>IF(ISNUMBER(SEARCH("veto",draftpicks[[#This Row],[Raw]])),"veto","")</f>
        <v/>
      </c>
      <c r="G2495" s="1" t="str">
        <f t="shared" si="77"/>
        <v/>
      </c>
    </row>
    <row r="2496" spans="1:7" x14ac:dyDescent="0.25">
      <c r="A2496" s="1">
        <v>232</v>
      </c>
      <c r="B2496" s="1" t="s">
        <v>3951</v>
      </c>
      <c r="C2496" s="1" t="str">
        <f>_xlfn.TEXTBEFORE(draftpicks[[#This Row],[Raw]],".",1)</f>
        <v>13</v>
      </c>
      <c r="D2496" s="1" t="str">
        <f t="shared" si="76"/>
        <v>Darren Franich</v>
      </c>
      <c r="E24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Strays</v>
      </c>
      <c r="F2496" s="1" t="str">
        <f>IF(ISNUMBER(SEARCH("veto",draftpicks[[#This Row],[Raw]])),"veto","")</f>
        <v/>
      </c>
      <c r="G2496" s="1" t="str">
        <f t="shared" si="77"/>
        <v/>
      </c>
    </row>
    <row r="2497" spans="1:7" x14ac:dyDescent="0.25">
      <c r="A2497" s="1">
        <v>232</v>
      </c>
      <c r="B2497" s="1" t="s">
        <v>3952</v>
      </c>
      <c r="C2497" s="1" t="str">
        <f>_xlfn.TEXTBEFORE(draftpicks[[#This Row],[Raw]],".",1)</f>
        <v>12</v>
      </c>
      <c r="D2497" s="1" t="str">
        <f t="shared" si="76"/>
        <v>Darren Franich</v>
      </c>
      <c r="E24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Pacifier</v>
      </c>
      <c r="F2497" s="1" t="str">
        <f>IF(ISNUMBER(SEARCH("veto",draftpicks[[#This Row],[Raw]])),"veto","")</f>
        <v/>
      </c>
      <c r="G2497" s="1" t="str">
        <f t="shared" si="77"/>
        <v/>
      </c>
    </row>
    <row r="2498" spans="1:7" x14ac:dyDescent="0.25">
      <c r="A2498" s="1">
        <v>232</v>
      </c>
      <c r="B2498" s="1" t="s">
        <v>3953</v>
      </c>
      <c r="C2498" s="1" t="str">
        <f>_xlfn.TEXTBEFORE(draftpicks[[#This Row],[Raw]],".",1)</f>
        <v>11</v>
      </c>
      <c r="D2498" s="1" t="str">
        <f t="shared" ref="D2498:D2561" si="78">IF(ISNUMBER(SEARCH("commissioner",B2498)),TRIM(MID(B2498,SEARCH("by",B2498)+LEN("by"),SEARCH("removed",B2498)-SEARCH("by",B2498)-(LEN("by")+1))),IF((LEN(B2498)-LEN(SUBSTITUTE(B2498,"by","")))/LEN("by")=2,MID(B2498,SEARCH("by",B2498)+LEN("by "),SEARCH("vetoed",B2498)-SEARCH("by",B2498)-(LEN("by")+1)),IF((LEN(B2498)-LEN(SUBSTITUTE(B2498,"by","")))/LEN("by")=3,TRIM(MID(B2498,SEARCH("by",B2498)+LEN("by"),SEARCH("vetoed",B2498)-SEARCH("by",B2498)-LEN("by"))),TRIM(_xlfn.TEXTAFTER(B2498,"by",1)))))</f>
        <v>Jen Yamato</v>
      </c>
      <c r="E24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Southland Tales</v>
      </c>
      <c r="F2498" s="1" t="str">
        <f>IF(ISNUMBER(SEARCH("veto",draftpicks[[#This Row],[Raw]])),"veto","")</f>
        <v/>
      </c>
      <c r="G2498" s="1" t="str">
        <f t="shared" ref="G2498:G2561" si="79">IF(ISNUMBER(SEARCH("veto",B2498)),MID(B2498,FIND("@",SUBSTITUTE(B2498," ","@",LEN(B2498)-LEN(SUBSTITUTE(B2498," ",""))-1))+1,100),"")</f>
        <v/>
      </c>
    </row>
    <row r="2499" spans="1:7" x14ac:dyDescent="0.25">
      <c r="A2499" s="1">
        <v>232</v>
      </c>
      <c r="B2499" s="1" t="s">
        <v>3954</v>
      </c>
      <c r="C2499" s="1" t="str">
        <f>_xlfn.TEXTBEFORE(draftpicks[[#This Row],[Raw]],".",1)</f>
        <v>10</v>
      </c>
      <c r="D2499" s="1" t="str">
        <f t="shared" si="78"/>
        <v xml:space="preserve">Piya Sinha-Roy </v>
      </c>
      <c r="E24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Scorpion King</v>
      </c>
      <c r="F2499" s="1" t="str">
        <f>IF(ISNUMBER(SEARCH("veto",draftpicks[[#This Row],[Raw]])),"veto","")</f>
        <v>veto</v>
      </c>
      <c r="G2499" s="1" t="str">
        <f t="shared" si="79"/>
        <v>Darren Franich</v>
      </c>
    </row>
    <row r="2500" spans="1:7" x14ac:dyDescent="0.25">
      <c r="A2500" s="1">
        <v>232</v>
      </c>
      <c r="B2500" s="1" t="s">
        <v>3955</v>
      </c>
      <c r="C2500" s="1" t="str">
        <f>_xlfn.TEXTBEFORE(draftpicks[[#This Row],[Raw]],".",1)</f>
        <v>10</v>
      </c>
      <c r="D2500" s="1" t="str">
        <f t="shared" si="78"/>
        <v>Piya Sinha-Roy</v>
      </c>
      <c r="E25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Jumanji: Welcome to the Jungle</v>
      </c>
      <c r="F2500" s="1" t="str">
        <f>IF(ISNUMBER(SEARCH("veto",draftpicks[[#This Row],[Raw]])),"veto","")</f>
        <v/>
      </c>
      <c r="G2500" s="1" t="str">
        <f t="shared" si="79"/>
        <v/>
      </c>
    </row>
    <row r="2501" spans="1:7" x14ac:dyDescent="0.25">
      <c r="A2501" s="1">
        <v>232</v>
      </c>
      <c r="B2501" s="1" t="s">
        <v>3956</v>
      </c>
      <c r="C2501" s="1" t="str">
        <f>_xlfn.TEXTBEFORE(draftpicks[[#This Row],[Raw]],".",1)</f>
        <v>9</v>
      </c>
      <c r="D2501" s="1" t="str">
        <f t="shared" si="78"/>
        <v xml:space="preserve">Darren Franich </v>
      </c>
      <c r="E25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Faster</v>
      </c>
      <c r="F2501" s="1" t="str">
        <f>IF(ISNUMBER(SEARCH("veto",draftpicks[[#This Row],[Raw]])),"veto","")</f>
        <v>veto</v>
      </c>
      <c r="G2501" s="1" t="str">
        <f t="shared" si="79"/>
        <v>Jen Yamato</v>
      </c>
    </row>
    <row r="2502" spans="1:7" x14ac:dyDescent="0.25">
      <c r="A2502" s="1">
        <v>232</v>
      </c>
      <c r="B2502" s="1" t="s">
        <v>3957</v>
      </c>
      <c r="C2502" s="1" t="str">
        <f>_xlfn.TEXTBEFORE(draftpicks[[#This Row],[Raw]],".",1)</f>
        <v>9</v>
      </c>
      <c r="D2502" s="1" t="str">
        <f t="shared" si="78"/>
        <v>Darren Franich</v>
      </c>
      <c r="E25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Iron Giant</v>
      </c>
      <c r="F2502" s="1" t="str">
        <f>IF(ISNUMBER(SEARCH("veto",draftpicks[[#This Row],[Raw]])),"veto","")</f>
        <v/>
      </c>
      <c r="G2502" s="1" t="str">
        <f t="shared" si="79"/>
        <v/>
      </c>
    </row>
    <row r="2503" spans="1:7" x14ac:dyDescent="0.25">
      <c r="A2503" s="1">
        <v>232</v>
      </c>
      <c r="B2503" s="1" t="s">
        <v>3958</v>
      </c>
      <c r="C2503" s="1" t="str">
        <f>_xlfn.TEXTBEFORE(draftpicks[[#This Row],[Raw]],".",1)</f>
        <v>8</v>
      </c>
      <c r="D2503" s="1" t="str">
        <f t="shared" si="78"/>
        <v>Jen Yamato</v>
      </c>
      <c r="E25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xXx</v>
      </c>
      <c r="F2503" s="1" t="str">
        <f>IF(ISNUMBER(SEARCH("veto",draftpicks[[#This Row],[Raw]])),"veto","")</f>
        <v/>
      </c>
      <c r="G2503" s="1" t="str">
        <f t="shared" si="79"/>
        <v/>
      </c>
    </row>
    <row r="2504" spans="1:7" x14ac:dyDescent="0.25">
      <c r="A2504" s="1">
        <v>232</v>
      </c>
      <c r="B2504" s="1" t="s">
        <v>3959</v>
      </c>
      <c r="C2504" s="1" t="str">
        <f>_xlfn.TEXTBEFORE(draftpicks[[#This Row],[Raw]],".",1)</f>
        <v>7</v>
      </c>
      <c r="D2504" s="1" t="str">
        <f t="shared" si="78"/>
        <v xml:space="preserve">Piya Sinha-Roy </v>
      </c>
      <c r="E25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Jungle Cruise</v>
      </c>
      <c r="F2504" s="1" t="str">
        <f>IF(ISNUMBER(SEARCH("veto",draftpicks[[#This Row],[Raw]])),"veto","")</f>
        <v>veto</v>
      </c>
      <c r="G2504" s="1" t="str">
        <f t="shared" si="79"/>
        <v>Darren Franich</v>
      </c>
    </row>
    <row r="2505" spans="1:7" x14ac:dyDescent="0.25">
      <c r="A2505" s="1">
        <v>232</v>
      </c>
      <c r="B2505" s="1" t="s">
        <v>3960</v>
      </c>
      <c r="C2505" s="1" t="str">
        <f>_xlfn.TEXTBEFORE(draftpicks[[#This Row],[Raw]],".",1)</f>
        <v>7</v>
      </c>
      <c r="D2505" s="1" t="str">
        <f t="shared" si="78"/>
        <v>Piya Sinha-Roy</v>
      </c>
      <c r="E25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Fast and the Furious</v>
      </c>
      <c r="F2505" s="1" t="str">
        <f>IF(ISNUMBER(SEARCH("veto",draftpicks[[#This Row],[Raw]])),"veto","")</f>
        <v/>
      </c>
      <c r="G2505" s="1" t="str">
        <f t="shared" si="79"/>
        <v/>
      </c>
    </row>
    <row r="2506" spans="1:7" x14ac:dyDescent="0.25">
      <c r="A2506" s="1">
        <v>232</v>
      </c>
      <c r="B2506" s="1" t="s">
        <v>3961</v>
      </c>
      <c r="C2506" s="1" t="str">
        <f>_xlfn.TEXTBEFORE(draftpicks[[#This Row],[Raw]],".",1)</f>
        <v>6</v>
      </c>
      <c r="D2506" s="1" t="str">
        <f t="shared" si="78"/>
        <v xml:space="preserve">Darren Franich </v>
      </c>
      <c r="E25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Find Me Guilty</v>
      </c>
      <c r="F2506" s="1" t="str">
        <f>IF(ISNUMBER(SEARCH("veto",draftpicks[[#This Row],[Raw]])),"veto","")</f>
        <v>veto</v>
      </c>
      <c r="G2506" s="1" t="str">
        <f t="shared" si="79"/>
        <v>Piya Sinha-Roy</v>
      </c>
    </row>
    <row r="2507" spans="1:7" x14ac:dyDescent="0.25">
      <c r="A2507" s="1">
        <v>232</v>
      </c>
      <c r="B2507" s="1" t="s">
        <v>3962</v>
      </c>
      <c r="C2507" s="1" t="str">
        <f>_xlfn.TEXTBEFORE(draftpicks[[#This Row],[Raw]],".",1)</f>
        <v>6</v>
      </c>
      <c r="D2507" s="1" t="str">
        <f t="shared" si="78"/>
        <v>Darren Franich</v>
      </c>
      <c r="E25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San Andreas</v>
      </c>
      <c r="F2507" s="1" t="str">
        <f>IF(ISNUMBER(SEARCH("veto",draftpicks[[#This Row],[Raw]])),"veto","")</f>
        <v/>
      </c>
      <c r="G2507" s="1" t="str">
        <f t="shared" si="79"/>
        <v/>
      </c>
    </row>
    <row r="2508" spans="1:7" x14ac:dyDescent="0.25">
      <c r="A2508" s="1">
        <v>232</v>
      </c>
      <c r="B2508" s="1" t="s">
        <v>3963</v>
      </c>
      <c r="C2508" s="1" t="str">
        <f>_xlfn.TEXTBEFORE(draftpicks[[#This Row],[Raw]],".",1)</f>
        <v>5</v>
      </c>
      <c r="D2508" s="1" t="str">
        <f t="shared" si="78"/>
        <v>Jen Yamato</v>
      </c>
      <c r="E25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Boiler Room</v>
      </c>
      <c r="F2508" s="1" t="str">
        <f>IF(ISNUMBER(SEARCH("veto",draftpicks[[#This Row],[Raw]])),"veto","")</f>
        <v/>
      </c>
      <c r="G2508" s="1" t="str">
        <f t="shared" si="79"/>
        <v/>
      </c>
    </row>
    <row r="2509" spans="1:7" x14ac:dyDescent="0.25">
      <c r="A2509" s="1">
        <v>232</v>
      </c>
      <c r="B2509" s="1" t="s">
        <v>3964</v>
      </c>
      <c r="C2509" s="1" t="str">
        <f>_xlfn.TEXTBEFORE(draftpicks[[#This Row],[Raw]],".",1)</f>
        <v>4</v>
      </c>
      <c r="D2509" s="1" t="str">
        <f t="shared" si="78"/>
        <v>Piya Sinha-Roy</v>
      </c>
      <c r="E25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Pitch Black</v>
      </c>
      <c r="F2509" s="1" t="str">
        <f>IF(ISNUMBER(SEARCH("veto",draftpicks[[#This Row],[Raw]])),"veto","")</f>
        <v/>
      </c>
      <c r="G2509" s="1" t="str">
        <f t="shared" si="79"/>
        <v/>
      </c>
    </row>
    <row r="2510" spans="1:7" x14ac:dyDescent="0.25">
      <c r="A2510" s="1">
        <v>232</v>
      </c>
      <c r="B2510" s="1" t="s">
        <v>3965</v>
      </c>
      <c r="C2510" s="1" t="str">
        <f>_xlfn.TEXTBEFORE(draftpicks[[#This Row],[Raw]],".",1)</f>
        <v>3</v>
      </c>
      <c r="D2510" s="1" t="str">
        <f t="shared" si="78"/>
        <v xml:space="preserve">Darren Franich </v>
      </c>
      <c r="E25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Hercules</v>
      </c>
      <c r="F2510" s="1" t="str">
        <f>IF(ISNUMBER(SEARCH("veto",draftpicks[[#This Row],[Raw]])),"veto","")</f>
        <v>veto</v>
      </c>
      <c r="G2510" s="1" t="str">
        <f t="shared" si="79"/>
        <v>Piya Sinha-Roy</v>
      </c>
    </row>
    <row r="2511" spans="1:7" x14ac:dyDescent="0.25">
      <c r="A2511" s="1">
        <v>232</v>
      </c>
      <c r="B2511" s="1" t="s">
        <v>3966</v>
      </c>
      <c r="C2511" s="1" t="str">
        <f>_xlfn.TEXTBEFORE(draftpicks[[#This Row],[Raw]],".",1)</f>
        <v>3</v>
      </c>
      <c r="D2511" s="1" t="str">
        <f t="shared" si="78"/>
        <v>Darren Franich</v>
      </c>
      <c r="E25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Furious 7</v>
      </c>
      <c r="F2511" s="1" t="str">
        <f>IF(ISNUMBER(SEARCH("veto",draftpicks[[#This Row],[Raw]])),"veto","")</f>
        <v/>
      </c>
      <c r="G2511" s="1" t="str">
        <f t="shared" si="79"/>
        <v/>
      </c>
    </row>
    <row r="2512" spans="1:7" x14ac:dyDescent="0.25">
      <c r="A2512" s="1">
        <v>232</v>
      </c>
      <c r="B2512" s="1" t="s">
        <v>3967</v>
      </c>
      <c r="C2512" s="1" t="str">
        <f>_xlfn.TEXTBEFORE(draftpicks[[#This Row],[Raw]],".",1)</f>
        <v>2</v>
      </c>
      <c r="D2512" s="1" t="str">
        <f t="shared" si="78"/>
        <v>Jen Yamato</v>
      </c>
      <c r="E25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Moana</v>
      </c>
      <c r="F2512" s="1" t="str">
        <f>IF(ISNUMBER(SEARCH("veto",draftpicks[[#This Row],[Raw]])),"veto","")</f>
        <v/>
      </c>
      <c r="G2512" s="1" t="str">
        <f t="shared" si="79"/>
        <v/>
      </c>
    </row>
    <row r="2513" spans="1:7" x14ac:dyDescent="0.25">
      <c r="A2513" s="1">
        <v>232</v>
      </c>
      <c r="B2513" s="1" t="s">
        <v>3968</v>
      </c>
      <c r="C2513" s="1" t="str">
        <f>_xlfn.TEXTBEFORE(draftpicks[[#This Row],[Raw]],".",1)</f>
        <v>1</v>
      </c>
      <c r="D2513" s="1" t="str">
        <f t="shared" si="78"/>
        <v>Piya Sinha-Roy</v>
      </c>
      <c r="E25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Five</v>
      </c>
      <c r="F2513" s="1" t="str">
        <f>IF(ISNUMBER(SEARCH("veto",draftpicks[[#This Row],[Raw]])),"veto","")</f>
        <v/>
      </c>
      <c r="G2513" s="1" t="str">
        <f t="shared" si="79"/>
        <v/>
      </c>
    </row>
    <row r="2514" spans="1:7" x14ac:dyDescent="0.25">
      <c r="A2514" s="1">
        <v>233</v>
      </c>
      <c r="B2514" s="1" t="s">
        <v>3969</v>
      </c>
      <c r="C2514" s="1" t="str">
        <f>_xlfn.TEXTBEFORE(draftpicks[[#This Row],[Raw]],".",1)</f>
        <v>7</v>
      </c>
      <c r="D2514" s="1" t="str">
        <f t="shared" si="78"/>
        <v>Louis Peitzman</v>
      </c>
      <c r="E25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Yellow Submarine</v>
      </c>
      <c r="F2514" s="1" t="str">
        <f>IF(ISNUMBER(SEARCH("veto",draftpicks[[#This Row],[Raw]])),"veto","")</f>
        <v/>
      </c>
      <c r="G2514" s="1" t="str">
        <f t="shared" si="79"/>
        <v/>
      </c>
    </row>
    <row r="2515" spans="1:7" x14ac:dyDescent="0.25">
      <c r="A2515" s="1">
        <v>233</v>
      </c>
      <c r="B2515" s="1" t="s">
        <v>3970</v>
      </c>
      <c r="C2515" s="1" t="str">
        <f>_xlfn.TEXTBEFORE(draftpicks[[#This Row],[Raw]],".",1)</f>
        <v>6</v>
      </c>
      <c r="D2515" s="1" t="str">
        <f t="shared" si="78"/>
        <v>Louis Peitzman</v>
      </c>
      <c r="E25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Rocketman</v>
      </c>
      <c r="F2515" s="1" t="str">
        <f>IF(ISNUMBER(SEARCH("veto",draftpicks[[#This Row],[Raw]])),"veto","")</f>
        <v/>
      </c>
      <c r="G2515" s="1" t="str">
        <f t="shared" si="79"/>
        <v/>
      </c>
    </row>
    <row r="2516" spans="1:7" x14ac:dyDescent="0.25">
      <c r="A2516" s="1">
        <v>233</v>
      </c>
      <c r="B2516" s="1" t="s">
        <v>3971</v>
      </c>
      <c r="C2516" s="1" t="str">
        <f>_xlfn.TEXTBEFORE(draftpicks[[#This Row],[Raw]],".",1)</f>
        <v>5</v>
      </c>
      <c r="D2516" s="1" t="str">
        <f t="shared" si="78"/>
        <v>Oriana Nudo</v>
      </c>
      <c r="E25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Walking on Sunshine</v>
      </c>
      <c r="F2516" s="1" t="str">
        <f>IF(ISNUMBER(SEARCH("veto",draftpicks[[#This Row],[Raw]])),"veto","")</f>
        <v/>
      </c>
      <c r="G2516" s="1" t="str">
        <f t="shared" si="79"/>
        <v/>
      </c>
    </row>
    <row r="2517" spans="1:7" x14ac:dyDescent="0.25">
      <c r="A2517" s="1">
        <v>233</v>
      </c>
      <c r="B2517" s="1" t="s">
        <v>3972</v>
      </c>
      <c r="C2517" s="1" t="str">
        <f>_xlfn.TEXTBEFORE(draftpicks[[#This Row],[Raw]],".",1)</f>
        <v>4</v>
      </c>
      <c r="D2517" s="1" t="str">
        <f t="shared" si="78"/>
        <v xml:space="preserve">Louis Peitzman </v>
      </c>
      <c r="E25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Across the Universe</v>
      </c>
      <c r="F2517" s="1" t="str">
        <f>IF(ISNUMBER(SEARCH("veto",draftpicks[[#This Row],[Raw]])),"veto","")</f>
        <v>veto</v>
      </c>
      <c r="G2517" s="1" t="str">
        <f t="shared" si="79"/>
        <v>Oriana Nudo</v>
      </c>
    </row>
    <row r="2518" spans="1:7" x14ac:dyDescent="0.25">
      <c r="A2518" s="1">
        <v>233</v>
      </c>
      <c r="B2518" s="1" t="s">
        <v>3973</v>
      </c>
      <c r="C2518" s="1" t="str">
        <f>_xlfn.TEXTBEFORE(draftpicks[[#This Row],[Raw]],".",1)</f>
        <v>4</v>
      </c>
      <c r="D2518" s="1" t="str">
        <f t="shared" si="78"/>
        <v>Louis Peitzman</v>
      </c>
      <c r="E25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F2518" s="1" t="str">
        <f>IF(ISNUMBER(SEARCH("veto",draftpicks[[#This Row],[Raw]])),"veto","")</f>
        <v/>
      </c>
      <c r="G2518" s="1" t="str">
        <f t="shared" si="79"/>
        <v/>
      </c>
    </row>
    <row r="2519" spans="1:7" x14ac:dyDescent="0.25">
      <c r="A2519" s="1">
        <v>233</v>
      </c>
      <c r="B2519" s="1" t="s">
        <v>3974</v>
      </c>
      <c r="C2519" s="1" t="str">
        <f>_xlfn.TEXTBEFORE(draftpicks[[#This Row],[Raw]],".",1)</f>
        <v>3</v>
      </c>
      <c r="D2519" s="1" t="str">
        <f t="shared" si="78"/>
        <v xml:space="preserve">Oriana Nudo </v>
      </c>
      <c r="E25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Singin' in the Rain</v>
      </c>
      <c r="F2519" s="1" t="str">
        <f>IF(ISNUMBER(SEARCH("veto",draftpicks[[#This Row],[Raw]])),"veto","")</f>
        <v>veto</v>
      </c>
      <c r="G2519" s="1" t="str">
        <f t="shared" si="79"/>
        <v>Louis Peitzman</v>
      </c>
    </row>
    <row r="2520" spans="1:7" x14ac:dyDescent="0.25">
      <c r="A2520" s="1">
        <v>233</v>
      </c>
      <c r="B2520" s="1" t="s">
        <v>3975</v>
      </c>
      <c r="C2520" s="1" t="str">
        <f>_xlfn.TEXTBEFORE(draftpicks[[#This Row],[Raw]],".",1)</f>
        <v>3</v>
      </c>
      <c r="D2520" s="1" t="str">
        <f t="shared" si="78"/>
        <v>Oriana Nudo</v>
      </c>
      <c r="E25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Moulin Rouge!</v>
      </c>
      <c r="F2520" s="1" t="str">
        <f>IF(ISNUMBER(SEARCH("veto",draftpicks[[#This Row],[Raw]])),"veto","")</f>
        <v/>
      </c>
      <c r="G2520" s="1" t="str">
        <f t="shared" si="79"/>
        <v/>
      </c>
    </row>
    <row r="2521" spans="1:7" x14ac:dyDescent="0.25">
      <c r="A2521" s="1">
        <v>233</v>
      </c>
      <c r="B2521" s="1" t="s">
        <v>3976</v>
      </c>
      <c r="C2521" s="1" t="str">
        <f>_xlfn.TEXTBEFORE(draftpicks[[#This Row],[Raw]],".",1)</f>
        <v>2</v>
      </c>
      <c r="D2521" s="1" t="str">
        <f t="shared" si="78"/>
        <v>Louis Peitzman</v>
      </c>
      <c r="E25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Across the Universe</v>
      </c>
      <c r="F2521" s="1" t="str">
        <f>IF(ISNUMBER(SEARCH("veto",draftpicks[[#This Row],[Raw]])),"veto","")</f>
        <v/>
      </c>
      <c r="G2521" s="1" t="str">
        <f t="shared" si="79"/>
        <v/>
      </c>
    </row>
    <row r="2522" spans="1:7" x14ac:dyDescent="0.25">
      <c r="A2522" s="1">
        <v>233</v>
      </c>
      <c r="B2522" s="1" t="s">
        <v>3977</v>
      </c>
      <c r="C2522" s="1" t="str">
        <f>_xlfn.TEXTBEFORE(draftpicks[[#This Row],[Raw]],".",1)</f>
        <v>1</v>
      </c>
      <c r="D2522" s="1" t="str">
        <f t="shared" si="78"/>
        <v>Oriana Nudo</v>
      </c>
      <c r="E25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Singin' in the Rain</v>
      </c>
      <c r="F2522" s="1" t="str">
        <f>IF(ISNUMBER(SEARCH("veto",draftpicks[[#This Row],[Raw]])),"veto","")</f>
        <v/>
      </c>
      <c r="G2522" s="1" t="str">
        <f t="shared" si="79"/>
        <v/>
      </c>
    </row>
    <row r="2523" spans="1:7" x14ac:dyDescent="0.25">
      <c r="A2523" s="1">
        <v>235</v>
      </c>
      <c r="B2523" s="1" t="s">
        <v>3978</v>
      </c>
      <c r="C2523" s="1" t="str">
        <f>_xlfn.TEXTBEFORE(draftpicks[[#This Row],[Raw]],".",1)</f>
        <v>7</v>
      </c>
      <c r="D2523" s="1" t="str">
        <f t="shared" si="78"/>
        <v>Drea Clark</v>
      </c>
      <c r="E25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Bostonians</v>
      </c>
      <c r="F2523" s="1" t="str">
        <f>IF(ISNUMBER(SEARCH("veto",draftpicks[[#This Row],[Raw]])),"veto","")</f>
        <v/>
      </c>
      <c r="G2523" s="1" t="str">
        <f t="shared" si="79"/>
        <v/>
      </c>
    </row>
    <row r="2524" spans="1:7" x14ac:dyDescent="0.25">
      <c r="A2524" s="1">
        <v>235</v>
      </c>
      <c r="B2524" s="1" t="s">
        <v>3979</v>
      </c>
      <c r="C2524" s="1" t="str">
        <f>_xlfn.TEXTBEFORE(draftpicks[[#This Row],[Raw]],".",1)</f>
        <v>6</v>
      </c>
      <c r="D2524" s="1" t="str">
        <f t="shared" si="78"/>
        <v>Drea Clark</v>
      </c>
      <c r="E25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Soldier's Daughter Never Cries</v>
      </c>
      <c r="F2524" s="1" t="str">
        <f>IF(ISNUMBER(SEARCH("veto",draftpicks[[#This Row],[Raw]])),"veto","")</f>
        <v/>
      </c>
      <c r="G2524" s="1" t="str">
        <f t="shared" si="79"/>
        <v/>
      </c>
    </row>
    <row r="2525" spans="1:7" x14ac:dyDescent="0.25">
      <c r="A2525" s="1">
        <v>235</v>
      </c>
      <c r="B2525" s="1" t="s">
        <v>3980</v>
      </c>
      <c r="C2525" s="1" t="str">
        <f>_xlfn.TEXTBEFORE(draftpicks[[#This Row],[Raw]],".",1)</f>
        <v>5</v>
      </c>
      <c r="D2525" s="1" t="str">
        <f t="shared" si="78"/>
        <v>Guy Branum</v>
      </c>
      <c r="E25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Maurice</v>
      </c>
      <c r="F2525" s="1" t="str">
        <f>IF(ISNUMBER(SEARCH("veto",draftpicks[[#This Row],[Raw]])),"veto","")</f>
        <v/>
      </c>
      <c r="G2525" s="1" t="str">
        <f t="shared" si="79"/>
        <v/>
      </c>
    </row>
    <row r="2526" spans="1:7" x14ac:dyDescent="0.25">
      <c r="A2526" s="1">
        <v>235</v>
      </c>
      <c r="B2526" s="1" t="s">
        <v>3981</v>
      </c>
      <c r="C2526" s="1" t="str">
        <f>_xlfn.TEXTBEFORE(draftpicks[[#This Row],[Raw]],".",1)</f>
        <v>4</v>
      </c>
      <c r="D2526" s="1" t="str">
        <f t="shared" si="78"/>
        <v>Drea Clark</v>
      </c>
      <c r="E25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Shakespeare-Wallah</v>
      </c>
      <c r="F2526" s="1" t="str">
        <f>IF(ISNUMBER(SEARCH("veto",draftpicks[[#This Row],[Raw]])),"veto","")</f>
        <v/>
      </c>
      <c r="G2526" s="1" t="str">
        <f t="shared" si="79"/>
        <v/>
      </c>
    </row>
    <row r="2527" spans="1:7" x14ac:dyDescent="0.25">
      <c r="A2527" s="1">
        <v>235</v>
      </c>
      <c r="B2527" s="1" t="s">
        <v>3982</v>
      </c>
      <c r="C2527" s="1" t="str">
        <f>_xlfn.TEXTBEFORE(draftpicks[[#This Row],[Raw]],".",1)</f>
        <v>3</v>
      </c>
      <c r="D2527" s="1" t="str">
        <f t="shared" si="78"/>
        <v>Guy Branum</v>
      </c>
      <c r="E25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Remains of the Day</v>
      </c>
      <c r="F2527" s="1" t="str">
        <f>IF(ISNUMBER(SEARCH("veto",draftpicks[[#This Row],[Raw]])),"veto","")</f>
        <v/>
      </c>
      <c r="G2527" s="1" t="str">
        <f t="shared" si="79"/>
        <v/>
      </c>
    </row>
    <row r="2528" spans="1:7" x14ac:dyDescent="0.25">
      <c r="A2528" s="1">
        <v>235</v>
      </c>
      <c r="B2528" s="1" t="s">
        <v>3983</v>
      </c>
      <c r="C2528" s="1" t="str">
        <f>_xlfn.TEXTBEFORE(draftpicks[[#This Row],[Raw]],".",1)</f>
        <v>2</v>
      </c>
      <c r="D2528" s="1" t="str">
        <f t="shared" si="78"/>
        <v xml:space="preserve">Drea Clark </v>
      </c>
      <c r="E25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Room with a View</v>
      </c>
      <c r="F2528" s="1" t="str">
        <f>IF(ISNUMBER(SEARCH("veto",draftpicks[[#This Row],[Raw]])),"veto","")</f>
        <v>veto</v>
      </c>
      <c r="G2528" s="1" t="str">
        <f t="shared" si="79"/>
        <v>Guy Branum</v>
      </c>
    </row>
    <row r="2529" spans="1:7" x14ac:dyDescent="0.25">
      <c r="A2529" s="1">
        <v>235</v>
      </c>
      <c r="B2529" s="1" t="s">
        <v>3984</v>
      </c>
      <c r="C2529" s="1" t="str">
        <f>_xlfn.TEXTBEFORE(draftpicks[[#This Row],[Raw]],".",1)</f>
        <v>2</v>
      </c>
      <c r="D2529" s="1" t="str">
        <f t="shared" si="78"/>
        <v>Drea Clark</v>
      </c>
      <c r="E25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Howards End</v>
      </c>
      <c r="F2529" s="1" t="str">
        <f>IF(ISNUMBER(SEARCH("veto",draftpicks[[#This Row],[Raw]])),"veto","")</f>
        <v/>
      </c>
      <c r="G2529" s="1" t="str">
        <f t="shared" si="79"/>
        <v/>
      </c>
    </row>
    <row r="2530" spans="1:7" x14ac:dyDescent="0.25">
      <c r="A2530" s="1">
        <v>235</v>
      </c>
      <c r="B2530" s="1" t="s">
        <v>3985</v>
      </c>
      <c r="C2530" s="1" t="str">
        <f>_xlfn.TEXTBEFORE(draftpicks[[#This Row],[Raw]],".",1)</f>
        <v>1</v>
      </c>
      <c r="D2530" s="1" t="str">
        <f t="shared" si="78"/>
        <v>Guy Branum</v>
      </c>
      <c r="E25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Room with a View</v>
      </c>
      <c r="F2530" s="1" t="str">
        <f>IF(ISNUMBER(SEARCH("veto",draftpicks[[#This Row],[Raw]])),"veto","")</f>
        <v/>
      </c>
      <c r="G2530" s="1" t="str">
        <f t="shared" si="79"/>
        <v/>
      </c>
    </row>
    <row r="2531" spans="1:7" x14ac:dyDescent="0.25">
      <c r="A2531" s="1">
        <v>236</v>
      </c>
      <c r="B2531" s="1" t="s">
        <v>3986</v>
      </c>
      <c r="C2531" s="1" t="str">
        <f>_xlfn.TEXTBEFORE(draftpicks[[#This Row],[Raw]],".",1)</f>
        <v>7</v>
      </c>
      <c r="D2531" s="1" t="str">
        <f t="shared" si="78"/>
        <v>Adam B. Vary</v>
      </c>
      <c r="E25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Love, Simon</v>
      </c>
      <c r="F2531" s="1" t="str">
        <f>IF(ISNUMBER(SEARCH("veto",draftpicks[[#This Row],[Raw]])),"veto","")</f>
        <v/>
      </c>
      <c r="G2531" s="1" t="str">
        <f t="shared" si="79"/>
        <v/>
      </c>
    </row>
    <row r="2532" spans="1:7" x14ac:dyDescent="0.25">
      <c r="A2532" s="1">
        <v>236</v>
      </c>
      <c r="B2532" s="1" t="s">
        <v>3987</v>
      </c>
      <c r="C2532" s="1" t="str">
        <f>_xlfn.TEXTBEFORE(draftpicks[[#This Row],[Raw]],".",1)</f>
        <v>6</v>
      </c>
      <c r="D2532" s="1" t="str">
        <f t="shared" si="78"/>
        <v>Adam B. Vary</v>
      </c>
      <c r="E25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Hunger</v>
      </c>
      <c r="F2532" s="1" t="str">
        <f>IF(ISNUMBER(SEARCH("veto",draftpicks[[#This Row],[Raw]])),"veto","")</f>
        <v/>
      </c>
      <c r="G2532" s="1" t="str">
        <f t="shared" si="79"/>
        <v/>
      </c>
    </row>
    <row r="2533" spans="1:7" x14ac:dyDescent="0.25">
      <c r="A2533" s="1">
        <v>236</v>
      </c>
      <c r="B2533" s="1" t="s">
        <v>3988</v>
      </c>
      <c r="C2533" s="1" t="str">
        <f>_xlfn.TEXTBEFORE(draftpicks[[#This Row],[Raw]],".",1)</f>
        <v>5</v>
      </c>
      <c r="D2533" s="1" t="str">
        <f t="shared" si="78"/>
        <v>Jordan Crucchiola</v>
      </c>
      <c r="E25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F2533" s="1" t="str">
        <f>IF(ISNUMBER(SEARCH("veto",draftpicks[[#This Row],[Raw]])),"veto","")</f>
        <v/>
      </c>
      <c r="G2533" s="1" t="str">
        <f t="shared" si="79"/>
        <v/>
      </c>
    </row>
    <row r="2534" spans="1:7" x14ac:dyDescent="0.25">
      <c r="A2534" s="1">
        <v>236</v>
      </c>
      <c r="B2534" s="1" t="s">
        <v>3989</v>
      </c>
      <c r="C2534" s="1" t="str">
        <f>_xlfn.TEXTBEFORE(draftpicks[[#This Row],[Raw]],".",1)</f>
        <v>4</v>
      </c>
      <c r="D2534" s="1" t="str">
        <f t="shared" si="78"/>
        <v xml:space="preserve">Adam B. Vary </v>
      </c>
      <c r="E25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Victor/Victoria</v>
      </c>
      <c r="F2534" s="1" t="str">
        <f>IF(ISNUMBER(SEARCH("veto",draftpicks[[#This Row],[Raw]])),"veto","")</f>
        <v>veto</v>
      </c>
      <c r="G2534" s="1" t="str">
        <f t="shared" si="79"/>
        <v>Jordan Crucchiola</v>
      </c>
    </row>
    <row r="2535" spans="1:7" x14ac:dyDescent="0.25">
      <c r="A2535" s="1">
        <v>236</v>
      </c>
      <c r="B2535" s="1" t="s">
        <v>3990</v>
      </c>
      <c r="C2535" s="1" t="str">
        <f>_xlfn.TEXTBEFORE(draftpicks[[#This Row],[Raw]],".",1)</f>
        <v>4</v>
      </c>
      <c r="D2535" s="1" t="str">
        <f t="shared" si="78"/>
        <v>Adam B. Vary</v>
      </c>
      <c r="E25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Philadelphia</v>
      </c>
      <c r="F2535" s="1" t="str">
        <f>IF(ISNUMBER(SEARCH("veto",draftpicks[[#This Row],[Raw]])),"veto","")</f>
        <v/>
      </c>
      <c r="G2535" s="1" t="str">
        <f t="shared" si="79"/>
        <v/>
      </c>
    </row>
    <row r="2536" spans="1:7" x14ac:dyDescent="0.25">
      <c r="A2536" s="1">
        <v>236</v>
      </c>
      <c r="B2536" s="1" t="s">
        <v>3991</v>
      </c>
      <c r="C2536" s="1" t="str">
        <f>_xlfn.TEXTBEFORE(draftpicks[[#This Row],[Raw]],".",1)</f>
        <v>3</v>
      </c>
      <c r="D2536" s="1" t="str">
        <f t="shared" si="78"/>
        <v>Jordan Crucchiola</v>
      </c>
      <c r="E25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Myra Breckinridge</v>
      </c>
      <c r="F2536" s="1" t="str">
        <f>IF(ISNUMBER(SEARCH("veto",draftpicks[[#This Row],[Raw]])),"veto","")</f>
        <v/>
      </c>
      <c r="G2536" s="1" t="str">
        <f t="shared" si="79"/>
        <v/>
      </c>
    </row>
    <row r="2537" spans="1:7" x14ac:dyDescent="0.25">
      <c r="A2537" s="1">
        <v>236</v>
      </c>
      <c r="B2537" s="1" t="s">
        <v>3992</v>
      </c>
      <c r="C2537" s="1" t="str">
        <f>_xlfn.TEXTBEFORE(draftpicks[[#This Row],[Raw]],".",1)</f>
        <v>2</v>
      </c>
      <c r="D2537" s="1" t="str">
        <f t="shared" si="78"/>
        <v>Adam B. Vary</v>
      </c>
      <c r="E25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Birdcage</v>
      </c>
      <c r="F2537" s="1" t="str">
        <f>IF(ISNUMBER(SEARCH("veto",draftpicks[[#This Row],[Raw]])),"veto","")</f>
        <v/>
      </c>
      <c r="G2537" s="1" t="str">
        <f t="shared" si="79"/>
        <v/>
      </c>
    </row>
    <row r="2538" spans="1:7" x14ac:dyDescent="0.25">
      <c r="A2538" s="1">
        <v>236</v>
      </c>
      <c r="B2538" s="1" t="s">
        <v>3993</v>
      </c>
      <c r="C2538" s="1" t="str">
        <f>_xlfn.TEXTBEFORE(draftpicks[[#This Row],[Raw]],".",1)</f>
        <v>1</v>
      </c>
      <c r="D2538" s="1" t="str">
        <f t="shared" si="78"/>
        <v>Jordan Crucchiola</v>
      </c>
      <c r="E25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Victor/Victoria</v>
      </c>
      <c r="F2538" s="1" t="str">
        <f>IF(ISNUMBER(SEARCH("veto",draftpicks[[#This Row],[Raw]])),"veto","")</f>
        <v/>
      </c>
      <c r="G2538" s="1" t="str">
        <f t="shared" si="79"/>
        <v/>
      </c>
    </row>
    <row r="2539" spans="1:7" x14ac:dyDescent="0.25">
      <c r="A2539" s="1">
        <v>237</v>
      </c>
      <c r="B2539" s="1" t="s">
        <v>3994</v>
      </c>
      <c r="C2539" s="1" t="str">
        <f>_xlfn.TEXTBEFORE(draftpicks[[#This Row],[Raw]],".",1)</f>
        <v>13</v>
      </c>
      <c r="D2539" s="1" t="str">
        <f t="shared" si="78"/>
        <v>Joanna Robinson</v>
      </c>
      <c r="E25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Regarding Henry</v>
      </c>
      <c r="F2539" s="1" t="str">
        <f>IF(ISNUMBER(SEARCH("veto",draftpicks[[#This Row],[Raw]])),"veto","")</f>
        <v/>
      </c>
      <c r="G2539" s="1" t="str">
        <f t="shared" si="79"/>
        <v/>
      </c>
    </row>
    <row r="2540" spans="1:7" x14ac:dyDescent="0.25">
      <c r="A2540" s="1">
        <v>237</v>
      </c>
      <c r="B2540" s="1" t="s">
        <v>3995</v>
      </c>
      <c r="C2540" s="1" t="str">
        <f>_xlfn.TEXTBEFORE(draftpicks[[#This Row],[Raw]],".",1)</f>
        <v>12</v>
      </c>
      <c r="D2540" s="1" t="str">
        <f t="shared" si="78"/>
        <v>Joanna Robinson</v>
      </c>
      <c r="E25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Frantic</v>
      </c>
      <c r="F2540" s="1" t="str">
        <f>IF(ISNUMBER(SEARCH("veto",draftpicks[[#This Row],[Raw]])),"veto","")</f>
        <v/>
      </c>
      <c r="G2540" s="1" t="str">
        <f t="shared" si="79"/>
        <v/>
      </c>
    </row>
    <row r="2541" spans="1:7" x14ac:dyDescent="0.25">
      <c r="A2541" s="1">
        <v>237</v>
      </c>
      <c r="B2541" s="1" t="s">
        <v>3996</v>
      </c>
      <c r="C2541" s="1" t="str">
        <f>_xlfn.TEXTBEFORE(draftpicks[[#This Row],[Raw]],".",1)</f>
        <v>11</v>
      </c>
      <c r="D2541" s="1" t="str">
        <f t="shared" si="78"/>
        <v xml:space="preserve">Mallory Rubin </v>
      </c>
      <c r="E25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Air Force One</v>
      </c>
      <c r="F2541" s="1" t="str">
        <f>IF(ISNUMBER(SEARCH("veto",draftpicks[[#This Row],[Raw]])),"veto","")</f>
        <v>veto</v>
      </c>
      <c r="G2541" s="1" t="str">
        <f t="shared" si="79"/>
        <v>Joanna Robinson</v>
      </c>
    </row>
    <row r="2542" spans="1:7" x14ac:dyDescent="0.25">
      <c r="A2542" s="1">
        <v>237</v>
      </c>
      <c r="B2542" s="1" t="s">
        <v>3997</v>
      </c>
      <c r="C2542" s="1" t="str">
        <f>_xlfn.TEXTBEFORE(draftpicks[[#This Row],[Raw]],".",1)</f>
        <v>11</v>
      </c>
      <c r="D2542" s="1" t="str">
        <f t="shared" si="78"/>
        <v>Mallory Rubin</v>
      </c>
      <c r="E25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Presumed Innocent</v>
      </c>
      <c r="F2542" s="1" t="str">
        <f>IF(ISNUMBER(SEARCH("veto",draftpicks[[#This Row],[Raw]])),"veto","")</f>
        <v/>
      </c>
      <c r="G2542" s="1" t="str">
        <f t="shared" si="79"/>
        <v/>
      </c>
    </row>
    <row r="2543" spans="1:7" x14ac:dyDescent="0.25">
      <c r="A2543" s="1">
        <v>237</v>
      </c>
      <c r="B2543" s="1" t="s">
        <v>3998</v>
      </c>
      <c r="C2543" s="1" t="str">
        <f>_xlfn.TEXTBEFORE(draftpicks[[#This Row],[Raw]],".",1)</f>
        <v>10</v>
      </c>
      <c r="D2543" s="1" t="str">
        <f t="shared" si="78"/>
        <v>Bryan Cogman</v>
      </c>
      <c r="E25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Clear and Present Danger</v>
      </c>
      <c r="F2543" s="1" t="str">
        <f>IF(ISNUMBER(SEARCH("veto",draftpicks[[#This Row],[Raw]])),"veto","")</f>
        <v/>
      </c>
      <c r="G2543" s="1" t="str">
        <f t="shared" si="79"/>
        <v/>
      </c>
    </row>
    <row r="2544" spans="1:7" x14ac:dyDescent="0.25">
      <c r="A2544" s="1">
        <v>237</v>
      </c>
      <c r="B2544" s="1" t="s">
        <v>3999</v>
      </c>
      <c r="C2544" s="1" t="str">
        <f>_xlfn.TEXTBEFORE(draftpicks[[#This Row],[Raw]],".",1)</f>
        <v>9</v>
      </c>
      <c r="D2544" s="1" t="str">
        <f t="shared" si="78"/>
        <v xml:space="preserve">Joanna Robinson </v>
      </c>
      <c r="E25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</v>
      </c>
      <c r="F2544" s="1" t="str">
        <f>IF(ISNUMBER(SEARCH("veto",draftpicks[[#This Row],[Raw]])),"veto","")</f>
        <v>veto</v>
      </c>
      <c r="G2544" s="1" t="str">
        <f t="shared" si="79"/>
        <v>Mallory Rubin</v>
      </c>
    </row>
    <row r="2545" spans="1:7" x14ac:dyDescent="0.25">
      <c r="A2545" s="1">
        <v>237</v>
      </c>
      <c r="B2545" s="1" t="s">
        <v>4000</v>
      </c>
      <c r="C2545" s="1" t="str">
        <f>_xlfn.TEXTBEFORE(draftpicks[[#This Row],[Raw]],".",1)</f>
        <v>9</v>
      </c>
      <c r="D2545" s="1" t="str">
        <f t="shared" si="78"/>
        <v>Joanna Robinson</v>
      </c>
      <c r="E25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Mosquito Coast</v>
      </c>
      <c r="F2545" s="1" t="str">
        <f>IF(ISNUMBER(SEARCH("veto",draftpicks[[#This Row],[Raw]])),"veto","")</f>
        <v/>
      </c>
      <c r="G2545" s="1" t="str">
        <f t="shared" si="79"/>
        <v/>
      </c>
    </row>
    <row r="2546" spans="1:7" x14ac:dyDescent="0.25">
      <c r="A2546" s="1">
        <v>237</v>
      </c>
      <c r="B2546" s="1" t="s">
        <v>4001</v>
      </c>
      <c r="C2546" s="1" t="str">
        <f>_xlfn.TEXTBEFORE(draftpicks[[#This Row],[Raw]],".",1)</f>
        <v>8</v>
      </c>
      <c r="D2546" s="1" t="str">
        <f t="shared" si="78"/>
        <v xml:space="preserve">Mallory Rubin </v>
      </c>
      <c r="E25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Working Girl</v>
      </c>
      <c r="F2546" s="1" t="str">
        <f>IF(ISNUMBER(SEARCH("veto",draftpicks[[#This Row],[Raw]])),"veto","")</f>
        <v>veto</v>
      </c>
      <c r="G2546" s="1" t="str">
        <f t="shared" si="79"/>
        <v>Bryan Cogman</v>
      </c>
    </row>
    <row r="2547" spans="1:7" x14ac:dyDescent="0.25">
      <c r="A2547" s="1">
        <v>237</v>
      </c>
      <c r="B2547" s="1" t="s">
        <v>4002</v>
      </c>
      <c r="C2547" s="1" t="str">
        <f>_xlfn.TEXTBEFORE(draftpicks[[#This Row],[Raw]],".",1)</f>
        <v>8</v>
      </c>
      <c r="D2547" s="1" t="str">
        <f t="shared" si="78"/>
        <v>Mallory Rubin</v>
      </c>
      <c r="E25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</v>
      </c>
      <c r="F2547" s="1" t="str">
        <f>IF(ISNUMBER(SEARCH("veto",draftpicks[[#This Row],[Raw]])),"veto","")</f>
        <v/>
      </c>
      <c r="G2547" s="1" t="str">
        <f t="shared" si="79"/>
        <v/>
      </c>
    </row>
    <row r="2548" spans="1:7" x14ac:dyDescent="0.25">
      <c r="A2548" s="1">
        <v>237</v>
      </c>
      <c r="B2548" s="1" t="s">
        <v>4003</v>
      </c>
      <c r="C2548" s="1" t="str">
        <f>_xlfn.TEXTBEFORE(draftpicks[[#This Row],[Raw]],".",1)</f>
        <v>7</v>
      </c>
      <c r="D2548" s="1" t="str">
        <f t="shared" si="78"/>
        <v xml:space="preserve">Bryan Cogman </v>
      </c>
      <c r="E25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Last Crusade</v>
      </c>
      <c r="F2548" s="1" t="str">
        <f>IF(ISNUMBER(SEARCH("veto",draftpicks[[#This Row],[Raw]])),"veto","")</f>
        <v>veto</v>
      </c>
      <c r="G2548" s="1" t="str">
        <f t="shared" si="79"/>
        <v>Joanna Robinson</v>
      </c>
    </row>
    <row r="2549" spans="1:7" x14ac:dyDescent="0.25">
      <c r="A2549" s="1">
        <v>237</v>
      </c>
      <c r="B2549" s="1" t="s">
        <v>4004</v>
      </c>
      <c r="C2549" s="1" t="str">
        <f>_xlfn.TEXTBEFORE(draftpicks[[#This Row],[Raw]],".",1)</f>
        <v>7</v>
      </c>
      <c r="D2549" s="1" t="str">
        <f t="shared" si="78"/>
        <v>Bryan Cogman</v>
      </c>
      <c r="E25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</v>
      </c>
      <c r="F2549" s="1" t="str">
        <f>IF(ISNUMBER(SEARCH("veto",draftpicks[[#This Row],[Raw]])),"veto","")</f>
        <v/>
      </c>
      <c r="G2549" s="1" t="str">
        <f t="shared" si="79"/>
        <v/>
      </c>
    </row>
    <row r="2550" spans="1:7" x14ac:dyDescent="0.25">
      <c r="A2550" s="1">
        <v>237</v>
      </c>
      <c r="B2550" s="1" t="s">
        <v>4005</v>
      </c>
      <c r="C2550" s="1" t="str">
        <f>_xlfn.TEXTBEFORE(draftpicks[[#This Row],[Raw]],".",1)</f>
        <v>6</v>
      </c>
      <c r="D2550" s="1" t="str">
        <f t="shared" si="78"/>
        <v>Joanna Robinson</v>
      </c>
      <c r="E25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Fugitive</v>
      </c>
      <c r="F2550" s="1" t="str">
        <f>IF(ISNUMBER(SEARCH("veto",draftpicks[[#This Row],[Raw]])),"veto","")</f>
        <v/>
      </c>
      <c r="G2550" s="1" t="str">
        <f t="shared" si="79"/>
        <v/>
      </c>
    </row>
    <row r="2551" spans="1:7" x14ac:dyDescent="0.25">
      <c r="A2551" s="1">
        <v>237</v>
      </c>
      <c r="B2551" s="1" t="s">
        <v>4006</v>
      </c>
      <c r="C2551" s="1" t="str">
        <f>_xlfn.TEXTBEFORE(draftpicks[[#This Row],[Raw]],".",1)</f>
        <v>5</v>
      </c>
      <c r="D2551" s="1" t="str">
        <f t="shared" si="78"/>
        <v>Mallory Rubin</v>
      </c>
      <c r="E25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Working Girl</v>
      </c>
      <c r="F2551" s="1" t="str">
        <f>IF(ISNUMBER(SEARCH("veto",draftpicks[[#This Row],[Raw]])),"veto","")</f>
        <v/>
      </c>
      <c r="G2551" s="1" t="str">
        <f t="shared" si="79"/>
        <v/>
      </c>
    </row>
    <row r="2552" spans="1:7" x14ac:dyDescent="0.25">
      <c r="A2552" s="1">
        <v>237</v>
      </c>
      <c r="B2552" s="1" t="s">
        <v>4007</v>
      </c>
      <c r="C2552" s="1" t="str">
        <f>_xlfn.TEXTBEFORE(draftpicks[[#This Row],[Raw]],".",1)</f>
        <v>4</v>
      </c>
      <c r="D2552" s="1" t="str">
        <f t="shared" si="78"/>
        <v>Bryan Cogman</v>
      </c>
      <c r="E25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Last Crusade</v>
      </c>
      <c r="F2552" s="1" t="str">
        <f>IF(ISNUMBER(SEARCH("veto",draftpicks[[#This Row],[Raw]])),"veto","")</f>
        <v/>
      </c>
      <c r="G2552" s="1" t="str">
        <f t="shared" si="79"/>
        <v/>
      </c>
    </row>
    <row r="2553" spans="1:7" x14ac:dyDescent="0.25">
      <c r="A2553" s="1">
        <v>237</v>
      </c>
      <c r="B2553" s="1" t="s">
        <v>4008</v>
      </c>
      <c r="C2553" s="1" t="str">
        <f>_xlfn.TEXTBEFORE(draftpicks[[#This Row],[Raw]],".",1)</f>
        <v>3</v>
      </c>
      <c r="D2553" s="1" t="str">
        <f t="shared" si="78"/>
        <v>Joanna Robinson</v>
      </c>
      <c r="E25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Empire Strikes Back</v>
      </c>
      <c r="F2553" s="1" t="str">
        <f>IF(ISNUMBER(SEARCH("veto",draftpicks[[#This Row],[Raw]])),"veto","")</f>
        <v/>
      </c>
      <c r="G2553" s="1" t="str">
        <f t="shared" si="79"/>
        <v/>
      </c>
    </row>
    <row r="2554" spans="1:7" x14ac:dyDescent="0.25">
      <c r="A2554" s="1">
        <v>237</v>
      </c>
      <c r="B2554" s="1" t="s">
        <v>4009</v>
      </c>
      <c r="C2554" s="1" t="str">
        <f>_xlfn.TEXTBEFORE(draftpicks[[#This Row],[Raw]],".",1)</f>
        <v>2</v>
      </c>
      <c r="D2554" s="1" t="str">
        <f t="shared" si="78"/>
        <v>Mallory Rubin</v>
      </c>
      <c r="E25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Witness</v>
      </c>
      <c r="F2554" s="1" t="str">
        <f>IF(ISNUMBER(SEARCH("veto",draftpicks[[#This Row],[Raw]])),"veto","")</f>
        <v/>
      </c>
      <c r="G2554" s="1" t="str">
        <f t="shared" si="79"/>
        <v/>
      </c>
    </row>
    <row r="2555" spans="1:7" x14ac:dyDescent="0.25">
      <c r="A2555" s="1">
        <v>237</v>
      </c>
      <c r="B2555" s="1" t="s">
        <v>4010</v>
      </c>
      <c r="C2555" s="1" t="str">
        <f>_xlfn.TEXTBEFORE(draftpicks[[#This Row],[Raw]],".",1)</f>
        <v>1</v>
      </c>
      <c r="D2555" s="1" t="str">
        <f t="shared" si="78"/>
        <v>Bryan Cogman</v>
      </c>
      <c r="E25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Raiders of the Lost Ark</v>
      </c>
      <c r="F2555" s="1" t="str">
        <f>IF(ISNUMBER(SEARCH("veto",draftpicks[[#This Row],[Raw]])),"veto","")</f>
        <v/>
      </c>
      <c r="G2555" s="1" t="str">
        <f t="shared" si="79"/>
        <v/>
      </c>
    </row>
    <row r="2556" spans="1:7" x14ac:dyDescent="0.25">
      <c r="A2556" s="1">
        <v>238</v>
      </c>
      <c r="B2556" s="1" t="s">
        <v>4011</v>
      </c>
      <c r="C2556" s="1" t="str">
        <f>_xlfn.TEXTBEFORE(draftpicks[[#This Row],[Raw]],".",1)</f>
        <v>9</v>
      </c>
      <c r="D2556" s="1" t="str">
        <f t="shared" si="78"/>
        <v>Marc Bernardin</v>
      </c>
      <c r="E25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V</v>
      </c>
      <c r="F2556" s="1" t="str">
        <f>IF(ISNUMBER(SEARCH("veto",draftpicks[[#This Row],[Raw]])),"veto","")</f>
        <v/>
      </c>
      <c r="G2556" s="1" t="str">
        <f t="shared" si="79"/>
        <v/>
      </c>
    </row>
    <row r="2557" spans="1:7" x14ac:dyDescent="0.25">
      <c r="A2557" s="1">
        <v>238</v>
      </c>
      <c r="B2557" s="1" t="s">
        <v>4012</v>
      </c>
      <c r="C2557" s="1" t="str">
        <f>_xlfn.TEXTBEFORE(draftpicks[[#This Row],[Raw]],".",1)</f>
        <v>8</v>
      </c>
      <c r="D2557" s="1" t="str">
        <f t="shared" si="78"/>
        <v>Ryan Marker</v>
      </c>
      <c r="E25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Balboa</v>
      </c>
      <c r="F2557" s="1" t="str">
        <f>IF(ISNUMBER(SEARCH("veto",draftpicks[[#This Row],[Raw]])),"veto","")</f>
        <v/>
      </c>
      <c r="G2557" s="1" t="str">
        <f t="shared" si="79"/>
        <v/>
      </c>
    </row>
    <row r="2558" spans="1:7" x14ac:dyDescent="0.25">
      <c r="A2558" s="1">
        <v>238</v>
      </c>
      <c r="B2558" s="1" t="s">
        <v>4013</v>
      </c>
      <c r="C2558" s="1" t="str">
        <f>_xlfn.TEXTBEFORE(draftpicks[[#This Row],[Raw]],".",1)</f>
        <v>7</v>
      </c>
      <c r="D2558" s="1" t="str">
        <f t="shared" si="78"/>
        <v>Ryan Marker</v>
      </c>
      <c r="E25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II</v>
      </c>
      <c r="F2558" s="1" t="str">
        <f>IF(ISNUMBER(SEARCH("veto",draftpicks[[#This Row],[Raw]])),"veto","")</f>
        <v/>
      </c>
      <c r="G2558" s="1" t="str">
        <f t="shared" si="79"/>
        <v/>
      </c>
    </row>
    <row r="2559" spans="1:7" x14ac:dyDescent="0.25">
      <c r="A2559" s="1">
        <v>238</v>
      </c>
      <c r="B2559" s="1" t="s">
        <v>4014</v>
      </c>
      <c r="C2559" s="1" t="str">
        <f>_xlfn.TEXTBEFORE(draftpicks[[#This Row],[Raw]],".",1)</f>
        <v>6</v>
      </c>
      <c r="D2559" s="1" t="str">
        <f t="shared" si="78"/>
        <v>Marc Bernardin</v>
      </c>
      <c r="E25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 III</v>
      </c>
      <c r="F2559" s="1" t="str">
        <f>IF(ISNUMBER(SEARCH("veto",draftpicks[[#This Row],[Raw]])),"veto","")</f>
        <v/>
      </c>
      <c r="G2559" s="1" t="str">
        <f t="shared" si="79"/>
        <v/>
      </c>
    </row>
    <row r="2560" spans="1:7" x14ac:dyDescent="0.25">
      <c r="A2560" s="1">
        <v>238</v>
      </c>
      <c r="B2560" s="1" t="s">
        <v>4015</v>
      </c>
      <c r="C2560" s="1" t="str">
        <f>_xlfn.TEXTBEFORE(draftpicks[[#This Row],[Raw]],".",1)</f>
        <v>5</v>
      </c>
      <c r="D2560" s="1" t="str">
        <f t="shared" si="78"/>
        <v xml:space="preserve">Ryan Marker </v>
      </c>
      <c r="E25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III</v>
      </c>
      <c r="F2560" s="1" t="str">
        <f>IF(ISNUMBER(SEARCH("veto",draftpicks[[#This Row],[Raw]])),"veto","")</f>
        <v>veto</v>
      </c>
      <c r="G2560" s="1" t="str">
        <f t="shared" si="79"/>
        <v>Marc Bernardin</v>
      </c>
    </row>
    <row r="2561" spans="1:7" x14ac:dyDescent="0.25">
      <c r="A2561" s="1">
        <v>238</v>
      </c>
      <c r="B2561" s="1" t="s">
        <v>4016</v>
      </c>
      <c r="C2561" s="1" t="str">
        <f>_xlfn.TEXTBEFORE(draftpicks[[#This Row],[Raw]],".",1)</f>
        <v>5</v>
      </c>
      <c r="D2561" s="1" t="str">
        <f t="shared" si="78"/>
        <v>Ryan Marker</v>
      </c>
      <c r="E25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 II</v>
      </c>
      <c r="F2561" s="1" t="str">
        <f>IF(ISNUMBER(SEARCH("veto",draftpicks[[#This Row],[Raw]])),"veto","")</f>
        <v/>
      </c>
      <c r="G2561" s="1" t="str">
        <f t="shared" si="79"/>
        <v/>
      </c>
    </row>
    <row r="2562" spans="1:7" x14ac:dyDescent="0.25">
      <c r="A2562" s="1">
        <v>238</v>
      </c>
      <c r="B2562" s="1" t="s">
        <v>4017</v>
      </c>
      <c r="C2562" s="1" t="str">
        <f>_xlfn.TEXTBEFORE(draftpicks[[#This Row],[Raw]],".",1)</f>
        <v>4</v>
      </c>
      <c r="D2562" s="1" t="str">
        <f t="shared" ref="D2562:D2625" si="80">IF(ISNUMBER(SEARCH("commissioner",B2562)),TRIM(MID(B2562,SEARCH("by",B2562)+LEN("by"),SEARCH("removed",B2562)-SEARCH("by",B2562)-(LEN("by")+1))),IF((LEN(B2562)-LEN(SUBSTITUTE(B2562,"by","")))/LEN("by")=2,MID(B2562,SEARCH("by",B2562)+LEN("by "),SEARCH("vetoed",B2562)-SEARCH("by",B2562)-(LEN("by")+1)),IF((LEN(B2562)-LEN(SUBSTITUTE(B2562,"by","")))/LEN("by")=3,TRIM(MID(B2562,SEARCH("by",B2562)+LEN("by"),SEARCH("vetoed",B2562)-SEARCH("by",B2562)-LEN("by"))),TRIM(_xlfn.TEXTAFTER(B2562,"by",1)))))</f>
        <v xml:space="preserve">Marc Bernardin </v>
      </c>
      <c r="E25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IV</v>
      </c>
      <c r="F2562" s="1" t="str">
        <f>IF(ISNUMBER(SEARCH("veto",draftpicks[[#This Row],[Raw]])),"veto","")</f>
        <v>veto</v>
      </c>
      <c r="G2562" s="1" t="str">
        <f t="shared" ref="G2562:G2625" si="81">IF(ISNUMBER(SEARCH("veto",B2562)),MID(B2562,FIND("@",SUBSTITUTE(B2562," ","@",LEN(B2562)-LEN(SUBSTITUTE(B2562," ",""))-1))+1,100),"")</f>
        <v>Ryan Marker</v>
      </c>
    </row>
    <row r="2563" spans="1:7" x14ac:dyDescent="0.25">
      <c r="A2563" s="1">
        <v>238</v>
      </c>
      <c r="B2563" s="1" t="s">
        <v>4018</v>
      </c>
      <c r="C2563" s="1" t="str">
        <f>_xlfn.TEXTBEFORE(draftpicks[[#This Row],[Raw]],".",1)</f>
        <v>4</v>
      </c>
      <c r="D2563" s="1" t="str">
        <f t="shared" si="80"/>
        <v>Marc Bernardin</v>
      </c>
      <c r="E25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III</v>
      </c>
      <c r="F2563" s="1" t="str">
        <f>IF(ISNUMBER(SEARCH("veto",draftpicks[[#This Row],[Raw]])),"veto","")</f>
        <v/>
      </c>
      <c r="G2563" s="1" t="str">
        <f t="shared" si="81"/>
        <v/>
      </c>
    </row>
    <row r="2564" spans="1:7" x14ac:dyDescent="0.25">
      <c r="A2564" s="1">
        <v>238</v>
      </c>
      <c r="B2564" s="1" t="s">
        <v>4019</v>
      </c>
      <c r="C2564" s="1" t="str">
        <f>_xlfn.TEXTBEFORE(draftpicks[[#This Row],[Raw]],".",1)</f>
        <v>3</v>
      </c>
      <c r="D2564" s="1" t="str">
        <f t="shared" si="80"/>
        <v>Ryan Marker</v>
      </c>
      <c r="E25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IV</v>
      </c>
      <c r="F2564" s="1" t="str">
        <f>IF(ISNUMBER(SEARCH("veto",draftpicks[[#This Row],[Raw]])),"veto","")</f>
        <v/>
      </c>
      <c r="G2564" s="1" t="str">
        <f t="shared" si="81"/>
        <v/>
      </c>
    </row>
    <row r="2565" spans="1:7" x14ac:dyDescent="0.25">
      <c r="A2565" s="1">
        <v>238</v>
      </c>
      <c r="B2565" s="1" t="s">
        <v>4020</v>
      </c>
      <c r="C2565" s="1" t="str">
        <f>_xlfn.TEXTBEFORE(draftpicks[[#This Row],[Raw]],".",1)</f>
        <v>2</v>
      </c>
      <c r="D2565" s="1" t="str">
        <f t="shared" si="80"/>
        <v>Marc Bernardin</v>
      </c>
      <c r="E25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</v>
      </c>
      <c r="F2565" s="1" t="str">
        <f>IF(ISNUMBER(SEARCH("veto",draftpicks[[#This Row],[Raw]])),"veto","")</f>
        <v/>
      </c>
      <c r="G2565" s="1" t="str">
        <f t="shared" si="81"/>
        <v/>
      </c>
    </row>
    <row r="2566" spans="1:7" x14ac:dyDescent="0.25">
      <c r="A2566" s="1">
        <v>238</v>
      </c>
      <c r="B2566" s="1" t="s">
        <v>4021</v>
      </c>
      <c r="C2566" s="1" t="str">
        <f>_xlfn.TEXTBEFORE(draftpicks[[#This Row],[Raw]],".",1)</f>
        <v>1</v>
      </c>
      <c r="D2566" s="1" t="str">
        <f t="shared" si="80"/>
        <v>Ryan Marker</v>
      </c>
      <c r="E25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</v>
      </c>
      <c r="F2566" s="1" t="str">
        <f>IF(ISNUMBER(SEARCH("veto",draftpicks[[#This Row],[Raw]])),"veto","")</f>
        <v/>
      </c>
      <c r="G2566" s="1" t="str">
        <f t="shared" si="81"/>
        <v/>
      </c>
    </row>
    <row r="2567" spans="1:7" x14ac:dyDescent="0.25">
      <c r="A2567" s="1">
        <v>239</v>
      </c>
      <c r="B2567" s="1" t="s">
        <v>4022</v>
      </c>
      <c r="C2567" s="1" t="str">
        <f>_xlfn.TEXTBEFORE(draftpicks[[#This Row],[Raw]],".",1)</f>
        <v>11</v>
      </c>
      <c r="D2567" s="1" t="str">
        <f t="shared" si="80"/>
        <v>Bryan Cogman</v>
      </c>
      <c r="E25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Easy Living</v>
      </c>
      <c r="F2567" s="1" t="str">
        <f>IF(ISNUMBER(SEARCH("veto",draftpicks[[#This Row],[Raw]])),"veto","")</f>
        <v/>
      </c>
      <c r="G2567" s="1" t="str">
        <f t="shared" si="81"/>
        <v/>
      </c>
    </row>
    <row r="2568" spans="1:7" x14ac:dyDescent="0.25">
      <c r="A2568" s="1">
        <v>239</v>
      </c>
      <c r="B2568" s="1" t="s">
        <v>4023</v>
      </c>
      <c r="C2568" s="1" t="str">
        <f>_xlfn.TEXTBEFORE(draftpicks[[#This Row],[Raw]],".",1)</f>
        <v>10</v>
      </c>
      <c r="D2568" s="1" t="str">
        <f t="shared" si="80"/>
        <v>Bryan Cogman</v>
      </c>
      <c r="E25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Palm Beach Story</v>
      </c>
      <c r="F2568" s="1" t="str">
        <f>IF(ISNUMBER(SEARCH("veto",draftpicks[[#This Row],[Raw]])),"veto","")</f>
        <v/>
      </c>
      <c r="G2568" s="1" t="str">
        <f t="shared" si="81"/>
        <v/>
      </c>
    </row>
    <row r="2569" spans="1:7" x14ac:dyDescent="0.25">
      <c r="A2569" s="1">
        <v>239</v>
      </c>
      <c r="B2569" s="1" t="s">
        <v>4024</v>
      </c>
      <c r="C2569" s="1" t="str">
        <f>_xlfn.TEXTBEFORE(draftpicks[[#This Row],[Raw]],".",1)</f>
        <v>9</v>
      </c>
      <c r="D2569" s="1" t="str">
        <f t="shared" si="80"/>
        <v>Oriana Nudo</v>
      </c>
      <c r="E25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Married a Witch</v>
      </c>
      <c r="F2569" s="1" t="str">
        <f>IF(ISNUMBER(SEARCH("veto",draftpicks[[#This Row],[Raw]])),"veto","")</f>
        <v/>
      </c>
      <c r="G2569" s="1" t="str">
        <f t="shared" si="81"/>
        <v/>
      </c>
    </row>
    <row r="2570" spans="1:7" x14ac:dyDescent="0.25">
      <c r="A2570" s="1">
        <v>239</v>
      </c>
      <c r="B2570" s="1" t="s">
        <v>4025</v>
      </c>
      <c r="C2570" s="1" t="str">
        <f>_xlfn.TEXTBEFORE(draftpicks[[#This Row],[Raw]],".",1)</f>
        <v>8</v>
      </c>
      <c r="D2570" s="1" t="str">
        <f t="shared" si="80"/>
        <v xml:space="preserve">Oriana Nudo </v>
      </c>
      <c r="E25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Miracle of Morgan's Creek</v>
      </c>
      <c r="F2570" s="1" t="str">
        <f>IF(ISNUMBER(SEARCH("veto",draftpicks[[#This Row],[Raw]])),"veto","")</f>
        <v>veto</v>
      </c>
      <c r="G2570" s="1" t="str">
        <f t="shared" si="81"/>
        <v>Lee Lenker</v>
      </c>
    </row>
    <row r="2571" spans="1:7" x14ac:dyDescent="0.25">
      <c r="A2571" s="1">
        <v>239</v>
      </c>
      <c r="B2571" s="1" t="s">
        <v>4026</v>
      </c>
      <c r="C2571" s="1" t="str">
        <f>_xlfn.TEXTBEFORE(draftpicks[[#This Row],[Raw]],".",1)</f>
        <v>8</v>
      </c>
      <c r="D2571" s="1" t="str">
        <f t="shared" si="80"/>
        <v xml:space="preserve">Oriana Nudo </v>
      </c>
      <c r="E25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Arsenic and Old Lace</v>
      </c>
      <c r="F2571" s="1" t="str">
        <f>IF(ISNUMBER(SEARCH("veto",draftpicks[[#This Row],[Raw]])),"veto","")</f>
        <v>veto</v>
      </c>
      <c r="G2571" s="1" t="str">
        <f t="shared" si="81"/>
        <v>Bryan Cogman</v>
      </c>
    </row>
    <row r="2572" spans="1:7" x14ac:dyDescent="0.25">
      <c r="A2572" s="1">
        <v>239</v>
      </c>
      <c r="B2572" s="1" t="s">
        <v>4027</v>
      </c>
      <c r="C2572" s="1" t="str">
        <f>_xlfn.TEXTBEFORE(draftpicks[[#This Row],[Raw]],".",1)</f>
        <v>8</v>
      </c>
      <c r="D2572" s="1" t="str">
        <f t="shared" si="80"/>
        <v>Oriana Nudo</v>
      </c>
      <c r="E25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Philadelphia Story</v>
      </c>
      <c r="F2572" s="1" t="str">
        <f>IF(ISNUMBER(SEARCH("veto",draftpicks[[#This Row],[Raw]])),"veto","")</f>
        <v/>
      </c>
      <c r="G2572" s="1" t="str">
        <f t="shared" si="81"/>
        <v/>
      </c>
    </row>
    <row r="2573" spans="1:7" x14ac:dyDescent="0.25">
      <c r="A2573" s="1">
        <v>239</v>
      </c>
      <c r="B2573" s="1" t="s">
        <v>4028</v>
      </c>
      <c r="C2573" s="1" t="str">
        <f>_xlfn.TEXTBEFORE(draftpicks[[#This Row],[Raw]],".",1)</f>
        <v>7</v>
      </c>
      <c r="D2573" s="1" t="str">
        <f t="shared" si="80"/>
        <v xml:space="preserve">Maureen Lee Lenker </v>
      </c>
      <c r="E25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in Connecticut</v>
      </c>
      <c r="F2573" s="1" t="str">
        <f>IF(ISNUMBER(SEARCH("veto",draftpicks[[#This Row],[Raw]])),"veto","")</f>
        <v>veto</v>
      </c>
      <c r="G2573" s="1" t="str">
        <f t="shared" si="81"/>
        <v>Bryan Cogman</v>
      </c>
    </row>
    <row r="2574" spans="1:7" x14ac:dyDescent="0.25">
      <c r="A2574" s="1">
        <v>239</v>
      </c>
      <c r="B2574" s="1" t="s">
        <v>4029</v>
      </c>
      <c r="C2574" s="1" t="str">
        <f>_xlfn.TEXTBEFORE(draftpicks[[#This Row],[Raw]],".",1)</f>
        <v>7</v>
      </c>
      <c r="D2574" s="1" t="str">
        <f t="shared" si="80"/>
        <v>Maureen Lee Lenker</v>
      </c>
      <c r="E25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Ball of Fire</v>
      </c>
      <c r="F2574" s="1" t="str">
        <f>IF(ISNUMBER(SEARCH("veto",draftpicks[[#This Row],[Raw]])),"veto","")</f>
        <v/>
      </c>
      <c r="G2574" s="1" t="str">
        <f t="shared" si="81"/>
        <v/>
      </c>
    </row>
    <row r="2575" spans="1:7" x14ac:dyDescent="0.25">
      <c r="A2575" s="1">
        <v>239</v>
      </c>
      <c r="B2575" s="1" t="s">
        <v>4030</v>
      </c>
      <c r="C2575" s="1" t="str">
        <f>_xlfn.TEXTBEFORE(draftpicks[[#This Row],[Raw]],".",1)</f>
        <v>6</v>
      </c>
      <c r="D2575" s="1" t="str">
        <f t="shared" si="80"/>
        <v>Bryan Cogman</v>
      </c>
      <c r="E25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His Girl Friday</v>
      </c>
      <c r="F2575" s="1" t="str">
        <f>IF(ISNUMBER(SEARCH("veto",draftpicks[[#This Row],[Raw]])),"veto","")</f>
        <v/>
      </c>
      <c r="G2575" s="1" t="str">
        <f t="shared" si="81"/>
        <v/>
      </c>
    </row>
    <row r="2576" spans="1:7" x14ac:dyDescent="0.25">
      <c r="A2576" s="1">
        <v>239</v>
      </c>
      <c r="B2576" s="1" t="s">
        <v>4031</v>
      </c>
      <c r="C2576" s="1" t="str">
        <f>_xlfn.TEXTBEFORE(draftpicks[[#This Row],[Raw]],".",1)</f>
        <v>5</v>
      </c>
      <c r="D2576" s="1" t="str">
        <f t="shared" si="80"/>
        <v>by Oriana Nudo</v>
      </c>
      <c r="E25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Bringing Up B</v>
      </c>
      <c r="F2576" s="1" t="str">
        <f>IF(ISNUMBER(SEARCH("veto",draftpicks[[#This Row],[Raw]])),"veto","")</f>
        <v>veto</v>
      </c>
      <c r="G2576" s="1" t="str">
        <f t="shared" si="81"/>
        <v>Lee Lenker</v>
      </c>
    </row>
    <row r="2577" spans="1:7" x14ac:dyDescent="0.25">
      <c r="A2577" s="1">
        <v>239</v>
      </c>
      <c r="B2577" s="1" t="s">
        <v>4032</v>
      </c>
      <c r="C2577" s="1" t="str">
        <f>_xlfn.TEXTBEFORE(draftpicks[[#This Row],[Raw]],".",1)</f>
        <v>5</v>
      </c>
      <c r="D2577" s="1" t="str">
        <f t="shared" si="80"/>
        <v>Oriana Nudo</v>
      </c>
      <c r="E25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Man Godfrey</v>
      </c>
      <c r="F2577" s="1" t="str">
        <f>IF(ISNUMBER(SEARCH("veto",draftpicks[[#This Row],[Raw]])),"veto","")</f>
        <v/>
      </c>
      <c r="G2577" s="1" t="str">
        <f t="shared" si="81"/>
        <v/>
      </c>
    </row>
    <row r="2578" spans="1:7" x14ac:dyDescent="0.25">
      <c r="A2578" s="1">
        <v>239</v>
      </c>
      <c r="B2578" s="1" t="s">
        <v>4033</v>
      </c>
      <c r="C2578" s="1" t="str">
        <f>_xlfn.TEXTBEFORE(draftpicks[[#This Row],[Raw]],".",1)</f>
        <v>4</v>
      </c>
      <c r="D2578" s="1" t="str">
        <f t="shared" si="80"/>
        <v>Maureen Lee Lenker</v>
      </c>
      <c r="E25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Awful Truth</v>
      </c>
      <c r="F2578" s="1" t="str">
        <f>IF(ISNUMBER(SEARCH("veto",draftpicks[[#This Row],[Raw]])),"veto","")</f>
        <v/>
      </c>
      <c r="G2578" s="1" t="str">
        <f t="shared" si="81"/>
        <v/>
      </c>
    </row>
    <row r="2579" spans="1:7" x14ac:dyDescent="0.25">
      <c r="A2579" s="1">
        <v>239</v>
      </c>
      <c r="B2579" s="1" t="s">
        <v>4034</v>
      </c>
      <c r="C2579" s="1" t="str">
        <f>_xlfn.TEXTBEFORE(draftpicks[[#This Row],[Raw]],".",1)</f>
        <v>3</v>
      </c>
      <c r="D2579" s="1" t="str">
        <f t="shared" si="80"/>
        <v>Bryan Cogman</v>
      </c>
      <c r="E25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Lady Eve</v>
      </c>
      <c r="F2579" s="1" t="str">
        <f>IF(ISNUMBER(SEARCH("veto",draftpicks[[#This Row],[Raw]])),"veto","")</f>
        <v/>
      </c>
      <c r="G2579" s="1" t="str">
        <f t="shared" si="81"/>
        <v/>
      </c>
    </row>
    <row r="2580" spans="1:7" x14ac:dyDescent="0.25">
      <c r="A2580" s="1">
        <v>239</v>
      </c>
      <c r="B2580" s="1" t="s">
        <v>4035</v>
      </c>
      <c r="C2580" s="1" t="str">
        <f>_xlfn.TEXTBEFORE(draftpicks[[#This Row],[Raw]],".",1)</f>
        <v>2</v>
      </c>
      <c r="D2580" s="1" t="s">
        <v>74</v>
      </c>
      <c r="E2580" s="1" t="s">
        <v>4955</v>
      </c>
      <c r="F2580" s="1" t="str">
        <f>IF(ISNUMBER(SEARCH("veto",draftpicks[[#This Row],[Raw]])),"veto","")</f>
        <v/>
      </c>
      <c r="G2580" s="1" t="str">
        <f t="shared" si="81"/>
        <v/>
      </c>
    </row>
    <row r="2581" spans="1:7" x14ac:dyDescent="0.25">
      <c r="A2581" s="1">
        <v>239</v>
      </c>
      <c r="B2581" s="1" t="s">
        <v>4036</v>
      </c>
      <c r="C2581" s="1" t="str">
        <f>_xlfn.TEXTBEFORE(draftpicks[[#This Row],[Raw]],".",1)</f>
        <v>1</v>
      </c>
      <c r="D2581" s="1" t="str">
        <f t="shared" si="80"/>
        <v>Maureen Lee Lenker</v>
      </c>
      <c r="E25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 Happened One Night</v>
      </c>
      <c r="F2581" s="1" t="str">
        <f>IF(ISNUMBER(SEARCH("veto",draftpicks[[#This Row],[Raw]])),"veto","")</f>
        <v/>
      </c>
      <c r="G2581" s="1" t="str">
        <f t="shared" si="81"/>
        <v/>
      </c>
    </row>
    <row r="2582" spans="1:7" x14ac:dyDescent="0.25">
      <c r="A2582" s="1">
        <v>240</v>
      </c>
      <c r="B2582" s="1" t="s">
        <v>4037</v>
      </c>
      <c r="C2582" s="1" t="str">
        <f>_xlfn.TEXTBEFORE(draftpicks[[#This Row],[Raw]],".",1)</f>
        <v>7</v>
      </c>
      <c r="D2582" s="1" t="str">
        <f t="shared" si="80"/>
        <v>Kenny Neibart</v>
      </c>
      <c r="E25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Billy Elliot</v>
      </c>
      <c r="F2582" s="1" t="str">
        <f>IF(ISNUMBER(SEARCH("veto",draftpicks[[#This Row],[Raw]])),"veto","")</f>
        <v/>
      </c>
      <c r="G2582" s="1" t="str">
        <f t="shared" si="81"/>
        <v/>
      </c>
    </row>
    <row r="2583" spans="1:7" x14ac:dyDescent="0.25">
      <c r="A2583" s="1">
        <v>240</v>
      </c>
      <c r="B2583" s="1" t="s">
        <v>4038</v>
      </c>
      <c r="C2583" s="1" t="str">
        <f>_xlfn.TEXTBEFORE(draftpicks[[#This Row],[Raw]],".",1)</f>
        <v>6</v>
      </c>
      <c r="D2583" s="1" t="str">
        <f t="shared" si="80"/>
        <v>Kenny Neibart</v>
      </c>
      <c r="E25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Dream</v>
      </c>
      <c r="F2583" s="1" t="str">
        <f>IF(ISNUMBER(SEARCH("veto",draftpicks[[#This Row],[Raw]])),"veto","")</f>
        <v/>
      </c>
      <c r="G2583" s="1" t="str">
        <f t="shared" si="81"/>
        <v/>
      </c>
    </row>
    <row r="2584" spans="1:7" x14ac:dyDescent="0.25">
      <c r="A2584" s="1">
        <v>240</v>
      </c>
      <c r="B2584" s="1" t="s">
        <v>4039</v>
      </c>
      <c r="C2584" s="1" t="str">
        <f>_xlfn.TEXTBEFORE(draftpicks[[#This Row],[Raw]],".",1)</f>
        <v>5</v>
      </c>
      <c r="D2584" s="1" t="str">
        <f t="shared" si="80"/>
        <v>Liz Hannah</v>
      </c>
      <c r="E25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Sorry to Bother You</v>
      </c>
      <c r="F2584" s="1" t="str">
        <f>IF(ISNUMBER(SEARCH("veto",draftpicks[[#This Row],[Raw]])),"veto","")</f>
        <v/>
      </c>
      <c r="G2584" s="1" t="str">
        <f t="shared" si="81"/>
        <v/>
      </c>
    </row>
    <row r="2585" spans="1:7" x14ac:dyDescent="0.25">
      <c r="A2585" s="1">
        <v>240</v>
      </c>
      <c r="B2585" s="1" t="s">
        <v>4040</v>
      </c>
      <c r="C2585" s="1" t="str">
        <f>_xlfn.TEXTBEFORE(draftpicks[[#This Row],[Raw]],".",1)</f>
        <v>4</v>
      </c>
      <c r="D2585" s="1" t="str">
        <f t="shared" si="80"/>
        <v>Kenny Neibart</v>
      </c>
      <c r="E25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 the Waterfront</v>
      </c>
      <c r="F2585" s="1" t="str">
        <f>IF(ISNUMBER(SEARCH("veto",draftpicks[[#This Row],[Raw]])),"veto","")</f>
        <v/>
      </c>
      <c r="G2585" s="1" t="str">
        <f t="shared" si="81"/>
        <v/>
      </c>
    </row>
    <row r="2586" spans="1:7" x14ac:dyDescent="0.25">
      <c r="A2586" s="1">
        <v>240</v>
      </c>
      <c r="B2586" s="1" t="s">
        <v>4041</v>
      </c>
      <c r="C2586" s="1" t="str">
        <f>_xlfn.TEXTBEFORE(draftpicks[[#This Row],[Raw]],".",1)</f>
        <v>3</v>
      </c>
      <c r="D2586" s="1" t="str">
        <f t="shared" si="80"/>
        <v xml:space="preserve">Liz Hannah </v>
      </c>
      <c r="E25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Silkwood</v>
      </c>
      <c r="F2586" s="1" t="str">
        <f>IF(ISNUMBER(SEARCH("veto",draftpicks[[#This Row],[Raw]])),"veto","")</f>
        <v>veto</v>
      </c>
      <c r="G2586" s="1" t="str">
        <f t="shared" si="81"/>
        <v>Kenny Neibart</v>
      </c>
    </row>
    <row r="2587" spans="1:7" x14ac:dyDescent="0.25">
      <c r="A2587" s="1">
        <v>240</v>
      </c>
      <c r="B2587" s="1" t="s">
        <v>4042</v>
      </c>
      <c r="C2587" s="1" t="str">
        <f>_xlfn.TEXTBEFORE(draftpicks[[#This Row],[Raw]],".",1)</f>
        <v>3</v>
      </c>
      <c r="D2587" s="1" t="str">
        <f t="shared" si="80"/>
        <v>Liz Hannah</v>
      </c>
      <c r="E25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Norma Rae</v>
      </c>
      <c r="F2587" s="1" t="str">
        <f>IF(ISNUMBER(SEARCH("veto",draftpicks[[#This Row],[Raw]])),"veto","")</f>
        <v/>
      </c>
      <c r="G2587" s="1" t="str">
        <f t="shared" si="81"/>
        <v/>
      </c>
    </row>
    <row r="2588" spans="1:7" x14ac:dyDescent="0.25">
      <c r="A2588" s="1">
        <v>240</v>
      </c>
      <c r="B2588" s="1" t="s">
        <v>4043</v>
      </c>
      <c r="C2588" s="1" t="str">
        <f>_xlfn.TEXTBEFORE(draftpicks[[#This Row],[Raw]],".",1)</f>
        <v>2</v>
      </c>
      <c r="D2588" s="1" t="str">
        <f t="shared" si="80"/>
        <v>Kenny Neibart</v>
      </c>
      <c r="E25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Matewan</v>
      </c>
      <c r="F2588" s="1" t="str">
        <f>IF(ISNUMBER(SEARCH("veto",draftpicks[[#This Row],[Raw]])),"veto","")</f>
        <v/>
      </c>
      <c r="G2588" s="1" t="str">
        <f t="shared" si="81"/>
        <v/>
      </c>
    </row>
    <row r="2589" spans="1:7" x14ac:dyDescent="0.25">
      <c r="A2589" s="1">
        <v>240</v>
      </c>
      <c r="B2589" s="1" t="s">
        <v>4044</v>
      </c>
      <c r="C2589" s="1" t="str">
        <f>_xlfn.TEXTBEFORE(draftpicks[[#This Row],[Raw]],".",1)</f>
        <v>1</v>
      </c>
      <c r="D2589" s="1" t="str">
        <f t="shared" si="80"/>
        <v>Liz Hannah</v>
      </c>
      <c r="E25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Newsies</v>
      </c>
      <c r="F2589" s="1" t="str">
        <f>IF(ISNUMBER(SEARCH("veto",draftpicks[[#This Row],[Raw]])),"veto","")</f>
        <v/>
      </c>
      <c r="G2589" s="1" t="str">
        <f t="shared" si="81"/>
        <v/>
      </c>
    </row>
    <row r="2590" spans="1:7" x14ac:dyDescent="0.25">
      <c r="A2590" s="1">
        <v>241</v>
      </c>
      <c r="B2590" s="1" t="s">
        <v>4045</v>
      </c>
      <c r="C2590" s="1" t="str">
        <f>_xlfn.TEXTBEFORE(draftpicks[[#This Row],[Raw]],".",1)</f>
        <v>7</v>
      </c>
      <c r="D2590" s="1" t="str">
        <f t="shared" si="80"/>
        <v>Mike Ryan</v>
      </c>
      <c r="E25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Vacation</v>
      </c>
      <c r="F2590" s="1" t="str">
        <f>IF(ISNUMBER(SEARCH("veto",draftpicks[[#This Row],[Raw]])),"veto","")</f>
        <v/>
      </c>
      <c r="G2590" s="1" t="str">
        <f t="shared" si="81"/>
        <v/>
      </c>
    </row>
    <row r="2591" spans="1:7" x14ac:dyDescent="0.25">
      <c r="A2591" s="1">
        <v>241</v>
      </c>
      <c r="B2591" s="1" t="s">
        <v>4046</v>
      </c>
      <c r="C2591" s="1" t="str">
        <f>_xlfn.TEXTBEFORE(draftpicks[[#This Row],[Raw]],".",1)</f>
        <v>6</v>
      </c>
      <c r="D2591" s="1" t="str">
        <f t="shared" si="80"/>
        <v>Mike Ryan</v>
      </c>
      <c r="E25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Dead Pool</v>
      </c>
      <c r="F2591" s="1" t="str">
        <f>IF(ISNUMBER(SEARCH("veto",draftpicks[[#This Row],[Raw]])),"veto","")</f>
        <v/>
      </c>
      <c r="G2591" s="1" t="str">
        <f t="shared" si="81"/>
        <v/>
      </c>
    </row>
    <row r="2592" spans="1:7" x14ac:dyDescent="0.25">
      <c r="A2592" s="1">
        <v>241</v>
      </c>
      <c r="B2592" s="1" t="s">
        <v>4047</v>
      </c>
      <c r="C2592" s="1" t="str">
        <f>_xlfn.TEXTBEFORE(draftpicks[[#This Row],[Raw]],".",1)</f>
        <v>5</v>
      </c>
      <c r="D2592" s="1" t="str">
        <f t="shared" si="80"/>
        <v>Andy Levy</v>
      </c>
      <c r="E25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Ip Man 4: The Finale</v>
      </c>
      <c r="F2592" s="1" t="str">
        <f>IF(ISNUMBER(SEARCH("veto",draftpicks[[#This Row],[Raw]])),"veto","")</f>
        <v/>
      </c>
      <c r="G2592" s="1" t="str">
        <f t="shared" si="81"/>
        <v/>
      </c>
    </row>
    <row r="2593" spans="1:7" x14ac:dyDescent="0.25">
      <c r="A2593" s="1">
        <v>241</v>
      </c>
      <c r="B2593" s="1" t="s">
        <v>4048</v>
      </c>
      <c r="C2593" s="1" t="str">
        <f>_xlfn.TEXTBEFORE(draftpicks[[#This Row],[Raw]],".",1)</f>
        <v>4</v>
      </c>
      <c r="D2593" s="1" t="str">
        <f t="shared" si="80"/>
        <v>Mike Ryan</v>
      </c>
      <c r="E25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First Class</v>
      </c>
      <c r="F2593" s="1" t="str">
        <f>IF(ISNUMBER(SEARCH("veto",draftpicks[[#This Row],[Raw]])),"veto","")</f>
        <v/>
      </c>
      <c r="G2593" s="1" t="str">
        <f t="shared" si="81"/>
        <v/>
      </c>
    </row>
    <row r="2594" spans="1:7" x14ac:dyDescent="0.25">
      <c r="A2594" s="1">
        <v>241</v>
      </c>
      <c r="B2594" s="1" t="s">
        <v>4049</v>
      </c>
      <c r="C2594" s="1" t="str">
        <f>_xlfn.TEXTBEFORE(draftpicks[[#This Row],[Raw]],".",1)</f>
        <v>3</v>
      </c>
      <c r="D2594" s="1" t="str">
        <f t="shared" si="80"/>
        <v>Andy Levy</v>
      </c>
      <c r="E25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 – Rogue Nation</v>
      </c>
      <c r="F2594" s="1" t="str">
        <f>IF(ISNUMBER(SEARCH("veto",draftpicks[[#This Row],[Raw]])),"veto","")</f>
        <v/>
      </c>
      <c r="G2594" s="1" t="str">
        <f t="shared" si="81"/>
        <v/>
      </c>
    </row>
    <row r="2595" spans="1:7" x14ac:dyDescent="0.25">
      <c r="A2595" s="1">
        <v>241</v>
      </c>
      <c r="B2595" s="1" t="s">
        <v>4050</v>
      </c>
      <c r="C2595" s="1" t="str">
        <f>_xlfn.TEXTBEFORE(draftpicks[[#This Row],[Raw]],".",1)</f>
        <v>2</v>
      </c>
      <c r="D2595" s="1" t="str">
        <f t="shared" si="80"/>
        <v>Mike Ryan</v>
      </c>
      <c r="E25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Five</v>
      </c>
      <c r="F2595" s="1" t="str">
        <f>IF(ISNUMBER(SEARCH("veto",draftpicks[[#This Row],[Raw]])),"veto","")</f>
        <v/>
      </c>
      <c r="G2595" s="1" t="str">
        <f t="shared" si="81"/>
        <v/>
      </c>
    </row>
    <row r="2596" spans="1:7" x14ac:dyDescent="0.25">
      <c r="A2596" s="1">
        <v>241</v>
      </c>
      <c r="B2596" s="1" t="s">
        <v>4051</v>
      </c>
      <c r="C2596" s="1" t="str">
        <f>_xlfn.TEXTBEFORE(draftpicks[[#This Row],[Raw]],".",1)</f>
        <v>1</v>
      </c>
      <c r="D2596" s="1" t="str">
        <f t="shared" si="80"/>
        <v>Andy Levy</v>
      </c>
      <c r="E25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Prometheus</v>
      </c>
      <c r="F2596" s="1" t="str">
        <f>IF(ISNUMBER(SEARCH("veto",draftpicks[[#This Row],[Raw]])),"veto","")</f>
        <v/>
      </c>
      <c r="G2596" s="1" t="str">
        <f t="shared" si="81"/>
        <v/>
      </c>
    </row>
    <row r="2597" spans="1:7" x14ac:dyDescent="0.25">
      <c r="A2597" s="1">
        <v>242</v>
      </c>
      <c r="B2597" s="1" t="s">
        <v>4052</v>
      </c>
      <c r="C2597" s="1" t="str">
        <f>_xlfn.TEXTBEFORE(draftpicks[[#This Row],[Raw]],".",1)</f>
        <v>7</v>
      </c>
      <c r="D2597" s="1" t="str">
        <f t="shared" si="80"/>
        <v>Dave Schilling</v>
      </c>
      <c r="E25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Judge Dredd</v>
      </c>
      <c r="F2597" s="1" t="str">
        <f>IF(ISNUMBER(SEARCH("veto",draftpicks[[#This Row],[Raw]])),"veto","")</f>
        <v/>
      </c>
      <c r="G2597" s="1" t="str">
        <f t="shared" si="81"/>
        <v/>
      </c>
    </row>
    <row r="2598" spans="1:7" x14ac:dyDescent="0.25">
      <c r="A2598" s="1">
        <v>242</v>
      </c>
      <c r="B2598" s="1" t="s">
        <v>4053</v>
      </c>
      <c r="C2598" s="1" t="str">
        <f>_xlfn.TEXTBEFORE(draftpicks[[#This Row],[Raw]],".",1)</f>
        <v>6</v>
      </c>
      <c r="D2598" s="1" t="str">
        <f t="shared" si="80"/>
        <v>Dave Schilling</v>
      </c>
      <c r="E25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Rocketeer</v>
      </c>
      <c r="F2598" s="1" t="str">
        <f>IF(ISNUMBER(SEARCH("veto",draftpicks[[#This Row],[Raw]])),"veto","")</f>
        <v/>
      </c>
      <c r="G2598" s="1" t="str">
        <f t="shared" si="81"/>
        <v/>
      </c>
    </row>
    <row r="2599" spans="1:7" x14ac:dyDescent="0.25">
      <c r="A2599" s="1">
        <v>242</v>
      </c>
      <c r="B2599" s="1" t="s">
        <v>4054</v>
      </c>
      <c r="C2599" s="1" t="str">
        <f>_xlfn.TEXTBEFORE(draftpicks[[#This Row],[Raw]],".",1)</f>
        <v>5</v>
      </c>
      <c r="D2599" s="1" t="str">
        <f t="shared" si="80"/>
        <v>Darren Franich</v>
      </c>
      <c r="E25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Shadow</v>
      </c>
      <c r="F2599" s="1" t="str">
        <f>IF(ISNUMBER(SEARCH("veto",draftpicks[[#This Row],[Raw]])),"veto","")</f>
        <v/>
      </c>
      <c r="G2599" s="1" t="str">
        <f t="shared" si="81"/>
        <v/>
      </c>
    </row>
    <row r="2600" spans="1:7" x14ac:dyDescent="0.25">
      <c r="A2600" s="1">
        <v>242</v>
      </c>
      <c r="B2600" s="1" t="s">
        <v>4055</v>
      </c>
      <c r="C2600" s="1" t="str">
        <f>_xlfn.TEXTBEFORE(draftpicks[[#This Row],[Raw]],".",1)</f>
        <v>4</v>
      </c>
      <c r="D2600" s="1" t="str">
        <f t="shared" si="80"/>
        <v>Dave Schilling</v>
      </c>
      <c r="E26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Teenage Mutant Ninja Turtles</v>
      </c>
      <c r="F2600" s="1" t="str">
        <f>IF(ISNUMBER(SEARCH("veto",draftpicks[[#This Row],[Raw]])),"veto","")</f>
        <v/>
      </c>
      <c r="G2600" s="1" t="str">
        <f t="shared" si="81"/>
        <v/>
      </c>
    </row>
    <row r="2601" spans="1:7" x14ac:dyDescent="0.25">
      <c r="A2601" s="1">
        <v>242</v>
      </c>
      <c r="B2601" s="1" t="s">
        <v>4056</v>
      </c>
      <c r="C2601" s="1" t="str">
        <f>_xlfn.TEXTBEFORE(draftpicks[[#This Row],[Raw]],".",1)</f>
        <v>3</v>
      </c>
      <c r="D2601" s="1" t="str">
        <f t="shared" si="80"/>
        <v>Darren Franich</v>
      </c>
      <c r="E26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Crow</v>
      </c>
      <c r="F2601" s="1" t="str">
        <f>IF(ISNUMBER(SEARCH("veto",draftpicks[[#This Row],[Raw]])),"veto","")</f>
        <v/>
      </c>
      <c r="G2601" s="1" t="str">
        <f t="shared" si="81"/>
        <v/>
      </c>
    </row>
    <row r="2602" spans="1:7" x14ac:dyDescent="0.25">
      <c r="A2602" s="1">
        <v>242</v>
      </c>
      <c r="B2602" s="1" t="s">
        <v>4057</v>
      </c>
      <c r="C2602" s="1" t="str">
        <f>_xlfn.TEXTBEFORE(draftpicks[[#This Row],[Raw]],".",1)</f>
        <v>2</v>
      </c>
      <c r="D2602" s="1" t="str">
        <f t="shared" si="80"/>
        <v xml:space="preserve">Dave Schilling </v>
      </c>
      <c r="E26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Darkman</v>
      </c>
      <c r="F2602" s="1" t="str">
        <f>IF(ISNUMBER(SEARCH("veto",draftpicks[[#This Row],[Raw]])),"veto","")</f>
        <v>veto</v>
      </c>
      <c r="G2602" s="1" t="str">
        <f t="shared" si="81"/>
        <v>Darren Franich</v>
      </c>
    </row>
    <row r="2603" spans="1:7" x14ac:dyDescent="0.25">
      <c r="A2603" s="1">
        <v>242</v>
      </c>
      <c r="B2603" s="1" t="s">
        <v>4058</v>
      </c>
      <c r="C2603" s="1" t="str">
        <f>_xlfn.TEXTBEFORE(draftpicks[[#This Row],[Raw]],".",1)</f>
        <v>2</v>
      </c>
      <c r="D2603" s="1" t="str">
        <f t="shared" si="80"/>
        <v>Dave Schilling</v>
      </c>
      <c r="E26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Returns</v>
      </c>
      <c r="F2603" s="1" t="str">
        <f>IF(ISNUMBER(SEARCH("veto",draftpicks[[#This Row],[Raw]])),"veto","")</f>
        <v/>
      </c>
      <c r="G2603" s="1" t="str">
        <f t="shared" si="81"/>
        <v/>
      </c>
    </row>
    <row r="2604" spans="1:7" x14ac:dyDescent="0.25">
      <c r="A2604" s="1">
        <v>242</v>
      </c>
      <c r="B2604" s="1" t="s">
        <v>4059</v>
      </c>
      <c r="C2604" s="1" t="str">
        <f>_xlfn.TEXTBEFORE(draftpicks[[#This Row],[Raw]],".",1)</f>
        <v>1</v>
      </c>
      <c r="D2604" s="1" t="str">
        <f t="shared" si="80"/>
        <v>Darren Franich</v>
      </c>
      <c r="E26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</v>
      </c>
      <c r="F2604" s="1" t="str">
        <f>IF(ISNUMBER(SEARCH("veto",draftpicks[[#This Row],[Raw]])),"veto","")</f>
        <v/>
      </c>
      <c r="G2604" s="1" t="str">
        <f t="shared" si="81"/>
        <v/>
      </c>
    </row>
    <row r="2605" spans="1:7" x14ac:dyDescent="0.25">
      <c r="A2605" s="1">
        <v>243</v>
      </c>
      <c r="B2605" s="1" t="s">
        <v>4060</v>
      </c>
      <c r="C2605" s="1" t="str">
        <f>_xlfn.TEXTBEFORE(draftpicks[[#This Row],[Raw]],".",1)</f>
        <v>7</v>
      </c>
      <c r="D2605" s="1" t="str">
        <f t="shared" si="80"/>
        <v>Ian Karmel</v>
      </c>
      <c r="E26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Perfect Storm</v>
      </c>
      <c r="F2605" s="1" t="str">
        <f>IF(ISNUMBER(SEARCH("veto",draftpicks[[#This Row],[Raw]])),"veto","")</f>
        <v/>
      </c>
      <c r="G2605" s="1" t="str">
        <f t="shared" si="81"/>
        <v/>
      </c>
    </row>
    <row r="2606" spans="1:7" x14ac:dyDescent="0.25">
      <c r="A2606" s="1">
        <v>243</v>
      </c>
      <c r="B2606" s="1" t="s">
        <v>4061</v>
      </c>
      <c r="C2606" s="1" t="str">
        <f>_xlfn.TEXTBEFORE(draftpicks[[#This Row],[Raw]],".",1)</f>
        <v>6</v>
      </c>
      <c r="D2606" s="1" t="str">
        <f t="shared" si="80"/>
        <v>Ian Karmel</v>
      </c>
      <c r="E26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Up in the Air</v>
      </c>
      <c r="F2606" s="1" t="str">
        <f>IF(ISNUMBER(SEARCH("veto",draftpicks[[#This Row],[Raw]])),"veto","")</f>
        <v/>
      </c>
      <c r="G2606" s="1" t="str">
        <f t="shared" si="81"/>
        <v/>
      </c>
    </row>
    <row r="2607" spans="1:7" x14ac:dyDescent="0.25">
      <c r="A2607" s="1">
        <v>243</v>
      </c>
      <c r="B2607" s="1" t="s">
        <v>4062</v>
      </c>
      <c r="C2607" s="1" t="str">
        <f>_xlfn.TEXTBEFORE(draftpicks[[#This Row],[Raw]],".",1)</f>
        <v>5</v>
      </c>
      <c r="D2607" s="1" t="str">
        <f t="shared" si="80"/>
        <v xml:space="preserve">Sean Jordan </v>
      </c>
      <c r="E26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Dusk Till Dawn</v>
      </c>
      <c r="F2607" s="1" t="str">
        <f>IF(ISNUMBER(SEARCH("veto",draftpicks[[#This Row],[Raw]])),"veto","")</f>
        <v>veto</v>
      </c>
      <c r="G2607" s="1" t="str">
        <f t="shared" si="81"/>
        <v>Ian Karmel</v>
      </c>
    </row>
    <row r="2608" spans="1:7" x14ac:dyDescent="0.25">
      <c r="A2608" s="1">
        <v>243</v>
      </c>
      <c r="B2608" s="1" t="s">
        <v>4063</v>
      </c>
      <c r="C2608" s="1" t="str">
        <f>_xlfn.TEXTBEFORE(draftpicks[[#This Row],[Raw]],".",1)</f>
        <v>5</v>
      </c>
      <c r="D2608" s="1" t="str">
        <f t="shared" si="80"/>
        <v>Sean Jordan</v>
      </c>
      <c r="E26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Fantastic Mr. Fox</v>
      </c>
      <c r="F2608" s="1" t="str">
        <f>IF(ISNUMBER(SEARCH("veto",draftpicks[[#This Row],[Raw]])),"veto","")</f>
        <v/>
      </c>
      <c r="G2608" s="1" t="str">
        <f t="shared" si="81"/>
        <v/>
      </c>
    </row>
    <row r="2609" spans="1:7" x14ac:dyDescent="0.25">
      <c r="A2609" s="1">
        <v>243</v>
      </c>
      <c r="B2609" s="1" t="s">
        <v>4064</v>
      </c>
      <c r="C2609" s="1" t="str">
        <f>_xlfn.TEXTBEFORE(draftpicks[[#This Row],[Raw]],".",1)</f>
        <v>4</v>
      </c>
      <c r="D2609" s="1" t="str">
        <f t="shared" si="80"/>
        <v>Ian Karmel</v>
      </c>
      <c r="E26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Descendants</v>
      </c>
      <c r="F2609" s="1" t="str">
        <f>IF(ISNUMBER(SEARCH("veto",draftpicks[[#This Row],[Raw]])),"veto","")</f>
        <v/>
      </c>
      <c r="G2609" s="1" t="str">
        <f t="shared" si="81"/>
        <v/>
      </c>
    </row>
    <row r="2610" spans="1:7" x14ac:dyDescent="0.25">
      <c r="A2610" s="1">
        <v>243</v>
      </c>
      <c r="B2610" s="1" t="s">
        <v>4065</v>
      </c>
      <c r="C2610" s="1" t="str">
        <f>_xlfn.TEXTBEFORE(draftpicks[[#This Row],[Raw]],".",1)</f>
        <v>3</v>
      </c>
      <c r="D2610" s="1" t="str">
        <f t="shared" si="80"/>
        <v>Sean Jordan</v>
      </c>
      <c r="E26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Kings</v>
      </c>
      <c r="F2610" s="1" t="str">
        <f>IF(ISNUMBER(SEARCH("veto",draftpicks[[#This Row],[Raw]])),"veto","")</f>
        <v/>
      </c>
      <c r="G2610" s="1" t="str">
        <f t="shared" si="81"/>
        <v/>
      </c>
    </row>
    <row r="2611" spans="1:7" x14ac:dyDescent="0.25">
      <c r="A2611" s="1">
        <v>243</v>
      </c>
      <c r="B2611" s="1" t="s">
        <v>4066</v>
      </c>
      <c r="C2611" s="1" t="str">
        <f>_xlfn.TEXTBEFORE(draftpicks[[#This Row],[Raw]],".",1)</f>
        <v>2</v>
      </c>
      <c r="D2611" s="1" t="str">
        <f t="shared" si="80"/>
        <v>Ian Karmel</v>
      </c>
      <c r="E26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Michael Clayton</v>
      </c>
      <c r="F2611" s="1" t="str">
        <f>IF(ISNUMBER(SEARCH("veto",draftpicks[[#This Row],[Raw]])),"veto","")</f>
        <v/>
      </c>
      <c r="G2611" s="1" t="str">
        <f t="shared" si="81"/>
        <v/>
      </c>
    </row>
    <row r="2612" spans="1:7" x14ac:dyDescent="0.25">
      <c r="A2612" s="1">
        <v>243</v>
      </c>
      <c r="B2612" s="1" t="s">
        <v>4067</v>
      </c>
      <c r="C2612" s="1" t="str">
        <f>_xlfn.TEXTBEFORE(draftpicks[[#This Row],[Raw]],".",1)</f>
        <v>1</v>
      </c>
      <c r="D2612" s="1" t="str">
        <f t="shared" si="80"/>
        <v>Sean Jordan</v>
      </c>
      <c r="E26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 Brother, Where Art Thou?</v>
      </c>
      <c r="F2612" s="1" t="str">
        <f>IF(ISNUMBER(SEARCH("veto",draftpicks[[#This Row],[Raw]])),"veto","")</f>
        <v/>
      </c>
      <c r="G2612" s="1" t="str">
        <f t="shared" si="81"/>
        <v/>
      </c>
    </row>
    <row r="2613" spans="1:7" x14ac:dyDescent="0.25">
      <c r="A2613" s="1">
        <v>244</v>
      </c>
      <c r="B2613" s="1" t="s">
        <v>4141</v>
      </c>
      <c r="C2613" s="1" t="str">
        <f>_xlfn.TEXTBEFORE(draftpicks[[#This Row],[Raw]],".",1)</f>
        <v>7</v>
      </c>
      <c r="D2613" s="1" t="str">
        <f t="shared" si="80"/>
        <v> Eva Anderson</v>
      </c>
      <c r="E26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Ex Machina</v>
      </c>
      <c r="F2613" s="1" t="str">
        <f>IF(ISNUMBER(SEARCH("veto",draftpicks[[#This Row],[Raw]])),"veto","")</f>
        <v/>
      </c>
      <c r="G2613" s="1" t="str">
        <f t="shared" si="81"/>
        <v/>
      </c>
    </row>
    <row r="2614" spans="1:7" x14ac:dyDescent="0.25">
      <c r="A2614" s="1">
        <v>244</v>
      </c>
      <c r="B2614" s="1" t="s">
        <v>4135</v>
      </c>
      <c r="C2614" s="1" t="str">
        <f>_xlfn.TEXTBEFORE(draftpicks[[#This Row],[Raw]],".",1)</f>
        <v>6</v>
      </c>
      <c r="D2614" s="1" t="str">
        <f t="shared" si="80"/>
        <v> Eva Anderson</v>
      </c>
      <c r="E26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 Can Count on Me</v>
      </c>
      <c r="F2614" s="1" t="str">
        <f>IF(ISNUMBER(SEARCH("veto",draftpicks[[#This Row],[Raw]])),"veto","")</f>
        <v/>
      </c>
      <c r="G2614" s="1" t="str">
        <f t="shared" si="81"/>
        <v/>
      </c>
    </row>
    <row r="2615" spans="1:7" x14ac:dyDescent="0.25">
      <c r="A2615" s="1">
        <v>244</v>
      </c>
      <c r="B2615" s="1" t="s">
        <v>4136</v>
      </c>
      <c r="C2615" s="1" t="str">
        <f>_xlfn.TEXTBEFORE(draftpicks[[#This Row],[Raw]],".",1)</f>
        <v>5</v>
      </c>
      <c r="D2615" s="1" t="str">
        <f t="shared" si="80"/>
        <v> Clarke Wolfe</v>
      </c>
      <c r="E26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Kiss Kiss Bang Bang</v>
      </c>
      <c r="F2615" s="1" t="str">
        <f>IF(ISNUMBER(SEARCH("veto",draftpicks[[#This Row],[Raw]])),"veto","")</f>
        <v/>
      </c>
      <c r="G2615" s="1" t="str">
        <f t="shared" si="81"/>
        <v/>
      </c>
    </row>
    <row r="2616" spans="1:7" x14ac:dyDescent="0.25">
      <c r="A2616" s="1">
        <v>244</v>
      </c>
      <c r="B2616" s="1" t="s">
        <v>4137</v>
      </c>
      <c r="C2616" s="1" t="str">
        <f>_xlfn.TEXTBEFORE(draftpicks[[#This Row],[Raw]],".",1)</f>
        <v>4</v>
      </c>
      <c r="D2616" s="1" t="str">
        <f t="shared" si="80"/>
        <v> Eva Anderson</v>
      </c>
      <c r="E26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Body Heat</v>
      </c>
      <c r="F2616" s="1" t="str">
        <f>IF(ISNUMBER(SEARCH("veto",draftpicks[[#This Row],[Raw]])),"veto","")</f>
        <v/>
      </c>
      <c r="G2616" s="1" t="str">
        <f t="shared" si="81"/>
        <v/>
      </c>
    </row>
    <row r="2617" spans="1:7" x14ac:dyDescent="0.25">
      <c r="A2617" s="1">
        <v>244</v>
      </c>
      <c r="B2617" s="1" t="s">
        <v>4138</v>
      </c>
      <c r="C2617" s="1" t="str">
        <f>_xlfn.TEXTBEFORE(draftpicks[[#This Row],[Raw]],".",1)</f>
        <v>3</v>
      </c>
      <c r="D2617" s="1" t="str">
        <f t="shared" si="80"/>
        <v> Clarke Wolfe</v>
      </c>
      <c r="E26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Promising Young Woman</v>
      </c>
      <c r="F2617" s="1" t="str">
        <f>IF(ISNUMBER(SEARCH("veto",draftpicks[[#This Row],[Raw]])),"veto","")</f>
        <v/>
      </c>
      <c r="G2617" s="1" t="str">
        <f t="shared" si="81"/>
        <v/>
      </c>
    </row>
    <row r="2618" spans="1:7" x14ac:dyDescent="0.25">
      <c r="A2618" s="1">
        <v>244</v>
      </c>
      <c r="B2618" s="1" t="s">
        <v>4139</v>
      </c>
      <c r="C2618" s="1" t="str">
        <f>_xlfn.TEXTBEFORE(draftpicks[[#This Row],[Raw]],".",1)</f>
        <v>2</v>
      </c>
      <c r="D2618" s="1" t="str">
        <f t="shared" si="80"/>
        <v> Eva Anderson</v>
      </c>
      <c r="E26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Maltese Falcon</v>
      </c>
      <c r="F2618" s="1" t="str">
        <f>IF(ISNUMBER(SEARCH("veto",draftpicks[[#This Row],[Raw]])),"veto","")</f>
        <v/>
      </c>
      <c r="G2618" s="1" t="str">
        <f t="shared" si="81"/>
        <v/>
      </c>
    </row>
    <row r="2619" spans="1:7" x14ac:dyDescent="0.25">
      <c r="A2619" s="1">
        <v>244</v>
      </c>
      <c r="B2619" s="1" t="s">
        <v>4140</v>
      </c>
      <c r="C2619" s="1" t="str">
        <f>_xlfn.TEXTBEFORE(draftpicks[[#This Row],[Raw]],".",1)</f>
        <v>1</v>
      </c>
      <c r="D2619" s="1" t="str">
        <f t="shared" si="80"/>
        <v> Clarke Wolfe</v>
      </c>
      <c r="E26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Trick ’r Treat</v>
      </c>
      <c r="F2619" s="1" t="str">
        <f>IF(ISNUMBER(SEARCH("veto",draftpicks[[#This Row],[Raw]])),"veto","")</f>
        <v/>
      </c>
      <c r="G2619" s="1" t="str">
        <f t="shared" si="81"/>
        <v/>
      </c>
    </row>
    <row r="2620" spans="1:7" x14ac:dyDescent="0.25">
      <c r="A2620" s="1">
        <v>245</v>
      </c>
      <c r="B2620" s="1" t="s">
        <v>4142</v>
      </c>
      <c r="C2620" s="1" t="str">
        <f>_xlfn.TEXTBEFORE(draftpicks[[#This Row],[Raw]],".",1)</f>
        <v>7</v>
      </c>
      <c r="D2620" s="1" t="str">
        <f t="shared" si="80"/>
        <v> Emily St. James</v>
      </c>
      <c r="E26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 Brother, Where Art Thou?</v>
      </c>
      <c r="F2620" s="1" t="str">
        <f>IF(ISNUMBER(SEARCH("veto",draftpicks[[#This Row],[Raw]])),"veto","")</f>
        <v/>
      </c>
      <c r="G2620" s="1" t="str">
        <f t="shared" si="81"/>
        <v/>
      </c>
    </row>
    <row r="2621" spans="1:7" x14ac:dyDescent="0.25">
      <c r="A2621" s="1">
        <v>245</v>
      </c>
      <c r="B2621" s="1" t="s">
        <v>4143</v>
      </c>
      <c r="C2621" s="1" t="str">
        <f>_xlfn.TEXTBEFORE(draftpicks[[#This Row],[Raw]],".",1)</f>
        <v>6</v>
      </c>
      <c r="D2621" s="1" t="str">
        <f t="shared" si="80"/>
        <v> Emily St. James</v>
      </c>
      <c r="E26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Thing Called Love</v>
      </c>
      <c r="F2621" s="1" t="str">
        <f>IF(ISNUMBER(SEARCH("veto",draftpicks[[#This Row],[Raw]])),"veto","")</f>
        <v/>
      </c>
      <c r="G2621" s="1" t="str">
        <f t="shared" si="81"/>
        <v/>
      </c>
    </row>
    <row r="2622" spans="1:7" x14ac:dyDescent="0.25">
      <c r="A2622" s="1">
        <v>245</v>
      </c>
      <c r="B2622" s="1" t="s">
        <v>4144</v>
      </c>
      <c r="C2622" s="1" t="str">
        <f>_xlfn.TEXTBEFORE(draftpicks[[#This Row],[Raw]],".",1)</f>
        <v>5</v>
      </c>
      <c r="D2622" s="1" t="s">
        <v>309</v>
      </c>
      <c r="E26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Walk Hard: The Dewey Cox Story</v>
      </c>
      <c r="F2622" s="1" t="str">
        <f>IF(ISNUMBER(SEARCH("veto",draftpicks[[#This Row],[Raw]])),"veto","")</f>
        <v/>
      </c>
      <c r="G2622" s="1" t="str">
        <f t="shared" si="81"/>
        <v/>
      </c>
    </row>
    <row r="2623" spans="1:7" x14ac:dyDescent="0.25">
      <c r="A2623" s="1">
        <v>245</v>
      </c>
      <c r="B2623" s="1" t="s">
        <v>4145</v>
      </c>
      <c r="C2623" s="1" t="str">
        <f>_xlfn.TEXTBEFORE(draftpicks[[#This Row],[Raw]],".",1)</f>
        <v>4</v>
      </c>
      <c r="D2623" s="1" t="str">
        <f t="shared" si="80"/>
        <v> Emily St. James</v>
      </c>
      <c r="E26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Tender Mercies</v>
      </c>
      <c r="F2623" s="1" t="str">
        <f>IF(ISNUMBER(SEARCH("veto",draftpicks[[#This Row],[Raw]])),"veto","")</f>
        <v/>
      </c>
      <c r="G2623" s="1" t="str">
        <f t="shared" si="81"/>
        <v/>
      </c>
    </row>
    <row r="2624" spans="1:7" x14ac:dyDescent="0.25">
      <c r="A2624" s="1">
        <v>245</v>
      </c>
      <c r="B2624" s="1" t="s">
        <v>4146</v>
      </c>
      <c r="C2624" s="1" t="str">
        <f>_xlfn.TEXTBEFORE(draftpicks[[#This Row],[Raw]],".",1)</f>
        <v>3</v>
      </c>
      <c r="D2624" s="1" t="s">
        <v>309</v>
      </c>
      <c r="E26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Coal Miner's Daughter</v>
      </c>
      <c r="F2624" s="1" t="str">
        <f>IF(ISNUMBER(SEARCH("veto",draftpicks[[#This Row],[Raw]])),"veto","")</f>
        <v/>
      </c>
      <c r="G2624" s="1" t="str">
        <f t="shared" si="81"/>
        <v/>
      </c>
    </row>
    <row r="2625" spans="1:7" x14ac:dyDescent="0.25">
      <c r="A2625" s="1">
        <v>245</v>
      </c>
      <c r="B2625" s="1" t="s">
        <v>4149</v>
      </c>
      <c r="C2625" s="1" t="str">
        <f>_xlfn.TEXTBEFORE(draftpicks[[#This Row],[Raw]],".",1)</f>
        <v>2</v>
      </c>
      <c r="D2625" s="1" t="str">
        <f t="shared" si="80"/>
        <v> Emily St. James </v>
      </c>
      <c r="E26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Broken Circle Breakdown</v>
      </c>
      <c r="F2625" s="1" t="str">
        <f>IF(ISNUMBER(SEARCH("veto",draftpicks[[#This Row],[Raw]])),"veto","")</f>
        <v>veto</v>
      </c>
      <c r="G2625" s="1" t="str">
        <f t="shared" si="81"/>
        <v>by Libby Hill</v>
      </c>
    </row>
    <row r="2626" spans="1:7" x14ac:dyDescent="0.25">
      <c r="A2626" s="1">
        <v>245</v>
      </c>
      <c r="B2626" s="1" t="s">
        <v>4147</v>
      </c>
      <c r="C2626" s="1" t="str">
        <f>_xlfn.TEXTBEFORE(draftpicks[[#This Row],[Raw]],".",1)</f>
        <v>2</v>
      </c>
      <c r="D2626" s="1" t="str">
        <f t="shared" ref="D2626:D2689" si="82">IF(ISNUMBER(SEARCH("commissioner",B2626)),TRIM(MID(B2626,SEARCH("by",B2626)+LEN("by"),SEARCH("removed",B2626)-SEARCH("by",B2626)-(LEN("by")+1))),IF((LEN(B2626)-LEN(SUBSTITUTE(B2626,"by","")))/LEN("by")=2,MID(B2626,SEARCH("by",B2626)+LEN("by "),SEARCH("vetoed",B2626)-SEARCH("by",B2626)-(LEN("by")+1)),IF((LEN(B2626)-LEN(SUBSTITUTE(B2626,"by","")))/LEN("by")=3,TRIM(MID(B2626,SEARCH("by",B2626)+LEN("by"),SEARCH("vetoed",B2626)-SEARCH("by",B2626)-LEN("by"))),TRIM(_xlfn.TEXTAFTER(B2626,"by",1)))))</f>
        <v> Emily St. James</v>
      </c>
      <c r="E26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Nashville</v>
      </c>
      <c r="F2626" s="1" t="str">
        <f>IF(ISNUMBER(SEARCH("veto",draftpicks[[#This Row],[Raw]])),"veto","")</f>
        <v/>
      </c>
      <c r="G2626" s="1" t="str">
        <f t="shared" ref="G2626:G2689" si="83">IF(ISNUMBER(SEARCH("veto",B2626)),MID(B2626,FIND("@",SUBSTITUTE(B2626," ","@",LEN(B2626)-LEN(SUBSTITUTE(B2626," ",""))-1))+1,100),"")</f>
        <v/>
      </c>
    </row>
    <row r="2627" spans="1:7" x14ac:dyDescent="0.25">
      <c r="A2627" s="1">
        <v>245</v>
      </c>
      <c r="B2627" s="1" t="s">
        <v>4148</v>
      </c>
      <c r="C2627" s="1" t="str">
        <f>_xlfn.TEXTBEFORE(draftpicks[[#This Row],[Raw]],".",1)</f>
        <v>1</v>
      </c>
      <c r="D2627" s="1" t="s">
        <v>309</v>
      </c>
      <c r="E26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Broken Circle Breakdown</v>
      </c>
      <c r="F2627" s="1" t="str">
        <f>IF(ISNUMBER(SEARCH("veto",draftpicks[[#This Row],[Raw]])),"veto","")</f>
        <v/>
      </c>
      <c r="G2627" s="1" t="str">
        <f t="shared" si="83"/>
        <v/>
      </c>
    </row>
    <row r="2628" spans="1:7" x14ac:dyDescent="0.25">
      <c r="A2628" s="1">
        <v>246</v>
      </c>
      <c r="B2628" s="1" t="s">
        <v>4150</v>
      </c>
      <c r="C2628" s="1" t="str">
        <f>_xlfn.TEXTBEFORE(draftpicks[[#This Row],[Raw]],".",1)</f>
        <v>7</v>
      </c>
      <c r="D2628" s="1" t="str">
        <f t="shared" si="82"/>
        <v> Juan Barquin</v>
      </c>
      <c r="E26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Can You Ever Forgive Me?</v>
      </c>
      <c r="F2628" s="1" t="str">
        <f>IF(ISNUMBER(SEARCH("veto",draftpicks[[#This Row],[Raw]])),"veto","")</f>
        <v/>
      </c>
      <c r="G2628" s="1" t="str">
        <f t="shared" si="83"/>
        <v/>
      </c>
    </row>
    <row r="2629" spans="1:7" x14ac:dyDescent="0.25">
      <c r="A2629" s="1">
        <v>246</v>
      </c>
      <c r="B2629" s="1" t="s">
        <v>4157</v>
      </c>
      <c r="C2629" s="1" t="str">
        <f>_xlfn.TEXTBEFORE(draftpicks[[#This Row],[Raw]],".",1)</f>
        <v>6</v>
      </c>
      <c r="D2629" s="1" t="str">
        <f t="shared" si="82"/>
        <v>Juan Barquin </v>
      </c>
      <c r="E26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Kajillionaire</v>
      </c>
      <c r="F2629" s="1" t="str">
        <f>IF(ISNUMBER(SEARCH("veto",draftpicks[[#This Row],[Raw]])),"veto","")</f>
        <v>veto</v>
      </c>
      <c r="G2629" s="1" t="str">
        <f t="shared" si="83"/>
        <v>by Kyle Turner</v>
      </c>
    </row>
    <row r="2630" spans="1:7" x14ac:dyDescent="0.25">
      <c r="A2630" s="1">
        <v>246</v>
      </c>
      <c r="B2630" s="1" t="s">
        <v>4151</v>
      </c>
      <c r="C2630" s="1" t="str">
        <f>_xlfn.TEXTBEFORE(draftpicks[[#This Row],[Raw]],".",1)</f>
        <v>6</v>
      </c>
      <c r="D2630" s="1" t="str">
        <f t="shared" si="82"/>
        <v> Juan Barquin</v>
      </c>
      <c r="E26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Female Trouble</v>
      </c>
      <c r="F2630" s="1" t="str">
        <f>IF(ISNUMBER(SEARCH("veto",draftpicks[[#This Row],[Raw]])),"veto","")</f>
        <v/>
      </c>
      <c r="G2630" s="1" t="str">
        <f t="shared" si="83"/>
        <v/>
      </c>
    </row>
    <row r="2631" spans="1:7" x14ac:dyDescent="0.25">
      <c r="A2631" s="1">
        <v>246</v>
      </c>
      <c r="B2631" s="1" t="s">
        <v>4152</v>
      </c>
      <c r="C2631" s="1" t="str">
        <f>_xlfn.TEXTBEFORE(draftpicks[[#This Row],[Raw]],".",1)</f>
        <v>5</v>
      </c>
      <c r="D2631" s="1" t="str">
        <f t="shared" si="82"/>
        <v> Kyle Turner</v>
      </c>
      <c r="E26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Querelle</v>
      </c>
      <c r="F2631" s="1" t="str">
        <f>IF(ISNUMBER(SEARCH("veto",draftpicks[[#This Row],[Raw]])),"veto","")</f>
        <v/>
      </c>
      <c r="G2631" s="1" t="str">
        <f t="shared" si="83"/>
        <v/>
      </c>
    </row>
    <row r="2632" spans="1:7" x14ac:dyDescent="0.25">
      <c r="A2632" s="1">
        <v>246</v>
      </c>
      <c r="B2632" s="1" t="s">
        <v>4153</v>
      </c>
      <c r="C2632" s="1" t="str">
        <f>_xlfn.TEXTBEFORE(draftpicks[[#This Row],[Raw]],".",1)</f>
        <v>4</v>
      </c>
      <c r="D2632" s="1" t="str">
        <f t="shared" si="82"/>
        <v> Juan Barquin</v>
      </c>
      <c r="E26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Handmaiden</v>
      </c>
      <c r="F2632" s="1" t="str">
        <f>IF(ISNUMBER(SEARCH("veto",draftpicks[[#This Row],[Raw]])),"veto","")</f>
        <v/>
      </c>
      <c r="G2632" s="1" t="str">
        <f t="shared" si="83"/>
        <v/>
      </c>
    </row>
    <row r="2633" spans="1:7" x14ac:dyDescent="0.25">
      <c r="A2633" s="1">
        <v>246</v>
      </c>
      <c r="B2633" s="1" t="s">
        <v>4154</v>
      </c>
      <c r="C2633" s="1" t="str">
        <f>_xlfn.TEXTBEFORE(draftpicks[[#This Row],[Raw]],".",1)</f>
        <v>3</v>
      </c>
      <c r="D2633" s="1" t="str">
        <f t="shared" si="82"/>
        <v> Kyle Turner</v>
      </c>
      <c r="E26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Raspberry Reich</v>
      </c>
      <c r="F2633" s="1" t="str">
        <f>IF(ISNUMBER(SEARCH("veto",draftpicks[[#This Row],[Raw]])),"veto","")</f>
        <v/>
      </c>
      <c r="G2633" s="1" t="str">
        <f t="shared" si="83"/>
        <v/>
      </c>
    </row>
    <row r="2634" spans="1:7" x14ac:dyDescent="0.25">
      <c r="A2634" s="1">
        <v>246</v>
      </c>
      <c r="B2634" s="1" t="s">
        <v>4155</v>
      </c>
      <c r="C2634" s="1" t="str">
        <f>_xlfn.TEXTBEFORE(draftpicks[[#This Row],[Raw]],".",1)</f>
        <v>2</v>
      </c>
      <c r="D2634" s="1" t="str">
        <f t="shared" si="82"/>
        <v> Juan Barquin</v>
      </c>
      <c r="E26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Basic Instinct</v>
      </c>
      <c r="F2634" s="1" t="str">
        <f>IF(ISNUMBER(SEARCH("veto",draftpicks[[#This Row],[Raw]])),"veto","")</f>
        <v/>
      </c>
      <c r="G2634" s="1" t="str">
        <f t="shared" si="83"/>
        <v/>
      </c>
    </row>
    <row r="2635" spans="1:7" x14ac:dyDescent="0.25">
      <c r="A2635" s="1">
        <v>246</v>
      </c>
      <c r="B2635" s="1" t="s">
        <v>4158</v>
      </c>
      <c r="C2635" s="1" t="str">
        <f>_xlfn.TEXTBEFORE(draftpicks[[#This Row],[Raw]],".",1)</f>
        <v>1</v>
      </c>
      <c r="D2635" s="1" t="str">
        <f t="shared" si="82"/>
        <v> Kyle Turner</v>
      </c>
      <c r="E26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Scorpio Rising</v>
      </c>
      <c r="F2635" s="1" t="str">
        <f>IF(ISNUMBER(SEARCH("veto",draftpicks[[#This Row],[Raw]])),"veto","")</f>
        <v/>
      </c>
      <c r="G2635" s="1" t="str">
        <f t="shared" si="83"/>
        <v/>
      </c>
    </row>
    <row r="2636" spans="1:7" x14ac:dyDescent="0.25">
      <c r="A2636" s="1">
        <v>246</v>
      </c>
      <c r="B2636" s="1" t="s">
        <v>4156</v>
      </c>
      <c r="C2636" s="1" t="str">
        <f>_xlfn.TEXTBEFORE(draftpicks[[#This Row],[Raw]],".",1)</f>
        <v>1</v>
      </c>
      <c r="D2636" s="1" t="str">
        <f t="shared" si="82"/>
        <v> Kyle Turner</v>
      </c>
      <c r="E26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Rope</v>
      </c>
      <c r="F2636" s="1" t="str">
        <f>IF(ISNUMBER(SEARCH("veto",draftpicks[[#This Row],[Raw]])),"veto","")</f>
        <v/>
      </c>
      <c r="G2636" s="1" t="str">
        <f t="shared" si="83"/>
        <v/>
      </c>
    </row>
    <row r="2637" spans="1:7" x14ac:dyDescent="0.25">
      <c r="A2637" s="1">
        <v>247</v>
      </c>
      <c r="B2637" s="11" t="s">
        <v>4159</v>
      </c>
      <c r="C2637" s="1" t="str">
        <f>_xlfn.TEXTBEFORE(draftpicks[[#This Row],[Raw]],".",1)</f>
        <v>11</v>
      </c>
      <c r="D2637" s="1" t="str">
        <f t="shared" si="82"/>
        <v> Billy Ray Brewton</v>
      </c>
      <c r="E26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Boys in Company C</v>
      </c>
      <c r="F2637" s="1" t="str">
        <f>IF(ISNUMBER(SEARCH("veto",draftpicks[[#This Row],[Raw]])),"veto","")</f>
        <v/>
      </c>
      <c r="G2637" s="1" t="str">
        <f t="shared" si="83"/>
        <v/>
      </c>
    </row>
    <row r="2638" spans="1:7" x14ac:dyDescent="0.25">
      <c r="A2638" s="1">
        <v>247</v>
      </c>
      <c r="B2638" s="11" t="s">
        <v>4170</v>
      </c>
      <c r="C2638" s="1" t="str">
        <f>_xlfn.TEXTBEFORE(draftpicks[[#This Row],[Raw]],".",1)</f>
        <v>10</v>
      </c>
      <c r="D2638" s="1" t="str">
        <f t="shared" si="82"/>
        <v> Billy Ray Brewton</v>
      </c>
      <c r="E26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Bullet in the Head</v>
      </c>
      <c r="F2638" s="1" t="str">
        <f>IF(ISNUMBER(SEARCH("veto",draftpicks[[#This Row],[Raw]])),"veto","")</f>
        <v/>
      </c>
      <c r="G2638" s="1" t="str">
        <f t="shared" si="83"/>
        <v/>
      </c>
    </row>
    <row r="2639" spans="1:7" x14ac:dyDescent="0.25">
      <c r="A2639" s="1">
        <v>247</v>
      </c>
      <c r="B2639" s="11" t="s">
        <v>4160</v>
      </c>
      <c r="C2639" s="1" t="str">
        <f>_xlfn.TEXTBEFORE(draftpicks[[#This Row],[Raw]],".",1)</f>
        <v>10</v>
      </c>
      <c r="D2639" s="1" t="str">
        <f t="shared" si="82"/>
        <v> Billy Ray Brewton</v>
      </c>
      <c r="E26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We Were Soldiers</v>
      </c>
      <c r="F2639" s="1" t="str">
        <f>IF(ISNUMBER(SEARCH("veto",draftpicks[[#This Row],[Raw]])),"veto","")</f>
        <v/>
      </c>
      <c r="G2639" s="1" t="str">
        <f t="shared" si="83"/>
        <v/>
      </c>
    </row>
    <row r="2640" spans="1:7" x14ac:dyDescent="0.25">
      <c r="A2640" s="1">
        <v>247</v>
      </c>
      <c r="B2640" s="11" t="s">
        <v>4161</v>
      </c>
      <c r="C2640" s="1" t="str">
        <f>_xlfn.TEXTBEFORE(draftpicks[[#This Row],[Raw]],".",1)</f>
        <v>9</v>
      </c>
      <c r="D2640" s="1" t="str">
        <f t="shared" si="82"/>
        <v> Drea Clark</v>
      </c>
      <c r="E26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Bat*21</v>
      </c>
      <c r="F2640" s="1" t="str">
        <f>IF(ISNUMBER(SEARCH("veto",draftpicks[[#This Row],[Raw]])),"veto","")</f>
        <v/>
      </c>
      <c r="G2640" s="1" t="str">
        <f t="shared" si="83"/>
        <v/>
      </c>
    </row>
    <row r="2641" spans="1:7" x14ac:dyDescent="0.25">
      <c r="A2641" s="1">
        <v>247</v>
      </c>
      <c r="B2641" s="11" t="s">
        <v>4171</v>
      </c>
      <c r="C2641" s="1" t="str">
        <f>_xlfn.TEXTBEFORE(draftpicks[[#This Row],[Raw]],".",1)</f>
        <v>8</v>
      </c>
      <c r="D2641" s="1" t="str">
        <f t="shared" si="82"/>
        <v>Drea Clark </v>
      </c>
      <c r="E26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Good Morning, Vietnam</v>
      </c>
      <c r="F2641" s="1" t="str">
        <f>IF(ISNUMBER(SEARCH("veto",draftpicks[[#This Row],[Raw]])),"veto","")</f>
        <v>veto</v>
      </c>
      <c r="G2641" s="1" t="str">
        <f t="shared" si="83"/>
        <v>by Drew McWeeny*</v>
      </c>
    </row>
    <row r="2642" spans="1:7" x14ac:dyDescent="0.25">
      <c r="A2642" s="1">
        <v>247</v>
      </c>
      <c r="B2642" s="11" t="s">
        <v>4172</v>
      </c>
      <c r="C2642" s="1" t="str">
        <f>_xlfn.TEXTBEFORE(draftpicks[[#This Row],[Raw]],".",1)</f>
        <v>8</v>
      </c>
      <c r="D2642" s="1" t="str">
        <f t="shared" si="82"/>
        <v>Drea Clark </v>
      </c>
      <c r="E26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Casualties of War</v>
      </c>
      <c r="F2642" s="1" t="str">
        <f>IF(ISNUMBER(SEARCH("veto",draftpicks[[#This Row],[Raw]])),"veto","")</f>
        <v>veto</v>
      </c>
      <c r="G2642" s="1" t="str">
        <f t="shared" si="83"/>
        <v>Ray Brewton*</v>
      </c>
    </row>
    <row r="2643" spans="1:7" x14ac:dyDescent="0.25">
      <c r="A2643" s="1">
        <v>247</v>
      </c>
      <c r="B2643" s="11" t="s">
        <v>4162</v>
      </c>
      <c r="C2643" s="1" t="str">
        <f>_xlfn.TEXTBEFORE(draftpicks[[#This Row],[Raw]],".",1)</f>
        <v>8</v>
      </c>
      <c r="D2643" s="1" t="str">
        <f t="shared" si="82"/>
        <v> Drea Clark</v>
      </c>
      <c r="E26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Rescue Dawn</v>
      </c>
      <c r="F2643" s="1" t="str">
        <f>IF(ISNUMBER(SEARCH("veto",draftpicks[[#This Row],[Raw]])),"veto","")</f>
        <v/>
      </c>
      <c r="G2643" s="1" t="str">
        <f t="shared" si="83"/>
        <v/>
      </c>
    </row>
    <row r="2644" spans="1:7" x14ac:dyDescent="0.25">
      <c r="A2644" s="1">
        <v>247</v>
      </c>
      <c r="B2644" s="11" t="s">
        <v>4163</v>
      </c>
      <c r="C2644" s="1" t="str">
        <f>_xlfn.TEXTBEFORE(draftpicks[[#This Row],[Raw]],".",1)</f>
        <v>7</v>
      </c>
      <c r="D2644" s="1" t="str">
        <f t="shared" si="82"/>
        <v> Drew McWeeny</v>
      </c>
      <c r="E26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84C MoPic</v>
      </c>
      <c r="F2644" s="1" t="str">
        <f>IF(ISNUMBER(SEARCH("veto",draftpicks[[#This Row],[Raw]])),"veto","")</f>
        <v/>
      </c>
      <c r="G2644" s="1" t="str">
        <f t="shared" si="83"/>
        <v/>
      </c>
    </row>
    <row r="2645" spans="1:7" x14ac:dyDescent="0.25">
      <c r="A2645" s="1">
        <v>247</v>
      </c>
      <c r="B2645" s="11" t="s">
        <v>4173</v>
      </c>
      <c r="C2645" s="1" t="str">
        <f>_xlfn.TEXTBEFORE(draftpicks[[#This Row],[Raw]],".",1)</f>
        <v>6</v>
      </c>
      <c r="D2645" s="1" t="str">
        <f t="shared" si="82"/>
        <v>Billy Ray Brewton </v>
      </c>
      <c r="E26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 5 Bloods</v>
      </c>
      <c r="F2645" s="1" t="str">
        <f>IF(ISNUMBER(SEARCH("veto",draftpicks[[#This Row],[Raw]])),"veto","")</f>
        <v>veto</v>
      </c>
      <c r="G2645" s="1" t="str">
        <f t="shared" si="83"/>
        <v>by Drea Clark</v>
      </c>
    </row>
    <row r="2646" spans="1:7" x14ac:dyDescent="0.25">
      <c r="A2646" s="1">
        <v>247</v>
      </c>
      <c r="B2646" s="11" t="s">
        <v>4174</v>
      </c>
      <c r="C2646" s="1" t="str">
        <f>_xlfn.TEXTBEFORE(draftpicks[[#This Row],[Raw]],".",1)</f>
        <v>6</v>
      </c>
      <c r="D2646" s="1" t="str">
        <f t="shared" si="82"/>
        <v>Billy Ray Brewton </v>
      </c>
      <c r="E26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Deer Hunter</v>
      </c>
      <c r="F2646" s="1" t="str">
        <f>IF(ISNUMBER(SEARCH("veto",draftpicks[[#This Row],[Raw]])),"veto","")</f>
        <v>veto</v>
      </c>
      <c r="G2646" s="1" t="str">
        <f t="shared" si="83"/>
        <v>by Drew McWeeny</v>
      </c>
    </row>
    <row r="2647" spans="1:7" x14ac:dyDescent="0.25">
      <c r="A2647" s="1">
        <v>247</v>
      </c>
      <c r="B2647" s="11" t="s">
        <v>4164</v>
      </c>
      <c r="C2647" s="1" t="str">
        <f>_xlfn.TEXTBEFORE(draftpicks[[#This Row],[Raw]],".",1)</f>
        <v>6</v>
      </c>
      <c r="D2647" s="1" t="str">
        <f t="shared" si="82"/>
        <v> Billy Ray Brewton</v>
      </c>
      <c r="E26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Platoon</v>
      </c>
      <c r="F2647" s="1" t="str">
        <f>IF(ISNUMBER(SEARCH("veto",draftpicks[[#This Row],[Raw]])),"veto","")</f>
        <v/>
      </c>
      <c r="G2647" s="1" t="str">
        <f t="shared" si="83"/>
        <v/>
      </c>
    </row>
    <row r="2648" spans="1:7" x14ac:dyDescent="0.25">
      <c r="A2648" s="1">
        <v>247</v>
      </c>
      <c r="B2648" s="11" t="s">
        <v>4175</v>
      </c>
      <c r="C2648" s="1" t="str">
        <f>_xlfn.TEXTBEFORE(draftpicks[[#This Row],[Raw]],".",1)</f>
        <v>5</v>
      </c>
      <c r="D2648" s="1" t="str">
        <f t="shared" si="82"/>
        <v>Drea Clark </v>
      </c>
      <c r="E26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Hamburger Hill</v>
      </c>
      <c r="F2648" s="1" t="str">
        <f>IF(ISNUMBER(SEARCH("veto",draftpicks[[#This Row],[Raw]])),"veto","")</f>
        <v>veto</v>
      </c>
      <c r="G2648" s="1" t="str">
        <f t="shared" si="83"/>
        <v>by Drew McWeeny</v>
      </c>
    </row>
    <row r="2649" spans="1:7" x14ac:dyDescent="0.25">
      <c r="A2649" s="1">
        <v>247</v>
      </c>
      <c r="B2649" s="11" t="s">
        <v>4165</v>
      </c>
      <c r="C2649" s="1" t="str">
        <f>_xlfn.TEXTBEFORE(draftpicks[[#This Row],[Raw]],".",1)</f>
        <v>5</v>
      </c>
      <c r="D2649" s="1" t="str">
        <f t="shared" si="82"/>
        <v> Drea Clark</v>
      </c>
      <c r="E26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Good Morning, Vietnam</v>
      </c>
      <c r="F2649" s="1" t="str">
        <f>IF(ISNUMBER(SEARCH("veto",draftpicks[[#This Row],[Raw]])),"veto","")</f>
        <v/>
      </c>
      <c r="G2649" s="1" t="str">
        <f t="shared" si="83"/>
        <v/>
      </c>
    </row>
    <row r="2650" spans="1:7" x14ac:dyDescent="0.25">
      <c r="A2650" s="1">
        <v>247</v>
      </c>
      <c r="B2650" s="11" t="s">
        <v>4166</v>
      </c>
      <c r="C2650" s="1" t="str">
        <f>_xlfn.TEXTBEFORE(draftpicks[[#This Row],[Raw]],".",1)</f>
        <v>4</v>
      </c>
      <c r="D2650" s="1" t="str">
        <f t="shared" si="82"/>
        <v> Drew McWeeny</v>
      </c>
      <c r="E26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Casualties of War</v>
      </c>
      <c r="F2650" s="1" t="str">
        <f>IF(ISNUMBER(SEARCH("veto",draftpicks[[#This Row],[Raw]])),"veto","")</f>
        <v/>
      </c>
      <c r="G2650" s="1" t="str">
        <f t="shared" si="83"/>
        <v/>
      </c>
    </row>
    <row r="2651" spans="1:7" x14ac:dyDescent="0.25">
      <c r="A2651" s="1">
        <v>247</v>
      </c>
      <c r="B2651" s="11" t="s">
        <v>4176</v>
      </c>
      <c r="C2651" s="1" t="str">
        <f>_xlfn.TEXTBEFORE(draftpicks[[#This Row],[Raw]],".",1)</f>
        <v>3</v>
      </c>
      <c r="D2651" s="1" t="str">
        <f t="shared" si="82"/>
        <v>Billy Ray Brewton </v>
      </c>
      <c r="E26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Full Metal Jacket</v>
      </c>
      <c r="F2651" s="1" t="str">
        <f>IF(ISNUMBER(SEARCH("veto",draftpicks[[#This Row],[Raw]])),"veto","")</f>
        <v>veto</v>
      </c>
      <c r="G2651" s="1" t="str">
        <f t="shared" si="83"/>
        <v>by Drea Clark*</v>
      </c>
    </row>
    <row r="2652" spans="1:7" x14ac:dyDescent="0.25">
      <c r="A2652" s="1">
        <v>247</v>
      </c>
      <c r="B2652" s="11" t="s">
        <v>4167</v>
      </c>
      <c r="C2652" s="1" t="str">
        <f>_xlfn.TEXTBEFORE(draftpicks[[#This Row],[Raw]],".",1)</f>
        <v>3</v>
      </c>
      <c r="D2652" s="1" t="str">
        <f t="shared" si="82"/>
        <v> Billy Ray Brewton</v>
      </c>
      <c r="E26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Born on the 4th of July</v>
      </c>
      <c r="F2652" s="1" t="str">
        <f>IF(ISNUMBER(SEARCH("veto",draftpicks[[#This Row],[Raw]])),"veto","")</f>
        <v/>
      </c>
      <c r="G2652" s="1" t="str">
        <f t="shared" si="83"/>
        <v/>
      </c>
    </row>
    <row r="2653" spans="1:7" x14ac:dyDescent="0.25">
      <c r="A2653" s="1">
        <v>247</v>
      </c>
      <c r="B2653" s="11" t="s">
        <v>4168</v>
      </c>
      <c r="C2653" s="1" t="str">
        <f>_xlfn.TEXTBEFORE(draftpicks[[#This Row],[Raw]],".",1)</f>
        <v>2</v>
      </c>
      <c r="D2653" s="1" t="str">
        <f t="shared" si="82"/>
        <v> Drea Clark</v>
      </c>
      <c r="E26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Full Metal Jacket</v>
      </c>
      <c r="F2653" s="1" t="str">
        <f>IF(ISNUMBER(SEARCH("veto",draftpicks[[#This Row],[Raw]])),"veto","")</f>
        <v/>
      </c>
      <c r="G2653" s="1" t="str">
        <f t="shared" si="83"/>
        <v/>
      </c>
    </row>
    <row r="2654" spans="1:7" x14ac:dyDescent="0.25">
      <c r="A2654" s="1">
        <v>247</v>
      </c>
      <c r="B2654" s="11" t="s">
        <v>4169</v>
      </c>
      <c r="C2654" s="1" t="str">
        <f>_xlfn.TEXTBEFORE(draftpicks[[#This Row],[Raw]],".",1)</f>
        <v>1</v>
      </c>
      <c r="D2654" s="1" t="str">
        <f t="shared" si="82"/>
        <v> Drew McWeeny</v>
      </c>
      <c r="E26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Apocalypse Now</v>
      </c>
      <c r="F2654" s="1" t="str">
        <f>IF(ISNUMBER(SEARCH("veto",draftpicks[[#This Row],[Raw]])),"veto","")</f>
        <v/>
      </c>
      <c r="G2654" s="1" t="str">
        <f t="shared" si="83"/>
        <v/>
      </c>
    </row>
    <row r="2655" spans="1:7" x14ac:dyDescent="0.25">
      <c r="A2655" s="1">
        <v>248</v>
      </c>
      <c r="B2655" s="11" t="s">
        <v>4177</v>
      </c>
      <c r="C2655" s="1" t="str">
        <f>_xlfn.TEXTBEFORE(draftpicks[[#This Row],[Raw]],".",1)</f>
        <v>7</v>
      </c>
      <c r="D2655" s="1" t="str">
        <f t="shared" si="82"/>
        <v> Piya Sinha-Roy</v>
      </c>
      <c r="E26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Hannah Takes the Stairs</v>
      </c>
      <c r="F2655" s="1" t="str">
        <f>IF(ISNUMBER(SEARCH("veto",draftpicks[[#This Row],[Raw]])),"veto","")</f>
        <v/>
      </c>
      <c r="G2655" s="1" t="str">
        <f t="shared" si="83"/>
        <v/>
      </c>
    </row>
    <row r="2656" spans="1:7" x14ac:dyDescent="0.25">
      <c r="A2656" s="1">
        <v>248</v>
      </c>
      <c r="B2656" s="11" t="s">
        <v>4178</v>
      </c>
      <c r="C2656" s="1" t="str">
        <f>_xlfn.TEXTBEFORE(draftpicks[[#This Row],[Raw]],".",1)</f>
        <v>6</v>
      </c>
      <c r="D2656" s="1" t="str">
        <f t="shared" si="82"/>
        <v> Piya Sinha-Roy</v>
      </c>
      <c r="E26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Greenberg</v>
      </c>
      <c r="F2656" s="1" t="str">
        <f>IF(ISNUMBER(SEARCH("veto",draftpicks[[#This Row],[Raw]])),"veto","")</f>
        <v/>
      </c>
      <c r="G2656" s="1" t="str">
        <f t="shared" si="83"/>
        <v/>
      </c>
    </row>
    <row r="2657" spans="1:7" x14ac:dyDescent="0.25">
      <c r="A2657" s="1">
        <v>248</v>
      </c>
      <c r="B2657" s="11" t="s">
        <v>4179</v>
      </c>
      <c r="C2657" s="1" t="str">
        <f>_xlfn.TEXTBEFORE(draftpicks[[#This Row],[Raw]],".",1)</f>
        <v>5</v>
      </c>
      <c r="D2657" s="1" t="str">
        <f t="shared" si="82"/>
        <v> Devan Coggan</v>
      </c>
      <c r="E26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Mistress America</v>
      </c>
      <c r="F2657" s="1" t="str">
        <f>IF(ISNUMBER(SEARCH("veto",draftpicks[[#This Row],[Raw]])),"veto","")</f>
        <v/>
      </c>
      <c r="G2657" s="1" t="str">
        <f t="shared" si="83"/>
        <v/>
      </c>
    </row>
    <row r="2658" spans="1:7" x14ac:dyDescent="0.25">
      <c r="A2658" s="1">
        <v>248</v>
      </c>
      <c r="B2658" s="11" t="s">
        <v>4180</v>
      </c>
      <c r="C2658" s="1" t="str">
        <f>_xlfn.TEXTBEFORE(draftpicks[[#This Row],[Raw]],".",1)</f>
        <v>4</v>
      </c>
      <c r="D2658" s="1" t="str">
        <f t="shared" si="82"/>
        <v> Piya Sinha-Roy</v>
      </c>
      <c r="E26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Barbie</v>
      </c>
      <c r="F2658" s="1" t="str">
        <f>IF(ISNUMBER(SEARCH("veto",draftpicks[[#This Row],[Raw]])),"veto","")</f>
        <v/>
      </c>
      <c r="G2658" s="1" t="str">
        <f t="shared" si="83"/>
        <v/>
      </c>
    </row>
    <row r="2659" spans="1:7" x14ac:dyDescent="0.25">
      <c r="A2659" s="1">
        <v>248</v>
      </c>
      <c r="B2659" s="11" t="s">
        <v>4181</v>
      </c>
      <c r="C2659" s="1" t="str">
        <f>_xlfn.TEXTBEFORE(draftpicks[[#This Row],[Raw]],".",1)</f>
        <v>3</v>
      </c>
      <c r="D2659" s="1" t="str">
        <f t="shared" si="82"/>
        <v> Devan Coggan</v>
      </c>
      <c r="E26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Little Women</v>
      </c>
      <c r="F2659" s="1" t="str">
        <f>IF(ISNUMBER(SEARCH("veto",draftpicks[[#This Row],[Raw]])),"veto","")</f>
        <v/>
      </c>
      <c r="G2659" s="1" t="str">
        <f t="shared" si="83"/>
        <v/>
      </c>
    </row>
    <row r="2660" spans="1:7" x14ac:dyDescent="0.25">
      <c r="A2660" s="1">
        <v>248</v>
      </c>
      <c r="B2660" s="11" t="s">
        <v>4182</v>
      </c>
      <c r="C2660" s="1" t="str">
        <f>_xlfn.TEXTBEFORE(draftpicks[[#This Row],[Raw]],".",1)</f>
        <v>2</v>
      </c>
      <c r="D2660" s="1" t="str">
        <f t="shared" si="82"/>
        <v> Piya Sinha-Roy</v>
      </c>
      <c r="E26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Frances Ha</v>
      </c>
      <c r="F2660" s="1" t="str">
        <f>IF(ISNUMBER(SEARCH("veto",draftpicks[[#This Row],[Raw]])),"veto","")</f>
        <v/>
      </c>
      <c r="G2660" s="1" t="str">
        <f t="shared" si="83"/>
        <v/>
      </c>
    </row>
    <row r="2661" spans="1:7" x14ac:dyDescent="0.25">
      <c r="A2661" s="1">
        <v>248</v>
      </c>
      <c r="B2661" s="11" t="s">
        <v>4183</v>
      </c>
      <c r="C2661" s="1" t="str">
        <f>_xlfn.TEXTBEFORE(draftpicks[[#This Row],[Raw]],".",1)</f>
        <v>1</v>
      </c>
      <c r="D2661" s="1" t="str">
        <f t="shared" si="82"/>
        <v> Devan Coggan</v>
      </c>
      <c r="E26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Lady Bird</v>
      </c>
      <c r="F2661" s="1" t="str">
        <f>IF(ISNUMBER(SEARCH("veto",draftpicks[[#This Row],[Raw]])),"veto","")</f>
        <v/>
      </c>
      <c r="G2661" s="1" t="str">
        <f t="shared" si="83"/>
        <v/>
      </c>
    </row>
    <row r="2662" spans="1:7" x14ac:dyDescent="0.25">
      <c r="A2662" s="1">
        <v>249</v>
      </c>
      <c r="B2662" s="11" t="s">
        <v>4184</v>
      </c>
      <c r="C2662" s="1" t="str">
        <f>_xlfn.TEXTBEFORE(draftpicks[[#This Row],[Raw]],".",1)</f>
        <v>13</v>
      </c>
      <c r="D2662" s="1" t="str">
        <f t="shared" si="82"/>
        <v> Helen Shang</v>
      </c>
      <c r="E26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Velvet Goldmine</v>
      </c>
      <c r="F2662" s="1" t="str">
        <f>IF(ISNUMBER(SEARCH("veto",draftpicks[[#This Row],[Raw]])),"veto","")</f>
        <v/>
      </c>
      <c r="G2662" s="1" t="str">
        <f t="shared" si="83"/>
        <v/>
      </c>
    </row>
    <row r="2663" spans="1:7" x14ac:dyDescent="0.25">
      <c r="A2663" s="1">
        <v>249</v>
      </c>
      <c r="B2663" s="11" t="s">
        <v>4185</v>
      </c>
      <c r="C2663" s="1" t="str">
        <f>_xlfn.TEXTBEFORE(draftpicks[[#This Row],[Raw]],".",1)</f>
        <v>12</v>
      </c>
      <c r="D2663" s="1" t="str">
        <f t="shared" si="82"/>
        <v> Helen Shang</v>
      </c>
      <c r="E26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Deep Impact</v>
      </c>
      <c r="F2663" s="1" t="str">
        <f>IF(ISNUMBER(SEARCH("veto",draftpicks[[#This Row],[Raw]])),"veto","")</f>
        <v/>
      </c>
      <c r="G2663" s="1" t="str">
        <f t="shared" si="83"/>
        <v/>
      </c>
    </row>
    <row r="2664" spans="1:7" x14ac:dyDescent="0.25">
      <c r="A2664" s="1">
        <v>249</v>
      </c>
      <c r="B2664" s="11" t="s">
        <v>4186</v>
      </c>
      <c r="C2664" s="1" t="str">
        <f>_xlfn.TEXTBEFORE(draftpicks[[#This Row],[Raw]],".",1)</f>
        <v>11</v>
      </c>
      <c r="D2664" s="1" t="str">
        <f t="shared" si="82"/>
        <v> Karen Tongson</v>
      </c>
      <c r="E26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Primary Colors</v>
      </c>
      <c r="F2664" s="1" t="str">
        <f>IF(ISNUMBER(SEARCH("veto",draftpicks[[#This Row],[Raw]])),"veto","")</f>
        <v/>
      </c>
      <c r="G2664" s="1" t="str">
        <f t="shared" si="83"/>
        <v/>
      </c>
    </row>
    <row r="2665" spans="1:7" x14ac:dyDescent="0.25">
      <c r="A2665" s="1">
        <v>249</v>
      </c>
      <c r="B2665" s="11" t="s">
        <v>4187</v>
      </c>
      <c r="C2665" s="1" t="str">
        <f>_xlfn.TEXTBEFORE(draftpicks[[#This Row],[Raw]],".",1)</f>
        <v>10</v>
      </c>
      <c r="D2665" s="1" t="str">
        <f t="shared" si="82"/>
        <v> Thomas Grabinski</v>
      </c>
      <c r="E26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Buffalo '66</v>
      </c>
      <c r="F2665" s="1" t="str">
        <f>IF(ISNUMBER(SEARCH("veto",draftpicks[[#This Row],[Raw]])),"veto","")</f>
        <v/>
      </c>
      <c r="G2665" s="1" t="str">
        <f t="shared" si="83"/>
        <v/>
      </c>
    </row>
    <row r="2666" spans="1:7" x14ac:dyDescent="0.25">
      <c r="A2666" s="1">
        <v>249</v>
      </c>
      <c r="B2666" s="11" t="s">
        <v>4188</v>
      </c>
      <c r="C2666" s="1" t="str">
        <f>_xlfn.TEXTBEFORE(draftpicks[[#This Row],[Raw]],".",1)</f>
        <v>9</v>
      </c>
      <c r="D2666" s="1" t="str">
        <f t="shared" si="82"/>
        <v> Clay Keller</v>
      </c>
      <c r="E26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Truman Show</v>
      </c>
      <c r="F2666" s="1" t="str">
        <f>IF(ISNUMBER(SEARCH("veto",draftpicks[[#This Row],[Raw]])),"veto","")</f>
        <v/>
      </c>
      <c r="G2666" s="1" t="str">
        <f t="shared" si="83"/>
        <v/>
      </c>
    </row>
    <row r="2667" spans="1:7" x14ac:dyDescent="0.25">
      <c r="A2667" s="1">
        <v>249</v>
      </c>
      <c r="B2667" s="11" t="s">
        <v>4189</v>
      </c>
      <c r="C2667" s="1" t="str">
        <f>_xlfn.TEXTBEFORE(draftpicks[[#This Row],[Raw]],".",1)</f>
        <v>8</v>
      </c>
      <c r="D2667" s="1" t="str">
        <f t="shared" si="82"/>
        <v> Helen Shang</v>
      </c>
      <c r="E26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Mulan</v>
      </c>
      <c r="F2667" s="1" t="str">
        <f>IF(ISNUMBER(SEARCH("veto",draftpicks[[#This Row],[Raw]])),"veto","")</f>
        <v/>
      </c>
      <c r="G2667" s="1" t="str">
        <f t="shared" si="83"/>
        <v/>
      </c>
    </row>
    <row r="2668" spans="1:7" x14ac:dyDescent="0.25">
      <c r="A2668" s="1">
        <v>249</v>
      </c>
      <c r="B2668" s="11" t="s">
        <v>4197</v>
      </c>
      <c r="C2668" s="1" t="str">
        <f>_xlfn.TEXTBEFORE(draftpicks[[#This Row],[Raw]],".",1)</f>
        <v>7</v>
      </c>
      <c r="D2668" s="1" t="str">
        <f t="shared" si="82"/>
        <v>Karen Tongson </v>
      </c>
      <c r="E26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Rounders</v>
      </c>
      <c r="F2668" s="1" t="str">
        <f>IF(ISNUMBER(SEARCH("veto",draftpicks[[#This Row],[Raw]])),"veto","")</f>
        <v>veto</v>
      </c>
      <c r="G2668" s="1" t="str">
        <f t="shared" si="83"/>
        <v>by Clay Keller</v>
      </c>
    </row>
    <row r="2669" spans="1:7" x14ac:dyDescent="0.25">
      <c r="A2669" s="1">
        <v>249</v>
      </c>
      <c r="B2669" s="11" t="s">
        <v>4190</v>
      </c>
      <c r="C2669" s="1" t="str">
        <f>_xlfn.TEXTBEFORE(draftpicks[[#This Row],[Raw]],".",1)</f>
        <v>7</v>
      </c>
      <c r="D2669" s="1" t="str">
        <f t="shared" si="82"/>
        <v> Karen Tongson</v>
      </c>
      <c r="E26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Gods and Monsters</v>
      </c>
      <c r="F2669" s="1" t="str">
        <f>IF(ISNUMBER(SEARCH("veto",draftpicks[[#This Row],[Raw]])),"veto","")</f>
        <v/>
      </c>
      <c r="G2669" s="1" t="str">
        <f t="shared" si="83"/>
        <v/>
      </c>
    </row>
    <row r="2670" spans="1:7" x14ac:dyDescent="0.25">
      <c r="A2670" s="1">
        <v>249</v>
      </c>
      <c r="B2670" s="11" t="s">
        <v>4198</v>
      </c>
      <c r="C2670" s="1" t="str">
        <f>_xlfn.TEXTBEFORE(draftpicks[[#This Row],[Raw]],".",1)</f>
        <v>6</v>
      </c>
      <c r="D2670" s="1" t="str">
        <f t="shared" si="82"/>
        <v>Thomas Grabinski </v>
      </c>
      <c r="E26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Funny Games</v>
      </c>
      <c r="F2670" s="1" t="str">
        <f>IF(ISNUMBER(SEARCH("veto",draftpicks[[#This Row],[Raw]])),"veto","")</f>
        <v>veto</v>
      </c>
      <c r="G2670" s="1" t="str">
        <f t="shared" si="83"/>
        <v>by Clay Keller</v>
      </c>
    </row>
    <row r="2671" spans="1:7" x14ac:dyDescent="0.25">
      <c r="A2671" s="1">
        <v>249</v>
      </c>
      <c r="B2671" s="11" t="s">
        <v>4191</v>
      </c>
      <c r="C2671" s="1" t="str">
        <f>_xlfn.TEXTBEFORE(draftpicks[[#This Row],[Raw]],".",1)</f>
        <v>6</v>
      </c>
      <c r="D2671" s="1" t="str">
        <f t="shared" si="82"/>
        <v> Thomas Grabinski</v>
      </c>
      <c r="E26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Days of Disco</v>
      </c>
      <c r="F2671" s="1" t="str">
        <f>IF(ISNUMBER(SEARCH("veto",draftpicks[[#This Row],[Raw]])),"veto","")</f>
        <v/>
      </c>
      <c r="G2671" s="1" t="str">
        <f t="shared" si="83"/>
        <v/>
      </c>
    </row>
    <row r="2672" spans="1:7" x14ac:dyDescent="0.25">
      <c r="A2672" s="1">
        <v>249</v>
      </c>
      <c r="B2672" s="11" t="s">
        <v>4192</v>
      </c>
      <c r="C2672" s="1" t="str">
        <f>_xlfn.TEXTBEFORE(draftpicks[[#This Row],[Raw]],".",1)</f>
        <v>5</v>
      </c>
      <c r="D2672" s="1" t="str">
        <f t="shared" si="82"/>
        <v> Clay Keller</v>
      </c>
      <c r="E26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Celebration</v>
      </c>
      <c r="F2672" s="1" t="str">
        <f>IF(ISNUMBER(SEARCH("veto",draftpicks[[#This Row],[Raw]])),"veto","")</f>
        <v/>
      </c>
      <c r="G2672" s="1" t="str">
        <f t="shared" si="83"/>
        <v/>
      </c>
    </row>
    <row r="2673" spans="1:7" x14ac:dyDescent="0.25">
      <c r="A2673" s="1">
        <v>249</v>
      </c>
      <c r="B2673" s="11" t="s">
        <v>4199</v>
      </c>
      <c r="C2673" s="1" t="str">
        <f>_xlfn.TEXTBEFORE(draftpicks[[#This Row],[Raw]],".",1)</f>
        <v>4</v>
      </c>
      <c r="D2673" s="1" t="str">
        <f t="shared" si="82"/>
        <v>Helen Shang </v>
      </c>
      <c r="E26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Enemy of the State</v>
      </c>
      <c r="F2673" s="1" t="str">
        <f>IF(ISNUMBER(SEARCH("veto",draftpicks[[#This Row],[Raw]])),"veto","")</f>
        <v>veto</v>
      </c>
      <c r="G2673" s="1" t="str">
        <f t="shared" si="83"/>
        <v>by Karen Tongson</v>
      </c>
    </row>
    <row r="2674" spans="1:7" x14ac:dyDescent="0.25">
      <c r="A2674" s="1">
        <v>249</v>
      </c>
      <c r="B2674" s="11" t="s">
        <v>4200</v>
      </c>
      <c r="C2674" s="1" t="str">
        <f>_xlfn.TEXTBEFORE(draftpicks[[#This Row],[Raw]],".",1)</f>
        <v>4</v>
      </c>
      <c r="D2674" s="1" t="str">
        <f t="shared" si="82"/>
        <v>Helen Shang </v>
      </c>
      <c r="E26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Elizabeth</v>
      </c>
      <c r="F2674" s="1" t="str">
        <f>IF(ISNUMBER(SEARCH("veto",draftpicks[[#This Row],[Raw]])),"veto","")</f>
        <v>veto</v>
      </c>
      <c r="G2674" s="1" t="str">
        <f t="shared" si="83"/>
        <v>by Thomas Grabinski</v>
      </c>
    </row>
    <row r="2675" spans="1:7" x14ac:dyDescent="0.25">
      <c r="A2675" s="1">
        <v>249</v>
      </c>
      <c r="B2675" s="11" t="s">
        <v>4193</v>
      </c>
      <c r="C2675" s="1" t="str">
        <f>_xlfn.TEXTBEFORE(draftpicks[[#This Row],[Raw]],".",1)</f>
        <v>4</v>
      </c>
      <c r="D2675" s="1" t="str">
        <f t="shared" si="82"/>
        <v> Helen Shang</v>
      </c>
      <c r="E26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Big Lebowski</v>
      </c>
      <c r="F2675" s="1" t="str">
        <f>IF(ISNUMBER(SEARCH("veto",draftpicks[[#This Row],[Raw]])),"veto","")</f>
        <v/>
      </c>
      <c r="G2675" s="1" t="str">
        <f t="shared" si="83"/>
        <v/>
      </c>
    </row>
    <row r="2676" spans="1:7" x14ac:dyDescent="0.25">
      <c r="A2676" s="1">
        <v>249</v>
      </c>
      <c r="B2676" s="11" t="s">
        <v>4201</v>
      </c>
      <c r="C2676" s="1" t="str">
        <f>_xlfn.TEXTBEFORE(draftpicks[[#This Row],[Raw]],".",1)</f>
        <v>3</v>
      </c>
      <c r="D2676" s="1" t="str">
        <f t="shared" si="82"/>
        <v>Karen Tongson </v>
      </c>
      <c r="E26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High Art</v>
      </c>
      <c r="F2676" s="1" t="str">
        <f>IF(ISNUMBER(SEARCH("veto",draftpicks[[#This Row],[Raw]])),"veto","")</f>
        <v>veto</v>
      </c>
      <c r="G2676" s="1" t="str">
        <f t="shared" si="83"/>
        <v>by Helen Shang</v>
      </c>
    </row>
    <row r="2677" spans="1:7" x14ac:dyDescent="0.25">
      <c r="A2677" s="1">
        <v>249</v>
      </c>
      <c r="B2677" s="11" t="s">
        <v>4194</v>
      </c>
      <c r="C2677" s="1" t="str">
        <f>_xlfn.TEXTBEFORE(draftpicks[[#This Row],[Raw]],".",1)</f>
        <v>3</v>
      </c>
      <c r="D2677" s="1" t="str">
        <f t="shared" si="82"/>
        <v> Karen Tongson</v>
      </c>
      <c r="E26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Pleasantville</v>
      </c>
      <c r="F2677" s="1" t="str">
        <f>IF(ISNUMBER(SEARCH("veto",draftpicks[[#This Row],[Raw]])),"veto","")</f>
        <v/>
      </c>
      <c r="G2677" s="1" t="str">
        <f t="shared" si="83"/>
        <v/>
      </c>
    </row>
    <row r="2678" spans="1:7" x14ac:dyDescent="0.25">
      <c r="A2678" s="1">
        <v>249</v>
      </c>
      <c r="B2678" s="11" t="s">
        <v>4195</v>
      </c>
      <c r="C2678" s="1" t="str">
        <f>_xlfn.TEXTBEFORE(draftpicks[[#This Row],[Raw]],".",1)</f>
        <v>2</v>
      </c>
      <c r="D2678" s="1" t="str">
        <f t="shared" si="82"/>
        <v> Thomas Grabinski</v>
      </c>
      <c r="E26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Thin Red Line</v>
      </c>
      <c r="F2678" s="1" t="str">
        <f>IF(ISNUMBER(SEARCH("veto",draftpicks[[#This Row],[Raw]])),"veto","")</f>
        <v/>
      </c>
      <c r="G2678" s="1" t="str">
        <f t="shared" si="83"/>
        <v/>
      </c>
    </row>
    <row r="2679" spans="1:7" x14ac:dyDescent="0.25">
      <c r="A2679" s="1">
        <v>249</v>
      </c>
      <c r="B2679" s="11" t="s">
        <v>4196</v>
      </c>
      <c r="C2679" s="1" t="str">
        <f>_xlfn.TEXTBEFORE(draftpicks[[#This Row],[Raw]],".",1)</f>
        <v>1</v>
      </c>
      <c r="D2679" s="1" t="str">
        <f t="shared" si="82"/>
        <v> Clay Keller</v>
      </c>
      <c r="E26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Rushmore</v>
      </c>
      <c r="F2679" s="1" t="str">
        <f>IF(ISNUMBER(SEARCH("veto",draftpicks[[#This Row],[Raw]])),"veto","")</f>
        <v/>
      </c>
      <c r="G2679" s="1" t="str">
        <f t="shared" si="83"/>
        <v/>
      </c>
    </row>
    <row r="2680" spans="1:7" x14ac:dyDescent="0.25">
      <c r="A2680" s="1">
        <v>250</v>
      </c>
      <c r="B2680" s="1" t="s">
        <v>4209</v>
      </c>
      <c r="C2680" s="1" t="str">
        <f>_xlfn.TEXTBEFORE(draftpicks[[#This Row],[Raw]],".",1)</f>
        <v>7</v>
      </c>
      <c r="D2680" s="1" t="str">
        <f t="shared" si="82"/>
        <v>Billy Ray Brewton </v>
      </c>
      <c r="E26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Kills</v>
      </c>
      <c r="F2680" s="1" t="str">
        <f>IF(ISNUMBER(SEARCH("veto",draftpicks[[#This Row],[Raw]])),"veto","")</f>
        <v>veto</v>
      </c>
      <c r="G2680" s="1" t="str">
        <f t="shared" si="83"/>
        <v>by Kyle Anderson</v>
      </c>
    </row>
    <row r="2681" spans="1:7" x14ac:dyDescent="0.25">
      <c r="A2681" s="1">
        <v>250</v>
      </c>
      <c r="B2681" s="1" t="s">
        <v>4202</v>
      </c>
      <c r="C2681" s="1" t="str">
        <f>_xlfn.TEXTBEFORE(draftpicks[[#This Row],[Raw]],".",1)</f>
        <v>7</v>
      </c>
      <c r="D2681" s="1" t="str">
        <f t="shared" si="82"/>
        <v> Billy Ray Brewton</v>
      </c>
      <c r="E26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Town that Dreaded Sundown</v>
      </c>
      <c r="F2681" s="1" t="str">
        <f>IF(ISNUMBER(SEARCH("veto",draftpicks[[#This Row],[Raw]])),"veto","")</f>
        <v/>
      </c>
      <c r="G2681" s="1" t="str">
        <f t="shared" si="83"/>
        <v/>
      </c>
    </row>
    <row r="2682" spans="1:7" x14ac:dyDescent="0.25">
      <c r="A2682" s="1">
        <v>250</v>
      </c>
      <c r="B2682" s="1" t="s">
        <v>4203</v>
      </c>
      <c r="C2682" s="1" t="str">
        <f>_xlfn.TEXTBEFORE(draftpicks[[#This Row],[Raw]],".",1)</f>
        <v>6</v>
      </c>
      <c r="D2682" s="1" t="str">
        <f t="shared" si="82"/>
        <v> Billy Ray Brewton</v>
      </c>
      <c r="E26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Us</v>
      </c>
      <c r="F2682" s="1" t="str">
        <f>IF(ISNUMBER(SEARCH("veto",draftpicks[[#This Row],[Raw]])),"veto","")</f>
        <v/>
      </c>
      <c r="G2682" s="1" t="str">
        <f t="shared" si="83"/>
        <v/>
      </c>
    </row>
    <row r="2683" spans="1:7" x14ac:dyDescent="0.25">
      <c r="A2683" s="1">
        <v>250</v>
      </c>
      <c r="B2683" s="1" t="s">
        <v>4204</v>
      </c>
      <c r="C2683" s="1" t="str">
        <f>_xlfn.TEXTBEFORE(draftpicks[[#This Row],[Raw]],".",1)</f>
        <v>5</v>
      </c>
      <c r="D2683" s="1" t="str">
        <f t="shared" si="82"/>
        <v> Kyle Anderson</v>
      </c>
      <c r="E26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Happy Death Day</v>
      </c>
      <c r="F2683" s="1" t="str">
        <f>IF(ISNUMBER(SEARCH("veto",draftpicks[[#This Row],[Raw]])),"veto","")</f>
        <v/>
      </c>
      <c r="G2683" s="1" t="str">
        <f t="shared" si="83"/>
        <v/>
      </c>
    </row>
    <row r="2684" spans="1:7" x14ac:dyDescent="0.25">
      <c r="A2684" s="1">
        <v>250</v>
      </c>
      <c r="B2684" s="1" t="s">
        <v>4205</v>
      </c>
      <c r="C2684" s="1" t="str">
        <f>_xlfn.TEXTBEFORE(draftpicks[[#This Row],[Raw]],".",1)</f>
        <v>4</v>
      </c>
      <c r="D2684" s="1" t="str">
        <f t="shared" si="82"/>
        <v> Billy Ray Brewton</v>
      </c>
      <c r="E26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Paranormal Activity</v>
      </c>
      <c r="F2684" s="1" t="str">
        <f>IF(ISNUMBER(SEARCH("veto",draftpicks[[#This Row],[Raw]])),"veto","")</f>
        <v/>
      </c>
      <c r="G2684" s="1" t="str">
        <f t="shared" si="83"/>
        <v/>
      </c>
    </row>
    <row r="2685" spans="1:7" x14ac:dyDescent="0.25">
      <c r="A2685" s="1">
        <v>250</v>
      </c>
      <c r="B2685" s="1" t="s">
        <v>4206</v>
      </c>
      <c r="C2685" s="1" t="str">
        <f>_xlfn.TEXTBEFORE(draftpicks[[#This Row],[Raw]],".",1)</f>
        <v>3</v>
      </c>
      <c r="D2685" s="1" t="str">
        <f t="shared" si="82"/>
        <v> Kyle Anderson</v>
      </c>
      <c r="E26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Invisible Man</v>
      </c>
      <c r="F2685" s="1" t="str">
        <f>IF(ISNUMBER(SEARCH("veto",draftpicks[[#This Row],[Raw]])),"veto","")</f>
        <v/>
      </c>
      <c r="G2685" s="1" t="str">
        <f t="shared" si="83"/>
        <v/>
      </c>
    </row>
    <row r="2686" spans="1:7" x14ac:dyDescent="0.25">
      <c r="A2686" s="1">
        <v>250</v>
      </c>
      <c r="B2686" s="1" t="s">
        <v>4207</v>
      </c>
      <c r="C2686" s="1" t="str">
        <f>_xlfn.TEXTBEFORE(draftpicks[[#This Row],[Raw]],".",1)</f>
        <v>2</v>
      </c>
      <c r="D2686" s="1" t="str">
        <f t="shared" si="82"/>
        <v> Billy Ray Brewton</v>
      </c>
      <c r="E26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Insidious</v>
      </c>
      <c r="F2686" s="1" t="str">
        <f>IF(ISNUMBER(SEARCH("veto",draftpicks[[#This Row],[Raw]])),"veto","")</f>
        <v/>
      </c>
      <c r="G2686" s="1" t="str">
        <f t="shared" si="83"/>
        <v/>
      </c>
    </row>
    <row r="2687" spans="1:7" x14ac:dyDescent="0.25">
      <c r="A2687" s="1">
        <v>250</v>
      </c>
      <c r="B2687" s="1" t="s">
        <v>4210</v>
      </c>
      <c r="C2687" s="1" t="str">
        <f>_xlfn.TEXTBEFORE(draftpicks[[#This Row],[Raw]],".",1)</f>
        <v>1</v>
      </c>
      <c r="D2687" s="1" t="str">
        <f t="shared" si="82"/>
        <v>Kyle Anderson </v>
      </c>
      <c r="E26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Get Out</v>
      </c>
      <c r="F2687" s="1" t="str">
        <f>IF(ISNUMBER(SEARCH("veto",draftpicks[[#This Row],[Raw]])),"veto","")</f>
        <v>veto</v>
      </c>
      <c r="G2687" s="1" t="str">
        <f t="shared" si="83"/>
        <v>Ray Brewton</v>
      </c>
    </row>
    <row r="2688" spans="1:7" x14ac:dyDescent="0.25">
      <c r="A2688" s="1">
        <v>250</v>
      </c>
      <c r="B2688" s="1" t="s">
        <v>4208</v>
      </c>
      <c r="C2688" s="1" t="str">
        <f>_xlfn.TEXTBEFORE(draftpicks[[#This Row],[Raw]],".",1)</f>
        <v>1</v>
      </c>
      <c r="D2688" s="1" t="str">
        <f t="shared" si="82"/>
        <v> Kyle Anderson</v>
      </c>
      <c r="E26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Split</v>
      </c>
      <c r="F2688" s="1" t="str">
        <f>IF(ISNUMBER(SEARCH("veto",draftpicks[[#This Row],[Raw]])),"veto","")</f>
        <v/>
      </c>
      <c r="G2688" s="1" t="str">
        <f t="shared" si="83"/>
        <v/>
      </c>
    </row>
    <row r="2689" spans="1:7" x14ac:dyDescent="0.25">
      <c r="A2689" s="1">
        <v>251</v>
      </c>
      <c r="B2689" s="1" t="s">
        <v>4211</v>
      </c>
      <c r="C2689" s="1" t="str">
        <f>_xlfn.TEXTBEFORE(draftpicks[[#This Row],[Raw]],".",1)</f>
        <v>7</v>
      </c>
      <c r="D2689" s="1" t="str">
        <f t="shared" si="82"/>
        <v> Wynter Mitchell</v>
      </c>
      <c r="E26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Knock Knock</v>
      </c>
      <c r="F2689" s="1" t="str">
        <f>IF(ISNUMBER(SEARCH("veto",draftpicks[[#This Row],[Raw]])),"veto","")</f>
        <v/>
      </c>
      <c r="G2689" s="1" t="str">
        <f t="shared" si="83"/>
        <v/>
      </c>
    </row>
    <row r="2690" spans="1:7" x14ac:dyDescent="0.25">
      <c r="A2690" s="1">
        <v>251</v>
      </c>
      <c r="B2690" s="1" t="s">
        <v>4212</v>
      </c>
      <c r="C2690" s="1" t="str">
        <f>_xlfn.TEXTBEFORE(draftpicks[[#This Row],[Raw]],".",1)</f>
        <v>6</v>
      </c>
      <c r="D2690" s="1" t="str">
        <f t="shared" ref="D2690:D2753" si="84">IF(ISNUMBER(SEARCH("commissioner",B2690)),TRIM(MID(B2690,SEARCH("by",B2690)+LEN("by"),SEARCH("removed",B2690)-SEARCH("by",B2690)-(LEN("by")+1))),IF((LEN(B2690)-LEN(SUBSTITUTE(B2690,"by","")))/LEN("by")=2,MID(B2690,SEARCH("by",B2690)+LEN("by "),SEARCH("vetoed",B2690)-SEARCH("by",B2690)-(LEN("by")+1)),IF((LEN(B2690)-LEN(SUBSTITUTE(B2690,"by","")))/LEN("by")=3,TRIM(MID(B2690,SEARCH("by",B2690)+LEN("by"),SEARCH("vetoed",B2690)-SEARCH("by",B2690)-LEN("by"))),TRIM(_xlfn.TEXTAFTER(B2690,"by",1)))))</f>
        <v> Wynter Mitchell</v>
      </c>
      <c r="E26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Unlawful Entry</v>
      </c>
      <c r="F2690" s="1" t="str">
        <f>IF(ISNUMBER(SEARCH("veto",draftpicks[[#This Row],[Raw]])),"veto","")</f>
        <v/>
      </c>
      <c r="G2690" s="1" t="str">
        <f t="shared" ref="G2690:G2753" si="85">IF(ISNUMBER(SEARCH("veto",B2690)),MID(B2690,FIND("@",SUBSTITUTE(B2690," ","@",LEN(B2690)-LEN(SUBSTITUTE(B2690," ",""))-1))+1,100),"")</f>
        <v/>
      </c>
    </row>
    <row r="2691" spans="1:7" x14ac:dyDescent="0.25">
      <c r="A2691" s="1">
        <v>251</v>
      </c>
      <c r="B2691" s="1" t="s">
        <v>4213</v>
      </c>
      <c r="C2691" s="1" t="str">
        <f>_xlfn.TEXTBEFORE(draftpicks[[#This Row],[Raw]],".",1)</f>
        <v>5</v>
      </c>
      <c r="D2691" s="1" t="str">
        <f t="shared" si="84"/>
        <v> Morgan Peter Brown</v>
      </c>
      <c r="E26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Panic Room</v>
      </c>
      <c r="F2691" s="1" t="str">
        <f>IF(ISNUMBER(SEARCH("veto",draftpicks[[#This Row],[Raw]])),"veto","")</f>
        <v/>
      </c>
      <c r="G2691" s="1" t="str">
        <f t="shared" si="85"/>
        <v/>
      </c>
    </row>
    <row r="2692" spans="1:7" x14ac:dyDescent="0.25">
      <c r="A2692" s="1">
        <v>251</v>
      </c>
      <c r="B2692" s="1" t="s">
        <v>4214</v>
      </c>
      <c r="C2692" s="1" t="str">
        <f>_xlfn.TEXTBEFORE(draftpicks[[#This Row],[Raw]],".",1)</f>
        <v>4</v>
      </c>
      <c r="D2692" s="1" t="str">
        <f t="shared" si="84"/>
        <v> Wynter Mitchell</v>
      </c>
      <c r="E26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Inside</v>
      </c>
      <c r="F2692" s="1" t="str">
        <f>IF(ISNUMBER(SEARCH("veto",draftpicks[[#This Row],[Raw]])),"veto","")</f>
        <v/>
      </c>
      <c r="G2692" s="1" t="str">
        <f t="shared" si="85"/>
        <v/>
      </c>
    </row>
    <row r="2693" spans="1:7" x14ac:dyDescent="0.25">
      <c r="A2693" s="1">
        <v>251</v>
      </c>
      <c r="B2693" s="1" t="s">
        <v>4215</v>
      </c>
      <c r="C2693" s="1" t="str">
        <f>_xlfn.TEXTBEFORE(draftpicks[[#This Row],[Raw]],".",1)</f>
        <v>3</v>
      </c>
      <c r="D2693" s="1" t="str">
        <f t="shared" si="84"/>
        <v> Morgan Peter Brown</v>
      </c>
      <c r="E26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Wait Until Dark</v>
      </c>
      <c r="F2693" s="1" t="str">
        <f>IF(ISNUMBER(SEARCH("veto",draftpicks[[#This Row],[Raw]])),"veto","")</f>
        <v/>
      </c>
      <c r="G2693" s="1" t="str">
        <f t="shared" si="85"/>
        <v/>
      </c>
    </row>
    <row r="2694" spans="1:7" x14ac:dyDescent="0.25">
      <c r="A2694" s="1">
        <v>251</v>
      </c>
      <c r="B2694" s="1" t="s">
        <v>4218</v>
      </c>
      <c r="C2694" s="1" t="str">
        <f>_xlfn.TEXTBEFORE(draftpicks[[#This Row],[Raw]],".",1)</f>
        <v>2</v>
      </c>
      <c r="D2694" s="1" t="str">
        <f t="shared" si="84"/>
        <v>Wynter Mitchell </v>
      </c>
      <c r="E26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Home Alone</v>
      </c>
      <c r="F2694" s="1" t="str">
        <f>IF(ISNUMBER(SEARCH("veto",draftpicks[[#This Row],[Raw]])),"veto","")</f>
        <v>veto</v>
      </c>
      <c r="G2694" s="1" t="str">
        <f t="shared" si="85"/>
        <v>Peter Brown</v>
      </c>
    </row>
    <row r="2695" spans="1:7" x14ac:dyDescent="0.25">
      <c r="A2695" s="1">
        <v>251</v>
      </c>
      <c r="B2695" s="1" t="s">
        <v>4219</v>
      </c>
      <c r="C2695" s="1" t="str">
        <f>_xlfn.TEXTBEFORE(draftpicks[[#This Row],[Raw]],".",1)</f>
        <v>2</v>
      </c>
      <c r="D2695" s="1" t="str">
        <f t="shared" si="84"/>
        <v>Wynter Mitchell </v>
      </c>
      <c r="E26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Mother!</v>
      </c>
      <c r="F2695" s="1" t="str">
        <f>IF(ISNUMBER(SEARCH("veto",draftpicks[[#This Row],[Raw]])),"veto","")</f>
        <v>veto</v>
      </c>
      <c r="G2695" s="1" t="str">
        <f t="shared" si="85"/>
        <v>Peter Brown</v>
      </c>
    </row>
    <row r="2696" spans="1:7" x14ac:dyDescent="0.25">
      <c r="A2696" s="1">
        <v>251</v>
      </c>
      <c r="B2696" s="1" t="s">
        <v>4220</v>
      </c>
      <c r="C2696" s="1" t="str">
        <f>_xlfn.TEXTBEFORE(draftpicks[[#This Row],[Raw]],".",1)</f>
        <v>2</v>
      </c>
      <c r="D2696" s="1" t="str">
        <f t="shared" si="84"/>
        <v>Wynter Mitchell </v>
      </c>
      <c r="E26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Funny Games (2007)</v>
      </c>
      <c r="F2696" s="1" t="str">
        <f>IF(ISNUMBER(SEARCH("veto",draftpicks[[#This Row],[Raw]])),"veto","")</f>
        <v>veto</v>
      </c>
      <c r="G2696" s="1" t="str">
        <f t="shared" si="85"/>
        <v>by Wynter Mitchell[1]</v>
      </c>
    </row>
    <row r="2697" spans="1:7" x14ac:dyDescent="0.25">
      <c r="A2697" s="1">
        <v>251</v>
      </c>
      <c r="B2697" s="1" t="s">
        <v>4216</v>
      </c>
      <c r="C2697" s="1" t="str">
        <f>_xlfn.TEXTBEFORE(draftpicks[[#This Row],[Raw]],".",1)</f>
        <v>2</v>
      </c>
      <c r="D2697" s="1" t="str">
        <f t="shared" si="84"/>
        <v> Wynter Mitchell</v>
      </c>
      <c r="E26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Strangers</v>
      </c>
      <c r="F2697" s="1" t="str">
        <f>IF(ISNUMBER(SEARCH("veto",draftpicks[[#This Row],[Raw]])),"veto","")</f>
        <v/>
      </c>
      <c r="G2697" s="1" t="str">
        <f t="shared" si="85"/>
        <v/>
      </c>
    </row>
    <row r="2698" spans="1:7" x14ac:dyDescent="0.25">
      <c r="A2698" s="1">
        <v>251</v>
      </c>
      <c r="B2698" s="1" t="s">
        <v>4217</v>
      </c>
      <c r="C2698" s="1" t="str">
        <f>_xlfn.TEXTBEFORE(draftpicks[[#This Row],[Raw]],".",1)</f>
        <v>1</v>
      </c>
      <c r="D2698" s="1" t="str">
        <f t="shared" si="84"/>
        <v> Morgan Peter Brown</v>
      </c>
      <c r="E26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Funny Games</v>
      </c>
      <c r="F2698" s="1" t="str">
        <f>IF(ISNUMBER(SEARCH("veto",draftpicks[[#This Row],[Raw]])),"veto","")</f>
        <v/>
      </c>
      <c r="G2698" s="1" t="str">
        <f t="shared" si="85"/>
        <v/>
      </c>
    </row>
    <row r="2699" spans="1:7" x14ac:dyDescent="0.25">
      <c r="A2699" s="1">
        <v>252</v>
      </c>
      <c r="B2699" s="1" t="s">
        <v>4221</v>
      </c>
      <c r="C2699" s="1" t="str">
        <f>_xlfn.TEXTBEFORE(draftpicks[[#This Row],[Raw]],".",1)</f>
        <v>7</v>
      </c>
      <c r="D2699" s="1" t="str">
        <f t="shared" si="84"/>
        <v> Matt Singer</v>
      </c>
      <c r="E26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Last Action Hero</v>
      </c>
      <c r="F2699" s="1" t="str">
        <f>IF(ISNUMBER(SEARCH("veto",draftpicks[[#This Row],[Raw]])),"veto","")</f>
        <v/>
      </c>
      <c r="G2699" s="1" t="str">
        <f t="shared" si="85"/>
        <v/>
      </c>
    </row>
    <row r="2700" spans="1:7" x14ac:dyDescent="0.25">
      <c r="A2700" s="1">
        <v>252</v>
      </c>
      <c r="B2700" s="1" t="s">
        <v>4222</v>
      </c>
      <c r="C2700" s="1" t="str">
        <f>_xlfn.TEXTBEFORE(draftpicks[[#This Row],[Raw]],".",1)</f>
        <v>6</v>
      </c>
      <c r="D2700" s="1" t="str">
        <f t="shared" si="84"/>
        <v> Matt Singer</v>
      </c>
      <c r="E27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Beetlejuice</v>
      </c>
      <c r="F2700" s="1" t="str">
        <f>IF(ISNUMBER(SEARCH("veto",draftpicks[[#This Row],[Raw]])),"veto","")</f>
        <v/>
      </c>
      <c r="G2700" s="1" t="str">
        <f t="shared" si="85"/>
        <v/>
      </c>
    </row>
    <row r="2701" spans="1:7" x14ac:dyDescent="0.25">
      <c r="A2701" s="1">
        <v>252</v>
      </c>
      <c r="B2701" s="1" t="s">
        <v>4223</v>
      </c>
      <c r="C2701" s="1" t="str">
        <f>_xlfn.TEXTBEFORE(draftpicks[[#This Row],[Raw]],".",1)</f>
        <v>5</v>
      </c>
      <c r="D2701" s="1" t="str">
        <f t="shared" si="84"/>
        <v> Jordan Hoffman</v>
      </c>
      <c r="E27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Johnny Dangerously</v>
      </c>
      <c r="F2701" s="1" t="str">
        <f>IF(ISNUMBER(SEARCH("veto",draftpicks[[#This Row],[Raw]])),"veto","")</f>
        <v/>
      </c>
      <c r="G2701" s="1" t="str">
        <f t="shared" si="85"/>
        <v/>
      </c>
    </row>
    <row r="2702" spans="1:7" x14ac:dyDescent="0.25">
      <c r="A2702" s="1">
        <v>252</v>
      </c>
      <c r="B2702" s="1" t="s">
        <v>4228</v>
      </c>
      <c r="C2702" s="1" t="str">
        <f>_xlfn.TEXTBEFORE(draftpicks[[#This Row],[Raw]],".",1)</f>
        <v>4</v>
      </c>
      <c r="D2702" s="1" t="str">
        <f t="shared" si="84"/>
        <v>Matt Singer </v>
      </c>
      <c r="E27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Army of Darkness</v>
      </c>
      <c r="F2702" s="1" t="str">
        <f>IF(ISNUMBER(SEARCH("veto",draftpicks[[#This Row],[Raw]])),"veto","")</f>
        <v>veto</v>
      </c>
      <c r="G2702" s="1" t="str">
        <f t="shared" si="85"/>
        <v>by Jordan Hoffman</v>
      </c>
    </row>
    <row r="2703" spans="1:7" x14ac:dyDescent="0.25">
      <c r="A2703" s="1">
        <v>252</v>
      </c>
      <c r="B2703" s="1" t="s">
        <v>4224</v>
      </c>
      <c r="C2703" s="1" t="str">
        <f>_xlfn.TEXTBEFORE(draftpicks[[#This Row],[Raw]],".",1)</f>
        <v>4</v>
      </c>
      <c r="D2703" s="1" t="str">
        <f t="shared" si="84"/>
        <v> Matt Singer</v>
      </c>
      <c r="E27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Reservoir Dogs</v>
      </c>
      <c r="F2703" s="1" t="str">
        <f>IF(ISNUMBER(SEARCH("veto",draftpicks[[#This Row],[Raw]])),"veto","")</f>
        <v/>
      </c>
      <c r="G2703" s="1" t="str">
        <f t="shared" si="85"/>
        <v/>
      </c>
    </row>
    <row r="2704" spans="1:7" x14ac:dyDescent="0.25">
      <c r="A2704" s="1">
        <v>252</v>
      </c>
      <c r="B2704" s="1" t="s">
        <v>4225</v>
      </c>
      <c r="C2704" s="1" t="str">
        <f>_xlfn.TEXTBEFORE(draftpicks[[#This Row],[Raw]],".",1)</f>
        <v>3</v>
      </c>
      <c r="D2704" s="1" t="str">
        <f t="shared" si="84"/>
        <v> Jordan Hoffman</v>
      </c>
      <c r="E27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Stealing Beauty</v>
      </c>
      <c r="F2704" s="1" t="str">
        <f>IF(ISNUMBER(SEARCH("veto",draftpicks[[#This Row],[Raw]])),"veto","")</f>
        <v/>
      </c>
      <c r="G2704" s="1" t="str">
        <f t="shared" si="85"/>
        <v/>
      </c>
    </row>
    <row r="2705" spans="1:7" x14ac:dyDescent="0.25">
      <c r="A2705" s="1">
        <v>252</v>
      </c>
      <c r="B2705" s="1" t="s">
        <v>4226</v>
      </c>
      <c r="C2705" s="1" t="str">
        <f>_xlfn.TEXTBEFORE(draftpicks[[#This Row],[Raw]],".",1)</f>
        <v>2</v>
      </c>
      <c r="D2705" s="1" t="str">
        <f t="shared" si="84"/>
        <v> Matt Singer</v>
      </c>
      <c r="E27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Color of Money</v>
      </c>
      <c r="F2705" s="1" t="str">
        <f>IF(ISNUMBER(SEARCH("veto",draftpicks[[#This Row],[Raw]])),"veto","")</f>
        <v/>
      </c>
      <c r="G2705" s="1" t="str">
        <f t="shared" si="85"/>
        <v/>
      </c>
    </row>
    <row r="2706" spans="1:7" x14ac:dyDescent="0.25">
      <c r="A2706" s="1">
        <v>252</v>
      </c>
      <c r="B2706" s="1" t="s">
        <v>4227</v>
      </c>
      <c r="C2706" s="1" t="str">
        <f>_xlfn.TEXTBEFORE(draftpicks[[#This Row],[Raw]],".",1)</f>
        <v>1</v>
      </c>
      <c r="D2706" s="1" t="str">
        <f t="shared" si="84"/>
        <v> Jordan Hoffman</v>
      </c>
      <c r="E27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Hudsucker Proxy</v>
      </c>
      <c r="F2706" s="1" t="str">
        <f>IF(ISNUMBER(SEARCH("veto",draftpicks[[#This Row],[Raw]])),"veto","")</f>
        <v/>
      </c>
      <c r="G2706" s="1" t="str">
        <f t="shared" si="85"/>
        <v/>
      </c>
    </row>
    <row r="2707" spans="1:7" x14ac:dyDescent="0.25">
      <c r="A2707" s="1">
        <v>253</v>
      </c>
      <c r="B2707" s="1" t="s">
        <v>4229</v>
      </c>
      <c r="C2707" s="1" t="str">
        <f>_xlfn.TEXTBEFORE(draftpicks[[#This Row],[Raw]],".",1)</f>
        <v>10</v>
      </c>
      <c r="D2707" s="1" t="str">
        <f t="shared" si="84"/>
        <v> Megan Amram</v>
      </c>
      <c r="E27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Spiral</v>
      </c>
      <c r="F2707" s="1" t="str">
        <f>IF(ISNUMBER(SEARCH("veto",draftpicks[[#This Row],[Raw]])),"veto","")</f>
        <v/>
      </c>
      <c r="G2707" s="1" t="str">
        <f t="shared" si="85"/>
        <v/>
      </c>
    </row>
    <row r="2708" spans="1:7" x14ac:dyDescent="0.25">
      <c r="A2708" s="1">
        <v>253</v>
      </c>
      <c r="B2708" s="1" t="s">
        <v>4239</v>
      </c>
      <c r="C2708" s="1" t="str">
        <f>_xlfn.TEXTBEFORE(draftpicks[[#This Row],[Raw]],".",1)</f>
        <v>9</v>
      </c>
      <c r="D2708" s="1" t="str">
        <f t="shared" si="84"/>
        <v>Walter Hollmann </v>
      </c>
      <c r="E27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V</v>
      </c>
      <c r="F2708" s="1" t="str">
        <f>IF(ISNUMBER(SEARCH("veto",draftpicks[[#This Row],[Raw]])),"veto","")</f>
        <v>veto</v>
      </c>
      <c r="G2708" s="1" t="str">
        <f t="shared" si="85"/>
        <v>by Megan Amram^</v>
      </c>
    </row>
    <row r="2709" spans="1:7" x14ac:dyDescent="0.25">
      <c r="A2709" s="1">
        <v>253</v>
      </c>
      <c r="B2709" s="1" t="s">
        <v>4230</v>
      </c>
      <c r="C2709" s="1" t="str">
        <f>_xlfn.TEXTBEFORE(draftpicks[[#This Row],[Raw]],".",1)</f>
        <v>9</v>
      </c>
      <c r="D2709" s="1" t="str">
        <f t="shared" si="84"/>
        <v> Walter Hollmann</v>
      </c>
      <c r="E27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Jigsaw</v>
      </c>
      <c r="F2709" s="1" t="str">
        <f>IF(ISNUMBER(SEARCH("veto",draftpicks[[#This Row],[Raw]])),"veto","")</f>
        <v/>
      </c>
      <c r="G2709" s="1" t="str">
        <f t="shared" si="85"/>
        <v/>
      </c>
    </row>
    <row r="2710" spans="1:7" x14ac:dyDescent="0.25">
      <c r="A2710" s="1">
        <v>253</v>
      </c>
      <c r="B2710" s="1" t="s">
        <v>4231</v>
      </c>
      <c r="C2710" s="1" t="str">
        <f>_xlfn.TEXTBEFORE(draftpicks[[#This Row],[Raw]],".",1)</f>
        <v>8</v>
      </c>
      <c r="D2710" s="1" t="str">
        <f t="shared" si="84"/>
        <v> Ben Mekler</v>
      </c>
      <c r="E27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3D</v>
      </c>
      <c r="F2710" s="1" t="str">
        <f>IF(ISNUMBER(SEARCH("veto",draftpicks[[#This Row],[Raw]])),"veto","")</f>
        <v/>
      </c>
      <c r="G2710" s="1" t="str">
        <f t="shared" si="85"/>
        <v/>
      </c>
    </row>
    <row r="2711" spans="1:7" x14ac:dyDescent="0.25">
      <c r="A2711" s="1">
        <v>253</v>
      </c>
      <c r="B2711" s="1" t="s">
        <v>4232</v>
      </c>
      <c r="C2711" s="1" t="str">
        <f>_xlfn.TEXTBEFORE(draftpicks[[#This Row],[Raw]],".",1)</f>
        <v>7</v>
      </c>
      <c r="D2711" s="1" t="str">
        <f t="shared" si="84"/>
        <v> Megan Amram</v>
      </c>
      <c r="E27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IV</v>
      </c>
      <c r="F2711" s="1" t="str">
        <f>IF(ISNUMBER(SEARCH("veto",draftpicks[[#This Row],[Raw]])),"veto","")</f>
        <v/>
      </c>
      <c r="G2711" s="1" t="str">
        <f t="shared" si="85"/>
        <v/>
      </c>
    </row>
    <row r="2712" spans="1:7" x14ac:dyDescent="0.25">
      <c r="A2712" s="1">
        <v>253</v>
      </c>
      <c r="B2712" s="1" t="s">
        <v>4233</v>
      </c>
      <c r="C2712" s="1" t="str">
        <f>_xlfn.TEXTBEFORE(draftpicks[[#This Row],[Raw]],".",1)</f>
        <v>6</v>
      </c>
      <c r="D2712" s="1" t="str">
        <f t="shared" si="84"/>
        <v> Walter Hollmann</v>
      </c>
      <c r="E27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V</v>
      </c>
      <c r="F2712" s="1" t="str">
        <f>IF(ISNUMBER(SEARCH("veto",draftpicks[[#This Row],[Raw]])),"veto","")</f>
        <v/>
      </c>
      <c r="G2712" s="1" t="str">
        <f t="shared" si="85"/>
        <v/>
      </c>
    </row>
    <row r="2713" spans="1:7" x14ac:dyDescent="0.25">
      <c r="A2713" s="1">
        <v>253</v>
      </c>
      <c r="B2713" s="1" t="s">
        <v>4240</v>
      </c>
      <c r="C2713" s="1" t="str">
        <f>_xlfn.TEXTBEFORE(draftpicks[[#This Row],[Raw]],".",1)</f>
        <v>5</v>
      </c>
      <c r="D2713" s="1" t="str">
        <f t="shared" si="84"/>
        <v>Ben Mekler </v>
      </c>
      <c r="E27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</v>
      </c>
      <c r="F2713" s="1" t="str">
        <f>IF(ISNUMBER(SEARCH("veto",draftpicks[[#This Row],[Raw]])),"veto","")</f>
        <v>veto</v>
      </c>
      <c r="G2713" s="1" t="str">
        <f t="shared" si="85"/>
        <v>by Megan Amram^</v>
      </c>
    </row>
    <row r="2714" spans="1:7" x14ac:dyDescent="0.25">
      <c r="A2714" s="1">
        <v>253</v>
      </c>
      <c r="B2714" s="1" t="s">
        <v>4241</v>
      </c>
      <c r="C2714" s="1" t="str">
        <f>_xlfn.TEXTBEFORE(draftpicks[[#This Row],[Raw]],".",1)</f>
        <v>5</v>
      </c>
      <c r="D2714" s="1" t="str">
        <f t="shared" si="84"/>
        <v>Ben Mekler </v>
      </c>
      <c r="E27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II</v>
      </c>
      <c r="F2714" s="1" t="str">
        <f>IF(ISNUMBER(SEARCH("veto",draftpicks[[#This Row],[Raw]])),"veto","")</f>
        <v>veto</v>
      </c>
      <c r="G2714" s="1" t="str">
        <f t="shared" si="85"/>
        <v>by Walter Hollmann^</v>
      </c>
    </row>
    <row r="2715" spans="1:7" x14ac:dyDescent="0.25">
      <c r="A2715" s="1">
        <v>253</v>
      </c>
      <c r="B2715" s="1" t="s">
        <v>4234</v>
      </c>
      <c r="C2715" s="1" t="str">
        <f>_xlfn.TEXTBEFORE(draftpicks[[#This Row],[Raw]],".",1)</f>
        <v>5</v>
      </c>
      <c r="D2715" s="1" t="str">
        <f t="shared" si="84"/>
        <v> Ben Mekler</v>
      </c>
      <c r="E27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VI</v>
      </c>
      <c r="F2715" s="1" t="str">
        <f>IF(ISNUMBER(SEARCH("veto",draftpicks[[#This Row],[Raw]])),"veto","")</f>
        <v/>
      </c>
      <c r="G2715" s="1" t="str">
        <f t="shared" si="85"/>
        <v/>
      </c>
    </row>
    <row r="2716" spans="1:7" x14ac:dyDescent="0.25">
      <c r="A2716" s="1">
        <v>253</v>
      </c>
      <c r="B2716" s="1" t="s">
        <v>4242</v>
      </c>
      <c r="C2716" s="1" t="str">
        <f>_xlfn.TEXTBEFORE(draftpicks[[#This Row],[Raw]],".",1)</f>
        <v>4</v>
      </c>
      <c r="D2716" s="1" t="str">
        <f t="shared" si="84"/>
        <v>Megan Amram </v>
      </c>
      <c r="E27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III</v>
      </c>
      <c r="F2716" s="1" t="str">
        <f>IF(ISNUMBER(SEARCH("veto",draftpicks[[#This Row],[Raw]])),"veto","")</f>
        <v>veto</v>
      </c>
      <c r="G2716" s="1" t="str">
        <f t="shared" si="85"/>
        <v>by Ben Mekler^</v>
      </c>
    </row>
    <row r="2717" spans="1:7" x14ac:dyDescent="0.25">
      <c r="A2717" s="1">
        <v>253</v>
      </c>
      <c r="B2717" s="1" t="s">
        <v>4243</v>
      </c>
      <c r="C2717" s="1" t="str">
        <f>_xlfn.TEXTBEFORE(draftpicks[[#This Row],[Raw]],".",1)</f>
        <v>4</v>
      </c>
      <c r="D2717" s="1" t="str">
        <f t="shared" si="84"/>
        <v>Megan Amram </v>
      </c>
      <c r="E27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X</v>
      </c>
      <c r="F2717" s="1" t="str">
        <f>IF(ISNUMBER(SEARCH("veto",draftpicks[[#This Row],[Raw]])),"veto","")</f>
        <v>veto</v>
      </c>
      <c r="G2717" s="1" t="str">
        <f t="shared" si="85"/>
        <v>by Ben Mekler^</v>
      </c>
    </row>
    <row r="2718" spans="1:7" x14ac:dyDescent="0.25">
      <c r="A2718" s="1">
        <v>253</v>
      </c>
      <c r="B2718" s="1" t="s">
        <v>4235</v>
      </c>
      <c r="C2718" s="1" t="str">
        <f>_xlfn.TEXTBEFORE(draftpicks[[#This Row],[Raw]],".",1)</f>
        <v>4</v>
      </c>
      <c r="D2718" s="1" t="str">
        <f t="shared" si="84"/>
        <v> Megan Amram</v>
      </c>
      <c r="E27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</v>
      </c>
      <c r="F2718" s="1" t="str">
        <f>IF(ISNUMBER(SEARCH("veto",draftpicks[[#This Row],[Raw]])),"veto","")</f>
        <v/>
      </c>
      <c r="G2718" s="1" t="str">
        <f t="shared" si="85"/>
        <v/>
      </c>
    </row>
    <row r="2719" spans="1:7" x14ac:dyDescent="0.25">
      <c r="A2719" s="1">
        <v>253</v>
      </c>
      <c r="B2719" s="1" t="s">
        <v>4236</v>
      </c>
      <c r="C2719" s="1" t="str">
        <f>_xlfn.TEXTBEFORE(draftpicks[[#This Row],[Raw]],".",1)</f>
        <v>3</v>
      </c>
      <c r="D2719" s="1" t="str">
        <f t="shared" si="84"/>
        <v> Walter Hollmann</v>
      </c>
      <c r="E27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III</v>
      </c>
      <c r="F2719" s="1" t="str">
        <f>IF(ISNUMBER(SEARCH("veto",draftpicks[[#This Row],[Raw]])),"veto","")</f>
        <v/>
      </c>
      <c r="G2719" s="1" t="str">
        <f t="shared" si="85"/>
        <v/>
      </c>
    </row>
    <row r="2720" spans="1:7" x14ac:dyDescent="0.25">
      <c r="A2720" s="1">
        <v>253</v>
      </c>
      <c r="B2720" s="1" t="s">
        <v>4237</v>
      </c>
      <c r="C2720" s="1" t="str">
        <f>_xlfn.TEXTBEFORE(draftpicks[[#This Row],[Raw]],".",1)</f>
        <v>2</v>
      </c>
      <c r="D2720" s="1" t="str">
        <f t="shared" si="84"/>
        <v> Ben Mekler</v>
      </c>
      <c r="E27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II</v>
      </c>
      <c r="F2720" s="1" t="str">
        <f>IF(ISNUMBER(SEARCH("veto",draftpicks[[#This Row],[Raw]])),"veto","")</f>
        <v/>
      </c>
      <c r="G2720" s="1" t="str">
        <f t="shared" si="85"/>
        <v/>
      </c>
    </row>
    <row r="2721" spans="1:7" x14ac:dyDescent="0.25">
      <c r="A2721" s="1">
        <v>253</v>
      </c>
      <c r="B2721" s="1" t="s">
        <v>4238</v>
      </c>
      <c r="C2721" s="1" t="str">
        <f>_xlfn.TEXTBEFORE(draftpicks[[#This Row],[Raw]],".",1)</f>
        <v>1</v>
      </c>
      <c r="D2721" s="1" t="str">
        <f t="shared" si="84"/>
        <v> Megan Amram</v>
      </c>
      <c r="E27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X</v>
      </c>
      <c r="F2721" s="1" t="str">
        <f>IF(ISNUMBER(SEARCH("veto",draftpicks[[#This Row],[Raw]])),"veto","")</f>
        <v/>
      </c>
      <c r="G2721" s="1" t="str">
        <f t="shared" si="85"/>
        <v/>
      </c>
    </row>
    <row r="2722" spans="1:7" x14ac:dyDescent="0.25">
      <c r="A2722" s="1">
        <v>254</v>
      </c>
      <c r="B2722" s="1" t="s">
        <v>4244</v>
      </c>
      <c r="C2722" s="1" t="str">
        <f>_xlfn.TEXTBEFORE(draftpicks[[#This Row],[Raw]],".",1)</f>
        <v>13</v>
      </c>
      <c r="D2722" s="1" t="str">
        <f t="shared" si="84"/>
        <v> Billy Ray Brewton</v>
      </c>
      <c r="E27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Ends</v>
      </c>
      <c r="F2722" s="1" t="str">
        <f>IF(ISNUMBER(SEARCH("veto",draftpicks[[#This Row],[Raw]])),"veto","")</f>
        <v/>
      </c>
      <c r="G2722" s="1" t="str">
        <f t="shared" si="85"/>
        <v/>
      </c>
    </row>
    <row r="2723" spans="1:7" x14ac:dyDescent="0.25">
      <c r="A2723" s="1">
        <v>254</v>
      </c>
      <c r="B2723" s="1" t="s">
        <v>4245</v>
      </c>
      <c r="C2723" s="1" t="str">
        <f>_xlfn.TEXTBEFORE(draftpicks[[#This Row],[Raw]],".",1)</f>
        <v>12</v>
      </c>
      <c r="D2723" s="1" t="str">
        <f t="shared" si="84"/>
        <v> Elric Kane</v>
      </c>
      <c r="E27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Halloween: Resurrection</v>
      </c>
      <c r="F2723" s="1" t="str">
        <f>IF(ISNUMBER(SEARCH("veto",draftpicks[[#This Row],[Raw]])),"veto","")</f>
        <v/>
      </c>
      <c r="G2723" s="1" t="str">
        <f t="shared" si="85"/>
        <v/>
      </c>
    </row>
    <row r="2724" spans="1:7" x14ac:dyDescent="0.25">
      <c r="A2724" s="1">
        <v>254</v>
      </c>
      <c r="B2724" s="1" t="s">
        <v>4246</v>
      </c>
      <c r="C2724" s="1" t="str">
        <f>_xlfn.TEXTBEFORE(draftpicks[[#This Row],[Raw]],".",1)</f>
        <v>11</v>
      </c>
      <c r="D2724" s="1" t="str">
        <f t="shared" si="84"/>
        <v> Graham Skipper</v>
      </c>
      <c r="E27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(2007)</v>
      </c>
      <c r="F2724" s="1" t="str">
        <f>IF(ISNUMBER(SEARCH("veto",draftpicks[[#This Row],[Raw]])),"veto","")</f>
        <v/>
      </c>
      <c r="G2724" s="1" t="str">
        <f t="shared" si="85"/>
        <v/>
      </c>
    </row>
    <row r="2725" spans="1:7" x14ac:dyDescent="0.25">
      <c r="A2725" s="1">
        <v>254</v>
      </c>
      <c r="B2725" s="1" t="s">
        <v>4247</v>
      </c>
      <c r="C2725" s="1" t="str">
        <f>_xlfn.TEXTBEFORE(draftpicks[[#This Row],[Raw]],".",1)</f>
        <v>10</v>
      </c>
      <c r="D2725" s="1" t="str">
        <f t="shared" si="84"/>
        <v> Rebekah McKendry</v>
      </c>
      <c r="E27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5: The Revenge of Michael Myers</v>
      </c>
      <c r="F2725" s="1" t="str">
        <f>IF(ISNUMBER(SEARCH("veto",draftpicks[[#This Row],[Raw]])),"veto","")</f>
        <v/>
      </c>
      <c r="G2725" s="1" t="str">
        <f t="shared" si="85"/>
        <v/>
      </c>
    </row>
    <row r="2726" spans="1:7" x14ac:dyDescent="0.25">
      <c r="A2726" s="1">
        <v>254</v>
      </c>
      <c r="B2726" s="1" t="s">
        <v>4256</v>
      </c>
      <c r="C2726" s="1" t="str">
        <f>_xlfn.TEXTBEFORE(draftpicks[[#This Row],[Raw]],".",1)</f>
        <v>9</v>
      </c>
      <c r="D2726" s="1" t="str">
        <f t="shared" si="84"/>
        <v>Billy Ray Brewton </v>
      </c>
      <c r="E27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III: Season of the Witch</v>
      </c>
      <c r="F2726" s="1" t="str">
        <f>IF(ISNUMBER(SEARCH("veto",draftpicks[[#This Row],[Raw]])),"veto","")</f>
        <v>veto</v>
      </c>
      <c r="G2726" s="1" t="str">
        <f t="shared" si="85"/>
        <v>by Rebekah McKendry^</v>
      </c>
    </row>
    <row r="2727" spans="1:7" x14ac:dyDescent="0.25">
      <c r="A2727" s="1">
        <v>254</v>
      </c>
      <c r="B2727" s="1" t="s">
        <v>4257</v>
      </c>
      <c r="C2727" s="1" t="str">
        <f>_xlfn.TEXTBEFORE(draftpicks[[#This Row],[Raw]],".",1)</f>
        <v>9</v>
      </c>
      <c r="D2727" s="1" t="str">
        <f t="shared" si="84"/>
        <v>Billy Ray Brewton </v>
      </c>
      <c r="E27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Halloween: The Curse of Michael Myers</v>
      </c>
      <c r="F2727" s="1" t="str">
        <f>IF(ISNUMBER(SEARCH("veto",draftpicks[[#This Row],[Raw]])),"veto","")</f>
        <v>veto</v>
      </c>
      <c r="G2727" s="1" t="str">
        <f t="shared" si="85"/>
        <v>by Graham Skipper^</v>
      </c>
    </row>
    <row r="2728" spans="1:7" x14ac:dyDescent="0.25">
      <c r="A2728" s="1">
        <v>254</v>
      </c>
      <c r="B2728" s="1" t="s">
        <v>4258</v>
      </c>
      <c r="C2728" s="1" t="str">
        <f>_xlfn.TEXTBEFORE(draftpicks[[#This Row],[Raw]],".",1)</f>
        <v>9</v>
      </c>
      <c r="D2728" s="1" t="str">
        <f t="shared" si="84"/>
        <v>Billy Ray Brewton </v>
      </c>
      <c r="E27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 (2009)</v>
      </c>
      <c r="F2728" s="1" t="str">
        <f>IF(ISNUMBER(SEARCH("veto",draftpicks[[#This Row],[Raw]])),"veto","")</f>
        <v>veto</v>
      </c>
      <c r="G2728" s="1" t="str">
        <f t="shared" si="85"/>
        <v>by Graham Skipper^</v>
      </c>
    </row>
    <row r="2729" spans="1:7" x14ac:dyDescent="0.25">
      <c r="A2729" s="1">
        <v>254</v>
      </c>
      <c r="B2729" s="1" t="s">
        <v>4248</v>
      </c>
      <c r="C2729" s="1" t="str">
        <f>_xlfn.TEXTBEFORE(draftpicks[[#This Row],[Raw]],".",1)</f>
        <v>9</v>
      </c>
      <c r="D2729" s="1" t="str">
        <f t="shared" si="84"/>
        <v> Billy Ray Brewton</v>
      </c>
      <c r="E27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(2018)</v>
      </c>
      <c r="F2729" s="1" t="str">
        <f>IF(ISNUMBER(SEARCH("veto",draftpicks[[#This Row],[Raw]])),"veto","")</f>
        <v/>
      </c>
      <c r="G2729" s="1" t="str">
        <f t="shared" si="85"/>
        <v/>
      </c>
    </row>
    <row r="2730" spans="1:7" x14ac:dyDescent="0.25">
      <c r="A2730" s="1">
        <v>254</v>
      </c>
      <c r="B2730" s="1" t="s">
        <v>4259</v>
      </c>
      <c r="C2730" s="1" t="str">
        <f>_xlfn.TEXTBEFORE(draftpicks[[#This Row],[Raw]],".",1)</f>
        <v>8</v>
      </c>
      <c r="D2730" s="1" t="str">
        <f t="shared" si="84"/>
        <v> Elric Kane </v>
      </c>
      <c r="E27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Kills</v>
      </c>
      <c r="F2730" s="1" t="str">
        <f>IF(ISNUMBER(SEARCH("veto",draftpicks[[#This Row],[Raw]])),"veto","")</f>
        <v>veto</v>
      </c>
      <c r="G2730" s="1" t="str">
        <f t="shared" si="85"/>
        <v>by Graham Skipper</v>
      </c>
    </row>
    <row r="2731" spans="1:7" x14ac:dyDescent="0.25">
      <c r="A2731" s="1">
        <v>254</v>
      </c>
      <c r="B2731" s="1" t="s">
        <v>4263</v>
      </c>
      <c r="C2731" s="1" t="str">
        <f>_xlfn.TEXTBEFORE(draftpicks[[#This Row],[Raw]],".",1)</f>
        <v>7</v>
      </c>
      <c r="D2731" s="1" t="str">
        <f t="shared" si="84"/>
        <v>Graham Skipper </v>
      </c>
      <c r="E27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</v>
      </c>
      <c r="F2731" s="1" t="str">
        <f>IF(ISNUMBER(SEARCH("veto",draftpicks[[#This Row],[Raw]])),"veto","")</f>
        <v>veto</v>
      </c>
      <c r="G2731" s="1" t="str">
        <f t="shared" si="85"/>
        <v>by Elric Kane</v>
      </c>
    </row>
    <row r="2732" spans="1:7" x14ac:dyDescent="0.25">
      <c r="A2732" s="1">
        <v>254</v>
      </c>
      <c r="B2732" s="1" t="s">
        <v>4260</v>
      </c>
      <c r="C2732" s="1" t="str">
        <f>_xlfn.TEXTBEFORE(draftpicks[[#This Row],[Raw]],".",1)</f>
        <v>7</v>
      </c>
      <c r="D2732" s="1" t="str">
        <f t="shared" si="84"/>
        <v>Graham Skipper </v>
      </c>
      <c r="E27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4: The Return of Michael Myers</v>
      </c>
      <c r="F2732" s="1" t="str">
        <f>IF(ISNUMBER(SEARCH("veto",draftpicks[[#This Row],[Raw]])),"veto","")</f>
        <v>veto</v>
      </c>
      <c r="G2732" s="1" t="str">
        <f t="shared" si="85"/>
        <v>Ray Brewton^</v>
      </c>
    </row>
    <row r="2733" spans="1:7" x14ac:dyDescent="0.25">
      <c r="A2733" s="1">
        <v>254</v>
      </c>
      <c r="B2733" s="1" t="s">
        <v>4261</v>
      </c>
      <c r="C2733" s="1" t="str">
        <f>_xlfn.TEXTBEFORE(draftpicks[[#This Row],[Raw]],".",1)</f>
        <v>7</v>
      </c>
      <c r="D2733" s="1" t="str">
        <f t="shared" si="84"/>
        <v>Graham Skipper </v>
      </c>
      <c r="E27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H20: 20 Years Later</v>
      </c>
      <c r="F2733" s="1" t="str">
        <f>IF(ISNUMBER(SEARCH("veto",draftpicks[[#This Row],[Raw]])),"veto","")</f>
        <v>veto</v>
      </c>
      <c r="G2733" s="1" t="str">
        <f t="shared" si="85"/>
        <v>Ray Brewton^</v>
      </c>
    </row>
    <row r="2734" spans="1:7" x14ac:dyDescent="0.25">
      <c r="A2734" s="1">
        <v>254</v>
      </c>
      <c r="B2734" s="1" t="s">
        <v>4249</v>
      </c>
      <c r="C2734" s="1" t="str">
        <f>_xlfn.TEXTBEFORE(draftpicks[[#This Row],[Raw]],".",1)</f>
        <v>7</v>
      </c>
      <c r="D2734" s="1" t="str">
        <f t="shared" si="84"/>
        <v> Graham Skipper</v>
      </c>
      <c r="E27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 (2009)</v>
      </c>
      <c r="F2734" s="1" t="str">
        <f>IF(ISNUMBER(SEARCH("veto",draftpicks[[#This Row],[Raw]])),"veto","")</f>
        <v/>
      </c>
      <c r="G2734" s="1" t="str">
        <f t="shared" si="85"/>
        <v/>
      </c>
    </row>
    <row r="2735" spans="1:7" x14ac:dyDescent="0.25">
      <c r="A2735" s="1">
        <v>254</v>
      </c>
      <c r="B2735" s="1" t="s">
        <v>4250</v>
      </c>
      <c r="C2735" s="1" t="str">
        <f>_xlfn.TEXTBEFORE(draftpicks[[#This Row],[Raw]],".",1)</f>
        <v>6</v>
      </c>
      <c r="D2735" s="1" t="str">
        <f t="shared" si="84"/>
        <v> Rebekah McKendry</v>
      </c>
      <c r="E27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Halloween: The Curse of Michael Myers</v>
      </c>
      <c r="F2735" s="1" t="str">
        <f>IF(ISNUMBER(SEARCH("veto",draftpicks[[#This Row],[Raw]])),"veto","")</f>
        <v/>
      </c>
      <c r="G2735" s="1" t="str">
        <f t="shared" si="85"/>
        <v/>
      </c>
    </row>
    <row r="2736" spans="1:7" x14ac:dyDescent="0.25">
      <c r="A2736" s="1">
        <v>254</v>
      </c>
      <c r="B2736" s="1" t="s">
        <v>4262</v>
      </c>
      <c r="C2736" s="1" t="str">
        <f>_xlfn.TEXTBEFORE(draftpicks[[#This Row],[Raw]],".",1)</f>
        <v>5</v>
      </c>
      <c r="D2736" s="1" t="str">
        <f t="shared" si="84"/>
        <v>Billy Ray Brewton </v>
      </c>
      <c r="E27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III: Season of the Witch</v>
      </c>
      <c r="F2736" s="1" t="str">
        <f>IF(ISNUMBER(SEARCH("veto",draftpicks[[#This Row],[Raw]])),"veto","")</f>
        <v>veto</v>
      </c>
      <c r="G2736" s="1" t="str">
        <f t="shared" si="85"/>
        <v>by Rebekah McKendry^</v>
      </c>
    </row>
    <row r="2737" spans="1:7" x14ac:dyDescent="0.25">
      <c r="A2737" s="1">
        <v>254</v>
      </c>
      <c r="B2737" s="1" t="s">
        <v>4251</v>
      </c>
      <c r="C2737" s="1" t="str">
        <f>_xlfn.TEXTBEFORE(draftpicks[[#This Row],[Raw]],".",1)</f>
        <v>5</v>
      </c>
      <c r="D2737" s="1" t="str">
        <f t="shared" si="84"/>
        <v> Billy Ray Brewton</v>
      </c>
      <c r="E27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</v>
      </c>
      <c r="F2737" s="1" t="str">
        <f>IF(ISNUMBER(SEARCH("veto",draftpicks[[#This Row],[Raw]])),"veto","")</f>
        <v/>
      </c>
      <c r="G2737" s="1" t="str">
        <f t="shared" si="85"/>
        <v/>
      </c>
    </row>
    <row r="2738" spans="1:7" x14ac:dyDescent="0.25">
      <c r="A2738" s="1">
        <v>254</v>
      </c>
      <c r="B2738" s="1" t="s">
        <v>4252</v>
      </c>
      <c r="C2738" s="1" t="str">
        <f>_xlfn.TEXTBEFORE(draftpicks[[#This Row],[Raw]],".",1)</f>
        <v>4</v>
      </c>
      <c r="D2738" s="1" t="str">
        <f t="shared" si="84"/>
        <v> Elric Kane</v>
      </c>
      <c r="E27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H20: 20 Years Later</v>
      </c>
      <c r="F2738" s="1" t="str">
        <f>IF(ISNUMBER(SEARCH("veto",draftpicks[[#This Row],[Raw]])),"veto","")</f>
        <v/>
      </c>
      <c r="G2738" s="1" t="str">
        <f t="shared" si="85"/>
        <v/>
      </c>
    </row>
    <row r="2739" spans="1:7" x14ac:dyDescent="0.25">
      <c r="A2739" s="1">
        <v>254</v>
      </c>
      <c r="B2739" s="1" t="s">
        <v>4253</v>
      </c>
      <c r="C2739" s="1" t="str">
        <f>_xlfn.TEXTBEFORE(draftpicks[[#This Row],[Raw]],".",1)</f>
        <v>3</v>
      </c>
      <c r="D2739" s="1" t="str">
        <f t="shared" si="84"/>
        <v> Graham Skipper</v>
      </c>
      <c r="E27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4: The Return of Michael Myers</v>
      </c>
      <c r="F2739" s="1" t="str">
        <f>IF(ISNUMBER(SEARCH("veto",draftpicks[[#This Row],[Raw]])),"veto","")</f>
        <v/>
      </c>
      <c r="G2739" s="1" t="str">
        <f t="shared" si="85"/>
        <v/>
      </c>
    </row>
    <row r="2740" spans="1:7" x14ac:dyDescent="0.25">
      <c r="A2740" s="1">
        <v>254</v>
      </c>
      <c r="B2740" s="1" t="s">
        <v>4254</v>
      </c>
      <c r="C2740" s="1" t="str">
        <f>_xlfn.TEXTBEFORE(draftpicks[[#This Row],[Raw]],".",1)</f>
        <v>2</v>
      </c>
      <c r="D2740" s="1" t="str">
        <f t="shared" si="84"/>
        <v> Rebekah McKendry</v>
      </c>
      <c r="E27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III: Season of the Witch</v>
      </c>
      <c r="F2740" s="1" t="str">
        <f>IF(ISNUMBER(SEARCH("veto",draftpicks[[#This Row],[Raw]])),"veto","")</f>
        <v/>
      </c>
      <c r="G2740" s="1" t="str">
        <f t="shared" si="85"/>
        <v/>
      </c>
    </row>
    <row r="2741" spans="1:7" x14ac:dyDescent="0.25">
      <c r="A2741" s="1">
        <v>254</v>
      </c>
      <c r="B2741" s="1" t="s">
        <v>4255</v>
      </c>
      <c r="C2741" s="1" t="str">
        <f>_xlfn.TEXTBEFORE(draftpicks[[#This Row],[Raw]],".",1)</f>
        <v>1</v>
      </c>
      <c r="D2741" s="1" t="str">
        <f t="shared" si="84"/>
        <v> Billy Ray Brewton</v>
      </c>
      <c r="E27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</v>
      </c>
      <c r="F2741" s="1" t="str">
        <f>IF(ISNUMBER(SEARCH("veto",draftpicks[[#This Row],[Raw]])),"veto","")</f>
        <v/>
      </c>
      <c r="G2741" s="1" t="str">
        <f t="shared" si="85"/>
        <v/>
      </c>
    </row>
    <row r="2742" spans="1:7" x14ac:dyDescent="0.25">
      <c r="A2742" s="1">
        <v>255</v>
      </c>
      <c r="B2742" s="1" t="s">
        <v>4264</v>
      </c>
      <c r="C2742" s="1" t="str">
        <f>_xlfn.TEXTBEFORE(draftpicks[[#This Row],[Raw]],".",1)</f>
        <v>10</v>
      </c>
      <c r="D2742" s="1" t="str">
        <f t="shared" si="84"/>
        <v> Joe Reid</v>
      </c>
      <c r="E27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Pebble and the Penguin</v>
      </c>
      <c r="F2742" s="1" t="str">
        <f>IF(ISNUMBER(SEARCH("veto",draftpicks[[#This Row],[Raw]])),"veto","")</f>
        <v/>
      </c>
      <c r="G2742" s="1" t="str">
        <f t="shared" si="85"/>
        <v/>
      </c>
    </row>
    <row r="2743" spans="1:7" x14ac:dyDescent="0.25">
      <c r="A2743" s="1">
        <v>255</v>
      </c>
      <c r="B2743" s="1" t="s">
        <v>4265</v>
      </c>
      <c r="C2743" s="1" t="str">
        <f>_xlfn.TEXTBEFORE(draftpicks[[#This Row],[Raw]],".",1)</f>
        <v>9</v>
      </c>
      <c r="D2743" s="1" t="str">
        <f t="shared" si="84"/>
        <v> Joe Reid</v>
      </c>
      <c r="E27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Rock-a-Doodle</v>
      </c>
      <c r="F2743" s="1" t="str">
        <f>IF(ISNUMBER(SEARCH("veto",draftpicks[[#This Row],[Raw]])),"veto","")</f>
        <v/>
      </c>
      <c r="G2743" s="1" t="str">
        <f t="shared" si="85"/>
        <v/>
      </c>
    </row>
    <row r="2744" spans="1:7" x14ac:dyDescent="0.25">
      <c r="A2744" s="1">
        <v>255</v>
      </c>
      <c r="B2744" s="1" t="s">
        <v>4266</v>
      </c>
      <c r="C2744" s="1" t="str">
        <f>_xlfn.TEXTBEFORE(draftpicks[[#This Row],[Raw]],".",1)</f>
        <v>8</v>
      </c>
      <c r="D2744" s="1" t="str">
        <f t="shared" si="84"/>
        <v> Adam B. Vary</v>
      </c>
      <c r="E27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Troll in Central Park</v>
      </c>
      <c r="F2744" s="1" t="str">
        <f>IF(ISNUMBER(SEARCH("veto",draftpicks[[#This Row],[Raw]])),"veto","")</f>
        <v/>
      </c>
      <c r="G2744" s="1" t="str">
        <f t="shared" si="85"/>
        <v/>
      </c>
    </row>
    <row r="2745" spans="1:7" x14ac:dyDescent="0.25">
      <c r="A2745" s="1">
        <v>255</v>
      </c>
      <c r="B2745" s="1" t="s">
        <v>4267</v>
      </c>
      <c r="C2745" s="1" t="str">
        <f>_xlfn.TEXTBEFORE(draftpicks[[#This Row],[Raw]],".",1)</f>
        <v>7</v>
      </c>
      <c r="D2745" s="1" t="str">
        <f t="shared" si="84"/>
        <v> Joe Reid</v>
      </c>
      <c r="E27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Titan A.E.</v>
      </c>
      <c r="F2745" s="1" t="str">
        <f>IF(ISNUMBER(SEARCH("veto",draftpicks[[#This Row],[Raw]])),"veto","")</f>
        <v/>
      </c>
      <c r="G2745" s="1" t="str">
        <f t="shared" si="85"/>
        <v/>
      </c>
    </row>
    <row r="2746" spans="1:7" x14ac:dyDescent="0.25">
      <c r="A2746" s="1">
        <v>255</v>
      </c>
      <c r="B2746" s="1" t="s">
        <v>4274</v>
      </c>
      <c r="C2746" s="1" t="str">
        <f>_xlfn.TEXTBEFORE(draftpicks[[#This Row],[Raw]],".",1)</f>
        <v>6</v>
      </c>
      <c r="D2746" s="1" t="str">
        <f t="shared" si="84"/>
        <v>Adam B. Vary </v>
      </c>
      <c r="E27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 American Tail</v>
      </c>
      <c r="F2746" s="1" t="str">
        <f>IF(ISNUMBER(SEARCH("veto",draftpicks[[#This Row],[Raw]])),"veto","")</f>
        <v>veto</v>
      </c>
      <c r="G2746" s="1" t="str">
        <f t="shared" si="85"/>
        <v>by Joe Reid^</v>
      </c>
    </row>
    <row r="2747" spans="1:7" x14ac:dyDescent="0.25">
      <c r="A2747" s="1">
        <v>255</v>
      </c>
      <c r="B2747" s="1" t="s">
        <v>4268</v>
      </c>
      <c r="C2747" s="1" t="str">
        <f>_xlfn.TEXTBEFORE(draftpicks[[#This Row],[Raw]],".",1)</f>
        <v>6</v>
      </c>
      <c r="D2747" s="1" t="str">
        <f t="shared" si="84"/>
        <v> Adam B. Vary</v>
      </c>
      <c r="E27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Thumbelina</v>
      </c>
      <c r="F2747" s="1" t="str">
        <f>IF(ISNUMBER(SEARCH("veto",draftpicks[[#This Row],[Raw]])),"veto","")</f>
        <v/>
      </c>
      <c r="G2747" s="1" t="str">
        <f t="shared" si="85"/>
        <v/>
      </c>
    </row>
    <row r="2748" spans="1:7" x14ac:dyDescent="0.25">
      <c r="A2748" s="1">
        <v>255</v>
      </c>
      <c r="B2748" s="1" t="s">
        <v>4269</v>
      </c>
      <c r="C2748" s="1" t="str">
        <f>_xlfn.TEXTBEFORE(draftpicks[[#This Row],[Raw]],".",1)</f>
        <v>5</v>
      </c>
      <c r="D2748" s="1" t="str">
        <f t="shared" si="84"/>
        <v> Joe Reid</v>
      </c>
      <c r="E27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Land Before Time</v>
      </c>
      <c r="F2748" s="1" t="str">
        <f>IF(ISNUMBER(SEARCH("veto",draftpicks[[#This Row],[Raw]])),"veto","")</f>
        <v/>
      </c>
      <c r="G2748" s="1" t="str">
        <f t="shared" si="85"/>
        <v/>
      </c>
    </row>
    <row r="2749" spans="1:7" x14ac:dyDescent="0.25">
      <c r="A2749" s="1">
        <v>255</v>
      </c>
      <c r="B2749" s="1" t="s">
        <v>4275</v>
      </c>
      <c r="C2749" s="1" t="str">
        <f>_xlfn.TEXTBEFORE(draftpicks[[#This Row],[Raw]],".",1)</f>
        <v>4</v>
      </c>
      <c r="D2749" s="1" t="str">
        <f t="shared" si="84"/>
        <v>Adam B. Vary </v>
      </c>
      <c r="E27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 American Tail</v>
      </c>
      <c r="F2749" s="1" t="str">
        <f>IF(ISNUMBER(SEARCH("veto",draftpicks[[#This Row],[Raw]])),"veto","")</f>
        <v>veto</v>
      </c>
      <c r="G2749" s="1" t="str">
        <f t="shared" si="85"/>
        <v>by Joe Reid^</v>
      </c>
    </row>
    <row r="2750" spans="1:7" x14ac:dyDescent="0.25">
      <c r="A2750" s="1">
        <v>255</v>
      </c>
      <c r="B2750" s="1" t="s">
        <v>4270</v>
      </c>
      <c r="C2750" s="1" t="str">
        <f>_xlfn.TEXTBEFORE(draftpicks[[#This Row],[Raw]],".",1)</f>
        <v>4</v>
      </c>
      <c r="D2750" s="1" t="str">
        <f t="shared" si="84"/>
        <v> Adam B. Vary</v>
      </c>
      <c r="E27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All Dogs Go to Heaven</v>
      </c>
      <c r="F2750" s="1" t="str">
        <f>IF(ISNUMBER(SEARCH("veto",draftpicks[[#This Row],[Raw]])),"veto","")</f>
        <v/>
      </c>
      <c r="G2750" s="1" t="str">
        <f t="shared" si="85"/>
        <v/>
      </c>
    </row>
    <row r="2751" spans="1:7" x14ac:dyDescent="0.25">
      <c r="A2751" s="1">
        <v>255</v>
      </c>
      <c r="B2751" s="1" t="s">
        <v>4276</v>
      </c>
      <c r="C2751" s="1" t="str">
        <f>_xlfn.TEXTBEFORE(draftpicks[[#This Row],[Raw]],".",1)</f>
        <v>3</v>
      </c>
      <c r="D2751" s="1" t="str">
        <f t="shared" si="84"/>
        <v>Joe Reid </v>
      </c>
      <c r="E27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Secret of NIMH</v>
      </c>
      <c r="F2751" s="1" t="str">
        <f>IF(ISNUMBER(SEARCH("veto",draftpicks[[#This Row],[Raw]])),"veto","")</f>
        <v>veto</v>
      </c>
      <c r="G2751" s="1" t="str">
        <f t="shared" si="85"/>
        <v>B. Vary^</v>
      </c>
    </row>
    <row r="2752" spans="1:7" x14ac:dyDescent="0.25">
      <c r="A2752" s="1">
        <v>255</v>
      </c>
      <c r="B2752" s="1" t="s">
        <v>4271</v>
      </c>
      <c r="C2752" s="1" t="str">
        <f>_xlfn.TEXTBEFORE(draftpicks[[#This Row],[Raw]],".",1)</f>
        <v>3</v>
      </c>
      <c r="D2752" s="1" t="str">
        <f t="shared" si="84"/>
        <v> Joe Reid</v>
      </c>
      <c r="E27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Anastasia</v>
      </c>
      <c r="F2752" s="1" t="str">
        <f>IF(ISNUMBER(SEARCH("veto",draftpicks[[#This Row],[Raw]])),"veto","")</f>
        <v/>
      </c>
      <c r="G2752" s="1" t="str">
        <f t="shared" si="85"/>
        <v/>
      </c>
    </row>
    <row r="2753" spans="1:7" x14ac:dyDescent="0.25">
      <c r="A2753" s="1">
        <v>255</v>
      </c>
      <c r="B2753" s="1" t="s">
        <v>4272</v>
      </c>
      <c r="C2753" s="1" t="str">
        <f>_xlfn.TEXTBEFORE(draftpicks[[#This Row],[Raw]],".",1)</f>
        <v>2</v>
      </c>
      <c r="D2753" s="1" t="str">
        <f t="shared" si="84"/>
        <v> Adam B. Vary</v>
      </c>
      <c r="E27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 American Tail</v>
      </c>
      <c r="F2753" s="1" t="str">
        <f>IF(ISNUMBER(SEARCH("veto",draftpicks[[#This Row],[Raw]])),"veto","")</f>
        <v/>
      </c>
      <c r="G2753" s="1" t="str">
        <f t="shared" si="85"/>
        <v/>
      </c>
    </row>
    <row r="2754" spans="1:7" x14ac:dyDescent="0.25">
      <c r="A2754" s="1">
        <v>255</v>
      </c>
      <c r="B2754" s="1" t="s">
        <v>4273</v>
      </c>
      <c r="C2754" s="1" t="str">
        <f>_xlfn.TEXTBEFORE(draftpicks[[#This Row],[Raw]],".",1)</f>
        <v>1</v>
      </c>
      <c r="D2754" s="1" t="str">
        <f t="shared" ref="D2754:D2817" si="86">IF(ISNUMBER(SEARCH("commissioner",B2754)),TRIM(MID(B2754,SEARCH("by",B2754)+LEN("by"),SEARCH("removed",B2754)-SEARCH("by",B2754)-(LEN("by")+1))),IF((LEN(B2754)-LEN(SUBSTITUTE(B2754,"by","")))/LEN("by")=2,MID(B2754,SEARCH("by",B2754)+LEN("by "),SEARCH("vetoed",B2754)-SEARCH("by",B2754)-(LEN("by")+1)),IF((LEN(B2754)-LEN(SUBSTITUTE(B2754,"by","")))/LEN("by")=3,TRIM(MID(B2754,SEARCH("by",B2754)+LEN("by"),SEARCH("vetoed",B2754)-SEARCH("by",B2754)-LEN("by"))),TRIM(_xlfn.TEXTAFTER(B2754,"by",1)))))</f>
        <v> Joe Reid</v>
      </c>
      <c r="E27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Secret of NIMH</v>
      </c>
      <c r="F2754" s="1" t="str">
        <f>IF(ISNUMBER(SEARCH("veto",draftpicks[[#This Row],[Raw]])),"veto","")</f>
        <v/>
      </c>
      <c r="G2754" s="1" t="str">
        <f t="shared" ref="G2754:G2817" si="87">IF(ISNUMBER(SEARCH("veto",B2754)),MID(B2754,FIND("@",SUBSTITUTE(B2754," ","@",LEN(B2754)-LEN(SUBSTITUTE(B2754," ",""))-1))+1,100),"")</f>
        <v/>
      </c>
    </row>
    <row r="2755" spans="1:7" x14ac:dyDescent="0.25">
      <c r="A2755" s="1">
        <v>256</v>
      </c>
      <c r="B2755" s="1" t="s">
        <v>4277</v>
      </c>
      <c r="C2755" s="1" t="str">
        <f>_xlfn.TEXTBEFORE(draftpicks[[#This Row],[Raw]],".",1)</f>
        <v>26</v>
      </c>
      <c r="D2755" s="1" t="str">
        <f t="shared" si="86"/>
        <v> B.J. Colangelo</v>
      </c>
      <c r="E27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Great Mouse Detective</v>
      </c>
      <c r="F2755" s="1" t="str">
        <f>IF(ISNUMBER(SEARCH("veto",draftpicks[[#This Row],[Raw]])),"veto","")</f>
        <v/>
      </c>
      <c r="G2755" s="1" t="str">
        <f t="shared" si="87"/>
        <v/>
      </c>
    </row>
    <row r="2756" spans="1:7" x14ac:dyDescent="0.25">
      <c r="A2756" s="1">
        <v>256</v>
      </c>
      <c r="B2756" s="1" t="s">
        <v>4278</v>
      </c>
      <c r="C2756" s="1" t="str">
        <f>_xlfn.TEXTBEFORE(draftpicks[[#This Row],[Raw]],".",1)</f>
        <v>25</v>
      </c>
      <c r="D2756" s="1" t="str">
        <f t="shared" si="86"/>
        <v> B.J. Colangelo</v>
      </c>
      <c r="E27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Encanto</v>
      </c>
      <c r="F2756" s="1" t="str">
        <f>IF(ISNUMBER(SEARCH("veto",draftpicks[[#This Row],[Raw]])),"veto","")</f>
        <v/>
      </c>
      <c r="G2756" s="1" t="str">
        <f t="shared" si="87"/>
        <v/>
      </c>
    </row>
    <row r="2757" spans="1:7" x14ac:dyDescent="0.25">
      <c r="A2757" s="1">
        <v>256</v>
      </c>
      <c r="B2757" s="1" t="s">
        <v>4279</v>
      </c>
      <c r="C2757" s="1" t="str">
        <f>_xlfn.TEXTBEFORE(draftpicks[[#This Row],[Raw]],".",1)</f>
        <v>24</v>
      </c>
      <c r="D2757" s="1" t="str">
        <f t="shared" si="86"/>
        <v> Louis Peitzman</v>
      </c>
      <c r="E27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Meet the Robinsons</v>
      </c>
      <c r="F2757" s="1" t="str">
        <f>IF(ISNUMBER(SEARCH("veto",draftpicks[[#This Row],[Raw]])),"veto","")</f>
        <v/>
      </c>
      <c r="G2757" s="1" t="str">
        <f t="shared" si="87"/>
        <v/>
      </c>
    </row>
    <row r="2758" spans="1:7" x14ac:dyDescent="0.25">
      <c r="A2758" s="1">
        <v>256</v>
      </c>
      <c r="B2758" s="1" t="s">
        <v>4280</v>
      </c>
      <c r="C2758" s="1" t="str">
        <f>_xlfn.TEXTBEFORE(draftpicks[[#This Row],[Raw]],".",1)</f>
        <v>23</v>
      </c>
      <c r="D2758" s="1" t="str">
        <f t="shared" si="86"/>
        <v> Rebekah McKendry</v>
      </c>
      <c r="E27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Strange World</v>
      </c>
      <c r="F2758" s="1" t="str">
        <f>IF(ISNUMBER(SEARCH("veto",draftpicks[[#This Row],[Raw]])),"veto","")</f>
        <v/>
      </c>
      <c r="G2758" s="1" t="str">
        <f t="shared" si="87"/>
        <v/>
      </c>
    </row>
    <row r="2759" spans="1:7" x14ac:dyDescent="0.25">
      <c r="A2759" s="1">
        <v>256</v>
      </c>
      <c r="B2759" s="1" t="s">
        <v>4281</v>
      </c>
      <c r="C2759" s="1" t="str">
        <f>_xlfn.TEXTBEFORE(draftpicks[[#This Row],[Raw]],".",1)</f>
        <v>22</v>
      </c>
      <c r="D2759" s="1" t="str">
        <f t="shared" si="86"/>
        <v> Dane McDonald</v>
      </c>
      <c r="E27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Fox and the Hound</v>
      </c>
      <c r="F2759" s="1" t="str">
        <f>IF(ISNUMBER(SEARCH("veto",draftpicks[[#This Row],[Raw]])),"veto","")</f>
        <v/>
      </c>
      <c r="G2759" s="1" t="str">
        <f t="shared" si="87"/>
        <v/>
      </c>
    </row>
    <row r="2760" spans="1:7" x14ac:dyDescent="0.25">
      <c r="A2760" s="1">
        <v>256</v>
      </c>
      <c r="B2760" s="1" t="s">
        <v>4282</v>
      </c>
      <c r="C2760" s="1" t="str">
        <f>_xlfn.TEXTBEFORE(draftpicks[[#This Row],[Raw]],".",1)</f>
        <v>21</v>
      </c>
      <c r="D2760" s="1" t="str">
        <f t="shared" si="86"/>
        <v> B.J. Colangelo</v>
      </c>
      <c r="E27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Hercules</v>
      </c>
      <c r="F2760" s="1" t="str">
        <f>IF(ISNUMBER(SEARCH("veto",draftpicks[[#This Row],[Raw]])),"veto","")</f>
        <v/>
      </c>
      <c r="G2760" s="1" t="str">
        <f t="shared" si="87"/>
        <v/>
      </c>
    </row>
    <row r="2761" spans="1:7" x14ac:dyDescent="0.25">
      <c r="A2761" s="1">
        <v>256</v>
      </c>
      <c r="B2761" s="1" t="s">
        <v>4283</v>
      </c>
      <c r="C2761" s="1" t="str">
        <f>_xlfn.TEXTBEFORE(draftpicks[[#This Row],[Raw]],".",1)</f>
        <v>20</v>
      </c>
      <c r="D2761" s="1" t="str">
        <f t="shared" si="86"/>
        <v> Louis Peitzman</v>
      </c>
      <c r="E27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Alice in Wonderland</v>
      </c>
      <c r="F2761" s="1" t="str">
        <f>IF(ISNUMBER(SEARCH("veto",draftpicks[[#This Row],[Raw]])),"veto","")</f>
        <v/>
      </c>
      <c r="G2761" s="1" t="str">
        <f t="shared" si="87"/>
        <v/>
      </c>
    </row>
    <row r="2762" spans="1:7" x14ac:dyDescent="0.25">
      <c r="A2762" s="1">
        <v>256</v>
      </c>
      <c r="B2762" s="1" t="s">
        <v>4284</v>
      </c>
      <c r="C2762" s="1" t="str">
        <f>_xlfn.TEXTBEFORE(draftpicks[[#This Row],[Raw]],".",1)</f>
        <v>19</v>
      </c>
      <c r="D2762" s="1" t="str">
        <f t="shared" si="86"/>
        <v> Rebekah McKendry</v>
      </c>
      <c r="E27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Adventures of Ichabod and Mr. Toad</v>
      </c>
      <c r="F2762" s="1" t="str">
        <f>IF(ISNUMBER(SEARCH("veto",draftpicks[[#This Row],[Raw]])),"veto","")</f>
        <v/>
      </c>
      <c r="G2762" s="1" t="str">
        <f t="shared" si="87"/>
        <v/>
      </c>
    </row>
    <row r="2763" spans="1:7" x14ac:dyDescent="0.25">
      <c r="A2763" s="1">
        <v>256</v>
      </c>
      <c r="B2763" s="1" t="s">
        <v>4289</v>
      </c>
      <c r="C2763" s="1" t="str">
        <f>_xlfn.TEXTBEFORE(draftpicks[[#This Row],[Raw]],".",1)</f>
        <v>18</v>
      </c>
      <c r="D2763" s="1" t="str">
        <f t="shared" si="86"/>
        <v>Dane McDonald </v>
      </c>
      <c r="E27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Pocahontas</v>
      </c>
      <c r="F2763" s="1" t="str">
        <f>IF(ISNUMBER(SEARCH("veto",draftpicks[[#This Row],[Raw]])),"veto","")</f>
        <v>veto</v>
      </c>
      <c r="G2763" s="1" t="str">
        <f t="shared" si="87"/>
        <v>by Louis Peitzman</v>
      </c>
    </row>
    <row r="2764" spans="1:7" x14ac:dyDescent="0.25">
      <c r="A2764" s="1">
        <v>256</v>
      </c>
      <c r="B2764" s="1" t="s">
        <v>4285</v>
      </c>
      <c r="C2764" s="1" t="str">
        <f>_xlfn.TEXTBEFORE(draftpicks[[#This Row],[Raw]],".",1)</f>
        <v>18</v>
      </c>
      <c r="D2764" s="1" t="str">
        <f t="shared" si="86"/>
        <v> Dane McDonald</v>
      </c>
      <c r="E27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Frozen II</v>
      </c>
      <c r="F2764" s="1" t="str">
        <f>IF(ISNUMBER(SEARCH("veto",draftpicks[[#This Row],[Raw]])),"veto","")</f>
        <v/>
      </c>
      <c r="G2764" s="1" t="str">
        <f t="shared" si="87"/>
        <v/>
      </c>
    </row>
    <row r="2765" spans="1:7" x14ac:dyDescent="0.25">
      <c r="A2765" s="1">
        <v>256</v>
      </c>
      <c r="B2765" s="1" t="s">
        <v>4286</v>
      </c>
      <c r="C2765" s="1" t="str">
        <f>_xlfn.TEXTBEFORE(draftpicks[[#This Row],[Raw]],".",1)</f>
        <v>17</v>
      </c>
      <c r="D2765" s="1" t="str">
        <f t="shared" si="86"/>
        <v> B.J. Colangelo</v>
      </c>
      <c r="E27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Robin Hood</v>
      </c>
      <c r="F2765" s="1" t="str">
        <f>IF(ISNUMBER(SEARCH("veto",draftpicks[[#This Row],[Raw]])),"veto","")</f>
        <v/>
      </c>
      <c r="G2765" s="1" t="str">
        <f t="shared" si="87"/>
        <v/>
      </c>
    </row>
    <row r="2766" spans="1:7" x14ac:dyDescent="0.25">
      <c r="A2766" s="1">
        <v>256</v>
      </c>
      <c r="B2766" s="1" t="s">
        <v>4287</v>
      </c>
      <c r="C2766" s="1" t="str">
        <f>_xlfn.TEXTBEFORE(draftpicks[[#This Row],[Raw]],".",1)</f>
        <v>16</v>
      </c>
      <c r="D2766" s="1" t="str">
        <f t="shared" si="86"/>
        <v> Louis Peitzman</v>
      </c>
      <c r="E27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Emperor's New Groove</v>
      </c>
      <c r="F2766" s="1" t="str">
        <f>IF(ISNUMBER(SEARCH("veto",draftpicks[[#This Row],[Raw]])),"veto","")</f>
        <v/>
      </c>
      <c r="G2766" s="1" t="str">
        <f t="shared" si="87"/>
        <v/>
      </c>
    </row>
    <row r="2767" spans="1:7" x14ac:dyDescent="0.25">
      <c r="A2767" s="1">
        <v>256</v>
      </c>
      <c r="B2767" s="1" t="s">
        <v>4290</v>
      </c>
      <c r="C2767" s="1" t="str">
        <f>_xlfn.TEXTBEFORE(draftpicks[[#This Row],[Raw]],".",1)</f>
        <v>15</v>
      </c>
      <c r="D2767" s="1" t="str">
        <f t="shared" si="86"/>
        <v> Rebekah McKendry </v>
      </c>
      <c r="E27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Sword in the Stone</v>
      </c>
      <c r="F2767" s="1" t="str">
        <f>IF(ISNUMBER(SEARCH("veto",draftpicks[[#This Row],[Raw]])),"veto","")</f>
        <v>veto</v>
      </c>
      <c r="G2767" s="1" t="str">
        <f t="shared" si="87"/>
        <v>by Louis Peitzman</v>
      </c>
    </row>
    <row r="2768" spans="1:7" x14ac:dyDescent="0.25">
      <c r="A2768" s="1">
        <v>256</v>
      </c>
      <c r="B2768" s="1" t="s">
        <v>4288</v>
      </c>
      <c r="C2768" s="1" t="str">
        <f>_xlfn.TEXTBEFORE(draftpicks[[#This Row],[Raw]],".",1)</f>
        <v>14</v>
      </c>
      <c r="D2768" s="1" t="str">
        <f t="shared" si="86"/>
        <v> Dane McDonald</v>
      </c>
      <c r="E27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Snow White and the Seven Dwarfs</v>
      </c>
      <c r="F2768" s="1" t="str">
        <f>IF(ISNUMBER(SEARCH("veto",draftpicks[[#This Row],[Raw]])),"veto","")</f>
        <v/>
      </c>
      <c r="G2768" s="1" t="str">
        <f t="shared" si="87"/>
        <v/>
      </c>
    </row>
    <row r="2769" spans="1:7" x14ac:dyDescent="0.25">
      <c r="A2769" s="1">
        <v>256</v>
      </c>
      <c r="B2769" s="1" t="s">
        <v>4291</v>
      </c>
      <c r="C2769" s="1" t="str">
        <f>_xlfn.TEXTBEFORE(draftpicks[[#This Row],[Raw]],".",1)</f>
        <v>13</v>
      </c>
      <c r="D2769" s="1" t="str">
        <f t="shared" si="86"/>
        <v> B.J. Colangelo</v>
      </c>
      <c r="E27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Mulan</v>
      </c>
      <c r="F2769" s="1" t="str">
        <f>IF(ISNUMBER(SEARCH("veto",draftpicks[[#This Row],[Raw]])),"veto","")</f>
        <v/>
      </c>
      <c r="G2769" s="1" t="str">
        <f t="shared" si="87"/>
        <v/>
      </c>
    </row>
    <row r="2770" spans="1:7" x14ac:dyDescent="0.25">
      <c r="A2770" s="1">
        <v>256</v>
      </c>
      <c r="B2770" s="1" t="s">
        <v>4292</v>
      </c>
      <c r="C2770" s="1" t="str">
        <f>_xlfn.TEXTBEFORE(draftpicks[[#This Row],[Raw]],".",1)</f>
        <v>12</v>
      </c>
      <c r="D2770" s="1" t="str">
        <f t="shared" si="86"/>
        <v> B.J. Colangelo</v>
      </c>
      <c r="E27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One Hundred and One Dalmatians</v>
      </c>
      <c r="F2770" s="1" t="str">
        <f>IF(ISNUMBER(SEARCH("veto",draftpicks[[#This Row],[Raw]])),"veto","")</f>
        <v/>
      </c>
      <c r="G2770" s="1" t="str">
        <f t="shared" si="87"/>
        <v/>
      </c>
    </row>
    <row r="2771" spans="1:7" x14ac:dyDescent="0.25">
      <c r="A2771" s="1">
        <v>256</v>
      </c>
      <c r="B2771" s="1" t="s">
        <v>4293</v>
      </c>
      <c r="C2771" s="1" t="str">
        <f>_xlfn.TEXTBEFORE(draftpicks[[#This Row],[Raw]],".",1)</f>
        <v>11</v>
      </c>
      <c r="D2771" s="1" t="str">
        <f t="shared" si="86"/>
        <v> Louis Peitzman</v>
      </c>
      <c r="E27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Lilo &amp; Stitch</v>
      </c>
      <c r="F2771" s="1" t="str">
        <f>IF(ISNUMBER(SEARCH("veto",draftpicks[[#This Row],[Raw]])),"veto","")</f>
        <v/>
      </c>
      <c r="G2771" s="1" t="str">
        <f t="shared" si="87"/>
        <v/>
      </c>
    </row>
    <row r="2772" spans="1:7" x14ac:dyDescent="0.25">
      <c r="A2772" s="1">
        <v>256</v>
      </c>
      <c r="B2772" s="1" t="s">
        <v>4303</v>
      </c>
      <c r="C2772" s="1" t="str">
        <f>_xlfn.TEXTBEFORE(draftpicks[[#This Row],[Raw]],".",1)</f>
        <v>10</v>
      </c>
      <c r="D2772" s="1" t="str">
        <f t="shared" si="86"/>
        <v>Rebekah McKendry </v>
      </c>
      <c r="E27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Little Mermaid</v>
      </c>
      <c r="F2772" s="1" t="str">
        <f>IF(ISNUMBER(SEARCH("veto",draftpicks[[#This Row],[Raw]])),"veto","")</f>
        <v>veto</v>
      </c>
      <c r="G2772" s="1" t="str">
        <f t="shared" si="87"/>
        <v>by Dane McDonald^</v>
      </c>
    </row>
    <row r="2773" spans="1:7" x14ac:dyDescent="0.25">
      <c r="A2773" s="1">
        <v>256</v>
      </c>
      <c r="B2773" s="1" t="s">
        <v>4294</v>
      </c>
      <c r="C2773" s="1" t="str">
        <f>_xlfn.TEXTBEFORE(draftpicks[[#This Row],[Raw]],".",1)</f>
        <v>10</v>
      </c>
      <c r="D2773" s="1" t="str">
        <f t="shared" si="86"/>
        <v> Rebekah McKendry</v>
      </c>
      <c r="E27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Tangled</v>
      </c>
      <c r="F2773" s="1" t="str">
        <f>IF(ISNUMBER(SEARCH("veto",draftpicks[[#This Row],[Raw]])),"veto","")</f>
        <v/>
      </c>
      <c r="G2773" s="1" t="str">
        <f t="shared" si="87"/>
        <v/>
      </c>
    </row>
    <row r="2774" spans="1:7" x14ac:dyDescent="0.25">
      <c r="A2774" s="1">
        <v>256</v>
      </c>
      <c r="B2774" s="1" t="s">
        <v>4295</v>
      </c>
      <c r="C2774" s="1" t="str">
        <f>_xlfn.TEXTBEFORE(draftpicks[[#This Row],[Raw]],".",1)</f>
        <v>9</v>
      </c>
      <c r="D2774" s="1" t="str">
        <f t="shared" si="86"/>
        <v> Dane McDonald</v>
      </c>
      <c r="E27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Beauty and the Beast</v>
      </c>
      <c r="F2774" s="1" t="str">
        <f>IF(ISNUMBER(SEARCH("veto",draftpicks[[#This Row],[Raw]])),"veto","")</f>
        <v/>
      </c>
      <c r="G2774" s="1" t="str">
        <f t="shared" si="87"/>
        <v/>
      </c>
    </row>
    <row r="2775" spans="1:7" x14ac:dyDescent="0.25">
      <c r="A2775" s="1">
        <v>256</v>
      </c>
      <c r="B2775" s="1" t="s">
        <v>4296</v>
      </c>
      <c r="C2775" s="1" t="str">
        <f>_xlfn.TEXTBEFORE(draftpicks[[#This Row],[Raw]],".",1)</f>
        <v>8</v>
      </c>
      <c r="D2775" s="1" t="str">
        <f t="shared" si="86"/>
        <v> B.J. Colangelo</v>
      </c>
      <c r="E27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Pinocchio</v>
      </c>
      <c r="F2775" s="1" t="str">
        <f>IF(ISNUMBER(SEARCH("veto",draftpicks[[#This Row],[Raw]])),"veto","")</f>
        <v/>
      </c>
      <c r="G2775" s="1" t="str">
        <f t="shared" si="87"/>
        <v/>
      </c>
    </row>
    <row r="2776" spans="1:7" x14ac:dyDescent="0.25">
      <c r="A2776" s="1">
        <v>256</v>
      </c>
      <c r="B2776" s="1" t="s">
        <v>4304</v>
      </c>
      <c r="C2776" s="1" t="str">
        <f>_xlfn.TEXTBEFORE(draftpicks[[#This Row],[Raw]],".",1)</f>
        <v>7</v>
      </c>
      <c r="D2776" s="1" t="str">
        <f t="shared" si="86"/>
        <v> Louis Peitzman </v>
      </c>
      <c r="E27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Hunchback of Notre Dame</v>
      </c>
      <c r="F2776" s="1" t="str">
        <f>IF(ISNUMBER(SEARCH("veto",draftpicks[[#This Row],[Raw]])),"veto","")</f>
        <v>veto</v>
      </c>
      <c r="G2776" s="1" t="str">
        <f t="shared" si="87"/>
        <v>by Rebekah McKendry</v>
      </c>
    </row>
    <row r="2777" spans="1:7" x14ac:dyDescent="0.25">
      <c r="A2777" s="1">
        <v>256</v>
      </c>
      <c r="B2777" s="1" t="s">
        <v>4305</v>
      </c>
      <c r="C2777" s="1" t="str">
        <f>_xlfn.TEXTBEFORE(draftpicks[[#This Row],[Raw]],".",1)</f>
        <v>6</v>
      </c>
      <c r="D2777" s="1" t="str">
        <f t="shared" si="86"/>
        <v>Rebekah McKendry </v>
      </c>
      <c r="E27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Big Hero 6</v>
      </c>
      <c r="F2777" s="1" t="str">
        <f>IF(ISNUMBER(SEARCH("veto",draftpicks[[#This Row],[Raw]])),"veto","")</f>
        <v>veto</v>
      </c>
      <c r="G2777" s="1" t="str">
        <f t="shared" si="87"/>
        <v>by B.J. Colangelo</v>
      </c>
    </row>
    <row r="2778" spans="1:7" x14ac:dyDescent="0.25">
      <c r="A2778" s="1">
        <v>256</v>
      </c>
      <c r="B2778" s="1" t="s">
        <v>4297</v>
      </c>
      <c r="C2778" s="1" t="str">
        <f>_xlfn.TEXTBEFORE(draftpicks[[#This Row],[Raw]],".",1)</f>
        <v>6</v>
      </c>
      <c r="D2778" s="1" t="str">
        <f t="shared" si="86"/>
        <v> Rebekah McKendry</v>
      </c>
      <c r="E27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Fantasia</v>
      </c>
      <c r="F2778" s="1" t="str">
        <f>IF(ISNUMBER(SEARCH("veto",draftpicks[[#This Row],[Raw]])),"veto","")</f>
        <v/>
      </c>
      <c r="G2778" s="1" t="str">
        <f t="shared" si="87"/>
        <v/>
      </c>
    </row>
    <row r="2779" spans="1:7" x14ac:dyDescent="0.25">
      <c r="A2779" s="1">
        <v>256</v>
      </c>
      <c r="B2779" s="1" t="s">
        <v>4306</v>
      </c>
      <c r="C2779" s="1" t="str">
        <f>_xlfn.TEXTBEFORE(draftpicks[[#This Row],[Raw]],".",1)</f>
        <v>5</v>
      </c>
      <c r="D2779" s="1" t="str">
        <f t="shared" si="86"/>
        <v>Dane McDonald </v>
      </c>
      <c r="E27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Peter Pan</v>
      </c>
      <c r="F2779" s="1" t="str">
        <f>IF(ISNUMBER(SEARCH("veto",draftpicks[[#This Row],[Raw]])),"veto","")</f>
        <v>veto</v>
      </c>
      <c r="G2779" s="1" t="str">
        <f t="shared" si="87"/>
        <v>by Louis Peitzman</v>
      </c>
    </row>
    <row r="2780" spans="1:7" x14ac:dyDescent="0.25">
      <c r="A2780" s="1">
        <v>256</v>
      </c>
      <c r="B2780" s="1" t="s">
        <v>4298</v>
      </c>
      <c r="C2780" s="1" t="str">
        <f>_xlfn.TEXTBEFORE(draftpicks[[#This Row],[Raw]],".",1)</f>
        <v>5</v>
      </c>
      <c r="D2780" s="1" t="str">
        <f t="shared" si="86"/>
        <v> Dane McDonald</v>
      </c>
      <c r="E27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Moana</v>
      </c>
      <c r="F2780" s="1" t="str">
        <f>IF(ISNUMBER(SEARCH("veto",draftpicks[[#This Row],[Raw]])),"veto","")</f>
        <v/>
      </c>
      <c r="G2780" s="1" t="str">
        <f t="shared" si="87"/>
        <v/>
      </c>
    </row>
    <row r="2781" spans="1:7" x14ac:dyDescent="0.25">
      <c r="A2781" s="1">
        <v>256</v>
      </c>
      <c r="B2781" s="1" t="s">
        <v>4299</v>
      </c>
      <c r="C2781" s="1" t="str">
        <f>_xlfn.TEXTBEFORE(draftpicks[[#This Row],[Raw]],".",1)</f>
        <v>4</v>
      </c>
      <c r="D2781" s="1" t="str">
        <f t="shared" si="86"/>
        <v> B.J. Colangelo</v>
      </c>
      <c r="E27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Many Adventures of Winnie the Pooh</v>
      </c>
      <c r="F2781" s="1" t="str">
        <f>IF(ISNUMBER(SEARCH("veto",draftpicks[[#This Row],[Raw]])),"veto","")</f>
        <v/>
      </c>
      <c r="G2781" s="1" t="str">
        <f t="shared" si="87"/>
        <v/>
      </c>
    </row>
    <row r="2782" spans="1:7" x14ac:dyDescent="0.25">
      <c r="A2782" s="1">
        <v>256</v>
      </c>
      <c r="B2782" s="1" t="s">
        <v>4300</v>
      </c>
      <c r="C2782" s="1" t="str">
        <f>_xlfn.TEXTBEFORE(draftpicks[[#This Row],[Raw]],".",1)</f>
        <v>3</v>
      </c>
      <c r="D2782" s="1" t="str">
        <f t="shared" si="86"/>
        <v> Louis Peitzman</v>
      </c>
      <c r="E27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Bambi</v>
      </c>
      <c r="F2782" s="1" t="str">
        <f>IF(ISNUMBER(SEARCH("veto",draftpicks[[#This Row],[Raw]])),"veto","")</f>
        <v/>
      </c>
      <c r="G2782" s="1" t="str">
        <f t="shared" si="87"/>
        <v/>
      </c>
    </row>
    <row r="2783" spans="1:7" x14ac:dyDescent="0.25">
      <c r="A2783" s="1">
        <v>256</v>
      </c>
      <c r="B2783" s="1" t="s">
        <v>4301</v>
      </c>
      <c r="C2783" s="1" t="str">
        <f>_xlfn.TEXTBEFORE(draftpicks[[#This Row],[Raw]],".",1)</f>
        <v>2</v>
      </c>
      <c r="D2783" s="1" t="str">
        <f t="shared" si="86"/>
        <v> Rebekah McKendry</v>
      </c>
      <c r="E27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Little Mermaid</v>
      </c>
      <c r="F2783" s="1" t="str">
        <f>IF(ISNUMBER(SEARCH("veto",draftpicks[[#This Row],[Raw]])),"veto","")</f>
        <v/>
      </c>
      <c r="G2783" s="1" t="str">
        <f t="shared" si="87"/>
        <v/>
      </c>
    </row>
    <row r="2784" spans="1:7" x14ac:dyDescent="0.25">
      <c r="A2784" s="1">
        <v>256</v>
      </c>
      <c r="B2784" s="1" t="s">
        <v>4302</v>
      </c>
      <c r="C2784" s="1" t="str">
        <f>_xlfn.TEXTBEFORE(draftpicks[[#This Row],[Raw]],".",1)</f>
        <v>1</v>
      </c>
      <c r="D2784" s="1" t="str">
        <f t="shared" si="86"/>
        <v> Dane McDonald</v>
      </c>
      <c r="E27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Sleeping Beauty</v>
      </c>
      <c r="F2784" s="1" t="str">
        <f>IF(ISNUMBER(SEARCH("veto",draftpicks[[#This Row],[Raw]])),"veto","")</f>
        <v/>
      </c>
      <c r="G2784" s="1" t="str">
        <f t="shared" si="87"/>
        <v/>
      </c>
    </row>
    <row r="2785" spans="1:7" x14ac:dyDescent="0.25">
      <c r="A2785" s="1">
        <v>257</v>
      </c>
      <c r="B2785" s="1" t="s">
        <v>4307</v>
      </c>
      <c r="C2785" s="1" t="str">
        <f>_xlfn.TEXTBEFORE(draftpicks[[#This Row],[Raw]],".",1)</f>
        <v>10</v>
      </c>
      <c r="D2785" s="1" t="str">
        <f t="shared" si="86"/>
        <v> William Bibbiani</v>
      </c>
      <c r="E27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Cool World</v>
      </c>
      <c r="F2785" s="1" t="str">
        <f>IF(ISNUMBER(SEARCH("veto",draftpicks[[#This Row],[Raw]])),"veto","")</f>
        <v/>
      </c>
      <c r="G2785" s="1" t="str">
        <f t="shared" si="87"/>
        <v/>
      </c>
    </row>
    <row r="2786" spans="1:7" x14ac:dyDescent="0.25">
      <c r="A2786" s="1">
        <v>257</v>
      </c>
      <c r="B2786" s="1" t="s">
        <v>4308</v>
      </c>
      <c r="C2786" s="1" t="str">
        <f>_xlfn.TEXTBEFORE(draftpicks[[#This Row],[Raw]],".",1)</f>
        <v>9</v>
      </c>
      <c r="D2786" s="1" t="str">
        <f t="shared" si="86"/>
        <v> William Bibbiani</v>
      </c>
      <c r="E27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Hey Good Lookin'</v>
      </c>
      <c r="F2786" s="1" t="str">
        <f>IF(ISNUMBER(SEARCH("veto",draftpicks[[#This Row],[Raw]])),"veto","")</f>
        <v/>
      </c>
      <c r="G2786" s="1" t="str">
        <f t="shared" si="87"/>
        <v/>
      </c>
    </row>
    <row r="2787" spans="1:7" x14ac:dyDescent="0.25">
      <c r="A2787" s="1">
        <v>257</v>
      </c>
      <c r="B2787" s="1" t="s">
        <v>4309</v>
      </c>
      <c r="C2787" s="1" t="str">
        <f>_xlfn.TEXTBEFORE(draftpicks[[#This Row],[Raw]],".",1)</f>
        <v>8</v>
      </c>
      <c r="D2787" s="1" t="str">
        <f t="shared" si="86"/>
        <v> Harmony Colangelo</v>
      </c>
      <c r="E27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Fire and Ice</v>
      </c>
      <c r="F2787" s="1" t="str">
        <f>IF(ISNUMBER(SEARCH("veto",draftpicks[[#This Row],[Raw]])),"veto","")</f>
        <v/>
      </c>
      <c r="G2787" s="1" t="str">
        <f t="shared" si="87"/>
        <v/>
      </c>
    </row>
    <row r="2788" spans="1:7" x14ac:dyDescent="0.25">
      <c r="A2788" s="1">
        <v>257</v>
      </c>
      <c r="B2788" s="1" t="s">
        <v>4310</v>
      </c>
      <c r="C2788" s="1" t="str">
        <f>_xlfn.TEXTBEFORE(draftpicks[[#This Row],[Raw]],".",1)</f>
        <v>7</v>
      </c>
      <c r="D2788" s="1" t="str">
        <f t="shared" si="86"/>
        <v> William Bibbiani</v>
      </c>
      <c r="E27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Cool and the Crazy</v>
      </c>
      <c r="F2788" s="1" t="str">
        <f>IF(ISNUMBER(SEARCH("veto",draftpicks[[#This Row],[Raw]])),"veto","")</f>
        <v/>
      </c>
      <c r="G2788" s="1" t="str">
        <f t="shared" si="87"/>
        <v/>
      </c>
    </row>
    <row r="2789" spans="1:7" x14ac:dyDescent="0.25">
      <c r="A2789" s="1">
        <v>257</v>
      </c>
      <c r="B2789" s="1" t="s">
        <v>4311</v>
      </c>
      <c r="C2789" s="1" t="str">
        <f>_xlfn.TEXTBEFORE(draftpicks[[#This Row],[Raw]],".",1)</f>
        <v>6</v>
      </c>
      <c r="D2789" s="1" t="str">
        <f t="shared" si="86"/>
        <v> Harmony Colangelo</v>
      </c>
      <c r="E27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Lord of the Rings</v>
      </c>
      <c r="F2789" s="1" t="str">
        <f>IF(ISNUMBER(SEARCH("veto",draftpicks[[#This Row],[Raw]])),"veto","")</f>
        <v/>
      </c>
      <c r="G2789" s="1" t="str">
        <f t="shared" si="87"/>
        <v/>
      </c>
    </row>
    <row r="2790" spans="1:7" x14ac:dyDescent="0.25">
      <c r="A2790" s="1">
        <v>257</v>
      </c>
      <c r="B2790" s="1" t="s">
        <v>4312</v>
      </c>
      <c r="C2790" s="1" t="str">
        <f>_xlfn.TEXTBEFORE(draftpicks[[#This Row],[Raw]],".",1)</f>
        <v>5</v>
      </c>
      <c r="D2790" s="1" t="str">
        <f t="shared" si="86"/>
        <v> William Bibbiani</v>
      </c>
      <c r="E27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Wizards</v>
      </c>
      <c r="F2790" s="1" t="str">
        <f>IF(ISNUMBER(SEARCH("veto",draftpicks[[#This Row],[Raw]])),"veto","")</f>
        <v/>
      </c>
      <c r="G2790" s="1" t="str">
        <f t="shared" si="87"/>
        <v/>
      </c>
    </row>
    <row r="2791" spans="1:7" x14ac:dyDescent="0.25">
      <c r="A2791" s="1">
        <v>257</v>
      </c>
      <c r="B2791" s="1" t="s">
        <v>4313</v>
      </c>
      <c r="C2791" s="1" t="str">
        <f>_xlfn.TEXTBEFORE(draftpicks[[#This Row],[Raw]],".",1)</f>
        <v>4</v>
      </c>
      <c r="D2791" s="1" t="str">
        <f t="shared" si="86"/>
        <v> Harmony Colangelo</v>
      </c>
      <c r="E27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American Pop</v>
      </c>
      <c r="F2791" s="1" t="str">
        <f>IF(ISNUMBER(SEARCH("veto",draftpicks[[#This Row],[Raw]])),"veto","")</f>
        <v/>
      </c>
      <c r="G2791" s="1" t="str">
        <f t="shared" si="87"/>
        <v/>
      </c>
    </row>
    <row r="2792" spans="1:7" x14ac:dyDescent="0.25">
      <c r="A2792" s="1">
        <v>257</v>
      </c>
      <c r="B2792" s="1" t="s">
        <v>4314</v>
      </c>
      <c r="C2792" s="1" t="str">
        <f>_xlfn.TEXTBEFORE(draftpicks[[#This Row],[Raw]],".",1)</f>
        <v>3</v>
      </c>
      <c r="D2792" s="1" t="str">
        <f t="shared" si="86"/>
        <v> William Bibbiani</v>
      </c>
      <c r="E27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Fritz the Cat</v>
      </c>
      <c r="F2792" s="1" t="str">
        <f>IF(ISNUMBER(SEARCH("veto",draftpicks[[#This Row],[Raw]])),"veto","")</f>
        <v/>
      </c>
      <c r="G2792" s="1" t="str">
        <f t="shared" si="87"/>
        <v/>
      </c>
    </row>
    <row r="2793" spans="1:7" x14ac:dyDescent="0.25">
      <c r="A2793" s="1">
        <v>257</v>
      </c>
      <c r="B2793" s="1" t="s">
        <v>4315</v>
      </c>
      <c r="C2793" s="1" t="str">
        <f>_xlfn.TEXTBEFORE(draftpicks[[#This Row],[Raw]],".",1)</f>
        <v>2</v>
      </c>
      <c r="D2793" s="1" t="str">
        <f t="shared" si="86"/>
        <v> Harmony Colangelo</v>
      </c>
      <c r="E27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Heavy Traffic</v>
      </c>
      <c r="F2793" s="1" t="str">
        <f>IF(ISNUMBER(SEARCH("veto",draftpicks[[#This Row],[Raw]])),"veto","")</f>
        <v/>
      </c>
      <c r="G2793" s="1" t="str">
        <f t="shared" si="87"/>
        <v/>
      </c>
    </row>
    <row r="2794" spans="1:7" x14ac:dyDescent="0.25">
      <c r="A2794" s="1">
        <v>257</v>
      </c>
      <c r="B2794" s="1" t="s">
        <v>4316</v>
      </c>
      <c r="C2794" s="1" t="str">
        <f>_xlfn.TEXTBEFORE(draftpicks[[#This Row],[Raw]],".",1)</f>
        <v>1</v>
      </c>
      <c r="D2794" s="1" t="str">
        <f t="shared" si="86"/>
        <v> William Bibbiani</v>
      </c>
      <c r="E27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Coonskin</v>
      </c>
      <c r="F2794" s="1" t="str">
        <f>IF(ISNUMBER(SEARCH("veto",draftpicks[[#This Row],[Raw]])),"veto","")</f>
        <v/>
      </c>
      <c r="G2794" s="1" t="str">
        <f t="shared" si="87"/>
        <v/>
      </c>
    </row>
    <row r="2795" spans="1:7" x14ac:dyDescent="0.25">
      <c r="A2795" s="1">
        <v>258</v>
      </c>
      <c r="B2795" s="1" t="s">
        <v>4323</v>
      </c>
      <c r="C2795" s="1" t="str">
        <f>_xlfn.TEXTBEFORE(draftpicks[[#This Row],[Raw]],".",1)</f>
        <v>7</v>
      </c>
      <c r="D2795" s="1" t="str">
        <f t="shared" si="86"/>
        <v> Oriana Nudo</v>
      </c>
      <c r="E27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Summer Stock</v>
      </c>
      <c r="F2795" s="1" t="str">
        <f>IF(ISNUMBER(SEARCH("veto",draftpicks[[#This Row],[Raw]])),"veto","")</f>
        <v/>
      </c>
      <c r="G2795" s="1" t="str">
        <f t="shared" si="87"/>
        <v/>
      </c>
    </row>
    <row r="2796" spans="1:7" x14ac:dyDescent="0.25">
      <c r="A2796" s="1">
        <v>258</v>
      </c>
      <c r="B2796" s="1" t="s">
        <v>4317</v>
      </c>
      <c r="C2796" s="1" t="str">
        <f>_xlfn.TEXTBEFORE(draftpicks[[#This Row],[Raw]],".",1)</f>
        <v>6</v>
      </c>
      <c r="D2796" s="1" t="str">
        <f t="shared" si="86"/>
        <v> Oriana Nudo</v>
      </c>
      <c r="E27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Child Is Waiting</v>
      </c>
      <c r="F2796" s="1" t="str">
        <f>IF(ISNUMBER(SEARCH("veto",draftpicks[[#This Row],[Raw]])),"veto","")</f>
        <v/>
      </c>
      <c r="G2796" s="1" t="str">
        <f t="shared" si="87"/>
        <v/>
      </c>
    </row>
    <row r="2797" spans="1:7" x14ac:dyDescent="0.25">
      <c r="A2797" s="1">
        <v>258</v>
      </c>
      <c r="B2797" s="1" t="s">
        <v>4318</v>
      </c>
      <c r="C2797" s="1" t="str">
        <f>_xlfn.TEXTBEFORE(draftpicks[[#This Row],[Raw]],".",1)</f>
        <v>5</v>
      </c>
      <c r="D2797" s="1" t="str">
        <f t="shared" si="86"/>
        <v> Maureen Lee Lenker</v>
      </c>
      <c r="E27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Pirate</v>
      </c>
      <c r="F2797" s="1" t="str">
        <f>IF(ISNUMBER(SEARCH("veto",draftpicks[[#This Row],[Raw]])),"veto","")</f>
        <v/>
      </c>
      <c r="G2797" s="1" t="str">
        <f t="shared" si="87"/>
        <v/>
      </c>
    </row>
    <row r="2798" spans="1:7" x14ac:dyDescent="0.25">
      <c r="A2798" s="1">
        <v>258</v>
      </c>
      <c r="B2798" s="1" t="s">
        <v>4319</v>
      </c>
      <c r="C2798" s="1" t="str">
        <f>_xlfn.TEXTBEFORE(draftpicks[[#This Row],[Raw]],".",1)</f>
        <v>4</v>
      </c>
      <c r="D2798" s="1" t="str">
        <f t="shared" si="86"/>
        <v> Oriana Nudo</v>
      </c>
      <c r="E27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Star is Born</v>
      </c>
      <c r="F2798" s="1" t="str">
        <f>IF(ISNUMBER(SEARCH("veto",draftpicks[[#This Row],[Raw]])),"veto","")</f>
        <v/>
      </c>
      <c r="G2798" s="1" t="str">
        <f t="shared" si="87"/>
        <v/>
      </c>
    </row>
    <row r="2799" spans="1:7" x14ac:dyDescent="0.25">
      <c r="A2799" s="1">
        <v>258</v>
      </c>
      <c r="B2799" s="1" t="s">
        <v>4320</v>
      </c>
      <c r="C2799" s="1" t="str">
        <f>_xlfn.TEXTBEFORE(draftpicks[[#This Row],[Raw]],".",1)</f>
        <v>3</v>
      </c>
      <c r="D2799" s="1" t="str">
        <f t="shared" si="86"/>
        <v> Maureen Lee Lenker</v>
      </c>
      <c r="E27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Clock</v>
      </c>
      <c r="F2799" s="1" t="str">
        <f>IF(ISNUMBER(SEARCH("veto",draftpicks[[#This Row],[Raw]])),"veto","")</f>
        <v/>
      </c>
      <c r="G2799" s="1" t="str">
        <f t="shared" si="87"/>
        <v/>
      </c>
    </row>
    <row r="2800" spans="1:7" x14ac:dyDescent="0.25">
      <c r="A2800" s="1">
        <v>258</v>
      </c>
      <c r="B2800" s="1" t="s">
        <v>4321</v>
      </c>
      <c r="C2800" s="1" t="str">
        <f>_xlfn.TEXTBEFORE(draftpicks[[#This Row],[Raw]],".",1)</f>
        <v>2</v>
      </c>
      <c r="D2800" s="1" t="str">
        <f t="shared" si="86"/>
        <v> Oriana Nudo</v>
      </c>
      <c r="E28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Wizard of Oz</v>
      </c>
      <c r="F2800" s="1" t="str">
        <f>IF(ISNUMBER(SEARCH("veto",draftpicks[[#This Row],[Raw]])),"veto","")</f>
        <v/>
      </c>
      <c r="G2800" s="1" t="str">
        <f t="shared" si="87"/>
        <v/>
      </c>
    </row>
    <row r="2801" spans="1:7" x14ac:dyDescent="0.25">
      <c r="A2801" s="1">
        <v>258</v>
      </c>
      <c r="B2801" s="1" t="s">
        <v>4322</v>
      </c>
      <c r="C2801" s="1" t="str">
        <f>_xlfn.TEXTBEFORE(draftpicks[[#This Row],[Raw]],".",1)</f>
        <v>1</v>
      </c>
      <c r="D2801" s="1" t="str">
        <f t="shared" si="86"/>
        <v> Maureen Lee Lenker</v>
      </c>
      <c r="E28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Meet Me in St. Louis</v>
      </c>
      <c r="F2801" s="1" t="str">
        <f>IF(ISNUMBER(SEARCH("veto",draftpicks[[#This Row],[Raw]])),"veto","")</f>
        <v/>
      </c>
      <c r="G2801" s="1" t="str">
        <f t="shared" si="87"/>
        <v/>
      </c>
    </row>
    <row r="2802" spans="1:7" x14ac:dyDescent="0.25">
      <c r="A2802" s="1">
        <v>259</v>
      </c>
      <c r="B2802" s="1" t="s">
        <v>4324</v>
      </c>
      <c r="C2802" s="1" t="str">
        <f>_xlfn.TEXTBEFORE(draftpicks[[#This Row],[Raw]],".",1)</f>
        <v>11</v>
      </c>
      <c r="D2802" s="1" t="str">
        <f t="shared" si="86"/>
        <v> Daniel Fienberg</v>
      </c>
      <c r="E28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Personal Best</v>
      </c>
      <c r="F2802" s="1" t="str">
        <f>IF(ISNUMBER(SEARCH("veto",draftpicks[[#This Row],[Raw]])),"veto","")</f>
        <v/>
      </c>
      <c r="G2802" s="1" t="str">
        <f t="shared" si="87"/>
        <v/>
      </c>
    </row>
    <row r="2803" spans="1:7" x14ac:dyDescent="0.25">
      <c r="A2803" s="1">
        <v>259</v>
      </c>
      <c r="B2803" s="1" t="s">
        <v>4325</v>
      </c>
      <c r="C2803" s="1" t="str">
        <f>_xlfn.TEXTBEFORE(draftpicks[[#This Row],[Raw]],".",1)</f>
        <v>10</v>
      </c>
      <c r="D2803" s="1" t="str">
        <f t="shared" si="86"/>
        <v> Daniel Fienberg</v>
      </c>
      <c r="E28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Color of Money</v>
      </c>
      <c r="F2803" s="1" t="str">
        <f>IF(ISNUMBER(SEARCH("veto",draftpicks[[#This Row],[Raw]])),"veto","")</f>
        <v/>
      </c>
      <c r="G2803" s="1" t="str">
        <f t="shared" si="87"/>
        <v/>
      </c>
    </row>
    <row r="2804" spans="1:7" x14ac:dyDescent="0.25">
      <c r="A2804" s="1">
        <v>259</v>
      </c>
      <c r="B2804" s="1" t="s">
        <v>4326</v>
      </c>
      <c r="C2804" s="1" t="str">
        <f>_xlfn.TEXTBEFORE(draftpicks[[#This Row],[Raw]],".",1)</f>
        <v>9</v>
      </c>
      <c r="D2804" s="1" t="str">
        <f t="shared" si="86"/>
        <v> Alan Sepinwall</v>
      </c>
      <c r="E28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Major League</v>
      </c>
      <c r="F2804" s="1" t="str">
        <f>IF(ISNUMBER(SEARCH("veto",draftpicks[[#This Row],[Raw]])),"veto","")</f>
        <v/>
      </c>
      <c r="G2804" s="1" t="str">
        <f t="shared" si="87"/>
        <v/>
      </c>
    </row>
    <row r="2805" spans="1:7" x14ac:dyDescent="0.25">
      <c r="A2805" s="1">
        <v>259</v>
      </c>
      <c r="B2805" s="1" t="s">
        <v>4327</v>
      </c>
      <c r="C2805" s="1" t="str">
        <f>_xlfn.TEXTBEFORE(draftpicks[[#This Row],[Raw]],".",1)</f>
        <v>8</v>
      </c>
      <c r="D2805" s="1" t="str">
        <f t="shared" si="86"/>
        <v> Alan Sepinwall</v>
      </c>
      <c r="E28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Hoosiers</v>
      </c>
      <c r="F2805" s="1" t="str">
        <f>IF(ISNUMBER(SEARCH("veto",draftpicks[[#This Row],[Raw]])),"veto","")</f>
        <v/>
      </c>
      <c r="G2805" s="1" t="str">
        <f t="shared" si="87"/>
        <v/>
      </c>
    </row>
    <row r="2806" spans="1:7" x14ac:dyDescent="0.25">
      <c r="A2806" s="1">
        <v>259</v>
      </c>
      <c r="B2806" s="1" t="s">
        <v>4328</v>
      </c>
      <c r="C2806" s="1" t="str">
        <f>_xlfn.TEXTBEFORE(draftpicks[[#This Row],[Raw]],".",1)</f>
        <v>7</v>
      </c>
      <c r="D2806" s="1" t="str">
        <f t="shared" si="86"/>
        <v> Linda Holmes</v>
      </c>
      <c r="E28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Lucas</v>
      </c>
      <c r="F2806" s="1" t="str">
        <f>IF(ISNUMBER(SEARCH("veto",draftpicks[[#This Row],[Raw]])),"veto","")</f>
        <v/>
      </c>
      <c r="G2806" s="1" t="str">
        <f t="shared" si="87"/>
        <v/>
      </c>
    </row>
    <row r="2807" spans="1:7" x14ac:dyDescent="0.25">
      <c r="A2807" s="1">
        <v>259</v>
      </c>
      <c r="B2807" s="1" t="s">
        <v>4329</v>
      </c>
      <c r="C2807" s="1" t="str">
        <f>_xlfn.TEXTBEFORE(draftpicks[[#This Row],[Raw]],".",1)</f>
        <v>6</v>
      </c>
      <c r="D2807" s="1" t="str">
        <f t="shared" si="86"/>
        <v> Daniel Fienberg</v>
      </c>
      <c r="E28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Eight Men Out</v>
      </c>
      <c r="F2807" s="1" t="str">
        <f>IF(ISNUMBER(SEARCH("veto",draftpicks[[#This Row],[Raw]])),"veto","")</f>
        <v/>
      </c>
      <c r="G2807" s="1" t="str">
        <f t="shared" si="87"/>
        <v/>
      </c>
    </row>
    <row r="2808" spans="1:7" x14ac:dyDescent="0.25">
      <c r="A2808" s="1">
        <v>259</v>
      </c>
      <c r="B2808" s="1" t="s">
        <v>4330</v>
      </c>
      <c r="C2808" s="1" t="str">
        <f>_xlfn.TEXTBEFORE(draftpicks[[#This Row],[Raw]],".",1)</f>
        <v>5</v>
      </c>
      <c r="D2808" s="1" t="str">
        <f t="shared" si="86"/>
        <v> Alan Sepinwall</v>
      </c>
      <c r="E28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Karate Kid</v>
      </c>
      <c r="F2808" s="1" t="str">
        <f>IF(ISNUMBER(SEARCH("veto",draftpicks[[#This Row],[Raw]])),"veto","")</f>
        <v/>
      </c>
      <c r="G2808" s="1" t="str">
        <f t="shared" si="87"/>
        <v/>
      </c>
    </row>
    <row r="2809" spans="1:7" x14ac:dyDescent="0.25">
      <c r="A2809" s="1">
        <v>259</v>
      </c>
      <c r="B2809" s="1" t="s">
        <v>4331</v>
      </c>
      <c r="C2809" s="1" t="str">
        <f>_xlfn.TEXTBEFORE(draftpicks[[#This Row],[Raw]],".",1)</f>
        <v>4</v>
      </c>
      <c r="D2809" s="1" t="str">
        <f t="shared" si="86"/>
        <v> Linda Holmes</v>
      </c>
      <c r="E28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Field of Dreams</v>
      </c>
      <c r="F2809" s="1" t="str">
        <f>IF(ISNUMBER(SEARCH("veto",draftpicks[[#This Row],[Raw]])),"veto","")</f>
        <v/>
      </c>
      <c r="G2809" s="1" t="str">
        <f t="shared" si="87"/>
        <v/>
      </c>
    </row>
    <row r="2810" spans="1:7" x14ac:dyDescent="0.25">
      <c r="A2810" s="1">
        <v>259</v>
      </c>
      <c r="B2810" s="1" t="s">
        <v>4332</v>
      </c>
      <c r="C2810" s="1" t="str">
        <f>_xlfn.TEXTBEFORE(draftpicks[[#This Row],[Raw]],".",1)</f>
        <v>3</v>
      </c>
      <c r="D2810" s="1" t="str">
        <f t="shared" si="86"/>
        <v> Daniel Fienberg</v>
      </c>
      <c r="E28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Raging Bull</v>
      </c>
      <c r="F2810" s="1" t="str">
        <f>IF(ISNUMBER(SEARCH("veto",draftpicks[[#This Row],[Raw]])),"veto","")</f>
        <v/>
      </c>
      <c r="G2810" s="1" t="str">
        <f t="shared" si="87"/>
        <v/>
      </c>
    </row>
    <row r="2811" spans="1:7" x14ac:dyDescent="0.25">
      <c r="A2811" s="1">
        <v>259</v>
      </c>
      <c r="B2811" s="1" t="s">
        <v>4335</v>
      </c>
      <c r="C2811" s="1" t="str">
        <f>_xlfn.TEXTBEFORE(draftpicks[[#This Row],[Raw]],".",1)</f>
        <v>2</v>
      </c>
      <c r="D2811" s="1" t="str">
        <f t="shared" si="86"/>
        <v>Alan Sepinwall </v>
      </c>
      <c r="E28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Rocky III</v>
      </c>
      <c r="F2811" s="1" t="str">
        <f>IF(ISNUMBER(SEARCH("veto",draftpicks[[#This Row],[Raw]])),"veto","")</f>
        <v>veto</v>
      </c>
      <c r="G2811" s="1" t="str">
        <f t="shared" si="87"/>
        <v>by Daniel Fienberg</v>
      </c>
    </row>
    <row r="2812" spans="1:7" x14ac:dyDescent="0.25">
      <c r="A2812" s="1">
        <v>259</v>
      </c>
      <c r="B2812" s="1" t="s">
        <v>4333</v>
      </c>
      <c r="C2812" s="1" t="str">
        <f>_xlfn.TEXTBEFORE(draftpicks[[#This Row],[Raw]],".",1)</f>
        <v>2</v>
      </c>
      <c r="D2812" s="1" t="str">
        <f t="shared" si="86"/>
        <v> Alan Sepinwall</v>
      </c>
      <c r="E28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Natural</v>
      </c>
      <c r="F2812" s="1" t="str">
        <f>IF(ISNUMBER(SEARCH("veto",draftpicks[[#This Row],[Raw]])),"veto","")</f>
        <v/>
      </c>
      <c r="G2812" s="1" t="str">
        <f t="shared" si="87"/>
        <v/>
      </c>
    </row>
    <row r="2813" spans="1:7" x14ac:dyDescent="0.25">
      <c r="A2813" s="1">
        <v>259</v>
      </c>
      <c r="B2813" s="1" t="s">
        <v>4334</v>
      </c>
      <c r="C2813" s="1" t="str">
        <f>_xlfn.TEXTBEFORE(draftpicks[[#This Row],[Raw]],".",1)</f>
        <v>1</v>
      </c>
      <c r="D2813" s="1" t="str">
        <f t="shared" si="86"/>
        <v> Linda Holmes</v>
      </c>
      <c r="E28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Bull Durham</v>
      </c>
      <c r="F2813" s="1" t="str">
        <f>IF(ISNUMBER(SEARCH("veto",draftpicks[[#This Row],[Raw]])),"veto","")</f>
        <v/>
      </c>
      <c r="G2813" s="1" t="str">
        <f t="shared" si="87"/>
        <v/>
      </c>
    </row>
    <row r="2814" spans="1:7" x14ac:dyDescent="0.25">
      <c r="A2814" s="1">
        <v>260</v>
      </c>
      <c r="B2814" s="1" t="s">
        <v>4336</v>
      </c>
      <c r="C2814" s="1" t="str">
        <f>_xlfn.TEXTBEFORE(draftpicks[[#This Row],[Raw]],".",1)</f>
        <v>7</v>
      </c>
      <c r="D2814" s="1" t="str">
        <f t="shared" si="86"/>
        <v> Gina Ippolito</v>
      </c>
      <c r="E28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Mission: Impossible – Dead Reckoning Part One</v>
      </c>
      <c r="F2814" s="1" t="str">
        <f>IF(ISNUMBER(SEARCH("veto",draftpicks[[#This Row],[Raw]])),"veto","")</f>
        <v/>
      </c>
      <c r="G2814" s="1" t="str">
        <f t="shared" si="87"/>
        <v/>
      </c>
    </row>
    <row r="2815" spans="1:7" x14ac:dyDescent="0.25">
      <c r="A2815" s="1">
        <v>260</v>
      </c>
      <c r="B2815" s="1" t="s">
        <v>4337</v>
      </c>
      <c r="C2815" s="1" t="str">
        <f>_xlfn.TEXTBEFORE(draftpicks[[#This Row],[Raw]],".",1)</f>
        <v>6</v>
      </c>
      <c r="D2815" s="1" t="str">
        <f t="shared" si="86"/>
        <v> Gina Ippolito</v>
      </c>
      <c r="E28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Expendables</v>
      </c>
      <c r="F2815" s="1" t="str">
        <f>IF(ISNUMBER(SEARCH("veto",draftpicks[[#This Row],[Raw]])),"veto","")</f>
        <v/>
      </c>
      <c r="G2815" s="1" t="str">
        <f t="shared" si="87"/>
        <v/>
      </c>
    </row>
    <row r="2816" spans="1:7" x14ac:dyDescent="0.25">
      <c r="A2816" s="1">
        <v>260</v>
      </c>
      <c r="B2816" s="1" t="s">
        <v>4338</v>
      </c>
      <c r="C2816" s="1" t="str">
        <f>_xlfn.TEXTBEFORE(draftpicks[[#This Row],[Raw]],".",1)</f>
        <v>5</v>
      </c>
      <c r="D2816" s="1" t="str">
        <f t="shared" si="86"/>
        <v> Jordan Morris</v>
      </c>
      <c r="E28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Equalizer</v>
      </c>
      <c r="F2816" s="1" t="str">
        <f>IF(ISNUMBER(SEARCH("veto",draftpicks[[#This Row],[Raw]])),"veto","")</f>
        <v/>
      </c>
      <c r="G2816" s="1" t="str">
        <f t="shared" si="87"/>
        <v/>
      </c>
    </row>
    <row r="2817" spans="1:7" x14ac:dyDescent="0.25">
      <c r="A2817" s="1">
        <v>260</v>
      </c>
      <c r="B2817" s="1" t="s">
        <v>4339</v>
      </c>
      <c r="C2817" s="1" t="str">
        <f>_xlfn.TEXTBEFORE(draftpicks[[#This Row],[Raw]],".",1)</f>
        <v>4</v>
      </c>
      <c r="D2817" s="1" t="str">
        <f t="shared" si="86"/>
        <v> Gina Ippolito</v>
      </c>
      <c r="E28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RED</v>
      </c>
      <c r="F2817" s="1" t="str">
        <f>IF(ISNUMBER(SEARCH("veto",draftpicks[[#This Row],[Raw]])),"veto","")</f>
        <v/>
      </c>
      <c r="G2817" s="1" t="str">
        <f t="shared" si="87"/>
        <v/>
      </c>
    </row>
    <row r="2818" spans="1:7" x14ac:dyDescent="0.25">
      <c r="A2818" s="1">
        <v>260</v>
      </c>
      <c r="B2818" s="1" t="s">
        <v>4343</v>
      </c>
      <c r="C2818" s="1" t="str">
        <f>_xlfn.TEXTBEFORE(draftpicks[[#This Row],[Raw]],".",1)</f>
        <v>3</v>
      </c>
      <c r="D2818" s="1" t="str">
        <f t="shared" ref="D2818:D2881" si="88">IF(ISNUMBER(SEARCH("commissioner",B2818)),TRIM(MID(B2818,SEARCH("by",B2818)+LEN("by"),SEARCH("removed",B2818)-SEARCH("by",B2818)-(LEN("by")+1))),IF((LEN(B2818)-LEN(SUBSTITUTE(B2818,"by","")))/LEN("by")=2,MID(B2818,SEARCH("by",B2818)+LEN("by "),SEARCH("vetoed",B2818)-SEARCH("by",B2818)-(LEN("by")+1)),IF((LEN(B2818)-LEN(SUBSTITUTE(B2818,"by","")))/LEN("by")=3,TRIM(MID(B2818,SEARCH("by",B2818)+LEN("by"),SEARCH("vetoed",B2818)-SEARCH("by",B2818)-LEN("by"))),TRIM(_xlfn.TEXTAFTER(B2818,"by",1)))))</f>
        <v>Jordan Morris </v>
      </c>
      <c r="E28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Limey</v>
      </c>
      <c r="F2818" s="1" t="str">
        <f>IF(ISNUMBER(SEARCH("veto",draftpicks[[#This Row],[Raw]])),"veto","")</f>
        <v>veto</v>
      </c>
      <c r="G2818" s="1" t="str">
        <f t="shared" ref="G2818:G2881" si="89">IF(ISNUMBER(SEARCH("veto",B2818)),MID(B2818,FIND("@",SUBSTITUTE(B2818," ","@",LEN(B2818)-LEN(SUBSTITUTE(B2818," ",""))-1))+1,100),"")</f>
        <v>by Gina Ippolito</v>
      </c>
    </row>
    <row r="2819" spans="1:7" x14ac:dyDescent="0.25">
      <c r="A2819" s="1">
        <v>260</v>
      </c>
      <c r="B2819" s="1" t="s">
        <v>4340</v>
      </c>
      <c r="C2819" s="1" t="str">
        <f>_xlfn.TEXTBEFORE(draftpicks[[#This Row],[Raw]],".",1)</f>
        <v>3</v>
      </c>
      <c r="D2819" s="1" t="str">
        <f t="shared" si="88"/>
        <v> Jordan Morris</v>
      </c>
      <c r="E28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Let Him Go</v>
      </c>
      <c r="F2819" s="1" t="str">
        <f>IF(ISNUMBER(SEARCH("veto",draftpicks[[#This Row],[Raw]])),"veto","")</f>
        <v/>
      </c>
      <c r="G2819" s="1" t="str">
        <f t="shared" si="89"/>
        <v/>
      </c>
    </row>
    <row r="2820" spans="1:7" x14ac:dyDescent="0.25">
      <c r="A2820" s="1">
        <v>260</v>
      </c>
      <c r="B2820" s="1" t="s">
        <v>4344</v>
      </c>
      <c r="C2820" s="1" t="str">
        <f>_xlfn.TEXTBEFORE(draftpicks[[#This Row],[Raw]],".",1)</f>
        <v>2</v>
      </c>
      <c r="D2820" s="1" t="str">
        <f t="shared" si="88"/>
        <v>Gina Ippolito </v>
      </c>
      <c r="E28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Unbearable Weight of Massive Talent</v>
      </c>
      <c r="F2820" s="1" t="str">
        <f>IF(ISNUMBER(SEARCH("veto",draftpicks[[#This Row],[Raw]])),"veto","")</f>
        <v>veto</v>
      </c>
      <c r="G2820" s="1" t="str">
        <f t="shared" si="89"/>
        <v>by Jordan Morris</v>
      </c>
    </row>
    <row r="2821" spans="1:7" x14ac:dyDescent="0.25">
      <c r="A2821" s="1">
        <v>260</v>
      </c>
      <c r="B2821" s="1" t="s">
        <v>4341</v>
      </c>
      <c r="C2821" s="1" t="str">
        <f>_xlfn.TEXTBEFORE(draftpicks[[#This Row],[Raw]],".",1)</f>
        <v>2</v>
      </c>
      <c r="D2821" s="1" t="str">
        <f t="shared" si="88"/>
        <v> Gina Ippolito</v>
      </c>
      <c r="E28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Everything Everywhere All at Once</v>
      </c>
      <c r="F2821" s="1" t="str">
        <f>IF(ISNUMBER(SEARCH("veto",draftpicks[[#This Row],[Raw]])),"veto","")</f>
        <v/>
      </c>
      <c r="G2821" s="1" t="str">
        <f t="shared" si="89"/>
        <v/>
      </c>
    </row>
    <row r="2822" spans="1:7" x14ac:dyDescent="0.25">
      <c r="A2822" s="1">
        <v>260</v>
      </c>
      <c r="B2822" s="1" t="s">
        <v>4342</v>
      </c>
      <c r="C2822" s="1" t="str">
        <f>_xlfn.TEXTBEFORE(draftpicks[[#This Row],[Raw]],".",1)</f>
        <v>1</v>
      </c>
      <c r="D2822" s="1" t="str">
        <f t="shared" si="88"/>
        <v> Jordan Morris</v>
      </c>
      <c r="E28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Taken</v>
      </c>
      <c r="F2822" s="1" t="str">
        <f>IF(ISNUMBER(SEARCH("veto",draftpicks[[#This Row],[Raw]])),"veto","")</f>
        <v/>
      </c>
      <c r="G2822" s="1" t="str">
        <f t="shared" si="89"/>
        <v/>
      </c>
    </row>
    <row r="2823" spans="1:7" x14ac:dyDescent="0.25">
      <c r="A2823" s="1">
        <v>261</v>
      </c>
      <c r="B2823" s="1" t="s">
        <v>4345</v>
      </c>
      <c r="C2823" s="1" t="str">
        <f>_xlfn.TEXTBEFORE(draftpicks[[#This Row],[Raw]],".",1)</f>
        <v>13</v>
      </c>
      <c r="D2823" s="1" t="str">
        <f t="shared" si="88"/>
        <v> Thomas Grabinski</v>
      </c>
      <c r="E28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Both Sides of the Blade</v>
      </c>
      <c r="F2823" s="1" t="str">
        <f>IF(ISNUMBER(SEARCH("veto",draftpicks[[#This Row],[Raw]])),"veto","")</f>
        <v/>
      </c>
      <c r="G2823" s="1" t="str">
        <f t="shared" si="89"/>
        <v/>
      </c>
    </row>
    <row r="2824" spans="1:7" x14ac:dyDescent="0.25">
      <c r="A2824" s="1">
        <v>261</v>
      </c>
      <c r="B2824" s="1" t="s">
        <v>4357</v>
      </c>
      <c r="C2824" s="1" t="str">
        <f>_xlfn.TEXTBEFORE(draftpicks[[#This Row],[Raw]],".",1)</f>
        <v>12</v>
      </c>
      <c r="D2824" s="1" t="str">
        <f t="shared" si="88"/>
        <v> Thomas Grabinski </v>
      </c>
      <c r="E28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Unbearable Lightness of Being</v>
      </c>
      <c r="F2824" s="1" t="str">
        <f>IF(ISNUMBER(SEARCH("veto",draftpicks[[#This Row],[Raw]])),"veto","")</f>
        <v>veto</v>
      </c>
      <c r="G2824" s="1" t="str">
        <f t="shared" si="89"/>
        <v>by Clay Keller</v>
      </c>
    </row>
    <row r="2825" spans="1:7" x14ac:dyDescent="0.25">
      <c r="A2825" s="1">
        <v>261</v>
      </c>
      <c r="B2825" s="1" t="s">
        <v>4346</v>
      </c>
      <c r="C2825" s="1" t="str">
        <f>_xlfn.TEXTBEFORE(draftpicks[[#This Row],[Raw]],".",1)</f>
        <v>11</v>
      </c>
      <c r="D2825" s="1" t="str">
        <f t="shared" si="88"/>
        <v> Clay Keller</v>
      </c>
      <c r="E28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Non-Fiction</v>
      </c>
      <c r="F2825" s="1" t="str">
        <f>IF(ISNUMBER(SEARCH("veto",draftpicks[[#This Row],[Raw]])),"veto","")</f>
        <v/>
      </c>
      <c r="G2825" s="1" t="str">
        <f t="shared" si="89"/>
        <v/>
      </c>
    </row>
    <row r="2826" spans="1:7" x14ac:dyDescent="0.25">
      <c r="A2826" s="1">
        <v>261</v>
      </c>
      <c r="B2826" s="1" t="s">
        <v>4347</v>
      </c>
      <c r="C2826" s="1" t="str">
        <f>_xlfn.TEXTBEFORE(draftpicks[[#This Row],[Raw]],".",1)</f>
        <v>10</v>
      </c>
      <c r="D2826" s="1" t="str">
        <f t="shared" si="88"/>
        <v> Ryan Marker</v>
      </c>
      <c r="E28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High Life</v>
      </c>
      <c r="F2826" s="1" t="str">
        <f>IF(ISNUMBER(SEARCH("veto",draftpicks[[#This Row],[Raw]])),"veto","")</f>
        <v/>
      </c>
      <c r="G2826" s="1" t="str">
        <f t="shared" si="89"/>
        <v/>
      </c>
    </row>
    <row r="2827" spans="1:7" x14ac:dyDescent="0.25">
      <c r="A2827" s="1">
        <v>261</v>
      </c>
      <c r="B2827" s="1" t="s">
        <v>4348</v>
      </c>
      <c r="C2827" s="1" t="str">
        <f>_xlfn.TEXTBEFORE(draftpicks[[#This Row],[Raw]],".",1)</f>
        <v>9</v>
      </c>
      <c r="D2827" s="1" t="str">
        <f t="shared" si="88"/>
        <v> Thomas Grabinski</v>
      </c>
      <c r="E28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Taste of Things</v>
      </c>
      <c r="F2827" s="1" t="str">
        <f>IF(ISNUMBER(SEARCH("veto",draftpicks[[#This Row],[Raw]])),"veto","")</f>
        <v/>
      </c>
      <c r="G2827" s="1" t="str">
        <f t="shared" si="89"/>
        <v/>
      </c>
    </row>
    <row r="2828" spans="1:7" x14ac:dyDescent="0.25">
      <c r="A2828" s="1">
        <v>261</v>
      </c>
      <c r="B2828" s="1" t="s">
        <v>4358</v>
      </c>
      <c r="C2828" s="1" t="str">
        <f>_xlfn.TEXTBEFORE(draftpicks[[#This Row],[Raw]],".",1)</f>
        <v>8</v>
      </c>
      <c r="D2828" s="1" t="str">
        <f t="shared" si="88"/>
        <v>Clay Keller </v>
      </c>
      <c r="E28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English Patient</v>
      </c>
      <c r="F2828" s="1" t="str">
        <f>IF(ISNUMBER(SEARCH("veto",draftpicks[[#This Row],[Raw]])),"veto","")</f>
        <v>veto</v>
      </c>
      <c r="G2828" s="1" t="str">
        <f t="shared" si="89"/>
        <v>by Ryan Marker</v>
      </c>
    </row>
    <row r="2829" spans="1:7" x14ac:dyDescent="0.25">
      <c r="A2829" s="1">
        <v>261</v>
      </c>
      <c r="B2829" s="1" t="s">
        <v>4349</v>
      </c>
      <c r="C2829" s="1" t="str">
        <f>_xlfn.TEXTBEFORE(draftpicks[[#This Row],[Raw]],".",1)</f>
        <v>8</v>
      </c>
      <c r="D2829" s="1" t="str">
        <f t="shared" si="88"/>
        <v> Clay Keller</v>
      </c>
      <c r="E28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Summer Hours</v>
      </c>
      <c r="F2829" s="1" t="str">
        <f>IF(ISNUMBER(SEARCH("veto",draftpicks[[#This Row],[Raw]])),"veto","")</f>
        <v/>
      </c>
      <c r="G2829" s="1" t="str">
        <f t="shared" si="89"/>
        <v/>
      </c>
    </row>
    <row r="2830" spans="1:7" x14ac:dyDescent="0.25">
      <c r="A2830" s="1">
        <v>261</v>
      </c>
      <c r="B2830" s="1" t="s">
        <v>4350</v>
      </c>
      <c r="C2830" s="1" t="str">
        <f>_xlfn.TEXTBEFORE(draftpicks[[#This Row],[Raw]],".",1)</f>
        <v>7</v>
      </c>
      <c r="D2830" s="1" t="str">
        <f t="shared" si="88"/>
        <v> Ryan Marker</v>
      </c>
      <c r="E28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Certified Copy</v>
      </c>
      <c r="F2830" s="1" t="str">
        <f>IF(ISNUMBER(SEARCH("veto",draftpicks[[#This Row],[Raw]])),"veto","")</f>
        <v/>
      </c>
      <c r="G2830" s="1" t="str">
        <f t="shared" si="89"/>
        <v/>
      </c>
    </row>
    <row r="2831" spans="1:7" x14ac:dyDescent="0.25">
      <c r="A2831" s="1">
        <v>261</v>
      </c>
      <c r="B2831" s="1" t="s">
        <v>4351</v>
      </c>
      <c r="C2831" s="1" t="str">
        <f>_xlfn.TEXTBEFORE(draftpicks[[#This Row],[Raw]],".",1)</f>
        <v>6</v>
      </c>
      <c r="D2831" s="1" t="str">
        <f t="shared" si="88"/>
        <v> Thomas Grabinski</v>
      </c>
      <c r="E28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Caché</v>
      </c>
      <c r="F2831" s="1" t="str">
        <f>IF(ISNUMBER(SEARCH("veto",draftpicks[[#This Row],[Raw]])),"veto","")</f>
        <v/>
      </c>
      <c r="G2831" s="1" t="str">
        <f t="shared" si="89"/>
        <v/>
      </c>
    </row>
    <row r="2832" spans="1:7" x14ac:dyDescent="0.25">
      <c r="A2832" s="1">
        <v>261</v>
      </c>
      <c r="B2832" s="1" t="s">
        <v>4352</v>
      </c>
      <c r="C2832" s="1" t="str">
        <f>_xlfn.TEXTBEFORE(draftpicks[[#This Row],[Raw]],".",1)</f>
        <v>5</v>
      </c>
      <c r="D2832" s="1" t="str">
        <f t="shared" si="88"/>
        <v> Clay Keller</v>
      </c>
      <c r="E28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Mauvais Sang</v>
      </c>
      <c r="F2832" s="1" t="str">
        <f>IF(ISNUMBER(SEARCH("veto",draftpicks[[#This Row],[Raw]])),"veto","")</f>
        <v/>
      </c>
      <c r="G2832" s="1" t="str">
        <f t="shared" si="89"/>
        <v/>
      </c>
    </row>
    <row r="2833" spans="1:7" x14ac:dyDescent="0.25">
      <c r="A2833" s="1">
        <v>261</v>
      </c>
      <c r="B2833" s="1" t="s">
        <v>4359</v>
      </c>
      <c r="C2833" s="1" t="str">
        <f>_xlfn.TEXTBEFORE(draftpicks[[#This Row],[Raw]],".",1)</f>
        <v>4</v>
      </c>
      <c r="D2833" s="1" t="str">
        <f t="shared" si="88"/>
        <v>Ryan Marker </v>
      </c>
      <c r="E28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Let the Sunshine In</v>
      </c>
      <c r="F2833" s="1" t="str">
        <f>IF(ISNUMBER(SEARCH("veto",draftpicks[[#This Row],[Raw]])),"veto","")</f>
        <v>veto</v>
      </c>
      <c r="G2833" s="1" t="str">
        <f t="shared" si="89"/>
        <v>by Thomas Grabinski</v>
      </c>
    </row>
    <row r="2834" spans="1:7" x14ac:dyDescent="0.25">
      <c r="A2834" s="1">
        <v>261</v>
      </c>
      <c r="B2834" s="1" t="s">
        <v>4360</v>
      </c>
      <c r="C2834" s="1" t="str">
        <f>_xlfn.TEXTBEFORE(draftpicks[[#This Row],[Raw]],".",1)</f>
        <v>4</v>
      </c>
      <c r="D2834" s="1" t="str">
        <f t="shared" si="88"/>
        <v>Ryan Marker </v>
      </c>
      <c r="E28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Clouds of Sils Maria</v>
      </c>
      <c r="F2834" s="1" t="str">
        <f>IF(ISNUMBER(SEARCH("veto",draftpicks[[#This Row],[Raw]])),"veto","")</f>
        <v>veto</v>
      </c>
      <c r="G2834" s="1" t="str">
        <f t="shared" si="89"/>
        <v>by Clay Keller^</v>
      </c>
    </row>
    <row r="2835" spans="1:7" x14ac:dyDescent="0.25">
      <c r="A2835" s="1">
        <v>261</v>
      </c>
      <c r="B2835" s="1" t="s">
        <v>4353</v>
      </c>
      <c r="C2835" s="1" t="str">
        <f>_xlfn.TEXTBEFORE(draftpicks[[#This Row],[Raw]],".",1)</f>
        <v>4</v>
      </c>
      <c r="D2835" s="1" t="str">
        <f t="shared" si="88"/>
        <v> Ryan Marker</v>
      </c>
      <c r="E28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Damage</v>
      </c>
      <c r="F2835" s="1" t="str">
        <f>IF(ISNUMBER(SEARCH("veto",draftpicks[[#This Row],[Raw]])),"veto","")</f>
        <v/>
      </c>
      <c r="G2835" s="1" t="str">
        <f t="shared" si="89"/>
        <v/>
      </c>
    </row>
    <row r="2836" spans="1:7" x14ac:dyDescent="0.25">
      <c r="A2836" s="1">
        <v>261</v>
      </c>
      <c r="B2836" s="1" t="s">
        <v>4354</v>
      </c>
      <c r="C2836" s="1" t="str">
        <f>_xlfn.TEXTBEFORE(draftpicks[[#This Row],[Raw]],".",1)</f>
        <v>3</v>
      </c>
      <c r="D2836" s="1" t="str">
        <f t="shared" si="88"/>
        <v> Thomas Grabinski</v>
      </c>
      <c r="E28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Les Amants du Pont-Neuf</v>
      </c>
      <c r="F2836" s="1" t="str">
        <f>IF(ISNUMBER(SEARCH("veto",draftpicks[[#This Row],[Raw]])),"veto","")</f>
        <v/>
      </c>
      <c r="G2836" s="1" t="str">
        <f t="shared" si="89"/>
        <v/>
      </c>
    </row>
    <row r="2837" spans="1:7" x14ac:dyDescent="0.25">
      <c r="A2837" s="1">
        <v>261</v>
      </c>
      <c r="B2837" s="1" t="s">
        <v>4355</v>
      </c>
      <c r="C2837" s="1" t="str">
        <f>_xlfn.TEXTBEFORE(draftpicks[[#This Row],[Raw]],".",1)</f>
        <v>2</v>
      </c>
      <c r="D2837" s="1" t="str">
        <f t="shared" si="88"/>
        <v> Clay Keller</v>
      </c>
      <c r="E28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Clouds of Sils Maria</v>
      </c>
      <c r="F2837" s="1" t="str">
        <f>IF(ISNUMBER(SEARCH("veto",draftpicks[[#This Row],[Raw]])),"veto","")</f>
        <v/>
      </c>
      <c r="G2837" s="1" t="str">
        <f t="shared" si="89"/>
        <v/>
      </c>
    </row>
    <row r="2838" spans="1:7" x14ac:dyDescent="0.25">
      <c r="A2838" s="1">
        <v>261</v>
      </c>
      <c r="B2838" s="1" t="s">
        <v>4356</v>
      </c>
      <c r="C2838" s="1" t="str">
        <f>_xlfn.TEXTBEFORE(draftpicks[[#This Row],[Raw]],".",1)</f>
        <v>1</v>
      </c>
      <c r="D2838" s="1" t="str">
        <f t="shared" si="88"/>
        <v> Ryan Marker</v>
      </c>
      <c r="E28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Three Colours: Blue</v>
      </c>
      <c r="F2838" s="1" t="str">
        <f>IF(ISNUMBER(SEARCH("veto",draftpicks[[#This Row],[Raw]])),"veto","")</f>
        <v/>
      </c>
      <c r="G2838" s="1" t="str">
        <f t="shared" si="89"/>
        <v/>
      </c>
    </row>
    <row r="2839" spans="1:7" x14ac:dyDescent="0.25">
      <c r="A2839" s="1">
        <v>262</v>
      </c>
      <c r="B2839" s="1" t="s">
        <v>4371</v>
      </c>
      <c r="C2839" s="1" t="str">
        <f>_xlfn.TEXTBEFORE(draftpicks[[#This Row],[Raw]],".",1)</f>
        <v>30</v>
      </c>
      <c r="D2839" s="1" t="str">
        <f t="shared" si="88"/>
        <v>Kenny Neibart </v>
      </c>
      <c r="E28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Departed</v>
      </c>
      <c r="F2839" s="1" t="str">
        <f>IF(ISNUMBER(SEARCH("veto",draftpicks[[#This Row],[Raw]])),"veto","")</f>
        <v>veto</v>
      </c>
      <c r="G2839" s="1" t="str">
        <f t="shared" si="89"/>
        <v>by Patreon Members[1]</v>
      </c>
    </row>
    <row r="2840" spans="1:7" x14ac:dyDescent="0.25">
      <c r="A2840" s="1">
        <v>262</v>
      </c>
      <c r="B2840" s="1" t="s">
        <v>4361</v>
      </c>
      <c r="C2840" s="1" t="str">
        <f>_xlfn.TEXTBEFORE(draftpicks[[#This Row],[Raw]],".",1)</f>
        <v>30</v>
      </c>
      <c r="D2840" s="1" t="str">
        <f t="shared" si="88"/>
        <v> Kenny Neibart</v>
      </c>
      <c r="E28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Shine a Light</v>
      </c>
      <c r="F2840" s="1" t="str">
        <f>IF(ISNUMBER(SEARCH("veto",draftpicks[[#This Row],[Raw]])),"veto","")</f>
        <v/>
      </c>
      <c r="G2840" s="1" t="str">
        <f t="shared" si="89"/>
        <v/>
      </c>
    </row>
    <row r="2841" spans="1:7" x14ac:dyDescent="0.25">
      <c r="A2841" s="1">
        <v>262</v>
      </c>
      <c r="B2841" s="1" t="s">
        <v>4372</v>
      </c>
      <c r="C2841" s="1" t="str">
        <f>_xlfn.TEXTBEFORE(draftpicks[[#This Row],[Raw]],".",1)</f>
        <v>29</v>
      </c>
      <c r="D2841" s="1" t="str">
        <f t="shared" si="88"/>
        <v>Kenny Neibart </v>
      </c>
      <c r="E28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New York, New York</v>
      </c>
      <c r="F2841" s="1" t="str">
        <f>IF(ISNUMBER(SEARCH("veto",draftpicks[[#This Row],[Raw]])),"veto","")</f>
        <v>veto</v>
      </c>
      <c r="G2841" s="1" t="str">
        <f t="shared" si="89"/>
        <v>St. James^</v>
      </c>
    </row>
    <row r="2842" spans="1:7" x14ac:dyDescent="0.25">
      <c r="A2842" s="1">
        <v>262</v>
      </c>
      <c r="B2842" s="1" t="s">
        <v>4373</v>
      </c>
      <c r="C2842" s="1" t="str">
        <f>_xlfn.TEXTBEFORE(draftpicks[[#This Row],[Raw]],".",1)</f>
        <v>29</v>
      </c>
      <c r="D2842" s="1" t="str">
        <f t="shared" si="88"/>
        <v>Kenny Neibart </v>
      </c>
      <c r="E28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Temptation of Christ</v>
      </c>
      <c r="F2842" s="1" t="str">
        <f>IF(ISNUMBER(SEARCH("veto",draftpicks[[#This Row],[Raw]])),"veto","")</f>
        <v>veto</v>
      </c>
      <c r="G2842" s="1" t="str">
        <f t="shared" si="89"/>
        <v>St. James^</v>
      </c>
    </row>
    <row r="2843" spans="1:7" x14ac:dyDescent="0.25">
      <c r="A2843" s="1">
        <v>262</v>
      </c>
      <c r="B2843" s="1" t="s">
        <v>4374</v>
      </c>
      <c r="C2843" s="1" t="str">
        <f>_xlfn.TEXTBEFORE(draftpicks[[#This Row],[Raw]],".",1)</f>
        <v>29</v>
      </c>
      <c r="D2843" s="1" t="str">
        <f t="shared" si="88"/>
        <v>Kenny Neibart </v>
      </c>
      <c r="E28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Shutter Island</v>
      </c>
      <c r="F2843" s="1" t="str">
        <f>IF(ISNUMBER(SEARCH("veto",draftpicks[[#This Row],[Raw]])),"veto","")</f>
        <v>veto</v>
      </c>
      <c r="G2843" s="1" t="str">
        <f t="shared" si="89"/>
        <v>by Phil Iscove^</v>
      </c>
    </row>
    <row r="2844" spans="1:7" x14ac:dyDescent="0.25">
      <c r="A2844" s="1">
        <v>262</v>
      </c>
      <c r="B2844" s="1" t="s">
        <v>4375</v>
      </c>
      <c r="C2844" s="1" t="str">
        <f>_xlfn.TEXTBEFORE(draftpicks[[#This Row],[Raw]],".",1)</f>
        <v>29</v>
      </c>
      <c r="D2844" s="1" t="str">
        <f t="shared" si="88"/>
        <v>Kenny Neibart </v>
      </c>
      <c r="E28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Age of Innocence</v>
      </c>
      <c r="F2844" s="1" t="str">
        <f>IF(ISNUMBER(SEARCH("veto",draftpicks[[#This Row],[Raw]])),"veto","")</f>
        <v>veto</v>
      </c>
      <c r="G2844" s="1" t="str">
        <f t="shared" si="89"/>
        <v>by Phil Iscove^</v>
      </c>
    </row>
    <row r="2845" spans="1:7" x14ac:dyDescent="0.25">
      <c r="A2845" s="1">
        <v>262</v>
      </c>
      <c r="B2845" s="1" t="s">
        <v>4362</v>
      </c>
      <c r="C2845" s="1" t="str">
        <f>_xlfn.TEXTBEFORE(draftpicks[[#This Row],[Raw]],".",1)</f>
        <v>29</v>
      </c>
      <c r="D2845" s="1" t="str">
        <f t="shared" si="88"/>
        <v> Kenny Neibart</v>
      </c>
      <c r="E28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Irishman</v>
      </c>
      <c r="F2845" s="1" t="str">
        <f>IF(ISNUMBER(SEARCH("veto",draftpicks[[#This Row],[Raw]])),"veto","")</f>
        <v/>
      </c>
      <c r="G2845" s="1" t="str">
        <f t="shared" si="89"/>
        <v/>
      </c>
    </row>
    <row r="2846" spans="1:7" x14ac:dyDescent="0.25">
      <c r="A2846" s="1">
        <v>262</v>
      </c>
      <c r="B2846" s="1" t="s">
        <v>4363</v>
      </c>
      <c r="C2846" s="1" t="str">
        <f>_xlfn.TEXTBEFORE(draftpicks[[#This Row],[Raw]],".",1)</f>
        <v>28</v>
      </c>
      <c r="D2846" s="1" t="str">
        <f t="shared" si="88"/>
        <v> Phil Iscove</v>
      </c>
      <c r="E28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New York, New York</v>
      </c>
      <c r="F2846" s="1" t="str">
        <f>IF(ISNUMBER(SEARCH("veto",draftpicks[[#This Row],[Raw]])),"veto","")</f>
        <v/>
      </c>
      <c r="G2846" s="1" t="str">
        <f t="shared" si="89"/>
        <v/>
      </c>
    </row>
    <row r="2847" spans="1:7" x14ac:dyDescent="0.25">
      <c r="A2847" s="1">
        <v>262</v>
      </c>
      <c r="B2847" s="1" t="s">
        <v>4376</v>
      </c>
      <c r="C2847" s="1" t="str">
        <f>_xlfn.TEXTBEFORE(draftpicks[[#This Row],[Raw]],".",1)</f>
        <v>27</v>
      </c>
      <c r="D2847" s="1" t="str">
        <f t="shared" si="88"/>
        <v>Emily St. James </v>
      </c>
      <c r="E28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Who's That Knocking at My Door</v>
      </c>
      <c r="F2847" s="1" t="str">
        <f>IF(ISNUMBER(SEARCH("veto",draftpicks[[#This Row],[Raw]])),"veto","")</f>
        <v>veto</v>
      </c>
      <c r="G2847" s="1" t="str">
        <f t="shared" si="89"/>
        <v>by Kenny Neibart^</v>
      </c>
    </row>
    <row r="2848" spans="1:7" x14ac:dyDescent="0.25">
      <c r="A2848" s="1">
        <v>262</v>
      </c>
      <c r="B2848" s="1" t="s">
        <v>4377</v>
      </c>
      <c r="C2848" s="1" t="str">
        <f>_xlfn.TEXTBEFORE(draftpicks[[#This Row],[Raw]],".",1)</f>
        <v>27</v>
      </c>
      <c r="D2848" s="1" t="str">
        <f t="shared" si="88"/>
        <v>Emily St. James </v>
      </c>
      <c r="E28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Cape Fear</v>
      </c>
      <c r="F2848" s="1" t="str">
        <f>IF(ISNUMBER(SEARCH("veto",draftpicks[[#This Row],[Raw]])),"veto","")</f>
        <v>veto</v>
      </c>
      <c r="G2848" s="1" t="str">
        <f t="shared" si="89"/>
        <v>by Kenny Neibart^</v>
      </c>
    </row>
    <row r="2849" spans="1:7" x14ac:dyDescent="0.25">
      <c r="A2849" s="1">
        <v>262</v>
      </c>
      <c r="B2849" s="1" t="s">
        <v>4364</v>
      </c>
      <c r="C2849" s="1" t="str">
        <f>_xlfn.TEXTBEFORE(draftpicks[[#This Row],[Raw]],".",1)</f>
        <v>27</v>
      </c>
      <c r="D2849" s="1" t="str">
        <f t="shared" si="88"/>
        <v> Emily St. James</v>
      </c>
      <c r="E28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Color of Money</v>
      </c>
      <c r="F2849" s="1" t="str">
        <f>IF(ISNUMBER(SEARCH("veto",draftpicks[[#This Row],[Raw]])),"veto","")</f>
        <v/>
      </c>
      <c r="G2849" s="1" t="str">
        <f t="shared" si="89"/>
        <v/>
      </c>
    </row>
    <row r="2850" spans="1:7" x14ac:dyDescent="0.25">
      <c r="A2850" s="1">
        <v>262</v>
      </c>
      <c r="B2850" s="1" t="s">
        <v>4365</v>
      </c>
      <c r="C2850" s="1" t="str">
        <f>_xlfn.TEXTBEFORE(draftpicks[[#This Row],[Raw]],".",1)</f>
        <v>26</v>
      </c>
      <c r="D2850" s="1" t="str">
        <f t="shared" si="88"/>
        <v> Kenny Neibart</v>
      </c>
      <c r="E28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Shutter Island</v>
      </c>
      <c r="F2850" s="1" t="str">
        <f>IF(ISNUMBER(SEARCH("veto",draftpicks[[#This Row],[Raw]])),"veto","")</f>
        <v/>
      </c>
      <c r="G2850" s="1" t="str">
        <f t="shared" si="89"/>
        <v/>
      </c>
    </row>
    <row r="2851" spans="1:7" x14ac:dyDescent="0.25">
      <c r="A2851" s="1">
        <v>262</v>
      </c>
      <c r="B2851" s="1" t="s">
        <v>4366</v>
      </c>
      <c r="C2851" s="1" t="str">
        <f>_xlfn.TEXTBEFORE(draftpicks[[#This Row],[Raw]],".",1)</f>
        <v>25</v>
      </c>
      <c r="D2851" s="1" t="str">
        <f t="shared" si="88"/>
        <v> Phil Iscove</v>
      </c>
      <c r="E28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Gangs of New York</v>
      </c>
      <c r="F2851" s="1" t="str">
        <f>IF(ISNUMBER(SEARCH("veto",draftpicks[[#This Row],[Raw]])),"veto","")</f>
        <v/>
      </c>
      <c r="G2851" s="1" t="str">
        <f t="shared" si="89"/>
        <v/>
      </c>
    </row>
    <row r="2852" spans="1:7" x14ac:dyDescent="0.25">
      <c r="A2852" s="1">
        <v>262</v>
      </c>
      <c r="B2852" s="1" t="s">
        <v>4378</v>
      </c>
      <c r="C2852" s="1" t="str">
        <f>_xlfn.TEXTBEFORE(draftpicks[[#This Row],[Raw]],".",1)</f>
        <v>24</v>
      </c>
      <c r="D2852" s="1" t="str">
        <f t="shared" si="88"/>
        <v>Emily St. James </v>
      </c>
      <c r="E28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Cape Fear</v>
      </c>
      <c r="F2852" s="1" t="str">
        <f>IF(ISNUMBER(SEARCH("veto",draftpicks[[#This Row],[Raw]])),"veto","")</f>
        <v>veto</v>
      </c>
      <c r="G2852" s="1" t="str">
        <f t="shared" si="89"/>
        <v>by Phil Iscove^</v>
      </c>
    </row>
    <row r="2853" spans="1:7" x14ac:dyDescent="0.25">
      <c r="A2853" s="1">
        <v>262</v>
      </c>
      <c r="B2853" s="1" t="s">
        <v>4367</v>
      </c>
      <c r="C2853" s="1" t="str">
        <f>_xlfn.TEXTBEFORE(draftpicks[[#This Row],[Raw]],".",1)</f>
        <v>24</v>
      </c>
      <c r="D2853" s="1" t="str">
        <f t="shared" si="88"/>
        <v> Emily St. James</v>
      </c>
      <c r="E28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Bringing Out the Dead</v>
      </c>
      <c r="F2853" s="1" t="str">
        <f>IF(ISNUMBER(SEARCH("veto",draftpicks[[#This Row],[Raw]])),"veto","")</f>
        <v/>
      </c>
      <c r="G2853" s="1" t="str">
        <f t="shared" si="89"/>
        <v/>
      </c>
    </row>
    <row r="2854" spans="1:7" x14ac:dyDescent="0.25">
      <c r="A2854" s="1">
        <v>262</v>
      </c>
      <c r="B2854" s="1" t="s">
        <v>4368</v>
      </c>
      <c r="C2854" s="1" t="str">
        <f>_xlfn.TEXTBEFORE(draftpicks[[#This Row],[Raw]],".",1)</f>
        <v>23</v>
      </c>
      <c r="D2854" s="1" t="str">
        <f t="shared" si="88"/>
        <v> Kenny Neibart</v>
      </c>
      <c r="E28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Temptation of Christ</v>
      </c>
      <c r="F2854" s="1" t="str">
        <f>IF(ISNUMBER(SEARCH("veto",draftpicks[[#This Row],[Raw]])),"veto","")</f>
        <v/>
      </c>
      <c r="G2854" s="1" t="str">
        <f t="shared" si="89"/>
        <v/>
      </c>
    </row>
    <row r="2855" spans="1:7" x14ac:dyDescent="0.25">
      <c r="A2855" s="1">
        <v>262</v>
      </c>
      <c r="B2855" s="1" t="s">
        <v>4369</v>
      </c>
      <c r="C2855" s="1" t="str">
        <f>_xlfn.TEXTBEFORE(draftpicks[[#This Row],[Raw]],".",1)</f>
        <v>22</v>
      </c>
      <c r="D2855" s="1" t="str">
        <f t="shared" si="88"/>
        <v> Phil Iscove</v>
      </c>
      <c r="E28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Boxcar Bertha</v>
      </c>
      <c r="F2855" s="1" t="str">
        <f>IF(ISNUMBER(SEARCH("veto",draftpicks[[#This Row],[Raw]])),"veto","")</f>
        <v/>
      </c>
      <c r="G2855" s="1" t="str">
        <f t="shared" si="89"/>
        <v/>
      </c>
    </row>
    <row r="2856" spans="1:7" x14ac:dyDescent="0.25">
      <c r="A2856" s="1">
        <v>262</v>
      </c>
      <c r="B2856" s="1" t="s">
        <v>4370</v>
      </c>
      <c r="C2856" s="1" t="str">
        <f>_xlfn.TEXTBEFORE(draftpicks[[#This Row],[Raw]],".",1)</f>
        <v>21</v>
      </c>
      <c r="D2856" s="1" t="str">
        <f t="shared" si="88"/>
        <v> Emily St. James</v>
      </c>
      <c r="E28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Casino</v>
      </c>
      <c r="F2856" s="1" t="str">
        <f>IF(ISNUMBER(SEARCH("veto",draftpicks[[#This Row],[Raw]])),"veto","")</f>
        <v/>
      </c>
      <c r="G2856" s="1" t="str">
        <f t="shared" si="89"/>
        <v/>
      </c>
    </row>
    <row r="2857" spans="1:7" x14ac:dyDescent="0.25">
      <c r="A2857" s="1">
        <v>262</v>
      </c>
      <c r="B2857" s="1" t="s">
        <v>4379</v>
      </c>
      <c r="C2857" s="1" t="str">
        <f>_xlfn.TEXTBEFORE(draftpicks[[#This Row],[Raw]],".",1)</f>
        <v>20</v>
      </c>
      <c r="D2857" s="1" t="str">
        <f t="shared" si="88"/>
        <v> Katey Rich</v>
      </c>
      <c r="E28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Who's That Knocking at My Door</v>
      </c>
      <c r="F2857" s="1" t="str">
        <f>IF(ISNUMBER(SEARCH("veto",draftpicks[[#This Row],[Raw]])),"veto","")</f>
        <v/>
      </c>
      <c r="G2857" s="1" t="str">
        <f t="shared" si="89"/>
        <v/>
      </c>
    </row>
    <row r="2858" spans="1:7" x14ac:dyDescent="0.25">
      <c r="A2858" s="1">
        <v>262</v>
      </c>
      <c r="B2858" s="1" t="s">
        <v>4380</v>
      </c>
      <c r="C2858" s="1" t="str">
        <f>_xlfn.TEXTBEFORE(draftpicks[[#This Row],[Raw]],".",1)</f>
        <v>19</v>
      </c>
      <c r="D2858" s="1" t="str">
        <f t="shared" si="88"/>
        <v> Katey Rich</v>
      </c>
      <c r="E28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 Direction Home: Bob Dylan</v>
      </c>
      <c r="F2858" s="1" t="str">
        <f>IF(ISNUMBER(SEARCH("veto",draftpicks[[#This Row],[Raw]])),"veto","")</f>
        <v/>
      </c>
      <c r="G2858" s="1" t="str">
        <f t="shared" si="89"/>
        <v/>
      </c>
    </row>
    <row r="2859" spans="1:7" x14ac:dyDescent="0.25">
      <c r="A2859" s="1">
        <v>262</v>
      </c>
      <c r="B2859" s="1" t="s">
        <v>4388</v>
      </c>
      <c r="C2859" s="1" t="str">
        <f>_xlfn.TEXTBEFORE(draftpicks[[#This Row],[Raw]],".",1)</f>
        <v>18</v>
      </c>
      <c r="D2859" s="1" t="str">
        <f t="shared" si="88"/>
        <v>Chris Feil </v>
      </c>
      <c r="E28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Waltz</v>
      </c>
      <c r="F2859" s="1" t="str">
        <f>IF(ISNUMBER(SEARCH("veto",draftpicks[[#This Row],[Raw]])),"veto","")</f>
        <v>veto</v>
      </c>
      <c r="G2859" s="1" t="str">
        <f t="shared" si="89"/>
        <v>by Katey Rich^</v>
      </c>
    </row>
    <row r="2860" spans="1:7" x14ac:dyDescent="0.25">
      <c r="A2860" s="1">
        <v>262</v>
      </c>
      <c r="B2860" s="1" t="s">
        <v>4381</v>
      </c>
      <c r="C2860" s="1" t="str">
        <f>_xlfn.TEXTBEFORE(draftpicks[[#This Row],[Raw]],".",1)</f>
        <v>18</v>
      </c>
      <c r="D2860" s="1" t="str">
        <f t="shared" si="88"/>
        <v> Chris Feil</v>
      </c>
      <c r="E28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Hugo</v>
      </c>
      <c r="F2860" s="1" t="str">
        <f>IF(ISNUMBER(SEARCH("veto",draftpicks[[#This Row],[Raw]])),"veto","")</f>
        <v/>
      </c>
      <c r="G2860" s="1" t="str">
        <f t="shared" si="89"/>
        <v/>
      </c>
    </row>
    <row r="2861" spans="1:7" x14ac:dyDescent="0.25">
      <c r="A2861" s="1">
        <v>262</v>
      </c>
      <c r="B2861" s="1" t="s">
        <v>4382</v>
      </c>
      <c r="C2861" s="1" t="str">
        <f>_xlfn.TEXTBEFORE(draftpicks[[#This Row],[Raw]],".",1)</f>
        <v>17</v>
      </c>
      <c r="D2861" s="1" t="s">
        <v>4942</v>
      </c>
      <c r="E2861" s="1" t="s">
        <v>4950</v>
      </c>
      <c r="F2861" s="1" t="str">
        <f>IF(ISNUMBER(SEARCH("veto",draftpicks[[#This Row],[Raw]])),"veto","")</f>
        <v/>
      </c>
      <c r="G2861" s="1" t="str">
        <f t="shared" si="89"/>
        <v/>
      </c>
    </row>
    <row r="2862" spans="1:7" x14ac:dyDescent="0.25">
      <c r="A2862" s="1">
        <v>262</v>
      </c>
      <c r="B2862" s="1" t="s">
        <v>4383</v>
      </c>
      <c r="C2862" s="1" t="str">
        <f>_xlfn.TEXTBEFORE(draftpicks[[#This Row],[Raw]],".",1)</f>
        <v>16</v>
      </c>
      <c r="D2862" s="1" t="str">
        <f t="shared" si="88"/>
        <v> Katey Rich</v>
      </c>
      <c r="E28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Kundun</v>
      </c>
      <c r="F2862" s="1" t="str">
        <f>IF(ISNUMBER(SEARCH("veto",draftpicks[[#This Row],[Raw]])),"veto","")</f>
        <v/>
      </c>
      <c r="G2862" s="1" t="str">
        <f t="shared" si="89"/>
        <v/>
      </c>
    </row>
    <row r="2863" spans="1:7" x14ac:dyDescent="0.25">
      <c r="A2863" s="1">
        <v>262</v>
      </c>
      <c r="B2863" s="1" t="s">
        <v>4389</v>
      </c>
      <c r="C2863" s="1" t="str">
        <f>_xlfn.TEXTBEFORE(draftpicks[[#This Row],[Raw]],".",1)</f>
        <v>15</v>
      </c>
      <c r="D2863" s="1" t="str">
        <f t="shared" si="88"/>
        <v>Chris Feil </v>
      </c>
      <c r="E28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Waltz</v>
      </c>
      <c r="F2863" s="1" t="str">
        <f>IF(ISNUMBER(SEARCH("veto",draftpicks[[#This Row],[Raw]])),"veto","")</f>
        <v>veto</v>
      </c>
      <c r="G2863" s="1" t="str">
        <f t="shared" si="89"/>
        <v>by Joe Reid^</v>
      </c>
    </row>
    <row r="2864" spans="1:7" x14ac:dyDescent="0.25">
      <c r="A2864" s="1">
        <v>262</v>
      </c>
      <c r="B2864" s="1" t="s">
        <v>4384</v>
      </c>
      <c r="C2864" s="1" t="str">
        <f>_xlfn.TEXTBEFORE(draftpicks[[#This Row],[Raw]],".",1)</f>
        <v>15</v>
      </c>
      <c r="D2864" s="1" t="str">
        <f t="shared" si="88"/>
        <v> Chris Feil</v>
      </c>
      <c r="E28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Aviator</v>
      </c>
      <c r="F2864" s="1" t="str">
        <f>IF(ISNUMBER(SEARCH("veto",draftpicks[[#This Row],[Raw]])),"veto","")</f>
        <v/>
      </c>
      <c r="G2864" s="1" t="str">
        <f t="shared" si="89"/>
        <v/>
      </c>
    </row>
    <row r="2865" spans="1:7" x14ac:dyDescent="0.25">
      <c r="A2865" s="1">
        <v>262</v>
      </c>
      <c r="B2865" s="1" t="s">
        <v>4390</v>
      </c>
      <c r="C2865" s="1" t="str">
        <f>_xlfn.TEXTBEFORE(draftpicks[[#This Row],[Raw]],".",1)</f>
        <v>14</v>
      </c>
      <c r="D2865" s="1" t="str">
        <f t="shared" si="88"/>
        <v>Joe Reid </v>
      </c>
      <c r="E28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Departed</v>
      </c>
      <c r="F2865" s="1" t="str">
        <f>IF(ISNUMBER(SEARCH("veto",draftpicks[[#This Row],[Raw]])),"veto","")</f>
        <v>veto</v>
      </c>
      <c r="G2865" s="1" t="str">
        <f t="shared" si="89"/>
        <v>by Katey Rich^</v>
      </c>
    </row>
    <row r="2866" spans="1:7" x14ac:dyDescent="0.25">
      <c r="A2866" s="1">
        <v>262</v>
      </c>
      <c r="B2866" s="1" t="s">
        <v>4385</v>
      </c>
      <c r="C2866" s="1" t="str">
        <f>_xlfn.TEXTBEFORE(draftpicks[[#This Row],[Raw]],".",1)</f>
        <v>14</v>
      </c>
      <c r="D2866" s="1" t="str">
        <f t="shared" si="88"/>
        <v> Joe Reid</v>
      </c>
      <c r="E28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Wolf of Wall Street</v>
      </c>
      <c r="F2866" s="1" t="str">
        <f>IF(ISNUMBER(SEARCH("veto",draftpicks[[#This Row],[Raw]])),"veto","")</f>
        <v/>
      </c>
      <c r="G2866" s="1" t="str">
        <f t="shared" si="89"/>
        <v/>
      </c>
    </row>
    <row r="2867" spans="1:7" x14ac:dyDescent="0.25">
      <c r="A2867" s="1">
        <v>262</v>
      </c>
      <c r="B2867" s="1" t="s">
        <v>4391</v>
      </c>
      <c r="C2867" s="1" t="str">
        <f>_xlfn.TEXTBEFORE(draftpicks[[#This Row],[Raw]],".",1)</f>
        <v>13</v>
      </c>
      <c r="D2867" s="1" t="str">
        <f t="shared" si="88"/>
        <v> Katey Rich </v>
      </c>
      <c r="E28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Raging Bull</v>
      </c>
      <c r="F2867" s="1" t="str">
        <f>IF(ISNUMBER(SEARCH("veto",draftpicks[[#This Row],[Raw]])),"veto","")</f>
        <v>veto</v>
      </c>
      <c r="G2867" s="1" t="str">
        <f t="shared" si="89"/>
        <v>by Joe Reid</v>
      </c>
    </row>
    <row r="2868" spans="1:7" x14ac:dyDescent="0.25">
      <c r="A2868" s="1">
        <v>262</v>
      </c>
      <c r="B2868" s="1" t="s">
        <v>4386</v>
      </c>
      <c r="C2868" s="1" t="str">
        <f>_xlfn.TEXTBEFORE(draftpicks[[#This Row],[Raw]],".",1)</f>
        <v>12</v>
      </c>
      <c r="D2868" s="1" t="str">
        <f t="shared" si="88"/>
        <v> Chris Feil</v>
      </c>
      <c r="E28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Waltz</v>
      </c>
      <c r="F2868" s="1" t="str">
        <f>IF(ISNUMBER(SEARCH("veto",draftpicks[[#This Row],[Raw]])),"veto","")</f>
        <v/>
      </c>
      <c r="G2868" s="1" t="str">
        <f t="shared" si="89"/>
        <v/>
      </c>
    </row>
    <row r="2869" spans="1:7" x14ac:dyDescent="0.25">
      <c r="A2869" s="1">
        <v>262</v>
      </c>
      <c r="B2869" s="1" t="s">
        <v>4387</v>
      </c>
      <c r="C2869" s="1" t="str">
        <f>_xlfn.TEXTBEFORE(draftpicks[[#This Row],[Raw]],".",1)</f>
        <v>11</v>
      </c>
      <c r="D2869" s="1" t="str">
        <f t="shared" si="88"/>
        <v> Joe Reid</v>
      </c>
      <c r="E28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Departed</v>
      </c>
      <c r="F2869" s="1" t="str">
        <f>IF(ISNUMBER(SEARCH("veto",draftpicks[[#This Row],[Raw]])),"veto","")</f>
        <v/>
      </c>
      <c r="G2869" s="1" t="str">
        <f t="shared" si="89"/>
        <v/>
      </c>
    </row>
    <row r="2870" spans="1:7" x14ac:dyDescent="0.25">
      <c r="A2870" s="1">
        <v>262</v>
      </c>
      <c r="B2870" s="1" t="s">
        <v>4392</v>
      </c>
      <c r="C2870" s="1" t="str">
        <f>_xlfn.TEXTBEFORE(draftpicks[[#This Row],[Raw]],".",1)</f>
        <v>10</v>
      </c>
      <c r="D2870" s="1" t="str">
        <f t="shared" si="88"/>
        <v> Oriana Nudo</v>
      </c>
      <c r="E28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Cape Fear</v>
      </c>
      <c r="F2870" s="1" t="str">
        <f>IF(ISNUMBER(SEARCH("veto",draftpicks[[#This Row],[Raw]])),"veto","")</f>
        <v/>
      </c>
      <c r="G2870" s="1" t="str">
        <f t="shared" si="89"/>
        <v/>
      </c>
    </row>
    <row r="2871" spans="1:7" x14ac:dyDescent="0.25">
      <c r="A2871" s="1">
        <v>262</v>
      </c>
      <c r="B2871" s="1" t="s">
        <v>4393</v>
      </c>
      <c r="C2871" s="1" t="str">
        <f>_xlfn.TEXTBEFORE(draftpicks[[#This Row],[Raw]],".",1)</f>
        <v>9</v>
      </c>
      <c r="D2871" s="1" t="str">
        <f t="shared" si="88"/>
        <v> Bryan Cogman</v>
      </c>
      <c r="E28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Alice Doesn't Live Here Anymore</v>
      </c>
      <c r="F2871" s="1" t="str">
        <f>IF(ISNUMBER(SEARCH("veto",draftpicks[[#This Row],[Raw]])),"veto","")</f>
        <v/>
      </c>
      <c r="G2871" s="1" t="str">
        <f t="shared" si="89"/>
        <v/>
      </c>
    </row>
    <row r="2872" spans="1:7" x14ac:dyDescent="0.25">
      <c r="A2872" s="1">
        <v>262</v>
      </c>
      <c r="B2872" s="1" t="s">
        <v>4394</v>
      </c>
      <c r="C2872" s="1" t="str">
        <f>_xlfn.TEXTBEFORE(draftpicks[[#This Row],[Raw]],".",1)</f>
        <v>8</v>
      </c>
      <c r="D2872" s="1" t="str">
        <f t="shared" si="88"/>
        <v> Roxana Hadadi</v>
      </c>
      <c r="E28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Silence</v>
      </c>
      <c r="F2872" s="1" t="str">
        <f>IF(ISNUMBER(SEARCH("veto",draftpicks[[#This Row],[Raw]])),"veto","")</f>
        <v/>
      </c>
      <c r="G2872" s="1" t="str">
        <f t="shared" si="89"/>
        <v/>
      </c>
    </row>
    <row r="2873" spans="1:7" x14ac:dyDescent="0.25">
      <c r="A2873" s="1">
        <v>262</v>
      </c>
      <c r="B2873" s="1" t="s">
        <v>4395</v>
      </c>
      <c r="C2873" s="1" t="str">
        <f>_xlfn.TEXTBEFORE(draftpicks[[#This Row],[Raw]],".",1)</f>
        <v>7</v>
      </c>
      <c r="D2873" s="1" t="str">
        <f t="shared" si="88"/>
        <v> Oriana Nudo</v>
      </c>
      <c r="E28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Mean Streets</v>
      </c>
      <c r="F2873" s="1" t="str">
        <f>IF(ISNUMBER(SEARCH("veto",draftpicks[[#This Row],[Raw]])),"veto","")</f>
        <v/>
      </c>
      <c r="G2873" s="1" t="str">
        <f t="shared" si="89"/>
        <v/>
      </c>
    </row>
    <row r="2874" spans="1:7" x14ac:dyDescent="0.25">
      <c r="A2874" s="1">
        <v>262</v>
      </c>
      <c r="B2874" s="1" t="s">
        <v>4400</v>
      </c>
      <c r="C2874" s="1" t="str">
        <f>_xlfn.TEXTBEFORE(draftpicks[[#This Row],[Raw]],".",1)</f>
        <v>6</v>
      </c>
      <c r="D2874" s="1" t="str">
        <f t="shared" si="88"/>
        <v>Bryan Cogman </v>
      </c>
      <c r="E28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Killers of the Flower Moon</v>
      </c>
      <c r="F2874" s="1" t="str">
        <f>IF(ISNUMBER(SEARCH("veto",draftpicks[[#This Row],[Raw]])),"veto","")</f>
        <v>veto</v>
      </c>
      <c r="G2874" s="1" t="str">
        <f t="shared" si="89"/>
        <v>by Roxana Hadadi^</v>
      </c>
    </row>
    <row r="2875" spans="1:7" x14ac:dyDescent="0.25">
      <c r="A2875" s="1">
        <v>262</v>
      </c>
      <c r="B2875" s="1" t="s">
        <v>4401</v>
      </c>
      <c r="C2875" s="1" t="str">
        <f>_xlfn.TEXTBEFORE(draftpicks[[#This Row],[Raw]],".",1)</f>
        <v>6</v>
      </c>
      <c r="D2875" s="1" t="str">
        <f t="shared" si="88"/>
        <v> Bryan Cogman </v>
      </c>
      <c r="E28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King of Comedy</v>
      </c>
      <c r="F2875" s="1" t="str">
        <f>IF(ISNUMBER(SEARCH("veto",draftpicks[[#This Row],[Raw]])),"veto","")</f>
        <v>veto</v>
      </c>
      <c r="G2875" s="1" t="str">
        <f t="shared" si="89"/>
        <v>by Roxana Hadadi</v>
      </c>
    </row>
    <row r="2876" spans="1:7" x14ac:dyDescent="0.25">
      <c r="A2876" s="1">
        <v>262</v>
      </c>
      <c r="B2876" s="1" t="s">
        <v>4396</v>
      </c>
      <c r="C2876" s="1" t="str">
        <f>_xlfn.TEXTBEFORE(draftpicks[[#This Row],[Raw]],".",1)</f>
        <v>5</v>
      </c>
      <c r="D2876" s="1" t="str">
        <f t="shared" si="88"/>
        <v> Roxana Hadadi</v>
      </c>
      <c r="E28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After Hours</v>
      </c>
      <c r="F2876" s="1" t="str">
        <f>IF(ISNUMBER(SEARCH("veto",draftpicks[[#This Row],[Raw]])),"veto","")</f>
        <v/>
      </c>
      <c r="G2876" s="1" t="str">
        <f t="shared" si="89"/>
        <v/>
      </c>
    </row>
    <row r="2877" spans="1:7" x14ac:dyDescent="0.25">
      <c r="A2877" s="1">
        <v>262</v>
      </c>
      <c r="B2877" s="1" t="s">
        <v>4397</v>
      </c>
      <c r="C2877" s="1" t="str">
        <f>_xlfn.TEXTBEFORE(draftpicks[[#This Row],[Raw]],".",1)</f>
        <v>4</v>
      </c>
      <c r="D2877" s="1" t="str">
        <f t="shared" si="88"/>
        <v> Oriana Nudo</v>
      </c>
      <c r="E28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Killers of the Flower Moon</v>
      </c>
      <c r="F2877" s="1" t="str">
        <f>IF(ISNUMBER(SEARCH("veto",draftpicks[[#This Row],[Raw]])),"veto","")</f>
        <v/>
      </c>
      <c r="G2877" s="1" t="str">
        <f t="shared" si="89"/>
        <v/>
      </c>
    </row>
    <row r="2878" spans="1:7" x14ac:dyDescent="0.25">
      <c r="A2878" s="1">
        <v>262</v>
      </c>
      <c r="B2878" s="1" t="s">
        <v>4402</v>
      </c>
      <c r="C2878" s="1" t="str">
        <f>_xlfn.TEXTBEFORE(draftpicks[[#This Row],[Raw]],".",1)</f>
        <v>3</v>
      </c>
      <c r="D2878" s="1" t="str">
        <f t="shared" si="88"/>
        <v>Bryan Cogman </v>
      </c>
      <c r="E28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Age of Innocence</v>
      </c>
      <c r="F2878" s="1" t="str">
        <f>IF(ISNUMBER(SEARCH("veto",draftpicks[[#This Row],[Raw]])),"veto","")</f>
        <v>veto</v>
      </c>
      <c r="G2878" s="1" t="str">
        <f t="shared" si="89"/>
        <v>by Oriana Nudo^</v>
      </c>
    </row>
    <row r="2879" spans="1:7" x14ac:dyDescent="0.25">
      <c r="A2879" s="1">
        <v>262</v>
      </c>
      <c r="B2879" s="1" t="s">
        <v>4398</v>
      </c>
      <c r="C2879" s="1" t="str">
        <f>_xlfn.TEXTBEFORE(draftpicks[[#This Row],[Raw]],".",1)</f>
        <v>3</v>
      </c>
      <c r="D2879" s="1" t="str">
        <f t="shared" si="88"/>
        <v> Bryan Cogman</v>
      </c>
      <c r="E28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Taxi Driver</v>
      </c>
      <c r="F2879" s="1" t="str">
        <f>IF(ISNUMBER(SEARCH("veto",draftpicks[[#This Row],[Raw]])),"veto","")</f>
        <v/>
      </c>
      <c r="G2879" s="1" t="str">
        <f t="shared" si="89"/>
        <v/>
      </c>
    </row>
    <row r="2880" spans="1:7" x14ac:dyDescent="0.25">
      <c r="A2880" s="1">
        <v>262</v>
      </c>
      <c r="B2880" s="1" t="s">
        <v>4403</v>
      </c>
      <c r="C2880" s="1" t="str">
        <f>_xlfn.TEXTBEFORE(draftpicks[[#This Row],[Raw]],".",1)</f>
        <v>2</v>
      </c>
      <c r="D2880" s="1" t="str">
        <f t="shared" si="88"/>
        <v> Roxana Hadadi </v>
      </c>
      <c r="E28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Goodfellas</v>
      </c>
      <c r="F2880" s="1" t="str">
        <f>IF(ISNUMBER(SEARCH("veto",draftpicks[[#This Row],[Raw]])),"veto","")</f>
        <v>veto</v>
      </c>
      <c r="G2880" s="1" t="str">
        <f t="shared" si="89"/>
        <v>by Oriana Nudo</v>
      </c>
    </row>
    <row r="2881" spans="1:7" x14ac:dyDescent="0.25">
      <c r="A2881" s="1">
        <v>262</v>
      </c>
      <c r="B2881" s="1" t="s">
        <v>4399</v>
      </c>
      <c r="C2881" s="1" t="str">
        <f>_xlfn.TEXTBEFORE(draftpicks[[#This Row],[Raw]],".",1)</f>
        <v>1</v>
      </c>
      <c r="D2881" s="1" t="str">
        <f t="shared" si="88"/>
        <v> Oriana Nudo</v>
      </c>
      <c r="E28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Age of Innocence</v>
      </c>
      <c r="F2881" s="1" t="str">
        <f>IF(ISNUMBER(SEARCH("veto",draftpicks[[#This Row],[Raw]])),"veto","")</f>
        <v/>
      </c>
      <c r="G2881" s="1" t="str">
        <f t="shared" si="89"/>
        <v/>
      </c>
    </row>
    <row r="2882" spans="1:7" x14ac:dyDescent="0.25">
      <c r="A2882" s="1">
        <v>263</v>
      </c>
      <c r="B2882" s="1" t="s">
        <v>4404</v>
      </c>
      <c r="C2882" s="1" t="str">
        <f>_xlfn.TEXTBEFORE(draftpicks[[#This Row],[Raw]],".",1)</f>
        <v>7</v>
      </c>
      <c r="D2882" s="1" t="str">
        <f t="shared" ref="D2882:D2945" si="90">IF(ISNUMBER(SEARCH("commissioner",B2882)),TRIM(MID(B2882,SEARCH("by",B2882)+LEN("by"),SEARCH("removed",B2882)-SEARCH("by",B2882)-(LEN("by")+1))),IF((LEN(B2882)-LEN(SUBSTITUTE(B2882,"by","")))/LEN("by")=2,MID(B2882,SEARCH("by",B2882)+LEN("by "),SEARCH("vetoed",B2882)-SEARCH("by",B2882)-(LEN("by")+1)),IF((LEN(B2882)-LEN(SUBSTITUTE(B2882,"by","")))/LEN("by")=3,TRIM(MID(B2882,SEARCH("by",B2882)+LEN("by"),SEARCH("vetoed",B2882)-SEARCH("by",B2882)-LEN("by"))),TRIM(_xlfn.TEXTAFTER(B2882,"by",1)))))</f>
        <v> Ryan Marker</v>
      </c>
      <c r="E28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Prisoners of the Earth (Argentina)</v>
      </c>
      <c r="F2882" s="1" t="str">
        <f>IF(ISNUMBER(SEARCH("veto",draftpicks[[#This Row],[Raw]])),"veto","")</f>
        <v/>
      </c>
      <c r="G2882" s="1" t="str">
        <f t="shared" ref="G2882:G2945" si="91">IF(ISNUMBER(SEARCH("veto",B2882)),MID(B2882,FIND("@",SUBSTITUTE(B2882," ","@",LEN(B2882)-LEN(SUBSTITUTE(B2882," ",""))-1))+1,100),"")</f>
        <v/>
      </c>
    </row>
    <row r="2883" spans="1:7" x14ac:dyDescent="0.25">
      <c r="A2883" s="1">
        <v>263</v>
      </c>
      <c r="B2883" s="1" t="s">
        <v>4405</v>
      </c>
      <c r="C2883" s="1" t="str">
        <f>_xlfn.TEXTBEFORE(draftpicks[[#This Row],[Raw]],".",1)</f>
        <v>6</v>
      </c>
      <c r="D2883" s="1" t="str">
        <f t="shared" si="90"/>
        <v> Ryan Marker</v>
      </c>
      <c r="E28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Trances (Morocco)</v>
      </c>
      <c r="F2883" s="1" t="str">
        <f>IF(ISNUMBER(SEARCH("veto",draftpicks[[#This Row],[Raw]])),"veto","")</f>
        <v/>
      </c>
      <c r="G2883" s="1" t="str">
        <f t="shared" si="91"/>
        <v/>
      </c>
    </row>
    <row r="2884" spans="1:7" x14ac:dyDescent="0.25">
      <c r="A2884" s="1">
        <v>263</v>
      </c>
      <c r="B2884" s="1" t="s">
        <v>4406</v>
      </c>
      <c r="C2884" s="1" t="str">
        <f>_xlfn.TEXTBEFORE(draftpicks[[#This Row],[Raw]],".",1)</f>
        <v>5</v>
      </c>
      <c r="D2884" s="1" t="str">
        <f t="shared" si="90"/>
        <v> Marya Gates</v>
      </c>
      <c r="E28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Color of Pomegranates (Soviet Union)</v>
      </c>
      <c r="F2884" s="1" t="str">
        <f>IF(ISNUMBER(SEARCH("veto",draftpicks[[#This Row],[Raw]])),"veto","")</f>
        <v/>
      </c>
      <c r="G2884" s="1" t="str">
        <f t="shared" si="91"/>
        <v/>
      </c>
    </row>
    <row r="2885" spans="1:7" x14ac:dyDescent="0.25">
      <c r="A2885" s="1">
        <v>263</v>
      </c>
      <c r="B2885" s="1" t="s">
        <v>4407</v>
      </c>
      <c r="C2885" s="1" t="str">
        <f>_xlfn.TEXTBEFORE(draftpicks[[#This Row],[Raw]],".",1)</f>
        <v>4</v>
      </c>
      <c r="D2885" s="1" t="str">
        <f t="shared" si="90"/>
        <v> Ryan Marker</v>
      </c>
      <c r="E28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Insiang (Philippines)</v>
      </c>
      <c r="F2885" s="1" t="str">
        <f>IF(ISNUMBER(SEARCH("veto",draftpicks[[#This Row],[Raw]])),"veto","")</f>
        <v/>
      </c>
      <c r="G2885" s="1" t="str">
        <f t="shared" si="91"/>
        <v/>
      </c>
    </row>
    <row r="2886" spans="1:7" x14ac:dyDescent="0.25">
      <c r="A2886" s="1">
        <v>263</v>
      </c>
      <c r="B2886" s="1" t="s">
        <v>4408</v>
      </c>
      <c r="C2886" s="1" t="str">
        <f>_xlfn.TEXTBEFORE(draftpicks[[#This Row],[Raw]],".",1)</f>
        <v>3</v>
      </c>
      <c r="D2886" s="1" t="str">
        <f t="shared" si="90"/>
        <v> Marya Gates</v>
      </c>
      <c r="E28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Limite (Brazil)</v>
      </c>
      <c r="F2886" s="1" t="str">
        <f>IF(ISNUMBER(SEARCH("veto",draftpicks[[#This Row],[Raw]])),"veto","")</f>
        <v/>
      </c>
      <c r="G2886" s="1" t="str">
        <f t="shared" si="91"/>
        <v/>
      </c>
    </row>
    <row r="2887" spans="1:7" x14ac:dyDescent="0.25">
      <c r="A2887" s="1">
        <v>263</v>
      </c>
      <c r="B2887" s="1" t="s">
        <v>4409</v>
      </c>
      <c r="C2887" s="1" t="str">
        <f>_xlfn.TEXTBEFORE(draftpicks[[#This Row],[Raw]],".",1)</f>
        <v>2</v>
      </c>
      <c r="D2887" s="1" t="str">
        <f t="shared" si="90"/>
        <v> Ryan Marker</v>
      </c>
      <c r="E28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Housemaid (South Korea)</v>
      </c>
      <c r="F2887" s="1" t="str">
        <f>IF(ISNUMBER(SEARCH("veto",draftpicks[[#This Row],[Raw]])),"veto","")</f>
        <v/>
      </c>
      <c r="G2887" s="1" t="str">
        <f t="shared" si="91"/>
        <v/>
      </c>
    </row>
    <row r="2888" spans="1:7" x14ac:dyDescent="0.25">
      <c r="A2888" s="1">
        <v>263</v>
      </c>
      <c r="B2888" s="1" t="s">
        <v>4410</v>
      </c>
      <c r="C2888" s="1" t="str">
        <f>_xlfn.TEXTBEFORE(draftpicks[[#This Row],[Raw]],".",1)</f>
        <v>1</v>
      </c>
      <c r="D2888" s="1" t="str">
        <f t="shared" si="90"/>
        <v> Marya Gates</v>
      </c>
      <c r="E28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Sambizanga (Angola)</v>
      </c>
      <c r="F2888" s="1" t="str">
        <f>IF(ISNUMBER(SEARCH("veto",draftpicks[[#This Row],[Raw]])),"veto","")</f>
        <v/>
      </c>
      <c r="G2888" s="1" t="str">
        <f t="shared" si="91"/>
        <v/>
      </c>
    </row>
    <row r="2889" spans="1:7" x14ac:dyDescent="0.25">
      <c r="A2889" s="1">
        <v>264</v>
      </c>
      <c r="B2889" s="1" t="s">
        <v>4411</v>
      </c>
      <c r="C2889" s="1" t="str">
        <f>_xlfn.TEXTBEFORE(draftpicks[[#This Row],[Raw]],".",1)</f>
        <v>11</v>
      </c>
      <c r="D2889" s="1" t="str">
        <f t="shared" si="90"/>
        <v> Drea Clark</v>
      </c>
      <c r="E28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Pieces of a Woman</v>
      </c>
      <c r="F2889" s="1" t="str">
        <f>IF(ISNUMBER(SEARCH("veto",draftpicks[[#This Row],[Raw]])),"veto","")</f>
        <v/>
      </c>
      <c r="G2889" s="1" t="str">
        <f t="shared" si="91"/>
        <v/>
      </c>
    </row>
    <row r="2890" spans="1:7" x14ac:dyDescent="0.25">
      <c r="A2890" s="1">
        <v>264</v>
      </c>
      <c r="B2890" s="1" t="s">
        <v>4412</v>
      </c>
      <c r="C2890" s="1" t="str">
        <f>_xlfn.TEXTBEFORE(draftpicks[[#This Row],[Raw]],".",1)</f>
        <v>10</v>
      </c>
      <c r="D2890" s="1" t="str">
        <f t="shared" si="90"/>
        <v> Drea Clark</v>
      </c>
      <c r="E28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Maestro</v>
      </c>
      <c r="F2890" s="1" t="str">
        <f>IF(ISNUMBER(SEARCH("veto",draftpicks[[#This Row],[Raw]])),"veto","")</f>
        <v/>
      </c>
      <c r="G2890" s="1" t="str">
        <f t="shared" si="91"/>
        <v/>
      </c>
    </row>
    <row r="2891" spans="1:7" x14ac:dyDescent="0.25">
      <c r="A2891" s="1">
        <v>264</v>
      </c>
      <c r="B2891" s="1" t="s">
        <v>4422</v>
      </c>
      <c r="C2891" s="1" t="str">
        <f>_xlfn.TEXTBEFORE(draftpicks[[#This Row],[Raw]],".",1)</f>
        <v>9</v>
      </c>
      <c r="D2891" s="1" t="str">
        <f t="shared" si="90"/>
        <v>Inkoo Kang </v>
      </c>
      <c r="E28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Port Authority</v>
      </c>
      <c r="F2891" s="1" t="str">
        <f>IF(ISNUMBER(SEARCH("veto",draftpicks[[#This Row],[Raw]])),"veto","")</f>
        <v>veto</v>
      </c>
      <c r="G2891" s="1" t="str">
        <f t="shared" si="91"/>
        <v>by Ify Nwadiwe^</v>
      </c>
    </row>
    <row r="2892" spans="1:7" x14ac:dyDescent="0.25">
      <c r="A2892" s="1">
        <v>264</v>
      </c>
      <c r="B2892" s="1" t="s">
        <v>4423</v>
      </c>
      <c r="C2892" s="1" t="str">
        <f>_xlfn.TEXTBEFORE(draftpicks[[#This Row],[Raw]],".",1)</f>
        <v>9</v>
      </c>
      <c r="D2892" s="1" t="str">
        <f t="shared" si="90"/>
        <v>Inkoo Kang </v>
      </c>
      <c r="E28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Grifters</v>
      </c>
      <c r="F2892" s="1" t="str">
        <f>IF(ISNUMBER(SEARCH("veto",draftpicks[[#This Row],[Raw]])),"veto","")</f>
        <v>veto</v>
      </c>
      <c r="G2892" s="1" t="str">
        <f t="shared" si="91"/>
        <v>by Drea Clark^</v>
      </c>
    </row>
    <row r="2893" spans="1:7" x14ac:dyDescent="0.25">
      <c r="A2893" s="1">
        <v>264</v>
      </c>
      <c r="B2893" s="1" t="s">
        <v>4413</v>
      </c>
      <c r="C2893" s="1" t="str">
        <f>_xlfn.TEXTBEFORE(draftpicks[[#This Row],[Raw]],".",1)</f>
        <v>9</v>
      </c>
      <c r="D2893" s="1" t="str">
        <f t="shared" si="90"/>
        <v> Inkoo Kang</v>
      </c>
      <c r="E28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 Can Count on Me</v>
      </c>
      <c r="F2893" s="1" t="str">
        <f>IF(ISNUMBER(SEARCH("veto",draftpicks[[#This Row],[Raw]])),"veto","")</f>
        <v/>
      </c>
      <c r="G2893" s="1" t="str">
        <f t="shared" si="91"/>
        <v/>
      </c>
    </row>
    <row r="2894" spans="1:7" x14ac:dyDescent="0.25">
      <c r="A2894" s="1">
        <v>264</v>
      </c>
      <c r="B2894" s="1" t="s">
        <v>4414</v>
      </c>
      <c r="C2894" s="1" t="str">
        <f>_xlfn.TEXTBEFORE(draftpicks[[#This Row],[Raw]],".",1)</f>
        <v>8</v>
      </c>
      <c r="D2894" s="1" t="str">
        <f t="shared" si="90"/>
        <v> Inkoo Kang</v>
      </c>
      <c r="E28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Happy as Lazzaro</v>
      </c>
      <c r="F2894" s="1" t="str">
        <f>IF(ISNUMBER(SEARCH("veto",draftpicks[[#This Row],[Raw]])),"veto","")</f>
        <v/>
      </c>
      <c r="G2894" s="1" t="str">
        <f t="shared" si="91"/>
        <v/>
      </c>
    </row>
    <row r="2895" spans="1:7" x14ac:dyDescent="0.25">
      <c r="A2895" s="1">
        <v>264</v>
      </c>
      <c r="B2895" s="1" t="s">
        <v>4415</v>
      </c>
      <c r="C2895" s="1" t="str">
        <f>_xlfn.TEXTBEFORE(draftpicks[[#This Row],[Raw]],".",1)</f>
        <v>7</v>
      </c>
      <c r="D2895" s="1" t="str">
        <f t="shared" si="90"/>
        <v> Ify Nwadiwe</v>
      </c>
      <c r="E28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Clockers</v>
      </c>
      <c r="F2895" s="1" t="str">
        <f>IF(ISNUMBER(SEARCH("veto",draftpicks[[#This Row],[Raw]])),"veto","")</f>
        <v/>
      </c>
      <c r="G2895" s="1" t="str">
        <f t="shared" si="91"/>
        <v/>
      </c>
    </row>
    <row r="2896" spans="1:7" x14ac:dyDescent="0.25">
      <c r="A2896" s="1">
        <v>264</v>
      </c>
      <c r="B2896" s="1" t="s">
        <v>4424</v>
      </c>
      <c r="C2896" s="1" t="str">
        <f>_xlfn.TEXTBEFORE(draftpicks[[#This Row],[Raw]],".",1)</f>
        <v>6</v>
      </c>
      <c r="D2896" s="1" t="str">
        <f t="shared" si="90"/>
        <v>Drea Clark </v>
      </c>
      <c r="E28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Eternal Daughter</v>
      </c>
      <c r="F2896" s="1" t="str">
        <f>IF(ISNUMBER(SEARCH("veto",draftpicks[[#This Row],[Raw]])),"veto","")</f>
        <v>veto</v>
      </c>
      <c r="G2896" s="1" t="str">
        <f t="shared" si="91"/>
        <v>by Inkoo Kang</v>
      </c>
    </row>
    <row r="2897" spans="1:7" x14ac:dyDescent="0.25">
      <c r="A2897" s="1">
        <v>264</v>
      </c>
      <c r="B2897" s="1" t="s">
        <v>4416</v>
      </c>
      <c r="C2897" s="1" t="str">
        <f>_xlfn.TEXTBEFORE(draftpicks[[#This Row],[Raw]],".",1)</f>
        <v>6</v>
      </c>
      <c r="D2897" s="1" t="str">
        <f t="shared" si="90"/>
        <v> Drea Clark</v>
      </c>
      <c r="E28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Shirley</v>
      </c>
      <c r="F2897" s="1" t="str">
        <f>IF(ISNUMBER(SEARCH("veto",draftpicks[[#This Row],[Raw]])),"veto","")</f>
        <v/>
      </c>
      <c r="G2897" s="1" t="str">
        <f t="shared" si="91"/>
        <v/>
      </c>
    </row>
    <row r="2898" spans="1:7" x14ac:dyDescent="0.25">
      <c r="A2898" s="1">
        <v>264</v>
      </c>
      <c r="B2898" s="1" t="s">
        <v>4417</v>
      </c>
      <c r="C2898" s="1" t="str">
        <f>_xlfn.TEXTBEFORE(draftpicks[[#This Row],[Raw]],".",1)</f>
        <v>5</v>
      </c>
      <c r="D2898" s="1" t="str">
        <f t="shared" si="90"/>
        <v> Inkoo Kang</v>
      </c>
      <c r="E28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Port Authority</v>
      </c>
      <c r="F2898" s="1" t="str">
        <f>IF(ISNUMBER(SEARCH("veto",draftpicks[[#This Row],[Raw]])),"veto","")</f>
        <v/>
      </c>
      <c r="G2898" s="1" t="str">
        <f t="shared" si="91"/>
        <v/>
      </c>
    </row>
    <row r="2899" spans="1:7" x14ac:dyDescent="0.25">
      <c r="A2899" s="1">
        <v>264</v>
      </c>
      <c r="B2899" s="1" t="s">
        <v>4418</v>
      </c>
      <c r="C2899" s="1" t="str">
        <f>_xlfn.TEXTBEFORE(draftpicks[[#This Row],[Raw]],".",1)</f>
        <v>4</v>
      </c>
      <c r="D2899" s="1" t="str">
        <f t="shared" si="90"/>
        <v> Ify Nwadiwe</v>
      </c>
      <c r="E28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Grifters</v>
      </c>
      <c r="F2899" s="1" t="str">
        <f>IF(ISNUMBER(SEARCH("veto",draftpicks[[#This Row],[Raw]])),"veto","")</f>
        <v/>
      </c>
      <c r="G2899" s="1" t="str">
        <f t="shared" si="91"/>
        <v/>
      </c>
    </row>
    <row r="2900" spans="1:7" x14ac:dyDescent="0.25">
      <c r="A2900" s="1">
        <v>264</v>
      </c>
      <c r="B2900" s="1" t="s">
        <v>4419</v>
      </c>
      <c r="C2900" s="1" t="str">
        <f>_xlfn.TEXTBEFORE(draftpicks[[#This Row],[Raw]],".",1)</f>
        <v>3</v>
      </c>
      <c r="D2900" s="1" t="str">
        <f t="shared" si="90"/>
        <v> Drea Clark</v>
      </c>
      <c r="E29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Eternal Daughter</v>
      </c>
      <c r="F2900" s="1" t="str">
        <f>IF(ISNUMBER(SEARCH("veto",draftpicks[[#This Row],[Raw]])),"veto","")</f>
        <v/>
      </c>
      <c r="G2900" s="1" t="str">
        <f t="shared" si="91"/>
        <v/>
      </c>
    </row>
    <row r="2901" spans="1:7" x14ac:dyDescent="0.25">
      <c r="A2901" s="1">
        <v>264</v>
      </c>
      <c r="B2901" s="1" t="s">
        <v>4425</v>
      </c>
      <c r="C2901" s="1" t="str">
        <f>_xlfn.TEXTBEFORE(draftpicks[[#This Row],[Raw]],".",1)</f>
        <v>2</v>
      </c>
      <c r="D2901" s="1" t="str">
        <f t="shared" si="90"/>
        <v>Inkoo Kang </v>
      </c>
      <c r="E29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Uncut Gems</v>
      </c>
      <c r="F2901" s="1" t="str">
        <f>IF(ISNUMBER(SEARCH("veto",draftpicks[[#This Row],[Raw]])),"veto","")</f>
        <v>veto</v>
      </c>
      <c r="G2901" s="1" t="str">
        <f t="shared" si="91"/>
        <v>by Ify Nwadiwe^</v>
      </c>
    </row>
    <row r="2902" spans="1:7" x14ac:dyDescent="0.25">
      <c r="A2902" s="1">
        <v>264</v>
      </c>
      <c r="B2902" s="1" t="s">
        <v>4420</v>
      </c>
      <c r="C2902" s="1" t="str">
        <f>_xlfn.TEXTBEFORE(draftpicks[[#This Row],[Raw]],".",1)</f>
        <v>2</v>
      </c>
      <c r="D2902" s="1" t="str">
        <f t="shared" si="90"/>
        <v> Inkoo Kang</v>
      </c>
      <c r="E29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Ciambra</v>
      </c>
      <c r="F2902" s="1" t="str">
        <f>IF(ISNUMBER(SEARCH("veto",draftpicks[[#This Row],[Raw]])),"veto","")</f>
        <v/>
      </c>
      <c r="G2902" s="1" t="str">
        <f t="shared" si="91"/>
        <v/>
      </c>
    </row>
    <row r="2903" spans="1:7" x14ac:dyDescent="0.25">
      <c r="A2903" s="1">
        <v>264</v>
      </c>
      <c r="B2903" s="1" t="s">
        <v>4421</v>
      </c>
      <c r="C2903" s="1" t="str">
        <f>_xlfn.TEXTBEFORE(draftpicks[[#This Row],[Raw]],".",1)</f>
        <v>1</v>
      </c>
      <c r="D2903" s="1" t="str">
        <f t="shared" si="90"/>
        <v> Ify Nwadiwe</v>
      </c>
      <c r="E29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Uncut Gems</v>
      </c>
      <c r="F2903" s="1" t="str">
        <f>IF(ISNUMBER(SEARCH("veto",draftpicks[[#This Row],[Raw]])),"veto","")</f>
        <v/>
      </c>
      <c r="G2903" s="1" t="str">
        <f t="shared" si="91"/>
        <v/>
      </c>
    </row>
    <row r="2904" spans="1:7" x14ac:dyDescent="0.25">
      <c r="A2904" s="1">
        <v>265</v>
      </c>
      <c r="B2904" s="1" t="s">
        <v>4426</v>
      </c>
      <c r="C2904" s="1" t="str">
        <f>_xlfn.TEXTBEFORE(draftpicks[[#This Row],[Raw]],".",1)</f>
        <v>7</v>
      </c>
      <c r="D2904" s="1" t="s">
        <v>443</v>
      </c>
      <c r="E2904" s="1" t="s">
        <v>4955</v>
      </c>
      <c r="F2904" s="1" t="str">
        <f>IF(ISNUMBER(SEARCH("veto",draftpicks[[#This Row],[Raw]])),"veto","")</f>
        <v/>
      </c>
      <c r="G2904" s="1" t="str">
        <f t="shared" si="91"/>
        <v/>
      </c>
    </row>
    <row r="2905" spans="1:7" x14ac:dyDescent="0.25">
      <c r="A2905" s="1">
        <v>265</v>
      </c>
      <c r="B2905" s="1" t="s">
        <v>4427</v>
      </c>
      <c r="C2905" s="1" t="str">
        <f>_xlfn.TEXTBEFORE(draftpicks[[#This Row],[Raw]],".",1)</f>
        <v>6</v>
      </c>
      <c r="D2905" s="1" t="str">
        <f t="shared" si="90"/>
        <v> Kyle Turner</v>
      </c>
      <c r="E29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 Wong Foo, Thanks for Everything! Julie Newmar</v>
      </c>
      <c r="F2905" s="1" t="str">
        <f>IF(ISNUMBER(SEARCH("veto",draftpicks[[#This Row],[Raw]])),"veto","")</f>
        <v/>
      </c>
      <c r="G2905" s="1" t="str">
        <f t="shared" si="91"/>
        <v/>
      </c>
    </row>
    <row r="2906" spans="1:7" x14ac:dyDescent="0.25">
      <c r="A2906" s="1">
        <v>265</v>
      </c>
      <c r="B2906" s="1" t="s">
        <v>4433</v>
      </c>
      <c r="C2906" s="1" t="str">
        <f>_xlfn.TEXTBEFORE(draftpicks[[#This Row],[Raw]],".",1)</f>
        <v>5</v>
      </c>
      <c r="D2906" s="1" t="str">
        <f t="shared" si="90"/>
        <v>Juan Barquin </v>
      </c>
      <c r="E29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Chasing Amy</v>
      </c>
      <c r="F2906" s="1" t="str">
        <f>IF(ISNUMBER(SEARCH("veto",draftpicks[[#This Row],[Raw]])),"veto","")</f>
        <v>veto</v>
      </c>
      <c r="G2906" s="1" t="str">
        <f t="shared" si="91"/>
        <v>by Kyle Turner</v>
      </c>
    </row>
    <row r="2907" spans="1:7" x14ac:dyDescent="0.25">
      <c r="A2907" s="1">
        <v>265</v>
      </c>
      <c r="B2907" s="1" t="s">
        <v>4428</v>
      </c>
      <c r="C2907" s="1" t="str">
        <f>_xlfn.TEXTBEFORE(draftpicks[[#This Row],[Raw]],".",1)</f>
        <v>5</v>
      </c>
      <c r="D2907" s="1" t="str">
        <f t="shared" si="90"/>
        <v> Juan Barquin</v>
      </c>
      <c r="E29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Birdcage</v>
      </c>
      <c r="F2907" s="1" t="str">
        <f>IF(ISNUMBER(SEARCH("veto",draftpicks[[#This Row],[Raw]])),"veto","")</f>
        <v/>
      </c>
      <c r="G2907" s="1" t="str">
        <f t="shared" si="91"/>
        <v/>
      </c>
    </row>
    <row r="2908" spans="1:7" x14ac:dyDescent="0.25">
      <c r="A2908" s="1">
        <v>265</v>
      </c>
      <c r="B2908" s="1" t="s">
        <v>4429</v>
      </c>
      <c r="C2908" s="1" t="str">
        <f>_xlfn.TEXTBEFORE(draftpicks[[#This Row],[Raw]],".",1)</f>
        <v>4</v>
      </c>
      <c r="D2908" s="1" t="str">
        <f t="shared" si="90"/>
        <v> Kyle Turner</v>
      </c>
      <c r="E29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Pink Flamingos</v>
      </c>
      <c r="F2908" s="1" t="str">
        <f>IF(ISNUMBER(SEARCH("veto",draftpicks[[#This Row],[Raw]])),"veto","")</f>
        <v/>
      </c>
      <c r="G2908" s="1" t="str">
        <f t="shared" si="91"/>
        <v/>
      </c>
    </row>
    <row r="2909" spans="1:7" x14ac:dyDescent="0.25">
      <c r="A2909" s="1">
        <v>265</v>
      </c>
      <c r="B2909" s="1" t="s">
        <v>4430</v>
      </c>
      <c r="C2909" s="1" t="str">
        <f>_xlfn.TEXTBEFORE(draftpicks[[#This Row],[Raw]],".",1)</f>
        <v>3</v>
      </c>
      <c r="D2909" s="1" t="str">
        <f t="shared" si="90"/>
        <v> Juan Barquin</v>
      </c>
      <c r="E29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Tangerine</v>
      </c>
      <c r="F2909" s="1" t="str">
        <f>IF(ISNUMBER(SEARCH("veto",draftpicks[[#This Row],[Raw]])),"veto","")</f>
        <v/>
      </c>
      <c r="G2909" s="1" t="str">
        <f t="shared" si="91"/>
        <v/>
      </c>
    </row>
    <row r="2910" spans="1:7" x14ac:dyDescent="0.25">
      <c r="A2910" s="1">
        <v>265</v>
      </c>
      <c r="B2910" s="1" t="s">
        <v>4431</v>
      </c>
      <c r="C2910" s="1" t="str">
        <f>_xlfn.TEXTBEFORE(draftpicks[[#This Row],[Raw]],".",1)</f>
        <v>2</v>
      </c>
      <c r="D2910" s="1" t="str">
        <f t="shared" si="90"/>
        <v> Kyle Turner</v>
      </c>
      <c r="E29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Watermelon Woman</v>
      </c>
      <c r="F2910" s="1" t="str">
        <f>IF(ISNUMBER(SEARCH("veto",draftpicks[[#This Row],[Raw]])),"veto","")</f>
        <v/>
      </c>
      <c r="G2910" s="1" t="str">
        <f t="shared" si="91"/>
        <v/>
      </c>
    </row>
    <row r="2911" spans="1:7" x14ac:dyDescent="0.25">
      <c r="A2911" s="1">
        <v>265</v>
      </c>
      <c r="B2911" s="1" t="s">
        <v>4432</v>
      </c>
      <c r="C2911" s="1" t="str">
        <f>_xlfn.TEXTBEFORE(draftpicks[[#This Row],[Raw]],".",1)</f>
        <v>1</v>
      </c>
      <c r="D2911" s="1" t="str">
        <f t="shared" si="90"/>
        <v> Juan Barquin</v>
      </c>
      <c r="E29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Some Like It Hot</v>
      </c>
      <c r="F2911" s="1" t="str">
        <f>IF(ISNUMBER(SEARCH("veto",draftpicks[[#This Row],[Raw]])),"veto","")</f>
        <v/>
      </c>
      <c r="G2911" s="1" t="str">
        <f t="shared" si="91"/>
        <v/>
      </c>
    </row>
    <row r="2912" spans="1:7" x14ac:dyDescent="0.25">
      <c r="A2912" s="1">
        <v>266</v>
      </c>
      <c r="B2912" s="1" t="s">
        <v>4440</v>
      </c>
      <c r="C2912" s="1" t="str">
        <f>_xlfn.TEXTBEFORE(draftpicks[[#This Row],[Raw]],".",1)</f>
        <v>7</v>
      </c>
      <c r="D2912" s="1" t="str">
        <f t="shared" si="90"/>
        <v> Elric Kane</v>
      </c>
      <c r="E29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Fortress</v>
      </c>
      <c r="F2912" s="1" t="str">
        <f>IF(ISNUMBER(SEARCH("veto",draftpicks[[#This Row],[Raw]])),"veto","")</f>
        <v/>
      </c>
      <c r="G2912" s="1" t="str">
        <f t="shared" si="91"/>
        <v/>
      </c>
    </row>
    <row r="2913" spans="1:7" x14ac:dyDescent="0.25">
      <c r="A2913" s="1">
        <v>266</v>
      </c>
      <c r="B2913" s="1" t="s">
        <v>4434</v>
      </c>
      <c r="C2913" s="1" t="str">
        <f>_xlfn.TEXTBEFORE(draftpicks[[#This Row],[Raw]],".",1)</f>
        <v>6</v>
      </c>
      <c r="D2913" s="1" t="str">
        <f t="shared" si="90"/>
        <v> Elric Kane</v>
      </c>
      <c r="E29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Man from Hong Kong</v>
      </c>
      <c r="F2913" s="1" t="str">
        <f>IF(ISNUMBER(SEARCH("veto",draftpicks[[#This Row],[Raw]])),"veto","")</f>
        <v/>
      </c>
      <c r="G2913" s="1" t="str">
        <f t="shared" si="91"/>
        <v/>
      </c>
    </row>
    <row r="2914" spans="1:7" x14ac:dyDescent="0.25">
      <c r="A2914" s="1">
        <v>266</v>
      </c>
      <c r="B2914" s="1" t="s">
        <v>4435</v>
      </c>
      <c r="C2914" s="1" t="str">
        <f>_xlfn.TEXTBEFORE(draftpicks[[#This Row],[Raw]],".",1)</f>
        <v>5</v>
      </c>
      <c r="D2914" s="1" t="str">
        <f t="shared" si="90"/>
        <v> Blake Howard</v>
      </c>
      <c r="E29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Stone</v>
      </c>
      <c r="F2914" s="1" t="str">
        <f>IF(ISNUMBER(SEARCH("veto",draftpicks[[#This Row],[Raw]])),"veto","")</f>
        <v/>
      </c>
      <c r="G2914" s="1" t="str">
        <f t="shared" si="91"/>
        <v/>
      </c>
    </row>
    <row r="2915" spans="1:7" x14ac:dyDescent="0.25">
      <c r="A2915" s="1">
        <v>266</v>
      </c>
      <c r="B2915" s="1" t="s">
        <v>4436</v>
      </c>
      <c r="C2915" s="1" t="str">
        <f>_xlfn.TEXTBEFORE(draftpicks[[#This Row],[Raw]],".",1)</f>
        <v>4</v>
      </c>
      <c r="D2915" s="1" t="str">
        <f t="shared" si="90"/>
        <v> Elric Kane</v>
      </c>
      <c r="E29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Long Weekend</v>
      </c>
      <c r="F2915" s="1" t="str">
        <f>IF(ISNUMBER(SEARCH("veto",draftpicks[[#This Row],[Raw]])),"veto","")</f>
        <v/>
      </c>
      <c r="G2915" s="1" t="str">
        <f t="shared" si="91"/>
        <v/>
      </c>
    </row>
    <row r="2916" spans="1:7" x14ac:dyDescent="0.25">
      <c r="A2916" s="1">
        <v>266</v>
      </c>
      <c r="B2916" s="1" t="s">
        <v>4437</v>
      </c>
      <c r="C2916" s="1" t="str">
        <f>_xlfn.TEXTBEFORE(draftpicks[[#This Row],[Raw]],".",1)</f>
        <v>3</v>
      </c>
      <c r="D2916" s="1" t="str">
        <f t="shared" si="90"/>
        <v> Blake Howard</v>
      </c>
      <c r="E29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Razorback</v>
      </c>
      <c r="F2916" s="1" t="str">
        <f>IF(ISNUMBER(SEARCH("veto",draftpicks[[#This Row],[Raw]])),"veto","")</f>
        <v/>
      </c>
      <c r="G2916" s="1" t="str">
        <f t="shared" si="91"/>
        <v/>
      </c>
    </row>
    <row r="2917" spans="1:7" x14ac:dyDescent="0.25">
      <c r="A2917" s="1">
        <v>266</v>
      </c>
      <c r="B2917" s="1" t="s">
        <v>4441</v>
      </c>
      <c r="C2917" s="1" t="str">
        <f>_xlfn.TEXTBEFORE(draftpicks[[#This Row],[Raw]],".",1)</f>
        <v>2</v>
      </c>
      <c r="D2917" s="1" t="str">
        <f t="shared" si="90"/>
        <v>Elric Kane </v>
      </c>
      <c r="E29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Roadgames</v>
      </c>
      <c r="F2917" s="1" t="str">
        <f>IF(ISNUMBER(SEARCH("veto",draftpicks[[#This Row],[Raw]])),"veto","")</f>
        <v>veto</v>
      </c>
      <c r="G2917" s="1" t="str">
        <f t="shared" si="91"/>
        <v>by Blake Howard^</v>
      </c>
    </row>
    <row r="2918" spans="1:7" x14ac:dyDescent="0.25">
      <c r="A2918" s="1">
        <v>266</v>
      </c>
      <c r="B2918" s="1" t="s">
        <v>4442</v>
      </c>
      <c r="C2918" s="1" t="str">
        <f>_xlfn.TEXTBEFORE(draftpicks[[#This Row],[Raw]],".",1)</f>
        <v>2</v>
      </c>
      <c r="D2918" s="1" t="str">
        <f t="shared" si="90"/>
        <v> Elric Kane</v>
      </c>
      <c r="E29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Wake in Fright</v>
      </c>
      <c r="F2918" s="1" t="str">
        <f>IF(ISNUMBER(SEARCH("veto",draftpicks[[#This Row],[Raw]])),"veto","")</f>
        <v/>
      </c>
      <c r="G2918" s="1" t="str">
        <f t="shared" si="91"/>
        <v/>
      </c>
    </row>
    <row r="2919" spans="1:7" x14ac:dyDescent="0.25">
      <c r="A2919" s="1">
        <v>266</v>
      </c>
      <c r="B2919" s="1" t="s">
        <v>4438</v>
      </c>
      <c r="C2919" s="1" t="str">
        <f>_xlfn.TEXTBEFORE(draftpicks[[#This Row],[Raw]],".",1)</f>
        <v>2</v>
      </c>
      <c r="D2919" s="1" t="str">
        <f t="shared" si="90"/>
        <v> Elric Kane</v>
      </c>
      <c r="E29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Mad Max</v>
      </c>
      <c r="F2919" s="1" t="str">
        <f>IF(ISNUMBER(SEARCH("veto",draftpicks[[#This Row],[Raw]])),"veto","")</f>
        <v/>
      </c>
      <c r="G2919" s="1" t="str">
        <f t="shared" si="91"/>
        <v/>
      </c>
    </row>
    <row r="2920" spans="1:7" x14ac:dyDescent="0.25">
      <c r="A2920" s="1">
        <v>266</v>
      </c>
      <c r="B2920" s="1" t="s">
        <v>4439</v>
      </c>
      <c r="C2920" s="1" t="str">
        <f>_xlfn.TEXTBEFORE(draftpicks[[#This Row],[Raw]],".",1)</f>
        <v>1</v>
      </c>
      <c r="D2920" s="1" t="str">
        <f t="shared" si="90"/>
        <v> Blake Howard</v>
      </c>
      <c r="E29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Roadgames</v>
      </c>
      <c r="F2920" s="1" t="str">
        <f>IF(ISNUMBER(SEARCH("veto",draftpicks[[#This Row],[Raw]])),"veto","")</f>
        <v/>
      </c>
      <c r="G2920" s="1" t="str">
        <f t="shared" si="91"/>
        <v/>
      </c>
    </row>
    <row r="2921" spans="1:7" x14ac:dyDescent="0.25">
      <c r="A2921" s="1">
        <v>267</v>
      </c>
      <c r="B2921" s="1" t="s">
        <v>4454</v>
      </c>
      <c r="C2921" s="1" t="str">
        <f>_xlfn.TEXTBEFORE(draftpicks[[#This Row],[Raw]],".",1)</f>
        <v>13</v>
      </c>
      <c r="D2921" s="1" t="str">
        <f t="shared" si="90"/>
        <v> Scott Wampler</v>
      </c>
      <c r="E29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Night Flier</v>
      </c>
      <c r="F2921" s="1" t="str">
        <f>IF(ISNUMBER(SEARCH("veto",draftpicks[[#This Row],[Raw]])),"veto","")</f>
        <v/>
      </c>
      <c r="G2921" s="1" t="str">
        <f t="shared" si="91"/>
        <v/>
      </c>
    </row>
    <row r="2922" spans="1:7" x14ac:dyDescent="0.25">
      <c r="A2922" s="1">
        <v>267</v>
      </c>
      <c r="B2922" s="1" t="s">
        <v>4443</v>
      </c>
      <c r="C2922" s="1" t="str">
        <f>_xlfn.TEXTBEFORE(draftpicks[[#This Row],[Raw]],".",1)</f>
        <v>12</v>
      </c>
      <c r="D2922" s="1" t="str">
        <f t="shared" si="90"/>
        <v> Scott Wampler</v>
      </c>
      <c r="E29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Maximum Overdrive</v>
      </c>
      <c r="F2922" s="1" t="str">
        <f>IF(ISNUMBER(SEARCH("veto",draftpicks[[#This Row],[Raw]])),"veto","")</f>
        <v/>
      </c>
      <c r="G2922" s="1" t="str">
        <f t="shared" si="91"/>
        <v/>
      </c>
    </row>
    <row r="2923" spans="1:7" x14ac:dyDescent="0.25">
      <c r="A2923" s="1">
        <v>267</v>
      </c>
      <c r="B2923" s="1" t="s">
        <v>4444</v>
      </c>
      <c r="C2923" s="1" t="str">
        <f>_xlfn.TEXTBEFORE(draftpicks[[#This Row],[Raw]],".",1)</f>
        <v>11</v>
      </c>
      <c r="D2923" s="1" t="str">
        <f t="shared" si="90"/>
        <v> Louis Peitzman</v>
      </c>
      <c r="E29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Cujo</v>
      </c>
      <c r="F2923" s="1" t="str">
        <f>IF(ISNUMBER(SEARCH("veto",draftpicks[[#This Row],[Raw]])),"veto","")</f>
        <v/>
      </c>
      <c r="G2923" s="1" t="str">
        <f t="shared" si="91"/>
        <v/>
      </c>
    </row>
    <row r="2924" spans="1:7" x14ac:dyDescent="0.25">
      <c r="A2924" s="1">
        <v>267</v>
      </c>
      <c r="B2924" s="1" t="s">
        <v>4445</v>
      </c>
      <c r="C2924" s="1" t="str">
        <f>_xlfn.TEXTBEFORE(draftpicks[[#This Row],[Raw]],".",1)</f>
        <v>10</v>
      </c>
      <c r="D2924" s="1" t="str">
        <f t="shared" si="90"/>
        <v> Wynter Mitchell</v>
      </c>
      <c r="E29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1408</v>
      </c>
      <c r="F2924" s="1" t="str">
        <f>IF(ISNUMBER(SEARCH("veto",draftpicks[[#This Row],[Raw]])),"veto","")</f>
        <v/>
      </c>
      <c r="G2924" s="1" t="str">
        <f t="shared" si="91"/>
        <v/>
      </c>
    </row>
    <row r="2925" spans="1:7" x14ac:dyDescent="0.25">
      <c r="A2925" s="1">
        <v>267</v>
      </c>
      <c r="B2925" s="1" t="s">
        <v>4446</v>
      </c>
      <c r="C2925" s="1" t="str">
        <f>_xlfn.TEXTBEFORE(draftpicks[[#This Row],[Raw]],".",1)</f>
        <v>9</v>
      </c>
      <c r="D2925" s="1" t="str">
        <f t="shared" si="90"/>
        <v> Eric Vespe</v>
      </c>
      <c r="E29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Doctor Sleep</v>
      </c>
      <c r="F2925" s="1" t="str">
        <f>IF(ISNUMBER(SEARCH("veto",draftpicks[[#This Row],[Raw]])),"veto","")</f>
        <v/>
      </c>
      <c r="G2925" s="1" t="str">
        <f t="shared" si="91"/>
        <v/>
      </c>
    </row>
    <row r="2926" spans="1:7" x14ac:dyDescent="0.25">
      <c r="A2926" s="1">
        <v>267</v>
      </c>
      <c r="B2926" s="1" t="s">
        <v>4447</v>
      </c>
      <c r="C2926" s="1" t="str">
        <f>_xlfn.TEXTBEFORE(draftpicks[[#This Row],[Raw]],".",1)</f>
        <v>8</v>
      </c>
      <c r="D2926" s="1" t="str">
        <f t="shared" si="90"/>
        <v> Scott Wampler</v>
      </c>
      <c r="E29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Gerald's Game</v>
      </c>
      <c r="F2926" s="1" t="str">
        <f>IF(ISNUMBER(SEARCH("veto",draftpicks[[#This Row],[Raw]])),"veto","")</f>
        <v/>
      </c>
      <c r="G2926" s="1" t="str">
        <f t="shared" si="91"/>
        <v/>
      </c>
    </row>
    <row r="2927" spans="1:7" x14ac:dyDescent="0.25">
      <c r="A2927" s="1">
        <v>267</v>
      </c>
      <c r="B2927" s="1" t="s">
        <v>4455</v>
      </c>
      <c r="C2927" s="1" t="str">
        <f>_xlfn.TEXTBEFORE(draftpicks[[#This Row],[Raw]],".",1)</f>
        <v>7</v>
      </c>
      <c r="D2927" s="1" t="str">
        <f t="shared" si="90"/>
        <v>Me by Louis Peitzman </v>
      </c>
      <c r="E29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Stand</v>
      </c>
      <c r="F2927" s="1" t="str">
        <f>IF(ISNUMBER(SEARCH("veto",draftpicks[[#This Row],[Raw]])),"veto","")</f>
        <v>veto</v>
      </c>
      <c r="G2927" s="1" t="str">
        <f t="shared" si="91"/>
        <v>by Eric Vespe^</v>
      </c>
    </row>
    <row r="2928" spans="1:7" x14ac:dyDescent="0.25">
      <c r="A2928" s="1">
        <v>267</v>
      </c>
      <c r="B2928" s="1" t="s">
        <v>4456</v>
      </c>
      <c r="C2928" s="1" t="str">
        <f>_xlfn.TEXTBEFORE(draftpicks[[#This Row],[Raw]],".",1)</f>
        <v>7</v>
      </c>
      <c r="D2928" s="1" t="str">
        <f t="shared" si="90"/>
        <v>Louis Peitzman </v>
      </c>
      <c r="E29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Christine</v>
      </c>
      <c r="F2928" s="1" t="str">
        <f>IF(ISNUMBER(SEARCH("veto",draftpicks[[#This Row],[Raw]])),"veto","")</f>
        <v>veto</v>
      </c>
      <c r="G2928" s="1" t="str">
        <f t="shared" si="91"/>
        <v>by Scott Wampler</v>
      </c>
    </row>
    <row r="2929" spans="1:7" x14ac:dyDescent="0.25">
      <c r="A2929" s="1">
        <v>267</v>
      </c>
      <c r="B2929" s="1" t="s">
        <v>4448</v>
      </c>
      <c r="C2929" s="1" t="str">
        <f>_xlfn.TEXTBEFORE(draftpicks[[#This Row],[Raw]],".",1)</f>
        <v>7</v>
      </c>
      <c r="D2929" s="1" t="str">
        <f t="shared" si="90"/>
        <v> Louis Peitzman</v>
      </c>
      <c r="E29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Mist</v>
      </c>
      <c r="F2929" s="1" t="str">
        <f>IF(ISNUMBER(SEARCH("veto",draftpicks[[#This Row],[Raw]])),"veto","")</f>
        <v/>
      </c>
      <c r="G2929" s="1" t="str">
        <f t="shared" si="91"/>
        <v/>
      </c>
    </row>
    <row r="2930" spans="1:7" x14ac:dyDescent="0.25">
      <c r="A2930" s="1">
        <v>267</v>
      </c>
      <c r="B2930" s="1" t="s">
        <v>4449</v>
      </c>
      <c r="C2930" s="1" t="str">
        <f>_xlfn.TEXTBEFORE(draftpicks[[#This Row],[Raw]],".",1)</f>
        <v>6</v>
      </c>
      <c r="D2930" s="1" t="s">
        <v>4943</v>
      </c>
      <c r="E2930" s="1" t="s">
        <v>4937</v>
      </c>
      <c r="F2930" s="1" t="str">
        <f>IF(ISNUMBER(SEARCH("veto",draftpicks[[#This Row],[Raw]])),"veto","")</f>
        <v/>
      </c>
      <c r="G2930" s="1" t="str">
        <f t="shared" si="91"/>
        <v/>
      </c>
    </row>
    <row r="2931" spans="1:7" x14ac:dyDescent="0.25">
      <c r="A2931" s="1">
        <v>267</v>
      </c>
      <c r="B2931" s="1" t="s">
        <v>4457</v>
      </c>
      <c r="C2931" s="1" t="str">
        <f>_xlfn.TEXTBEFORE(draftpicks[[#This Row],[Raw]],".",1)</f>
        <v>5</v>
      </c>
      <c r="D2931" s="1" t="str">
        <f t="shared" si="90"/>
        <v>Eric Vespe </v>
      </c>
      <c r="E29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It</v>
      </c>
      <c r="F2931" s="1" t="str">
        <f>IF(ISNUMBER(SEARCH("veto",draftpicks[[#This Row],[Raw]])),"veto","")</f>
        <v>veto</v>
      </c>
      <c r="G2931" s="1" t="str">
        <f t="shared" si="91"/>
        <v>by Louis Peitzman</v>
      </c>
    </row>
    <row r="2932" spans="1:7" x14ac:dyDescent="0.25">
      <c r="A2932" s="1">
        <v>267</v>
      </c>
      <c r="B2932" s="1" t="s">
        <v>4450</v>
      </c>
      <c r="C2932" s="1" t="str">
        <f>_xlfn.TEXTBEFORE(draftpicks[[#This Row],[Raw]],".",1)</f>
        <v>5</v>
      </c>
      <c r="D2932" s="1" t="str">
        <f t="shared" si="90"/>
        <v> Eric Vespe</v>
      </c>
      <c r="E29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Carrie</v>
      </c>
      <c r="F2932" s="1" t="str">
        <f>IF(ISNUMBER(SEARCH("veto",draftpicks[[#This Row],[Raw]])),"veto","")</f>
        <v/>
      </c>
      <c r="G2932" s="1" t="str">
        <f t="shared" si="91"/>
        <v/>
      </c>
    </row>
    <row r="2933" spans="1:7" x14ac:dyDescent="0.25">
      <c r="A2933" s="1">
        <v>267</v>
      </c>
      <c r="B2933" s="1" t="s">
        <v>4458</v>
      </c>
      <c r="C2933" s="1" t="str">
        <f>_xlfn.TEXTBEFORE(draftpicks[[#This Row],[Raw]],".",1)</f>
        <v>4</v>
      </c>
      <c r="D2933" s="1" t="str">
        <f t="shared" si="90"/>
        <v> Scott Wampler </v>
      </c>
      <c r="E29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Dead Zone</v>
      </c>
      <c r="F2933" s="1" t="str">
        <f>IF(ISNUMBER(SEARCH("veto",draftpicks[[#This Row],[Raw]])),"veto","")</f>
        <v>veto</v>
      </c>
      <c r="G2933" s="1" t="str">
        <f t="shared" si="91"/>
        <v>by Louis Peitzman</v>
      </c>
    </row>
    <row r="2934" spans="1:7" x14ac:dyDescent="0.25">
      <c r="A2934" s="1">
        <v>267</v>
      </c>
      <c r="B2934" s="1" t="s">
        <v>4451</v>
      </c>
      <c r="C2934" s="1" t="str">
        <f>_xlfn.TEXTBEFORE(draftpicks[[#This Row],[Raw]],".",1)</f>
        <v>3</v>
      </c>
      <c r="D2934" s="1" t="str">
        <f t="shared" si="90"/>
        <v> Louis Peitzman</v>
      </c>
      <c r="E29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Misery</v>
      </c>
      <c r="F2934" s="1" t="str">
        <f>IF(ISNUMBER(SEARCH("veto",draftpicks[[#This Row],[Raw]])),"veto","")</f>
        <v/>
      </c>
      <c r="G2934" s="1" t="str">
        <f t="shared" si="91"/>
        <v/>
      </c>
    </row>
    <row r="2935" spans="1:7" x14ac:dyDescent="0.25">
      <c r="A2935" s="1">
        <v>267</v>
      </c>
      <c r="B2935" s="1" t="s">
        <v>4459</v>
      </c>
      <c r="C2935" s="1" t="str">
        <f>_xlfn.TEXTBEFORE(draftpicks[[#This Row],[Raw]],".",1)</f>
        <v>2</v>
      </c>
      <c r="D2935" s="1" t="str">
        <f t="shared" si="90"/>
        <v>Wynter Mitchell </v>
      </c>
      <c r="E29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Christine</v>
      </c>
      <c r="F2935" s="1" t="str">
        <f>IF(ISNUMBER(SEARCH("veto",draftpicks[[#This Row],[Raw]])),"veto","")</f>
        <v>veto</v>
      </c>
      <c r="G2935" s="1" t="str">
        <f t="shared" si="91"/>
        <v>by Eric Vespe</v>
      </c>
    </row>
    <row r="2936" spans="1:7" x14ac:dyDescent="0.25">
      <c r="A2936" s="1">
        <v>267</v>
      </c>
      <c r="B2936" s="1" t="s">
        <v>4452</v>
      </c>
      <c r="C2936" s="1" t="str">
        <f>_xlfn.TEXTBEFORE(draftpicks[[#This Row],[Raw]],".",1)</f>
        <v>2</v>
      </c>
      <c r="D2936" s="1" t="str">
        <f t="shared" si="90"/>
        <v> Wynter Mitchell</v>
      </c>
      <c r="E29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Shining</v>
      </c>
      <c r="F2936" s="1" t="str">
        <f>IF(ISNUMBER(SEARCH("veto",draftpicks[[#This Row],[Raw]])),"veto","")</f>
        <v/>
      </c>
      <c r="G2936" s="1" t="str">
        <f t="shared" si="91"/>
        <v/>
      </c>
    </row>
    <row r="2937" spans="1:7" x14ac:dyDescent="0.25">
      <c r="A2937" s="1">
        <v>267</v>
      </c>
      <c r="B2937" s="1" t="s">
        <v>4453</v>
      </c>
      <c r="C2937" s="1" t="str">
        <f>_xlfn.TEXTBEFORE(draftpicks[[#This Row],[Raw]],".",1)</f>
        <v>1</v>
      </c>
      <c r="D2937" s="1" t="str">
        <f t="shared" si="90"/>
        <v> Eric Vespe</v>
      </c>
      <c r="E29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Shawshank Redemption</v>
      </c>
      <c r="F2937" s="1" t="str">
        <f>IF(ISNUMBER(SEARCH("veto",draftpicks[[#This Row],[Raw]])),"veto","")</f>
        <v/>
      </c>
      <c r="G2937" s="1" t="str">
        <f t="shared" si="91"/>
        <v/>
      </c>
    </row>
    <row r="2938" spans="1:7" x14ac:dyDescent="0.25">
      <c r="A2938" s="1">
        <v>268</v>
      </c>
      <c r="B2938" s="1" t="s">
        <v>4479</v>
      </c>
      <c r="C2938" s="1" t="str">
        <f>_xlfn.TEXTBEFORE(draftpicks[[#This Row],[Raw]],".",1)</f>
        <v>20</v>
      </c>
      <c r="D2938" s="1" t="str">
        <f t="shared" si="90"/>
        <v>Katie Walsh </v>
      </c>
      <c r="E29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Asteroid City</v>
      </c>
      <c r="F2938" s="1" t="str">
        <f>IF(ISNUMBER(SEARCH("veto",draftpicks[[#This Row],[Raw]])),"veto","")</f>
        <v>veto</v>
      </c>
      <c r="G2938" s="1" t="str">
        <f t="shared" si="91"/>
        <v>by Clay Keller^</v>
      </c>
    </row>
    <row r="2939" spans="1:7" x14ac:dyDescent="0.25">
      <c r="A2939" s="1">
        <v>268</v>
      </c>
      <c r="B2939" s="1" t="s">
        <v>4480</v>
      </c>
      <c r="C2939" s="1" t="str">
        <f>_xlfn.TEXTBEFORE(draftpicks[[#This Row],[Raw]],".",1)</f>
        <v>20</v>
      </c>
      <c r="D2939" s="1" t="str">
        <f t="shared" si="90"/>
        <v> Katie Walsh</v>
      </c>
      <c r="E29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Passages</v>
      </c>
      <c r="F2939" s="1" t="str">
        <f>IF(ISNUMBER(SEARCH("veto",draftpicks[[#This Row],[Raw]])),"veto","")</f>
        <v/>
      </c>
      <c r="G2939" s="1" t="str">
        <f t="shared" si="91"/>
        <v/>
      </c>
    </row>
    <row r="2940" spans="1:7" x14ac:dyDescent="0.25">
      <c r="A2940" s="1">
        <v>268</v>
      </c>
      <c r="B2940" s="1" t="s">
        <v>4481</v>
      </c>
      <c r="C2940" s="1" t="str">
        <f>_xlfn.TEXTBEFORE(draftpicks[[#This Row],[Raw]],".",1)</f>
        <v>19</v>
      </c>
      <c r="D2940" s="1" t="str">
        <f t="shared" si="90"/>
        <v>Billy Ray Brewton </v>
      </c>
      <c r="E29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Jules</v>
      </c>
      <c r="F2940" s="1" t="str">
        <f>IF(ISNUMBER(SEARCH("veto",draftpicks[[#This Row],[Raw]])),"veto","")</f>
        <v>veto</v>
      </c>
      <c r="G2940" s="1" t="str">
        <f t="shared" si="91"/>
        <v>by Katie Walsh</v>
      </c>
    </row>
    <row r="2941" spans="1:7" x14ac:dyDescent="0.25">
      <c r="A2941" s="1">
        <v>268</v>
      </c>
      <c r="B2941" s="1" t="s">
        <v>4460</v>
      </c>
      <c r="C2941" s="1" t="str">
        <f>_xlfn.TEXTBEFORE(draftpicks[[#This Row],[Raw]],".",1)</f>
        <v>19</v>
      </c>
      <c r="D2941" s="1" t="str">
        <f t="shared" si="90"/>
        <v> Billy Ray Brewton</v>
      </c>
      <c r="E29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Eight Mountains</v>
      </c>
      <c r="F2941" s="1" t="str">
        <f>IF(ISNUMBER(SEARCH("veto",draftpicks[[#This Row],[Raw]])),"veto","")</f>
        <v/>
      </c>
      <c r="G2941" s="1" t="str">
        <f t="shared" si="91"/>
        <v/>
      </c>
    </row>
    <row r="2942" spans="1:7" x14ac:dyDescent="0.25">
      <c r="A2942" s="1">
        <v>268</v>
      </c>
      <c r="B2942" s="1" t="s">
        <v>4461</v>
      </c>
      <c r="C2942" s="1" t="str">
        <f>_xlfn.TEXTBEFORE(draftpicks[[#This Row],[Raw]],".",1)</f>
        <v>18</v>
      </c>
      <c r="D2942" s="1" t="str">
        <f t="shared" si="90"/>
        <v> Billy Ray Brewton</v>
      </c>
      <c r="E29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Evil Dead Rise</v>
      </c>
      <c r="F2942" s="1" t="str">
        <f>IF(ISNUMBER(SEARCH("veto",draftpicks[[#This Row],[Raw]])),"veto","")</f>
        <v/>
      </c>
      <c r="G2942" s="1" t="str">
        <f t="shared" si="91"/>
        <v/>
      </c>
    </row>
    <row r="2943" spans="1:7" x14ac:dyDescent="0.25">
      <c r="A2943" s="1">
        <v>268</v>
      </c>
      <c r="B2943" s="1" t="s">
        <v>4462</v>
      </c>
      <c r="C2943" s="1" t="str">
        <f>_xlfn.TEXTBEFORE(draftpicks[[#This Row],[Raw]],".",1)</f>
        <v>17</v>
      </c>
      <c r="D2943" s="1" t="str">
        <f t="shared" si="90"/>
        <v> Clay Keller</v>
      </c>
      <c r="E29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Haunting in Venice</v>
      </c>
      <c r="F2943" s="1" t="str">
        <f>IF(ISNUMBER(SEARCH("veto",draftpicks[[#This Row],[Raw]])),"veto","")</f>
        <v/>
      </c>
      <c r="G2943" s="1" t="str">
        <f t="shared" si="91"/>
        <v/>
      </c>
    </row>
    <row r="2944" spans="1:7" x14ac:dyDescent="0.25">
      <c r="A2944" s="1">
        <v>268</v>
      </c>
      <c r="B2944" s="1" t="s">
        <v>4463</v>
      </c>
      <c r="C2944" s="1" t="str">
        <f>_xlfn.TEXTBEFORE(draftpicks[[#This Row],[Raw]],".",1)</f>
        <v>16</v>
      </c>
      <c r="D2944" s="1" t="str">
        <f t="shared" si="90"/>
        <v> Katie Walsh</v>
      </c>
      <c r="E29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Godzilla Minus One</v>
      </c>
      <c r="F2944" s="1" t="str">
        <f>IF(ISNUMBER(SEARCH("veto",draftpicks[[#This Row],[Raw]])),"veto","")</f>
        <v/>
      </c>
      <c r="G2944" s="1" t="str">
        <f t="shared" si="91"/>
        <v/>
      </c>
    </row>
    <row r="2945" spans="1:7" x14ac:dyDescent="0.25">
      <c r="A2945" s="1">
        <v>268</v>
      </c>
      <c r="B2945" s="1" t="s">
        <v>4464</v>
      </c>
      <c r="C2945" s="1" t="str">
        <f>_xlfn.TEXTBEFORE(draftpicks[[#This Row],[Raw]],".",1)</f>
        <v>15</v>
      </c>
      <c r="D2945" s="1" t="str">
        <f t="shared" si="90"/>
        <v> Billy Ray Brewton</v>
      </c>
      <c r="E29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May December</v>
      </c>
      <c r="F2945" s="1" t="str">
        <f>IF(ISNUMBER(SEARCH("veto",draftpicks[[#This Row],[Raw]])),"veto","")</f>
        <v/>
      </c>
      <c r="G2945" s="1" t="str">
        <f t="shared" si="91"/>
        <v/>
      </c>
    </row>
    <row r="2946" spans="1:7" x14ac:dyDescent="0.25">
      <c r="A2946" s="1">
        <v>268</v>
      </c>
      <c r="B2946" s="1" t="s">
        <v>4465</v>
      </c>
      <c r="C2946" s="1" t="str">
        <f>_xlfn.TEXTBEFORE(draftpicks[[#This Row],[Raw]],".",1)</f>
        <v>14</v>
      </c>
      <c r="D2946" s="1" t="str">
        <f t="shared" ref="D2946:D3009" si="92">IF(ISNUMBER(SEARCH("commissioner",B2946)),TRIM(MID(B2946,SEARCH("by",B2946)+LEN("by"),SEARCH("removed",B2946)-SEARCH("by",B2946)-(LEN("by")+1))),IF((LEN(B2946)-LEN(SUBSTITUTE(B2946,"by","")))/LEN("by")=2,MID(B2946,SEARCH("by",B2946)+LEN("by "),SEARCH("vetoed",B2946)-SEARCH("by",B2946)-(LEN("by")+1)),IF((LEN(B2946)-LEN(SUBSTITUTE(B2946,"by","")))/LEN("by")=3,TRIM(MID(B2946,SEARCH("by",B2946)+LEN("by"),SEARCH("vetoed",B2946)-SEARCH("by",B2946)-LEN("by"))),TRIM(_xlfn.TEXTAFTER(B2946,"by",1)))))</f>
        <v> Drea Clark</v>
      </c>
      <c r="E29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Bottoms</v>
      </c>
      <c r="F2946" s="1" t="str">
        <f>IF(ISNUMBER(SEARCH("veto",draftpicks[[#This Row],[Raw]])),"veto","")</f>
        <v/>
      </c>
      <c r="G2946" s="1" t="str">
        <f t="shared" ref="G2946:G3009" si="93">IF(ISNUMBER(SEARCH("veto",B2946)),MID(B2946,FIND("@",SUBSTITUTE(B2946," ","@",LEN(B2946)-LEN(SUBSTITUTE(B2946," ",""))-1))+1,100),"")</f>
        <v/>
      </c>
    </row>
    <row r="2947" spans="1:7" x14ac:dyDescent="0.25">
      <c r="A2947" s="1">
        <v>268</v>
      </c>
      <c r="B2947" s="1" t="s">
        <v>4466</v>
      </c>
      <c r="C2947" s="1" t="str">
        <f>_xlfn.TEXTBEFORE(draftpicks[[#This Row],[Raw]],".",1)</f>
        <v>13</v>
      </c>
      <c r="D2947" s="1" t="str">
        <f t="shared" si="92"/>
        <v> Clay Keller</v>
      </c>
      <c r="E29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Are You There God? It's Me, Margaret.</v>
      </c>
      <c r="F2947" s="1" t="str">
        <f>IF(ISNUMBER(SEARCH("veto",draftpicks[[#This Row],[Raw]])),"veto","")</f>
        <v/>
      </c>
      <c r="G2947" s="1" t="str">
        <f t="shared" si="93"/>
        <v/>
      </c>
    </row>
    <row r="2948" spans="1:7" x14ac:dyDescent="0.25">
      <c r="A2948" s="1">
        <v>268</v>
      </c>
      <c r="B2948" s="1" t="s">
        <v>4467</v>
      </c>
      <c r="C2948" s="1" t="str">
        <f>_xlfn.TEXTBEFORE(draftpicks[[#This Row],[Raw]],".",1)</f>
        <v>12</v>
      </c>
      <c r="D2948" s="1" t="str">
        <f t="shared" si="92"/>
        <v> Katie Walsh</v>
      </c>
      <c r="E29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Anatomy of a Fall</v>
      </c>
      <c r="F2948" s="1" t="str">
        <f>IF(ISNUMBER(SEARCH("veto",draftpicks[[#This Row],[Raw]])),"veto","")</f>
        <v/>
      </c>
      <c r="G2948" s="1" t="str">
        <f t="shared" si="93"/>
        <v/>
      </c>
    </row>
    <row r="2949" spans="1:7" x14ac:dyDescent="0.25">
      <c r="A2949" s="1">
        <v>268</v>
      </c>
      <c r="B2949" s="1" t="s">
        <v>4468</v>
      </c>
      <c r="C2949" s="1" t="str">
        <f>_xlfn.TEXTBEFORE(draftpicks[[#This Row],[Raw]],".",1)</f>
        <v>11</v>
      </c>
      <c r="D2949" s="1" t="str">
        <f t="shared" si="92"/>
        <v> Billy Ray Brewton</v>
      </c>
      <c r="E29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Society of the Snow</v>
      </c>
      <c r="F2949" s="1" t="str">
        <f>IF(ISNUMBER(SEARCH("veto",draftpicks[[#This Row],[Raw]])),"veto","")</f>
        <v/>
      </c>
      <c r="G2949" s="1" t="str">
        <f t="shared" si="93"/>
        <v/>
      </c>
    </row>
    <row r="2950" spans="1:7" x14ac:dyDescent="0.25">
      <c r="A2950" s="1">
        <v>268</v>
      </c>
      <c r="B2950" s="1" t="s">
        <v>4469</v>
      </c>
      <c r="C2950" s="1" t="str">
        <f>_xlfn.TEXTBEFORE(draftpicks[[#This Row],[Raw]],".",1)</f>
        <v>10</v>
      </c>
      <c r="D2950" s="1" t="str">
        <f t="shared" si="92"/>
        <v> Drea Clark</v>
      </c>
      <c r="E29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Eileen</v>
      </c>
      <c r="F2950" s="1" t="str">
        <f>IF(ISNUMBER(SEARCH("veto",draftpicks[[#This Row],[Raw]])),"veto","")</f>
        <v/>
      </c>
      <c r="G2950" s="1" t="str">
        <f t="shared" si="93"/>
        <v/>
      </c>
    </row>
    <row r="2951" spans="1:7" x14ac:dyDescent="0.25">
      <c r="A2951" s="1">
        <v>268</v>
      </c>
      <c r="B2951" s="1" t="s">
        <v>4482</v>
      </c>
      <c r="C2951" s="1" t="str">
        <f>_xlfn.TEXTBEFORE(draftpicks[[#This Row],[Raw]],".",1)</f>
        <v>9</v>
      </c>
      <c r="D2951" s="1" t="str">
        <f t="shared" si="92"/>
        <v>Clay Keller </v>
      </c>
      <c r="E29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BlackBerry</v>
      </c>
      <c r="F2951" s="1" t="str">
        <f>IF(ISNUMBER(SEARCH("veto",draftpicks[[#This Row],[Raw]])),"veto","")</f>
        <v>veto</v>
      </c>
      <c r="G2951" s="1" t="str">
        <f t="shared" si="93"/>
        <v>by Drea Clark</v>
      </c>
    </row>
    <row r="2952" spans="1:7" x14ac:dyDescent="0.25">
      <c r="A2952" s="1">
        <v>268</v>
      </c>
      <c r="B2952" s="1" t="s">
        <v>4470</v>
      </c>
      <c r="C2952" s="1" t="str">
        <f>_xlfn.TEXTBEFORE(draftpicks[[#This Row],[Raw]],".",1)</f>
        <v>9</v>
      </c>
      <c r="D2952" s="1" t="str">
        <f t="shared" si="92"/>
        <v> Clay Keller</v>
      </c>
      <c r="E29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Poor Things</v>
      </c>
      <c r="F2952" s="1" t="str">
        <f>IF(ISNUMBER(SEARCH("veto",draftpicks[[#This Row],[Raw]])),"veto","")</f>
        <v/>
      </c>
      <c r="G2952" s="1" t="str">
        <f t="shared" si="93"/>
        <v/>
      </c>
    </row>
    <row r="2953" spans="1:7" x14ac:dyDescent="0.25">
      <c r="A2953" s="1">
        <v>268</v>
      </c>
      <c r="B2953" s="1" t="s">
        <v>4471</v>
      </c>
      <c r="C2953" s="1" t="str">
        <f>_xlfn.TEXTBEFORE(draftpicks[[#This Row],[Raw]],".",1)</f>
        <v>8</v>
      </c>
      <c r="D2953" s="1" t="str">
        <f t="shared" si="92"/>
        <v> Katie Walsh</v>
      </c>
      <c r="E29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Holdovers</v>
      </c>
      <c r="F2953" s="1" t="str">
        <f>IF(ISNUMBER(SEARCH("veto",draftpicks[[#This Row],[Raw]])),"veto","")</f>
        <v/>
      </c>
      <c r="G2953" s="1" t="str">
        <f t="shared" si="93"/>
        <v/>
      </c>
    </row>
    <row r="2954" spans="1:7" x14ac:dyDescent="0.25">
      <c r="A2954" s="1">
        <v>268</v>
      </c>
      <c r="B2954" s="1" t="s">
        <v>4472</v>
      </c>
      <c r="C2954" s="1" t="str">
        <f>_xlfn.TEXTBEFORE(draftpicks[[#This Row],[Raw]],".",1)</f>
        <v>7</v>
      </c>
      <c r="D2954" s="1" t="str">
        <f t="shared" si="92"/>
        <v> Billy Ray Brewton</v>
      </c>
      <c r="E29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Oppenheimer</v>
      </c>
      <c r="F2954" s="1" t="str">
        <f>IF(ISNUMBER(SEARCH("veto",draftpicks[[#This Row],[Raw]])),"veto","")</f>
        <v/>
      </c>
      <c r="G2954" s="1" t="str">
        <f t="shared" si="93"/>
        <v/>
      </c>
    </row>
    <row r="2955" spans="1:7" x14ac:dyDescent="0.25">
      <c r="A2955" s="1">
        <v>268</v>
      </c>
      <c r="B2955" s="1" t="s">
        <v>4473</v>
      </c>
      <c r="C2955" s="1" t="str">
        <f>_xlfn.TEXTBEFORE(draftpicks[[#This Row],[Raw]],".",1)</f>
        <v>6</v>
      </c>
      <c r="D2955" s="1" t="str">
        <f t="shared" si="92"/>
        <v> Drea Clark</v>
      </c>
      <c r="E29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Past Lives</v>
      </c>
      <c r="F2955" s="1" t="str">
        <f>IF(ISNUMBER(SEARCH("veto",draftpicks[[#This Row],[Raw]])),"veto","")</f>
        <v/>
      </c>
      <c r="G2955" s="1" t="str">
        <f t="shared" si="93"/>
        <v/>
      </c>
    </row>
    <row r="2956" spans="1:7" x14ac:dyDescent="0.25">
      <c r="A2956" s="1">
        <v>268</v>
      </c>
      <c r="B2956" s="1" t="s">
        <v>4474</v>
      </c>
      <c r="C2956" s="1" t="str">
        <f>_xlfn.TEXTBEFORE(draftpicks[[#This Row],[Raw]],".",1)</f>
        <v>5</v>
      </c>
      <c r="D2956" s="1" t="str">
        <f t="shared" si="92"/>
        <v> Clay Keller</v>
      </c>
      <c r="E29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Taste of Things</v>
      </c>
      <c r="F2956" s="1" t="str">
        <f>IF(ISNUMBER(SEARCH("veto",draftpicks[[#This Row],[Raw]])),"veto","")</f>
        <v/>
      </c>
      <c r="G2956" s="1" t="str">
        <f t="shared" si="93"/>
        <v/>
      </c>
    </row>
    <row r="2957" spans="1:7" x14ac:dyDescent="0.25">
      <c r="A2957" s="1">
        <v>268</v>
      </c>
      <c r="B2957" s="1" t="s">
        <v>4475</v>
      </c>
      <c r="C2957" s="1" t="str">
        <f>_xlfn.TEXTBEFORE(draftpicks[[#This Row],[Raw]],".",1)</f>
        <v>4</v>
      </c>
      <c r="D2957" s="1" t="str">
        <f t="shared" si="92"/>
        <v> Clay Keller</v>
      </c>
      <c r="E29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Asteroid City</v>
      </c>
      <c r="F2957" s="1" t="str">
        <f>IF(ISNUMBER(SEARCH("veto",draftpicks[[#This Row],[Raw]])),"veto","")</f>
        <v/>
      </c>
      <c r="G2957" s="1" t="str">
        <f t="shared" si="93"/>
        <v/>
      </c>
    </row>
    <row r="2958" spans="1:7" x14ac:dyDescent="0.25">
      <c r="A2958" s="1">
        <v>268</v>
      </c>
      <c r="B2958" s="1" t="s">
        <v>4476</v>
      </c>
      <c r="C2958" s="1" t="str">
        <f>_xlfn.TEXTBEFORE(draftpicks[[#This Row],[Raw]],".",1)</f>
        <v>3</v>
      </c>
      <c r="D2958" s="1" t="str">
        <f t="shared" si="92"/>
        <v> Katie Walsh</v>
      </c>
      <c r="E29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Killers of the Flower Moon</v>
      </c>
      <c r="F2958" s="1" t="str">
        <f>IF(ISNUMBER(SEARCH("veto",draftpicks[[#This Row],[Raw]])),"veto","")</f>
        <v/>
      </c>
      <c r="G2958" s="1" t="str">
        <f t="shared" si="93"/>
        <v/>
      </c>
    </row>
    <row r="2959" spans="1:7" x14ac:dyDescent="0.25">
      <c r="A2959" s="1">
        <v>268</v>
      </c>
      <c r="B2959" s="1" t="s">
        <v>4483</v>
      </c>
      <c r="C2959" s="1" t="str">
        <f>_xlfn.TEXTBEFORE(draftpicks[[#This Row],[Raw]],".",1)</f>
        <v>2</v>
      </c>
      <c r="D2959" s="1" t="str">
        <f t="shared" si="92"/>
        <v>Billy Ray Brewton </v>
      </c>
      <c r="E29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All of Us Strangers</v>
      </c>
      <c r="F2959" s="1" t="str">
        <f>IF(ISNUMBER(SEARCH("veto",draftpicks[[#This Row],[Raw]])),"veto","")</f>
        <v>veto</v>
      </c>
      <c r="G2959" s="1" t="str">
        <f t="shared" si="93"/>
        <v>by Drea Clark^</v>
      </c>
    </row>
    <row r="2960" spans="1:7" x14ac:dyDescent="0.25">
      <c r="A2960" s="1">
        <v>268</v>
      </c>
      <c r="B2960" s="1" t="s">
        <v>4477</v>
      </c>
      <c r="C2960" s="1" t="str">
        <f>_xlfn.TEXTBEFORE(draftpicks[[#This Row],[Raw]],".",1)</f>
        <v>2</v>
      </c>
      <c r="D2960" s="1" t="str">
        <f t="shared" si="92"/>
        <v> Billy Ray Brewton</v>
      </c>
      <c r="E29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Zone of Interest</v>
      </c>
      <c r="F2960" s="1" t="str">
        <f>IF(ISNUMBER(SEARCH("veto",draftpicks[[#This Row],[Raw]])),"veto","")</f>
        <v/>
      </c>
      <c r="G2960" s="1" t="str">
        <f t="shared" si="93"/>
        <v/>
      </c>
    </row>
    <row r="2961" spans="1:7" x14ac:dyDescent="0.25">
      <c r="A2961" s="1">
        <v>268</v>
      </c>
      <c r="B2961" s="1" t="s">
        <v>4478</v>
      </c>
      <c r="C2961" s="1" t="str">
        <f>_xlfn.TEXTBEFORE(draftpicks[[#This Row],[Raw]],".",1)</f>
        <v>1</v>
      </c>
      <c r="D2961" s="1" t="str">
        <f t="shared" si="92"/>
        <v> Drea Clark</v>
      </c>
      <c r="E29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All of Us Strangers</v>
      </c>
      <c r="F2961" s="1" t="str">
        <f>IF(ISNUMBER(SEARCH("veto",draftpicks[[#This Row],[Raw]])),"veto","")</f>
        <v/>
      </c>
      <c r="G2961" s="1" t="str">
        <f t="shared" si="93"/>
        <v/>
      </c>
    </row>
    <row r="2962" spans="1:7" x14ac:dyDescent="0.25">
      <c r="A2962" s="1">
        <v>269</v>
      </c>
      <c r="B2962" s="1" t="s">
        <v>4484</v>
      </c>
      <c r="C2962" s="1" t="str">
        <f>_xlfn.TEXTBEFORE(draftpicks[[#This Row],[Raw]],".",1)</f>
        <v>7</v>
      </c>
      <c r="D2962" s="1" t="str">
        <f t="shared" si="92"/>
        <v> Rebekah McKendry</v>
      </c>
      <c r="E29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Apple</v>
      </c>
      <c r="F2962" s="1" t="str">
        <f>IF(ISNUMBER(SEARCH("veto",draftpicks[[#This Row],[Raw]])),"veto","")</f>
        <v/>
      </c>
      <c r="G2962" s="1" t="str">
        <f t="shared" si="93"/>
        <v/>
      </c>
    </row>
    <row r="2963" spans="1:7" x14ac:dyDescent="0.25">
      <c r="A2963" s="1">
        <v>269</v>
      </c>
      <c r="B2963" s="1" t="s">
        <v>4485</v>
      </c>
      <c r="C2963" s="1" t="str">
        <f>_xlfn.TEXTBEFORE(draftpicks[[#This Row],[Raw]],".",1)</f>
        <v>6</v>
      </c>
      <c r="D2963" s="1" t="str">
        <f t="shared" si="92"/>
        <v> Rebekah McKendry</v>
      </c>
      <c r="E29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Wicker Man</v>
      </c>
      <c r="F2963" s="1" t="str">
        <f>IF(ISNUMBER(SEARCH("veto",draftpicks[[#This Row],[Raw]])),"veto","")</f>
        <v/>
      </c>
      <c r="G2963" s="1" t="str">
        <f t="shared" si="93"/>
        <v/>
      </c>
    </row>
    <row r="2964" spans="1:7" x14ac:dyDescent="0.25">
      <c r="A2964" s="1">
        <v>269</v>
      </c>
      <c r="B2964" s="1" t="s">
        <v>4491</v>
      </c>
      <c r="C2964" s="1" t="str">
        <f>_xlfn.TEXTBEFORE(draftpicks[[#This Row],[Raw]],".",1)</f>
        <v>5</v>
      </c>
      <c r="D2964" s="1" t="str">
        <f t="shared" si="92"/>
        <v> Graham Skipper</v>
      </c>
      <c r="E29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Sweeney Todd: The Demon Barber of Fleet Street (1982)</v>
      </c>
      <c r="F2964" s="1" t="str">
        <f>IF(ISNUMBER(SEARCH("veto",draftpicks[[#This Row],[Raw]])),"veto","")</f>
        <v/>
      </c>
      <c r="G2964" s="1" t="str">
        <f t="shared" si="93"/>
        <v/>
      </c>
    </row>
    <row r="2965" spans="1:7" x14ac:dyDescent="0.25">
      <c r="A2965" s="1">
        <v>269</v>
      </c>
      <c r="B2965" s="1" t="s">
        <v>4492</v>
      </c>
      <c r="C2965" s="1" t="str">
        <f>_xlfn.TEXTBEFORE(draftpicks[[#This Row],[Raw]],".",1)</f>
        <v>5</v>
      </c>
      <c r="D2965" s="1" t="str">
        <f t="shared" si="92"/>
        <v> Graham Skipper</v>
      </c>
      <c r="E29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Pink Floyd – The Wall</v>
      </c>
      <c r="F2965" s="1" t="str">
        <f>IF(ISNUMBER(SEARCH("veto",draftpicks[[#This Row],[Raw]])),"veto","")</f>
        <v/>
      </c>
      <c r="G2965" s="1" t="str">
        <f t="shared" si="93"/>
        <v/>
      </c>
    </row>
    <row r="2966" spans="1:7" x14ac:dyDescent="0.25">
      <c r="A2966" s="1">
        <v>269</v>
      </c>
      <c r="B2966" s="1" t="s">
        <v>4493</v>
      </c>
      <c r="C2966" s="1" t="str">
        <f>_xlfn.TEXTBEFORE(draftpicks[[#This Row],[Raw]],".",1)</f>
        <v>5</v>
      </c>
      <c r="D2966" s="1" t="str">
        <f t="shared" si="92"/>
        <v>Graham Skipper </v>
      </c>
      <c r="E29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Phantom of the Paradise</v>
      </c>
      <c r="F2966" s="1" t="str">
        <f>IF(ISNUMBER(SEARCH("veto",draftpicks[[#This Row],[Raw]])),"veto","")</f>
        <v>veto</v>
      </c>
      <c r="G2966" s="1" t="str">
        <f t="shared" si="93"/>
        <v>by Rebekah McKendry^</v>
      </c>
    </row>
    <row r="2967" spans="1:7" x14ac:dyDescent="0.25">
      <c r="A2967" s="1">
        <v>269</v>
      </c>
      <c r="B2967" s="1" t="s">
        <v>4486</v>
      </c>
      <c r="C2967" s="1" t="str">
        <f>_xlfn.TEXTBEFORE(draftpicks[[#This Row],[Raw]],".",1)</f>
        <v>5</v>
      </c>
      <c r="D2967" s="1" t="str">
        <f t="shared" si="92"/>
        <v> Graham Skipper</v>
      </c>
      <c r="E29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Dancer in the Dark</v>
      </c>
      <c r="F2967" s="1" t="str">
        <f>IF(ISNUMBER(SEARCH("veto",draftpicks[[#This Row],[Raw]])),"veto","")</f>
        <v/>
      </c>
      <c r="G2967" s="1" t="str">
        <f t="shared" si="93"/>
        <v/>
      </c>
    </row>
    <row r="2968" spans="1:7" x14ac:dyDescent="0.25">
      <c r="A2968" s="1">
        <v>269</v>
      </c>
      <c r="B2968" s="1" t="s">
        <v>4487</v>
      </c>
      <c r="C2968" s="1" t="str">
        <f>_xlfn.TEXTBEFORE(draftpicks[[#This Row],[Raw]],".",1)</f>
        <v>4</v>
      </c>
      <c r="D2968" s="1" t="str">
        <f t="shared" si="92"/>
        <v> Rebekah McKendry</v>
      </c>
      <c r="E29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Reefer Madness: The Movie Musical</v>
      </c>
      <c r="F2968" s="1" t="str">
        <f>IF(ISNUMBER(SEARCH("veto",draftpicks[[#This Row],[Raw]])),"veto","")</f>
        <v/>
      </c>
      <c r="G2968" s="1" t="str">
        <f t="shared" si="93"/>
        <v/>
      </c>
    </row>
    <row r="2969" spans="1:7" x14ac:dyDescent="0.25">
      <c r="A2969" s="1">
        <v>269</v>
      </c>
      <c r="B2969" s="1" t="s">
        <v>4488</v>
      </c>
      <c r="C2969" s="1" t="str">
        <f>_xlfn.TEXTBEFORE(draftpicks[[#This Row],[Raw]],".",1)</f>
        <v>3</v>
      </c>
      <c r="D2969" s="1" t="str">
        <f t="shared" si="92"/>
        <v> Graham Skipper</v>
      </c>
      <c r="E29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Phantom of the Paradise</v>
      </c>
      <c r="F2969" s="1" t="str">
        <f>IF(ISNUMBER(SEARCH("veto",draftpicks[[#This Row],[Raw]])),"veto","")</f>
        <v/>
      </c>
      <c r="G2969" s="1" t="str">
        <f t="shared" si="93"/>
        <v/>
      </c>
    </row>
    <row r="2970" spans="1:7" x14ac:dyDescent="0.25">
      <c r="A2970" s="1">
        <v>269</v>
      </c>
      <c r="B2970" s="1" t="s">
        <v>4489</v>
      </c>
      <c r="C2970" s="1" t="str">
        <f>_xlfn.TEXTBEFORE(draftpicks[[#This Row],[Raw]],".",1)</f>
        <v>2</v>
      </c>
      <c r="D2970" s="1" t="str">
        <f t="shared" si="92"/>
        <v> Rebekah McKendry</v>
      </c>
      <c r="E29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Rocky Horror Picture Show</v>
      </c>
      <c r="F2970" s="1" t="str">
        <f>IF(ISNUMBER(SEARCH("veto",draftpicks[[#This Row],[Raw]])),"veto","")</f>
        <v/>
      </c>
      <c r="G2970" s="1" t="str">
        <f t="shared" si="93"/>
        <v/>
      </c>
    </row>
    <row r="2971" spans="1:7" x14ac:dyDescent="0.25">
      <c r="A2971" s="1">
        <v>269</v>
      </c>
      <c r="B2971" s="1" t="s">
        <v>4490</v>
      </c>
      <c r="C2971" s="1" t="str">
        <f>_xlfn.TEXTBEFORE(draftpicks[[#This Row],[Raw]],".",1)</f>
        <v>1</v>
      </c>
      <c r="D2971" s="1" t="str">
        <f t="shared" si="92"/>
        <v> Graham Skipper</v>
      </c>
      <c r="E29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Little Shop of Horrors</v>
      </c>
      <c r="F2971" s="1" t="str">
        <f>IF(ISNUMBER(SEARCH("veto",draftpicks[[#This Row],[Raw]])),"veto","")</f>
        <v/>
      </c>
      <c r="G2971" s="1" t="str">
        <f t="shared" si="93"/>
        <v/>
      </c>
    </row>
    <row r="2972" spans="1:7" x14ac:dyDescent="0.25">
      <c r="A2972" s="1">
        <v>270</v>
      </c>
      <c r="B2972" s="1" t="s">
        <v>4494</v>
      </c>
      <c r="C2972" s="1" t="str">
        <f>_xlfn.TEXTBEFORE(draftpicks[[#This Row],[Raw]],".",1)</f>
        <v>7</v>
      </c>
      <c r="D2972" s="1" t="str">
        <f t="shared" si="92"/>
        <v> Penny Cox</v>
      </c>
      <c r="E29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Paranormal Activity</v>
      </c>
      <c r="F2972" s="1" t="str">
        <f>IF(ISNUMBER(SEARCH("veto",draftpicks[[#This Row],[Raw]])),"veto","")</f>
        <v/>
      </c>
      <c r="G2972" s="1" t="str">
        <f t="shared" si="93"/>
        <v/>
      </c>
    </row>
    <row r="2973" spans="1:7" x14ac:dyDescent="0.25">
      <c r="A2973" s="1">
        <v>270</v>
      </c>
      <c r="B2973" s="1" t="s">
        <v>4495</v>
      </c>
      <c r="C2973" s="1" t="str">
        <f>_xlfn.TEXTBEFORE(draftpicks[[#This Row],[Raw]],".",1)</f>
        <v>6</v>
      </c>
      <c r="D2973" s="1" t="str">
        <f t="shared" si="92"/>
        <v> Penny Cox</v>
      </c>
      <c r="E29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Collector</v>
      </c>
      <c r="F2973" s="1" t="str">
        <f>IF(ISNUMBER(SEARCH("veto",draftpicks[[#This Row],[Raw]])),"veto","")</f>
        <v/>
      </c>
      <c r="G2973" s="1" t="str">
        <f t="shared" si="93"/>
        <v/>
      </c>
    </row>
    <row r="2974" spans="1:7" x14ac:dyDescent="0.25">
      <c r="A2974" s="1">
        <v>270</v>
      </c>
      <c r="B2974" s="1" t="s">
        <v>4501</v>
      </c>
      <c r="C2974" s="1" t="str">
        <f>_xlfn.TEXTBEFORE(draftpicks[[#This Row],[Raw]],".",1)</f>
        <v>5</v>
      </c>
      <c r="D2974" s="1" t="str">
        <f t="shared" si="92"/>
        <v>Brian Collins </v>
      </c>
      <c r="E29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VI</v>
      </c>
      <c r="F2974" s="1" t="str">
        <f>IF(ISNUMBER(SEARCH("veto",draftpicks[[#This Row],[Raw]])),"veto","")</f>
        <v>veto</v>
      </c>
      <c r="G2974" s="1" t="str">
        <f t="shared" si="93"/>
        <v>by Penny Cox</v>
      </c>
    </row>
    <row r="2975" spans="1:7" x14ac:dyDescent="0.25">
      <c r="A2975" s="1">
        <v>270</v>
      </c>
      <c r="B2975" s="1" t="s">
        <v>4496</v>
      </c>
      <c r="C2975" s="1" t="str">
        <f>_xlfn.TEXTBEFORE(draftpicks[[#This Row],[Raw]],".",1)</f>
        <v>5</v>
      </c>
      <c r="D2975" s="1" t="str">
        <f t="shared" si="92"/>
        <v> Brian Collins</v>
      </c>
      <c r="E29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Thirst</v>
      </c>
      <c r="F2975" s="1" t="str">
        <f>IF(ISNUMBER(SEARCH("veto",draftpicks[[#This Row],[Raw]])),"veto","")</f>
        <v/>
      </c>
      <c r="G2975" s="1" t="str">
        <f t="shared" si="93"/>
        <v/>
      </c>
    </row>
    <row r="2976" spans="1:7" x14ac:dyDescent="0.25">
      <c r="A2976" s="1">
        <v>270</v>
      </c>
      <c r="B2976" s="1" t="s">
        <v>4497</v>
      </c>
      <c r="C2976" s="1" t="str">
        <f>_xlfn.TEXTBEFORE(draftpicks[[#This Row],[Raw]],".",1)</f>
        <v>4</v>
      </c>
      <c r="D2976" s="1" t="str">
        <f t="shared" si="92"/>
        <v> Penny Cox</v>
      </c>
      <c r="E29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Jennifer's Body</v>
      </c>
      <c r="F2976" s="1" t="str">
        <f>IF(ISNUMBER(SEARCH("veto",draftpicks[[#This Row],[Raw]])),"veto","")</f>
        <v/>
      </c>
      <c r="G2976" s="1" t="str">
        <f t="shared" si="93"/>
        <v/>
      </c>
    </row>
    <row r="2977" spans="1:7" x14ac:dyDescent="0.25">
      <c r="A2977" s="1">
        <v>270</v>
      </c>
      <c r="B2977" s="1" t="s">
        <v>4498</v>
      </c>
      <c r="C2977" s="1" t="str">
        <f>_xlfn.TEXTBEFORE(draftpicks[[#This Row],[Raw]],".",1)</f>
        <v>3</v>
      </c>
      <c r="D2977" s="1" t="str">
        <f t="shared" si="92"/>
        <v> Brian Collins</v>
      </c>
      <c r="E29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Drag Me to Hell</v>
      </c>
      <c r="F2977" s="1" t="str">
        <f>IF(ISNUMBER(SEARCH("veto",draftpicks[[#This Row],[Raw]])),"veto","")</f>
        <v/>
      </c>
      <c r="G2977" s="1" t="str">
        <f t="shared" si="93"/>
        <v/>
      </c>
    </row>
    <row r="2978" spans="1:7" x14ac:dyDescent="0.25">
      <c r="A2978" s="1">
        <v>270</v>
      </c>
      <c r="B2978" s="1" t="s">
        <v>4499</v>
      </c>
      <c r="C2978" s="1" t="str">
        <f>_xlfn.TEXTBEFORE(draftpicks[[#This Row],[Raw]],".",1)</f>
        <v>2</v>
      </c>
      <c r="D2978" s="1" t="str">
        <f t="shared" si="92"/>
        <v> Penny Cox</v>
      </c>
      <c r="E29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Friday the 13th</v>
      </c>
      <c r="F2978" s="1" t="str">
        <f>IF(ISNUMBER(SEARCH("veto",draftpicks[[#This Row],[Raw]])),"veto","")</f>
        <v/>
      </c>
      <c r="G2978" s="1" t="str">
        <f t="shared" si="93"/>
        <v/>
      </c>
    </row>
    <row r="2979" spans="1:7" x14ac:dyDescent="0.25">
      <c r="A2979" s="1">
        <v>270</v>
      </c>
      <c r="B2979" s="1" t="s">
        <v>4500</v>
      </c>
      <c r="C2979" s="1" t="str">
        <f>_xlfn.TEXTBEFORE(draftpicks[[#This Row],[Raw]],".",1)</f>
        <v>1</v>
      </c>
      <c r="D2979" s="1" t="str">
        <f t="shared" si="92"/>
        <v> Brian Collins</v>
      </c>
      <c r="E29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Orphan</v>
      </c>
      <c r="F2979" s="1" t="str">
        <f>IF(ISNUMBER(SEARCH("veto",draftpicks[[#This Row],[Raw]])),"veto","")</f>
        <v/>
      </c>
      <c r="G2979" s="1" t="str">
        <f t="shared" si="93"/>
        <v/>
      </c>
    </row>
    <row r="2980" spans="1:7" x14ac:dyDescent="0.25">
      <c r="A2980" s="1">
        <v>271</v>
      </c>
      <c r="B2980" s="1" t="s">
        <v>4502</v>
      </c>
      <c r="C2980" s="1" t="str">
        <f>_xlfn.TEXTBEFORE(draftpicks[[#This Row],[Raw]],".",1)</f>
        <v>7</v>
      </c>
      <c r="D2980" s="1" t="str">
        <f t="shared" si="92"/>
        <v> Erik Anderson</v>
      </c>
      <c r="E29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Panic Room</v>
      </c>
      <c r="F2980" s="1" t="str">
        <f>IF(ISNUMBER(SEARCH("veto",draftpicks[[#This Row],[Raw]])),"veto","")</f>
        <v/>
      </c>
      <c r="G2980" s="1" t="str">
        <f t="shared" si="93"/>
        <v/>
      </c>
    </row>
    <row r="2981" spans="1:7" x14ac:dyDescent="0.25">
      <c r="A2981" s="1">
        <v>271</v>
      </c>
      <c r="B2981" s="1" t="s">
        <v>4503</v>
      </c>
      <c r="C2981" s="1" t="str">
        <f>_xlfn.TEXTBEFORE(draftpicks[[#This Row],[Raw]],".",1)</f>
        <v>6</v>
      </c>
      <c r="D2981" s="1" t="str">
        <f t="shared" si="92"/>
        <v> Erik Anderson</v>
      </c>
      <c r="E29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Freaky Friday</v>
      </c>
      <c r="F2981" s="1" t="str">
        <f>IF(ISNUMBER(SEARCH("veto",draftpicks[[#This Row],[Raw]])),"veto","")</f>
        <v/>
      </c>
      <c r="G2981" s="1" t="str">
        <f t="shared" si="93"/>
        <v/>
      </c>
    </row>
    <row r="2982" spans="1:7" x14ac:dyDescent="0.25">
      <c r="A2982" s="1">
        <v>271</v>
      </c>
      <c r="B2982" s="1" t="s">
        <v>4504</v>
      </c>
      <c r="C2982" s="1" t="str">
        <f>_xlfn.TEXTBEFORE(draftpicks[[#This Row],[Raw]],".",1)</f>
        <v>5</v>
      </c>
      <c r="D2982" s="1" t="str">
        <f t="shared" si="92"/>
        <v> Jacqueline Coley</v>
      </c>
      <c r="E29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Home for the Holidays</v>
      </c>
      <c r="F2982" s="1" t="str">
        <f>IF(ISNUMBER(SEARCH("veto",draftpicks[[#This Row],[Raw]])),"veto","")</f>
        <v/>
      </c>
      <c r="G2982" s="1" t="str">
        <f t="shared" si="93"/>
        <v/>
      </c>
    </row>
    <row r="2983" spans="1:7" x14ac:dyDescent="0.25">
      <c r="A2983" s="1">
        <v>271</v>
      </c>
      <c r="B2983" s="1" t="s">
        <v>4505</v>
      </c>
      <c r="C2983" s="1" t="str">
        <f>_xlfn.TEXTBEFORE(draftpicks[[#This Row],[Raw]],".",1)</f>
        <v>4</v>
      </c>
      <c r="D2983" s="1" t="str">
        <f t="shared" si="92"/>
        <v> Erik Anderson</v>
      </c>
      <c r="E29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Taxi Driver</v>
      </c>
      <c r="F2983" s="1" t="str">
        <f>IF(ISNUMBER(SEARCH("veto",draftpicks[[#This Row],[Raw]])),"veto","")</f>
        <v/>
      </c>
      <c r="G2983" s="1" t="str">
        <f t="shared" si="93"/>
        <v/>
      </c>
    </row>
    <row r="2984" spans="1:7" x14ac:dyDescent="0.25">
      <c r="A2984" s="1">
        <v>271</v>
      </c>
      <c r="B2984" s="1" t="s">
        <v>4506</v>
      </c>
      <c r="C2984" s="1" t="str">
        <f>_xlfn.TEXTBEFORE(draftpicks[[#This Row],[Raw]],".",1)</f>
        <v>3</v>
      </c>
      <c r="D2984" s="1" t="str">
        <f t="shared" si="92"/>
        <v> Jacqueline Coley</v>
      </c>
      <c r="E29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Inside Man</v>
      </c>
      <c r="F2984" s="1" t="str">
        <f>IF(ISNUMBER(SEARCH("veto",draftpicks[[#This Row],[Raw]])),"veto","")</f>
        <v/>
      </c>
      <c r="G2984" s="1" t="str">
        <f t="shared" si="93"/>
        <v/>
      </c>
    </row>
    <row r="2985" spans="1:7" x14ac:dyDescent="0.25">
      <c r="A2985" s="1">
        <v>271</v>
      </c>
      <c r="B2985" s="1" t="s">
        <v>4507</v>
      </c>
      <c r="C2985" s="1" t="str">
        <f>_xlfn.TEXTBEFORE(draftpicks[[#This Row],[Raw]],".",1)</f>
        <v>2</v>
      </c>
      <c r="D2985" s="1" t="str">
        <f t="shared" si="92"/>
        <v> Erik Anderson</v>
      </c>
      <c r="E29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Contact</v>
      </c>
      <c r="F2985" s="1" t="str">
        <f>IF(ISNUMBER(SEARCH("veto",draftpicks[[#This Row],[Raw]])),"veto","")</f>
        <v/>
      </c>
      <c r="G2985" s="1" t="str">
        <f t="shared" si="93"/>
        <v/>
      </c>
    </row>
    <row r="2986" spans="1:7" x14ac:dyDescent="0.25">
      <c r="A2986" s="1">
        <v>271</v>
      </c>
      <c r="B2986" s="1" t="s">
        <v>4508</v>
      </c>
      <c r="C2986" s="1" t="str">
        <f>_xlfn.TEXTBEFORE(draftpicks[[#This Row],[Raw]],".",1)</f>
        <v>1</v>
      </c>
      <c r="D2986" s="1" t="str">
        <f t="shared" si="92"/>
        <v> Jacqueline Coley</v>
      </c>
      <c r="E29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Silence of the Lambs</v>
      </c>
      <c r="F2986" s="1" t="str">
        <f>IF(ISNUMBER(SEARCH("veto",draftpicks[[#This Row],[Raw]])),"veto","")</f>
        <v/>
      </c>
      <c r="G2986" s="1" t="str">
        <f t="shared" si="93"/>
        <v/>
      </c>
    </row>
    <row r="2987" spans="1:7" x14ac:dyDescent="0.25">
      <c r="A2987" s="1">
        <v>272</v>
      </c>
      <c r="B2987" s="1" t="s">
        <v>4509</v>
      </c>
      <c r="C2987" s="1" t="str">
        <f>_xlfn.TEXTBEFORE(draftpicks[[#This Row],[Raw]],".",1)</f>
        <v>8</v>
      </c>
      <c r="D2987" s="1" t="str">
        <f t="shared" si="92"/>
        <v> Lucé Tomlin-Brenner</v>
      </c>
      <c r="E29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My Effortless Brilliance</v>
      </c>
      <c r="F2987" s="1" t="str">
        <f>IF(ISNUMBER(SEARCH("veto",draftpicks[[#This Row],[Raw]])),"veto","")</f>
        <v/>
      </c>
      <c r="G2987" s="1" t="str">
        <f t="shared" si="93"/>
        <v/>
      </c>
    </row>
    <row r="2988" spans="1:7" x14ac:dyDescent="0.25">
      <c r="A2988" s="1">
        <v>272</v>
      </c>
      <c r="B2988" s="1" t="s">
        <v>4517</v>
      </c>
      <c r="C2988" s="1" t="str">
        <f>_xlfn.TEXTBEFORE(draftpicks[[#This Row],[Raw]],".",1)</f>
        <v>7</v>
      </c>
      <c r="D2988" s="1" t="str">
        <f t="shared" si="92"/>
        <v>Lucé Tomlin-Brenner </v>
      </c>
      <c r="E29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Humpday</v>
      </c>
      <c r="F2988" s="1" t="str">
        <f>IF(ISNUMBER(SEARCH("veto",draftpicks[[#This Row],[Raw]])),"veto","")</f>
        <v>veto</v>
      </c>
      <c r="G2988" s="1" t="str">
        <f t="shared" si="93"/>
        <v>by Ryan Marker^</v>
      </c>
    </row>
    <row r="2989" spans="1:7" x14ac:dyDescent="0.25">
      <c r="A2989" s="1">
        <v>272</v>
      </c>
      <c r="B2989" s="1" t="s">
        <v>4510</v>
      </c>
      <c r="C2989" s="1" t="str">
        <f>_xlfn.TEXTBEFORE(draftpicks[[#This Row],[Raw]],".",1)</f>
        <v>7</v>
      </c>
      <c r="D2989" s="1" t="str">
        <f t="shared" si="92"/>
        <v> Lucé Tomlin-Brenner</v>
      </c>
      <c r="E29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Laggies</v>
      </c>
      <c r="F2989" s="1" t="str">
        <f>IF(ISNUMBER(SEARCH("veto",draftpicks[[#This Row],[Raw]])),"veto","")</f>
        <v/>
      </c>
      <c r="G2989" s="1" t="str">
        <f t="shared" si="93"/>
        <v/>
      </c>
    </row>
    <row r="2990" spans="1:7" x14ac:dyDescent="0.25">
      <c r="A2990" s="1">
        <v>272</v>
      </c>
      <c r="B2990" s="1" t="s">
        <v>4518</v>
      </c>
      <c r="C2990" s="1" t="str">
        <f>_xlfn.TEXTBEFORE(draftpicks[[#This Row],[Raw]],".",1)</f>
        <v>6</v>
      </c>
      <c r="D2990" s="1" t="str">
        <f t="shared" si="92"/>
        <v>Ryan Marker </v>
      </c>
      <c r="E29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Your Sister's Sister</v>
      </c>
      <c r="F2990" s="1" t="str">
        <f>IF(ISNUMBER(SEARCH("veto",draftpicks[[#This Row],[Raw]])),"veto","")</f>
        <v>veto</v>
      </c>
      <c r="G2990" s="1" t="str">
        <f t="shared" si="93"/>
        <v>by Lucé Tomlin-Brenner^</v>
      </c>
    </row>
    <row r="2991" spans="1:7" x14ac:dyDescent="0.25">
      <c r="A2991" s="1">
        <v>272</v>
      </c>
      <c r="B2991" s="1" t="s">
        <v>4511</v>
      </c>
      <c r="C2991" s="1" t="str">
        <f>_xlfn.TEXTBEFORE(draftpicks[[#This Row],[Raw]],".",1)</f>
        <v>6</v>
      </c>
      <c r="D2991" s="1" t="str">
        <f t="shared" si="92"/>
        <v> Ryan Marker</v>
      </c>
      <c r="E29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Sword of Trust</v>
      </c>
      <c r="F2991" s="1" t="str">
        <f>IF(ISNUMBER(SEARCH("veto",draftpicks[[#This Row],[Raw]])),"veto","")</f>
        <v/>
      </c>
      <c r="G2991" s="1" t="str">
        <f t="shared" si="93"/>
        <v/>
      </c>
    </row>
    <row r="2992" spans="1:7" x14ac:dyDescent="0.25">
      <c r="A2992" s="1">
        <v>272</v>
      </c>
      <c r="B2992" s="1" t="s">
        <v>4519</v>
      </c>
      <c r="C2992" s="1" t="str">
        <f>_xlfn.TEXTBEFORE(draftpicks[[#This Row],[Raw]],".",1)</f>
        <v>5</v>
      </c>
      <c r="D2992" s="1" t="str">
        <f t="shared" si="92"/>
        <v>Lucé Tomlin-Brenner </v>
      </c>
      <c r="E29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We Go Way Back</v>
      </c>
      <c r="F2992" s="1" t="str">
        <f>IF(ISNUMBER(SEARCH("veto",draftpicks[[#This Row],[Raw]])),"veto","")</f>
        <v>veto</v>
      </c>
      <c r="G2992" s="1" t="str">
        <f t="shared" si="93"/>
        <v>by Ryan Marker^</v>
      </c>
    </row>
    <row r="2993" spans="1:7" x14ac:dyDescent="0.25">
      <c r="A2993" s="1">
        <v>272</v>
      </c>
      <c r="B2993" s="1" t="s">
        <v>4512</v>
      </c>
      <c r="C2993" s="1" t="str">
        <f>_xlfn.TEXTBEFORE(draftpicks[[#This Row],[Raw]],".",1)</f>
        <v>5</v>
      </c>
      <c r="D2993" s="1" t="str">
        <f t="shared" si="92"/>
        <v> Lucé Tomlin-Brenner</v>
      </c>
      <c r="E29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Humpday</v>
      </c>
      <c r="F2993" s="1" t="str">
        <f>IF(ISNUMBER(SEARCH("veto",draftpicks[[#This Row],[Raw]])),"veto","")</f>
        <v/>
      </c>
      <c r="G2993" s="1" t="str">
        <f t="shared" si="93"/>
        <v/>
      </c>
    </row>
    <row r="2994" spans="1:7" x14ac:dyDescent="0.25">
      <c r="A2994" s="1">
        <v>272</v>
      </c>
      <c r="B2994" s="1" t="s">
        <v>4513</v>
      </c>
      <c r="C2994" s="1" t="str">
        <f>_xlfn.TEXTBEFORE(draftpicks[[#This Row],[Raw]],".",1)</f>
        <v>4</v>
      </c>
      <c r="D2994" s="1" t="str">
        <f t="shared" si="92"/>
        <v> Ryan Marker</v>
      </c>
      <c r="E29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Touchy Feely</v>
      </c>
      <c r="F2994" s="1" t="str">
        <f>IF(ISNUMBER(SEARCH("veto",draftpicks[[#This Row],[Raw]])),"veto","")</f>
        <v/>
      </c>
      <c r="G2994" s="1" t="str">
        <f t="shared" si="93"/>
        <v/>
      </c>
    </row>
    <row r="2995" spans="1:7" x14ac:dyDescent="0.25">
      <c r="A2995" s="1">
        <v>272</v>
      </c>
      <c r="B2995" s="1" t="s">
        <v>4514</v>
      </c>
      <c r="C2995" s="1" t="str">
        <f>_xlfn.TEXTBEFORE(draftpicks[[#This Row],[Raw]],".",1)</f>
        <v>3</v>
      </c>
      <c r="D2995" s="1" t="str">
        <f t="shared" si="92"/>
        <v> Lucé Tomlin-Brenner</v>
      </c>
      <c r="E29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We Go Way Back</v>
      </c>
      <c r="F2995" s="1" t="str">
        <f>IF(ISNUMBER(SEARCH("veto",draftpicks[[#This Row],[Raw]])),"veto","")</f>
        <v/>
      </c>
      <c r="G2995" s="1" t="str">
        <f t="shared" si="93"/>
        <v/>
      </c>
    </row>
    <row r="2996" spans="1:7" x14ac:dyDescent="0.25">
      <c r="A2996" s="1">
        <v>272</v>
      </c>
      <c r="B2996" s="1" t="s">
        <v>4515</v>
      </c>
      <c r="C2996" s="1" t="str">
        <f>_xlfn.TEXTBEFORE(draftpicks[[#This Row],[Raw]],".",1)</f>
        <v>2</v>
      </c>
      <c r="D2996" s="1" t="str">
        <f t="shared" si="92"/>
        <v> Ryan Marker</v>
      </c>
      <c r="E29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Your Sister's Sister</v>
      </c>
      <c r="F2996" s="1" t="str">
        <f>IF(ISNUMBER(SEARCH("veto",draftpicks[[#This Row],[Raw]])),"veto","")</f>
        <v/>
      </c>
      <c r="G2996" s="1" t="str">
        <f t="shared" si="93"/>
        <v/>
      </c>
    </row>
    <row r="2997" spans="1:7" x14ac:dyDescent="0.25">
      <c r="A2997" s="1">
        <v>272</v>
      </c>
      <c r="B2997" s="1" t="s">
        <v>4516</v>
      </c>
      <c r="C2997" s="1" t="str">
        <f>_xlfn.TEXTBEFORE(draftpicks[[#This Row],[Raw]],".",1)</f>
        <v>1</v>
      </c>
      <c r="D2997" s="1" t="str">
        <f t="shared" si="92"/>
        <v> Lucé Tomlin-Brenner</v>
      </c>
      <c r="E29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Outside In</v>
      </c>
      <c r="F2997" s="1" t="str">
        <f>IF(ISNUMBER(SEARCH("veto",draftpicks[[#This Row],[Raw]])),"veto","")</f>
        <v/>
      </c>
      <c r="G2997" s="1" t="str">
        <f t="shared" si="93"/>
        <v/>
      </c>
    </row>
    <row r="2998" spans="1:7" x14ac:dyDescent="0.25">
      <c r="A2998" s="1">
        <v>273</v>
      </c>
      <c r="B2998" s="1" t="s">
        <v>4520</v>
      </c>
      <c r="C2998" s="1" t="str">
        <f>_xlfn.TEXTBEFORE(draftpicks[[#This Row],[Raw]],".",1)</f>
        <v>10</v>
      </c>
      <c r="D2998" s="1" t="str">
        <f t="shared" si="92"/>
        <v> Mike Makowsky</v>
      </c>
      <c r="E29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Being the Ricardos</v>
      </c>
      <c r="F2998" s="1" t="str">
        <f>IF(ISNUMBER(SEARCH("veto",draftpicks[[#This Row],[Raw]])),"veto","")</f>
        <v/>
      </c>
      <c r="G2998" s="1" t="str">
        <f t="shared" si="93"/>
        <v/>
      </c>
    </row>
    <row r="2999" spans="1:7" x14ac:dyDescent="0.25">
      <c r="A2999" s="1">
        <v>273</v>
      </c>
      <c r="B2999" s="1" t="s">
        <v>4521</v>
      </c>
      <c r="C2999" s="1" t="str">
        <f>_xlfn.TEXTBEFORE(draftpicks[[#This Row],[Raw]],".",1)</f>
        <v>9</v>
      </c>
      <c r="D2999" s="1" t="str">
        <f t="shared" si="92"/>
        <v> Brian Duffield</v>
      </c>
      <c r="E29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Charlie Wilson's War</v>
      </c>
      <c r="F2999" s="1" t="str">
        <f>IF(ISNUMBER(SEARCH("veto",draftpicks[[#This Row],[Raw]])),"veto","")</f>
        <v/>
      </c>
      <c r="G2999" s="1" t="str">
        <f t="shared" si="93"/>
        <v/>
      </c>
    </row>
    <row r="3000" spans="1:7" x14ac:dyDescent="0.25">
      <c r="A3000" s="1">
        <v>273</v>
      </c>
      <c r="B3000" s="1" t="s">
        <v>4522</v>
      </c>
      <c r="C3000" s="1" t="str">
        <f>_xlfn.TEXTBEFORE(draftpicks[[#This Row],[Raw]],".",1)</f>
        <v>8</v>
      </c>
      <c r="D3000" s="1" t="str">
        <f t="shared" si="92"/>
        <v> Liz Hannah</v>
      </c>
      <c r="E30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Molly's Game</v>
      </c>
      <c r="F3000" s="1" t="str">
        <f>IF(ISNUMBER(SEARCH("veto",draftpicks[[#This Row],[Raw]])),"veto","")</f>
        <v/>
      </c>
      <c r="G3000" s="1" t="str">
        <f t="shared" si="93"/>
        <v/>
      </c>
    </row>
    <row r="3001" spans="1:7" x14ac:dyDescent="0.25">
      <c r="A3001" s="1">
        <v>273</v>
      </c>
      <c r="B3001" s="1" t="s">
        <v>4523</v>
      </c>
      <c r="C3001" s="1" t="str">
        <f>_xlfn.TEXTBEFORE(draftpicks[[#This Row],[Raw]],".",1)</f>
        <v>7</v>
      </c>
      <c r="D3001" s="1" t="str">
        <f t="shared" si="92"/>
        <v> Mike Makowsky</v>
      </c>
      <c r="E30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Malice</v>
      </c>
      <c r="F3001" s="1" t="str">
        <f>IF(ISNUMBER(SEARCH("veto",draftpicks[[#This Row],[Raw]])),"veto","")</f>
        <v/>
      </c>
      <c r="G3001" s="1" t="str">
        <f t="shared" si="93"/>
        <v/>
      </c>
    </row>
    <row r="3002" spans="1:7" x14ac:dyDescent="0.25">
      <c r="A3002" s="1">
        <v>273</v>
      </c>
      <c r="B3002" s="1" t="s">
        <v>4524</v>
      </c>
      <c r="C3002" s="1" t="str">
        <f>_xlfn.TEXTBEFORE(draftpicks[[#This Row],[Raw]],".",1)</f>
        <v>6</v>
      </c>
      <c r="D3002" s="1" t="str">
        <f t="shared" si="92"/>
        <v> Brian Duffield</v>
      </c>
      <c r="E30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Trial of the Chicago 7</v>
      </c>
      <c r="F3002" s="1" t="str">
        <f>IF(ISNUMBER(SEARCH("veto",draftpicks[[#This Row],[Raw]])),"veto","")</f>
        <v/>
      </c>
      <c r="G3002" s="1" t="str">
        <f t="shared" si="93"/>
        <v/>
      </c>
    </row>
    <row r="3003" spans="1:7" x14ac:dyDescent="0.25">
      <c r="A3003" s="1">
        <v>273</v>
      </c>
      <c r="B3003" s="1" t="s">
        <v>4530</v>
      </c>
      <c r="C3003" s="1" t="str">
        <f>_xlfn.TEXTBEFORE(draftpicks[[#This Row],[Raw]],".",1)</f>
        <v>5</v>
      </c>
      <c r="D3003" s="1" t="str">
        <f t="shared" si="92"/>
        <v>Liz Hannah </v>
      </c>
      <c r="E30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Steve Jobs</v>
      </c>
      <c r="F3003" s="1" t="str">
        <f>IF(ISNUMBER(SEARCH("veto",draftpicks[[#This Row],[Raw]])),"veto","")</f>
        <v>veto</v>
      </c>
      <c r="G3003" s="1" t="str">
        <f t="shared" si="93"/>
        <v>by Mike Makowsky^</v>
      </c>
    </row>
    <row r="3004" spans="1:7" x14ac:dyDescent="0.25">
      <c r="A3004" s="1">
        <v>273</v>
      </c>
      <c r="B3004" s="1" t="s">
        <v>4525</v>
      </c>
      <c r="C3004" s="1" t="str">
        <f>_xlfn.TEXTBEFORE(draftpicks[[#This Row],[Raw]],".",1)</f>
        <v>5</v>
      </c>
      <c r="D3004" s="1" t="str">
        <f t="shared" si="92"/>
        <v> Liz Hannah</v>
      </c>
      <c r="E30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Moneyball</v>
      </c>
      <c r="F3004" s="1" t="str">
        <f>IF(ISNUMBER(SEARCH("veto",draftpicks[[#This Row],[Raw]])),"veto","")</f>
        <v/>
      </c>
      <c r="G3004" s="1" t="str">
        <f t="shared" si="93"/>
        <v/>
      </c>
    </row>
    <row r="3005" spans="1:7" x14ac:dyDescent="0.25">
      <c r="A3005" s="1">
        <v>273</v>
      </c>
      <c r="B3005" s="1" t="s">
        <v>4531</v>
      </c>
      <c r="C3005" s="1" t="str">
        <f>_xlfn.TEXTBEFORE(draftpicks[[#This Row],[Raw]],".",1)</f>
        <v>4</v>
      </c>
      <c r="D3005" s="1" t="str">
        <f t="shared" si="92"/>
        <v>Mike Makowsky </v>
      </c>
      <c r="E30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American President</v>
      </c>
      <c r="F3005" s="1" t="str">
        <f>IF(ISNUMBER(SEARCH("veto",draftpicks[[#This Row],[Raw]])),"veto","")</f>
        <v>veto</v>
      </c>
      <c r="G3005" s="1" t="str">
        <f t="shared" si="93"/>
        <v>by Liz Hannah^</v>
      </c>
    </row>
    <row r="3006" spans="1:7" x14ac:dyDescent="0.25">
      <c r="A3006" s="1">
        <v>273</v>
      </c>
      <c r="B3006" s="1" t="s">
        <v>4526</v>
      </c>
      <c r="C3006" s="1" t="str">
        <f>_xlfn.TEXTBEFORE(draftpicks[[#This Row],[Raw]],".",1)</f>
        <v>4</v>
      </c>
      <c r="D3006" s="1" t="str">
        <f t="shared" si="92"/>
        <v> Mike Makowsky</v>
      </c>
      <c r="E30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Steve Jobs</v>
      </c>
      <c r="F3006" s="1" t="str">
        <f>IF(ISNUMBER(SEARCH("veto",draftpicks[[#This Row],[Raw]])),"veto","")</f>
        <v/>
      </c>
      <c r="G3006" s="1" t="str">
        <f t="shared" si="93"/>
        <v/>
      </c>
    </row>
    <row r="3007" spans="1:7" x14ac:dyDescent="0.25">
      <c r="A3007" s="1">
        <v>273</v>
      </c>
      <c r="B3007" s="1" t="s">
        <v>4527</v>
      </c>
      <c r="C3007" s="1" t="str">
        <f>_xlfn.TEXTBEFORE(draftpicks[[#This Row],[Raw]],".",1)</f>
        <v>3</v>
      </c>
      <c r="D3007" s="1" t="str">
        <f t="shared" si="92"/>
        <v> Brian Duffield</v>
      </c>
      <c r="E30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American President</v>
      </c>
      <c r="F3007" s="1" t="str">
        <f>IF(ISNUMBER(SEARCH("veto",draftpicks[[#This Row],[Raw]])),"veto","")</f>
        <v/>
      </c>
      <c r="G3007" s="1" t="str">
        <f t="shared" si="93"/>
        <v/>
      </c>
    </row>
    <row r="3008" spans="1:7" x14ac:dyDescent="0.25">
      <c r="A3008" s="1">
        <v>273</v>
      </c>
      <c r="B3008" s="1" t="s">
        <v>4532</v>
      </c>
      <c r="C3008" s="1" t="str">
        <f>_xlfn.TEXTBEFORE(draftpicks[[#This Row],[Raw]],".",1)</f>
        <v>2</v>
      </c>
      <c r="D3008" s="1" t="str">
        <f t="shared" si="92"/>
        <v>Liz Hannah </v>
      </c>
      <c r="E30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Social Network</v>
      </c>
      <c r="F3008" s="1" t="str">
        <f>IF(ISNUMBER(SEARCH("veto",draftpicks[[#This Row],[Raw]])),"veto","")</f>
        <v>veto</v>
      </c>
      <c r="G3008" s="1" t="str">
        <f t="shared" si="93"/>
        <v>by Brian Duffield^</v>
      </c>
    </row>
    <row r="3009" spans="1:7" x14ac:dyDescent="0.25">
      <c r="A3009" s="1">
        <v>273</v>
      </c>
      <c r="B3009" s="1" t="s">
        <v>4528</v>
      </c>
      <c r="C3009" s="1" t="str">
        <f>_xlfn.TEXTBEFORE(draftpicks[[#This Row],[Raw]],".",1)</f>
        <v>2</v>
      </c>
      <c r="D3009" s="1" t="str">
        <f t="shared" si="92"/>
        <v> Liz Hannah</v>
      </c>
      <c r="E30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Few Good Men</v>
      </c>
      <c r="F3009" s="1" t="str">
        <f>IF(ISNUMBER(SEARCH("veto",draftpicks[[#This Row],[Raw]])),"veto","")</f>
        <v/>
      </c>
      <c r="G3009" s="1" t="str">
        <f t="shared" si="93"/>
        <v/>
      </c>
    </row>
    <row r="3010" spans="1:7" x14ac:dyDescent="0.25">
      <c r="A3010" s="1">
        <v>273</v>
      </c>
      <c r="B3010" s="1" t="s">
        <v>4529</v>
      </c>
      <c r="C3010" s="1" t="str">
        <f>_xlfn.TEXTBEFORE(draftpicks[[#This Row],[Raw]],".",1)</f>
        <v>1</v>
      </c>
      <c r="D3010" s="1" t="str">
        <f t="shared" ref="D3010:D3073" si="94">IF(ISNUMBER(SEARCH("commissioner",B3010)),TRIM(MID(B3010,SEARCH("by",B3010)+LEN("by"),SEARCH("removed",B3010)-SEARCH("by",B3010)-(LEN("by")+1))),IF((LEN(B3010)-LEN(SUBSTITUTE(B3010,"by","")))/LEN("by")=2,MID(B3010,SEARCH("by",B3010)+LEN("by "),SEARCH("vetoed",B3010)-SEARCH("by",B3010)-(LEN("by")+1)),IF((LEN(B3010)-LEN(SUBSTITUTE(B3010,"by","")))/LEN("by")=3,TRIM(MID(B3010,SEARCH("by",B3010)+LEN("by"),SEARCH("vetoed",B3010)-SEARCH("by",B3010)-LEN("by"))),TRIM(_xlfn.TEXTAFTER(B3010,"by",1)))))</f>
        <v> Mike Makowsky</v>
      </c>
      <c r="E30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Social Network</v>
      </c>
      <c r="F3010" s="1" t="str">
        <f>IF(ISNUMBER(SEARCH("veto",draftpicks[[#This Row],[Raw]])),"veto","")</f>
        <v/>
      </c>
      <c r="G3010" s="1" t="str">
        <f t="shared" ref="G3010:G3073" si="95">IF(ISNUMBER(SEARCH("veto",B3010)),MID(B3010,FIND("@",SUBSTITUTE(B3010," ","@",LEN(B3010)-LEN(SUBSTITUTE(B3010," ",""))-1))+1,100),"")</f>
        <v/>
      </c>
    </row>
    <row r="3011" spans="1:7" x14ac:dyDescent="0.25">
      <c r="A3011" s="1">
        <v>274</v>
      </c>
      <c r="B3011" s="1" t="s">
        <v>4533</v>
      </c>
      <c r="C3011" s="1" t="str">
        <f>_xlfn.TEXTBEFORE(draftpicks[[#This Row],[Raw]],".",1)</f>
        <v>7</v>
      </c>
      <c r="D3011" s="1" t="str">
        <f t="shared" si="94"/>
        <v> Chris Hewitt</v>
      </c>
      <c r="E30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Bad Boys II</v>
      </c>
      <c r="F3011" s="1" t="str">
        <f>IF(ISNUMBER(SEARCH("veto",draftpicks[[#This Row],[Raw]])),"veto","")</f>
        <v/>
      </c>
      <c r="G3011" s="1" t="str">
        <f t="shared" si="95"/>
        <v/>
      </c>
    </row>
    <row r="3012" spans="1:7" x14ac:dyDescent="0.25">
      <c r="A3012" s="1">
        <v>274</v>
      </c>
      <c r="B3012" s="1" t="s">
        <v>4534</v>
      </c>
      <c r="C3012" s="1" t="str">
        <f>_xlfn.TEXTBEFORE(draftpicks[[#This Row],[Raw]],".",1)</f>
        <v>6</v>
      </c>
      <c r="D3012" s="1" t="str">
        <f t="shared" si="94"/>
        <v> Chris Hewitt</v>
      </c>
      <c r="E30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Lethal Weapon 2</v>
      </c>
      <c r="F3012" s="1" t="str">
        <f>IF(ISNUMBER(SEARCH("veto",draftpicks[[#This Row],[Raw]])),"veto","")</f>
        <v/>
      </c>
      <c r="G3012" s="1" t="str">
        <f t="shared" si="95"/>
        <v/>
      </c>
    </row>
    <row r="3013" spans="1:7" x14ac:dyDescent="0.25">
      <c r="A3013" s="1">
        <v>274</v>
      </c>
      <c r="B3013" s="1" t="s">
        <v>4535</v>
      </c>
      <c r="C3013" s="1" t="str">
        <f>_xlfn.TEXTBEFORE(draftpicks[[#This Row],[Raw]],".",1)</f>
        <v>5</v>
      </c>
      <c r="D3013" s="1" t="str">
        <f t="shared" si="94"/>
        <v> Nick de Semlyen</v>
      </c>
      <c r="E30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Legend of Drunken Master</v>
      </c>
      <c r="F3013" s="1" t="str">
        <f>IF(ISNUMBER(SEARCH("veto",draftpicks[[#This Row],[Raw]])),"veto","")</f>
        <v/>
      </c>
      <c r="G3013" s="1" t="str">
        <f t="shared" si="95"/>
        <v/>
      </c>
    </row>
    <row r="3014" spans="1:7" x14ac:dyDescent="0.25">
      <c r="A3014" s="1">
        <v>274</v>
      </c>
      <c r="B3014" s="1" t="s">
        <v>4540</v>
      </c>
      <c r="C3014" s="1" t="str">
        <f>_xlfn.TEXTBEFORE(draftpicks[[#This Row],[Raw]],".",1)</f>
        <v>4</v>
      </c>
      <c r="D3014" s="1" t="str">
        <f t="shared" si="94"/>
        <v>Chris Hewitt </v>
      </c>
      <c r="E30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John Wick: Chapter 2</v>
      </c>
      <c r="F3014" s="1" t="str">
        <f>IF(ISNUMBER(SEARCH("veto",draftpicks[[#This Row],[Raw]])),"veto","")</f>
        <v>veto</v>
      </c>
      <c r="G3014" s="1" t="str">
        <f t="shared" si="95"/>
        <v>de Semlyen</v>
      </c>
    </row>
    <row r="3015" spans="1:7" x14ac:dyDescent="0.25">
      <c r="A3015" s="1">
        <v>274</v>
      </c>
      <c r="B3015" s="1" t="s">
        <v>4536</v>
      </c>
      <c r="C3015" s="1" t="str">
        <f>_xlfn.TEXTBEFORE(draftpicks[[#This Row],[Raw]],".",1)</f>
        <v>4</v>
      </c>
      <c r="D3015" s="1" t="str">
        <f t="shared" si="94"/>
        <v> Chris Hewitt</v>
      </c>
      <c r="E30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Raid 2</v>
      </c>
      <c r="F3015" s="1" t="str">
        <f>IF(ISNUMBER(SEARCH("veto",draftpicks[[#This Row],[Raw]])),"veto","")</f>
        <v/>
      </c>
      <c r="G3015" s="1" t="str">
        <f t="shared" si="95"/>
        <v/>
      </c>
    </row>
    <row r="3016" spans="1:7" x14ac:dyDescent="0.25">
      <c r="A3016" s="1">
        <v>274</v>
      </c>
      <c r="B3016" s="1" t="s">
        <v>4541</v>
      </c>
      <c r="C3016" s="1" t="str">
        <f>_xlfn.TEXTBEFORE(draftpicks[[#This Row],[Raw]],".",1)</f>
        <v>3</v>
      </c>
      <c r="D3016" s="1" t="str">
        <f t="shared" si="94"/>
        <v>Nick de Semlyen </v>
      </c>
      <c r="E30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Indiana Jones and the Temple of Doom</v>
      </c>
      <c r="F3016" s="1" t="str">
        <f>IF(ISNUMBER(SEARCH("veto",draftpicks[[#This Row],[Raw]])),"veto","")</f>
        <v>veto</v>
      </c>
      <c r="G3016" s="1" t="str">
        <f t="shared" si="95"/>
        <v>by Chris Hewitt</v>
      </c>
    </row>
    <row r="3017" spans="1:7" x14ac:dyDescent="0.25">
      <c r="A3017" s="1">
        <v>274</v>
      </c>
      <c r="B3017" s="1" t="s">
        <v>4537</v>
      </c>
      <c r="C3017" s="1" t="str">
        <f>_xlfn.TEXTBEFORE(draftpicks[[#This Row],[Raw]],".",1)</f>
        <v>3</v>
      </c>
      <c r="D3017" s="1" t="str">
        <f t="shared" si="94"/>
        <v> Nick de Semlyen</v>
      </c>
      <c r="E30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Aliens</v>
      </c>
      <c r="F3017" s="1" t="str">
        <f>IF(ISNUMBER(SEARCH("veto",draftpicks[[#This Row],[Raw]])),"veto","")</f>
        <v/>
      </c>
      <c r="G3017" s="1" t="str">
        <f t="shared" si="95"/>
        <v/>
      </c>
    </row>
    <row r="3018" spans="1:7" x14ac:dyDescent="0.25">
      <c r="A3018" s="1">
        <v>274</v>
      </c>
      <c r="B3018" s="1" t="s">
        <v>4538</v>
      </c>
      <c r="C3018" s="1" t="str">
        <f>_xlfn.TEXTBEFORE(draftpicks[[#This Row],[Raw]],".",1)</f>
        <v>2</v>
      </c>
      <c r="D3018" s="1" t="str">
        <f t="shared" si="94"/>
        <v> Chris Hewitt</v>
      </c>
      <c r="E30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Terminator 2: Judgment Day</v>
      </c>
      <c r="F3018" s="1" t="str">
        <f>IF(ISNUMBER(SEARCH("veto",draftpicks[[#This Row],[Raw]])),"veto","")</f>
        <v/>
      </c>
      <c r="G3018" s="1" t="str">
        <f t="shared" si="95"/>
        <v/>
      </c>
    </row>
    <row r="3019" spans="1:7" x14ac:dyDescent="0.25">
      <c r="A3019" s="1">
        <v>274</v>
      </c>
      <c r="B3019" s="1" t="s">
        <v>4539</v>
      </c>
      <c r="C3019" s="1" t="str">
        <f>_xlfn.TEXTBEFORE(draftpicks[[#This Row],[Raw]],".",1)</f>
        <v>1</v>
      </c>
      <c r="D3019" s="1" t="str">
        <f t="shared" si="94"/>
        <v> Nick de Semlyen</v>
      </c>
      <c r="E30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Top Gun: Maverick</v>
      </c>
      <c r="F3019" s="1" t="str">
        <f>IF(ISNUMBER(SEARCH("veto",draftpicks[[#This Row],[Raw]])),"veto","")</f>
        <v/>
      </c>
      <c r="G3019" s="1" t="str">
        <f t="shared" si="95"/>
        <v/>
      </c>
    </row>
    <row r="3020" spans="1:7" x14ac:dyDescent="0.25">
      <c r="A3020" s="1">
        <v>275</v>
      </c>
      <c r="B3020" s="1" t="s">
        <v>4542</v>
      </c>
      <c r="C3020" s="1" t="str">
        <f>_xlfn.TEXTBEFORE(draftpicks[[#This Row],[Raw]],".",1)</f>
        <v>7</v>
      </c>
      <c r="D3020" s="1" t="str">
        <f t="shared" si="94"/>
        <v> William Bibbiani</v>
      </c>
      <c r="E30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Brainstorm</v>
      </c>
      <c r="F3020" s="1" t="str">
        <f>IF(ISNUMBER(SEARCH("veto",draftpicks[[#This Row],[Raw]])),"veto","")</f>
        <v/>
      </c>
      <c r="G3020" s="1" t="str">
        <f t="shared" si="95"/>
        <v/>
      </c>
    </row>
    <row r="3021" spans="1:7" x14ac:dyDescent="0.25">
      <c r="A3021" s="1">
        <v>275</v>
      </c>
      <c r="B3021" s="1" t="s">
        <v>4543</v>
      </c>
      <c r="C3021" s="1" t="str">
        <f>_xlfn.TEXTBEFORE(draftpicks[[#This Row],[Raw]],".",1)</f>
        <v>6</v>
      </c>
      <c r="D3021" s="1" t="str">
        <f t="shared" si="94"/>
        <v> William Bibbiani</v>
      </c>
      <c r="E30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Jigoku</v>
      </c>
      <c r="F3021" s="1" t="str">
        <f>IF(ISNUMBER(SEARCH("veto",draftpicks[[#This Row],[Raw]])),"veto","")</f>
        <v/>
      </c>
      <c r="G3021" s="1" t="str">
        <f t="shared" si="95"/>
        <v/>
      </c>
    </row>
    <row r="3022" spans="1:7" x14ac:dyDescent="0.25">
      <c r="A3022" s="1">
        <v>275</v>
      </c>
      <c r="B3022" s="1" t="s">
        <v>4544</v>
      </c>
      <c r="C3022" s="1" t="str">
        <f>_xlfn.TEXTBEFORE(draftpicks[[#This Row],[Raw]],".",1)</f>
        <v>5</v>
      </c>
      <c r="D3022" s="1" t="str">
        <f t="shared" si="94"/>
        <v> Walter Chaw</v>
      </c>
      <c r="E30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 Orpheus</v>
      </c>
      <c r="F3022" s="1" t="str">
        <f>IF(ISNUMBER(SEARCH("veto",draftpicks[[#This Row],[Raw]])),"veto","")</f>
        <v/>
      </c>
      <c r="G3022" s="1" t="str">
        <f t="shared" si="95"/>
        <v/>
      </c>
    </row>
    <row r="3023" spans="1:7" x14ac:dyDescent="0.25">
      <c r="A3023" s="1">
        <v>275</v>
      </c>
      <c r="B3023" s="1" t="s">
        <v>4549</v>
      </c>
      <c r="C3023" s="1" t="str">
        <f>_xlfn.TEXTBEFORE(draftpicks[[#This Row],[Raw]],".",1)</f>
        <v>4</v>
      </c>
      <c r="D3023" s="1" t="str">
        <f t="shared" si="94"/>
        <v>William Bibbiani </v>
      </c>
      <c r="E30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Heaven Can Wait (1978)</v>
      </c>
      <c r="F3023" s="1" t="str">
        <f>IF(ISNUMBER(SEARCH("veto",draftpicks[[#This Row],[Raw]])),"veto","")</f>
        <v>veto</v>
      </c>
      <c r="G3023" s="1" t="str">
        <f t="shared" si="95"/>
        <v>by Walter Chaw</v>
      </c>
    </row>
    <row r="3024" spans="1:7" x14ac:dyDescent="0.25">
      <c r="A3024" s="1">
        <v>275</v>
      </c>
      <c r="B3024" s="1" t="s">
        <v>4545</v>
      </c>
      <c r="C3024" s="1" t="str">
        <f>_xlfn.TEXTBEFORE(draftpicks[[#This Row],[Raw]],".",1)</f>
        <v>4</v>
      </c>
      <c r="D3024" s="1" t="str">
        <f t="shared" si="94"/>
        <v> William Bibbiani</v>
      </c>
      <c r="E30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Coco</v>
      </c>
      <c r="F3024" s="1" t="str">
        <f>IF(ISNUMBER(SEARCH("veto",draftpicks[[#This Row],[Raw]])),"veto","")</f>
        <v/>
      </c>
      <c r="G3024" s="1" t="str">
        <f t="shared" si="95"/>
        <v/>
      </c>
    </row>
    <row r="3025" spans="1:7" x14ac:dyDescent="0.25">
      <c r="A3025" s="1">
        <v>275</v>
      </c>
      <c r="B3025" s="1" t="s">
        <v>4550</v>
      </c>
      <c r="C3025" s="1" t="str">
        <f>_xlfn.TEXTBEFORE(draftpicks[[#This Row],[Raw]],".",1)</f>
        <v>3</v>
      </c>
      <c r="D3025" s="1" t="str">
        <f t="shared" si="94"/>
        <v>Walter Chaw </v>
      </c>
      <c r="E30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After Life</v>
      </c>
      <c r="F3025" s="1" t="str">
        <f>IF(ISNUMBER(SEARCH("veto",draftpicks[[#This Row],[Raw]])),"veto","")</f>
        <v>veto</v>
      </c>
      <c r="G3025" s="1" t="str">
        <f t="shared" si="95"/>
        <v>by William Bibbiani^</v>
      </c>
    </row>
    <row r="3026" spans="1:7" x14ac:dyDescent="0.25">
      <c r="A3026" s="1">
        <v>275</v>
      </c>
      <c r="B3026" s="1" t="s">
        <v>4546</v>
      </c>
      <c r="C3026" s="1" t="str">
        <f>_xlfn.TEXTBEFORE(draftpicks[[#This Row],[Raw]],".",1)</f>
        <v>3</v>
      </c>
      <c r="D3026" s="1" t="str">
        <f t="shared" si="94"/>
        <v> Walter Chaw</v>
      </c>
      <c r="E30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Defending Your Life</v>
      </c>
      <c r="F3026" s="1" t="str">
        <f>IF(ISNUMBER(SEARCH("veto",draftpicks[[#This Row],[Raw]])),"veto","")</f>
        <v/>
      </c>
      <c r="G3026" s="1" t="str">
        <f t="shared" si="95"/>
        <v/>
      </c>
    </row>
    <row r="3027" spans="1:7" x14ac:dyDescent="0.25">
      <c r="A3027" s="1">
        <v>275</v>
      </c>
      <c r="B3027" s="1" t="s">
        <v>4547</v>
      </c>
      <c r="C3027" s="1" t="str">
        <f>_xlfn.TEXTBEFORE(draftpicks[[#This Row],[Raw]],".",1)</f>
        <v>2</v>
      </c>
      <c r="D3027" s="1" t="str">
        <f t="shared" si="94"/>
        <v> William Bibbiani</v>
      </c>
      <c r="E30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Matter of Life and Death</v>
      </c>
      <c r="F3027" s="1" t="str">
        <f>IF(ISNUMBER(SEARCH("veto",draftpicks[[#This Row],[Raw]])),"veto","")</f>
        <v/>
      </c>
      <c r="G3027" s="1" t="str">
        <f t="shared" si="95"/>
        <v/>
      </c>
    </row>
    <row r="3028" spans="1:7" x14ac:dyDescent="0.25">
      <c r="A3028" s="1">
        <v>275</v>
      </c>
      <c r="B3028" s="1" t="s">
        <v>4548</v>
      </c>
      <c r="C3028" s="1" t="str">
        <f>_xlfn.TEXTBEFORE(draftpicks[[#This Row],[Raw]],".",1)</f>
        <v>1</v>
      </c>
      <c r="D3028" s="1" t="str">
        <f t="shared" si="94"/>
        <v> Walter Chaw</v>
      </c>
      <c r="E30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After Life</v>
      </c>
      <c r="F3028" s="1" t="str">
        <f>IF(ISNUMBER(SEARCH("veto",draftpicks[[#This Row],[Raw]])),"veto","")</f>
        <v/>
      </c>
      <c r="G3028" s="1" t="str">
        <f t="shared" si="95"/>
        <v/>
      </c>
    </row>
    <row r="3029" spans="1:7" x14ac:dyDescent="0.25">
      <c r="A3029" s="1">
        <v>276</v>
      </c>
      <c r="B3029" s="1" t="s">
        <v>4551</v>
      </c>
      <c r="C3029" s="1" t="str">
        <f>_xlfn.TEXTBEFORE(draftpicks[[#This Row],[Raw]],".",1)</f>
        <v>7</v>
      </c>
      <c r="D3029" s="1" t="str">
        <f t="shared" si="94"/>
        <v> Clarke Wolfe</v>
      </c>
      <c r="E30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V/H/S/2</v>
      </c>
      <c r="F3029" s="1" t="str">
        <f>IF(ISNUMBER(SEARCH("veto",draftpicks[[#This Row],[Raw]])),"veto","")</f>
        <v/>
      </c>
      <c r="G3029" s="1" t="str">
        <f t="shared" si="95"/>
        <v/>
      </c>
    </row>
    <row r="3030" spans="1:7" x14ac:dyDescent="0.25">
      <c r="A3030" s="1">
        <v>276</v>
      </c>
      <c r="B3030" s="1" t="s">
        <v>4558</v>
      </c>
      <c r="C3030" s="1" t="str">
        <f>_xlfn.TEXTBEFORE(draftpicks[[#This Row],[Raw]],".",1)</f>
        <v>6</v>
      </c>
      <c r="D3030" s="1" t="str">
        <f t="shared" si="94"/>
        <v>Clarke Wolfe[1] </v>
      </c>
      <c r="E30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Creepshow</v>
      </c>
      <c r="F3030" s="1" t="str">
        <f>IF(ISNUMBER(SEARCH("veto",draftpicks[[#This Row],[Raw]])),"veto","")</f>
        <v>veto</v>
      </c>
      <c r="G3030" s="1" t="str">
        <f t="shared" si="95"/>
        <v>by Fayna Sanchez^</v>
      </c>
    </row>
    <row r="3031" spans="1:7" x14ac:dyDescent="0.25">
      <c r="A3031" s="1">
        <v>276</v>
      </c>
      <c r="B3031" s="1" t="s">
        <v>4552</v>
      </c>
      <c r="C3031" s="1" t="str">
        <f>_xlfn.TEXTBEFORE(draftpicks[[#This Row],[Raw]],".",1)</f>
        <v>6</v>
      </c>
      <c r="D3031" s="1" t="str">
        <f t="shared" si="94"/>
        <v> Clarke Wolfe</v>
      </c>
      <c r="E30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Tales from the Hood</v>
      </c>
      <c r="F3031" s="1" t="str">
        <f>IF(ISNUMBER(SEARCH("veto",draftpicks[[#This Row],[Raw]])),"veto","")</f>
        <v/>
      </c>
      <c r="G3031" s="1" t="str">
        <f t="shared" si="95"/>
        <v/>
      </c>
    </row>
    <row r="3032" spans="1:7" x14ac:dyDescent="0.25">
      <c r="A3032" s="1">
        <v>276</v>
      </c>
      <c r="B3032" s="1" t="s">
        <v>4553</v>
      </c>
      <c r="C3032" s="1" t="str">
        <f>_xlfn.TEXTBEFORE(draftpicks[[#This Row],[Raw]],".",1)</f>
        <v>5</v>
      </c>
      <c r="D3032" s="1" t="str">
        <f t="shared" si="94"/>
        <v> Fayna Sanchez</v>
      </c>
      <c r="E30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Body Bags</v>
      </c>
      <c r="F3032" s="1" t="str">
        <f>IF(ISNUMBER(SEARCH("veto",draftpicks[[#This Row],[Raw]])),"veto","")</f>
        <v/>
      </c>
      <c r="G3032" s="1" t="str">
        <f t="shared" si="95"/>
        <v/>
      </c>
    </row>
    <row r="3033" spans="1:7" x14ac:dyDescent="0.25">
      <c r="A3033" s="1">
        <v>276</v>
      </c>
      <c r="B3033" s="1" t="s">
        <v>4554</v>
      </c>
      <c r="C3033" s="1" t="str">
        <f>_xlfn.TEXTBEFORE(draftpicks[[#This Row],[Raw]],".",1)</f>
        <v>4</v>
      </c>
      <c r="D3033" s="1" t="str">
        <f t="shared" si="94"/>
        <v> Clarke Wolfe</v>
      </c>
      <c r="E30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 Sabbath</v>
      </c>
      <c r="F3033" s="1" t="str">
        <f>IF(ISNUMBER(SEARCH("veto",draftpicks[[#This Row],[Raw]])),"veto","")</f>
        <v/>
      </c>
      <c r="G3033" s="1" t="str">
        <f t="shared" si="95"/>
        <v/>
      </c>
    </row>
    <row r="3034" spans="1:7" x14ac:dyDescent="0.25">
      <c r="A3034" s="1">
        <v>276</v>
      </c>
      <c r="B3034" s="1" t="s">
        <v>4555</v>
      </c>
      <c r="C3034" s="1" t="str">
        <f>_xlfn.TEXTBEFORE(draftpicks[[#This Row],[Raw]],".",1)</f>
        <v>3</v>
      </c>
      <c r="D3034" s="1" t="str">
        <f t="shared" si="94"/>
        <v> Fayna Sanchez</v>
      </c>
      <c r="E30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Creepshow</v>
      </c>
      <c r="F3034" s="1" t="str">
        <f>IF(ISNUMBER(SEARCH("veto",draftpicks[[#This Row],[Raw]])),"veto","")</f>
        <v/>
      </c>
      <c r="G3034" s="1" t="str">
        <f t="shared" si="95"/>
        <v/>
      </c>
    </row>
    <row r="3035" spans="1:7" x14ac:dyDescent="0.25">
      <c r="A3035" s="1">
        <v>276</v>
      </c>
      <c r="B3035" s="1" t="s">
        <v>4556</v>
      </c>
      <c r="C3035" s="1" t="str">
        <f>_xlfn.TEXTBEFORE(draftpicks[[#This Row],[Raw]],".",1)</f>
        <v>2</v>
      </c>
      <c r="D3035" s="1" t="str">
        <f t="shared" si="94"/>
        <v> Clarke Wolfe</v>
      </c>
      <c r="E30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Dead of Night</v>
      </c>
      <c r="F3035" s="1" t="str">
        <f>IF(ISNUMBER(SEARCH("veto",draftpicks[[#This Row],[Raw]])),"veto","")</f>
        <v/>
      </c>
      <c r="G3035" s="1" t="str">
        <f t="shared" si="95"/>
        <v/>
      </c>
    </row>
    <row r="3036" spans="1:7" x14ac:dyDescent="0.25">
      <c r="A3036" s="1">
        <v>276</v>
      </c>
      <c r="B3036" s="1" t="s">
        <v>4557</v>
      </c>
      <c r="C3036" s="1" t="str">
        <f>_xlfn.TEXTBEFORE(draftpicks[[#This Row],[Raw]],".",1)</f>
        <v>1</v>
      </c>
      <c r="D3036" s="1" t="str">
        <f t="shared" si="94"/>
        <v> Fayna Sanchez</v>
      </c>
      <c r="E30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Trick ’r Treat</v>
      </c>
      <c r="F3036" s="1" t="str">
        <f>IF(ISNUMBER(SEARCH("veto",draftpicks[[#This Row],[Raw]])),"veto","")</f>
        <v/>
      </c>
      <c r="G3036" s="1" t="str">
        <f t="shared" si="95"/>
        <v/>
      </c>
    </row>
    <row r="3037" spans="1:7" x14ac:dyDescent="0.25">
      <c r="A3037" s="1">
        <v>277</v>
      </c>
      <c r="B3037" s="1" t="s">
        <v>4559</v>
      </c>
      <c r="C3037" s="1" t="str">
        <f>_xlfn.TEXTBEFORE(draftpicks[[#This Row],[Raw]],".",1)</f>
        <v>7</v>
      </c>
      <c r="D3037" s="1" t="str">
        <f t="shared" si="94"/>
        <v> Justin LaLiberty</v>
      </c>
      <c r="E30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Terminal Island</v>
      </c>
      <c r="F3037" s="1" t="str">
        <f>IF(ISNUMBER(SEARCH("veto",draftpicks[[#This Row],[Raw]])),"veto","")</f>
        <v/>
      </c>
      <c r="G3037" s="1" t="str">
        <f t="shared" si="95"/>
        <v/>
      </c>
    </row>
    <row r="3038" spans="1:7" x14ac:dyDescent="0.25">
      <c r="A3038" s="1">
        <v>277</v>
      </c>
      <c r="B3038" s="1" t="s">
        <v>4560</v>
      </c>
      <c r="C3038" s="1" t="str">
        <f>_xlfn.TEXTBEFORE(draftpicks[[#This Row],[Raw]],".",1)</f>
        <v>6</v>
      </c>
      <c r="D3038" s="1" t="str">
        <f t="shared" si="94"/>
        <v> Justin LaLiberty</v>
      </c>
      <c r="E30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Tough Guys Don't Dance</v>
      </c>
      <c r="F3038" s="1" t="str">
        <f>IF(ISNUMBER(SEARCH("veto",draftpicks[[#This Row],[Raw]])),"veto","")</f>
        <v/>
      </c>
      <c r="G3038" s="1" t="str">
        <f t="shared" si="95"/>
        <v/>
      </c>
    </row>
    <row r="3039" spans="1:7" x14ac:dyDescent="0.25">
      <c r="A3039" s="1">
        <v>277</v>
      </c>
      <c r="B3039" s="1" t="s">
        <v>4561</v>
      </c>
      <c r="C3039" s="1" t="str">
        <f>_xlfn.TEXTBEFORE(draftpicks[[#This Row],[Raw]],".",1)</f>
        <v>5</v>
      </c>
      <c r="D3039" s="1" t="str">
        <f t="shared" si="94"/>
        <v> Samm Deighan</v>
      </c>
      <c r="E30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Petey Wheatstraw</v>
      </c>
      <c r="F3039" s="1" t="str">
        <f>IF(ISNUMBER(SEARCH("veto",draftpicks[[#This Row],[Raw]])),"veto","")</f>
        <v/>
      </c>
      <c r="G3039" s="1" t="str">
        <f t="shared" si="95"/>
        <v/>
      </c>
    </row>
    <row r="3040" spans="1:7" x14ac:dyDescent="0.25">
      <c r="A3040" s="1">
        <v>277</v>
      </c>
      <c r="B3040" s="1" t="s">
        <v>4562</v>
      </c>
      <c r="C3040" s="1" t="str">
        <f>_xlfn.TEXTBEFORE(draftpicks[[#This Row],[Raw]],".",1)</f>
        <v>4</v>
      </c>
      <c r="D3040" s="1" t="str">
        <f t="shared" si="94"/>
        <v> Justin LaLiberty</v>
      </c>
      <c r="E30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Woman's Torment</v>
      </c>
      <c r="F3040" s="1" t="str">
        <f>IF(ISNUMBER(SEARCH("veto",draftpicks[[#This Row],[Raw]])),"veto","")</f>
        <v/>
      </c>
      <c r="G3040" s="1" t="str">
        <f t="shared" si="95"/>
        <v/>
      </c>
    </row>
    <row r="3041" spans="1:7" x14ac:dyDescent="0.25">
      <c r="A3041" s="1">
        <v>277</v>
      </c>
      <c r="B3041" s="1" t="s">
        <v>4563</v>
      </c>
      <c r="C3041" s="1" t="str">
        <f>_xlfn.TEXTBEFORE(draftpicks[[#This Row],[Raw]],".",1)</f>
        <v>3</v>
      </c>
      <c r="D3041" s="1" t="str">
        <f t="shared" si="94"/>
        <v> Samm Deighan</v>
      </c>
      <c r="E30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Telephone Book</v>
      </c>
      <c r="F3041" s="1" t="str">
        <f>IF(ISNUMBER(SEARCH("veto",draftpicks[[#This Row],[Raw]])),"veto","")</f>
        <v/>
      </c>
      <c r="G3041" s="1" t="str">
        <f t="shared" si="95"/>
        <v/>
      </c>
    </row>
    <row r="3042" spans="1:7" x14ac:dyDescent="0.25">
      <c r="A3042" s="1">
        <v>277</v>
      </c>
      <c r="B3042" s="1" t="s">
        <v>4564</v>
      </c>
      <c r="C3042" s="1" t="str">
        <f>_xlfn.TEXTBEFORE(draftpicks[[#This Row],[Raw]],".",1)</f>
        <v>2</v>
      </c>
      <c r="D3042" s="1" t="str">
        <f t="shared" si="94"/>
        <v> Justin LaLiberty</v>
      </c>
      <c r="E30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Emma Mae</v>
      </c>
      <c r="F3042" s="1" t="str">
        <f>IF(ISNUMBER(SEARCH("veto",draftpicks[[#This Row],[Raw]])),"veto","")</f>
        <v/>
      </c>
      <c r="G3042" s="1" t="str">
        <f t="shared" si="95"/>
        <v/>
      </c>
    </row>
    <row r="3043" spans="1:7" x14ac:dyDescent="0.25">
      <c r="A3043" s="1">
        <v>277</v>
      </c>
      <c r="B3043" s="1" t="s">
        <v>4565</v>
      </c>
      <c r="C3043" s="1" t="str">
        <f>_xlfn.TEXTBEFORE(draftpicks[[#This Row],[Raw]],".",1)</f>
        <v>1</v>
      </c>
      <c r="D3043" s="1" t="str">
        <f t="shared" si="94"/>
        <v> Samm Deighan</v>
      </c>
      <c r="E30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Corruption</v>
      </c>
      <c r="F3043" s="1" t="str">
        <f>IF(ISNUMBER(SEARCH("veto",draftpicks[[#This Row],[Raw]])),"veto","")</f>
        <v/>
      </c>
      <c r="G3043" s="1" t="str">
        <f t="shared" si="95"/>
        <v/>
      </c>
    </row>
    <row r="3044" spans="1:7" x14ac:dyDescent="0.25">
      <c r="A3044" s="1">
        <v>278</v>
      </c>
      <c r="B3044" s="1" t="s">
        <v>4566</v>
      </c>
      <c r="C3044" s="1" t="str">
        <f>_xlfn.TEXTBEFORE(draftpicks[[#This Row],[Raw]],".",1)</f>
        <v>7</v>
      </c>
      <c r="D3044" s="1" t="str">
        <f t="shared" si="94"/>
        <v> Jordan Crucchiola</v>
      </c>
      <c r="E30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Southland Tales</v>
      </c>
      <c r="F3044" s="1" t="str">
        <f>IF(ISNUMBER(SEARCH("veto",draftpicks[[#This Row],[Raw]])),"veto","")</f>
        <v/>
      </c>
      <c r="G3044" s="1" t="str">
        <f t="shared" si="95"/>
        <v/>
      </c>
    </row>
    <row r="3045" spans="1:7" x14ac:dyDescent="0.25">
      <c r="A3045" s="1">
        <v>278</v>
      </c>
      <c r="B3045" s="1" t="s">
        <v>4567</v>
      </c>
      <c r="C3045" s="1" t="str">
        <f>_xlfn.TEXTBEFORE(draftpicks[[#This Row],[Raw]],".",1)</f>
        <v>6</v>
      </c>
      <c r="D3045" s="1" t="str">
        <f t="shared" si="94"/>
        <v> Jordan Crucchiola</v>
      </c>
      <c r="E30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Irréversible</v>
      </c>
      <c r="F3045" s="1" t="str">
        <f>IF(ISNUMBER(SEARCH("veto",draftpicks[[#This Row],[Raw]])),"veto","")</f>
        <v/>
      </c>
      <c r="G3045" s="1" t="str">
        <f t="shared" si="95"/>
        <v/>
      </c>
    </row>
    <row r="3046" spans="1:7" x14ac:dyDescent="0.25">
      <c r="A3046" s="1">
        <v>278</v>
      </c>
      <c r="B3046" s="1" t="s">
        <v>4568</v>
      </c>
      <c r="C3046" s="1" t="str">
        <f>_xlfn.TEXTBEFORE(draftpicks[[#This Row],[Raw]],".",1)</f>
        <v>5</v>
      </c>
      <c r="D3046" s="1" t="str">
        <f t="shared" si="94"/>
        <v> Darren Franich</v>
      </c>
      <c r="E30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Paperboy</v>
      </c>
      <c r="F3046" s="1" t="str">
        <f>IF(ISNUMBER(SEARCH("veto",draftpicks[[#This Row],[Raw]])),"veto","")</f>
        <v/>
      </c>
      <c r="G3046" s="1" t="str">
        <f t="shared" si="95"/>
        <v/>
      </c>
    </row>
    <row r="3047" spans="1:7" x14ac:dyDescent="0.25">
      <c r="A3047" s="1">
        <v>278</v>
      </c>
      <c r="B3047" s="1" t="s">
        <v>4569</v>
      </c>
      <c r="C3047" s="1" t="str">
        <f>_xlfn.TEXTBEFORE(draftpicks[[#This Row],[Raw]],".",1)</f>
        <v>4</v>
      </c>
      <c r="D3047" s="1" t="str">
        <f t="shared" si="94"/>
        <v> Jordan Crucchiola</v>
      </c>
      <c r="E30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Neon Demon</v>
      </c>
      <c r="F3047" s="1" t="str">
        <f>IF(ISNUMBER(SEARCH("veto",draftpicks[[#This Row],[Raw]])),"veto","")</f>
        <v/>
      </c>
      <c r="G3047" s="1" t="str">
        <f t="shared" si="95"/>
        <v/>
      </c>
    </row>
    <row r="3048" spans="1:7" x14ac:dyDescent="0.25">
      <c r="A3048" s="1">
        <v>278</v>
      </c>
      <c r="B3048" s="1" t="s">
        <v>4573</v>
      </c>
      <c r="C3048" s="1" t="str">
        <f>_xlfn.TEXTBEFORE(draftpicks[[#This Row],[Raw]],".",1)</f>
        <v>3</v>
      </c>
      <c r="D3048" s="1" t="str">
        <f t="shared" si="94"/>
        <v>Darren Franich </v>
      </c>
      <c r="E30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Dancer in the Dark</v>
      </c>
      <c r="F3048" s="1" t="str">
        <f>IF(ISNUMBER(SEARCH("veto",draftpicks[[#This Row],[Raw]])),"veto","")</f>
        <v>veto</v>
      </c>
      <c r="G3048" s="1" t="str">
        <f t="shared" si="95"/>
        <v>by Jordan Crucchiola[1]</v>
      </c>
    </row>
    <row r="3049" spans="1:7" x14ac:dyDescent="0.25">
      <c r="A3049" s="1">
        <v>278</v>
      </c>
      <c r="B3049" s="1" t="s">
        <v>4570</v>
      </c>
      <c r="C3049" s="1" t="str">
        <f>_xlfn.TEXTBEFORE(draftpicks[[#This Row],[Raw]],".",1)</f>
        <v>3</v>
      </c>
      <c r="D3049" s="1" t="str">
        <f t="shared" si="94"/>
        <v> Darren Franich</v>
      </c>
      <c r="E30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Idiots</v>
      </c>
      <c r="F3049" s="1" t="str">
        <f>IF(ISNUMBER(SEARCH("veto",draftpicks[[#This Row],[Raw]])),"veto","")</f>
        <v/>
      </c>
      <c r="G3049" s="1" t="str">
        <f t="shared" si="95"/>
        <v/>
      </c>
    </row>
    <row r="3050" spans="1:7" x14ac:dyDescent="0.25">
      <c r="A3050" s="1">
        <v>278</v>
      </c>
      <c r="B3050" s="1" t="s">
        <v>4571</v>
      </c>
      <c r="C3050" s="1" t="str">
        <f>_xlfn.TEXTBEFORE(draftpicks[[#This Row],[Raw]],".",1)</f>
        <v>2</v>
      </c>
      <c r="D3050" s="1" t="str">
        <f t="shared" si="94"/>
        <v> Jordan Crucchiola</v>
      </c>
      <c r="E30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Personal Shopper</v>
      </c>
      <c r="F3050" s="1" t="str">
        <f>IF(ISNUMBER(SEARCH("veto",draftpicks[[#This Row],[Raw]])),"veto","")</f>
        <v/>
      </c>
      <c r="G3050" s="1" t="str">
        <f t="shared" si="95"/>
        <v/>
      </c>
    </row>
    <row r="3051" spans="1:7" x14ac:dyDescent="0.25">
      <c r="A3051" s="1">
        <v>278</v>
      </c>
      <c r="B3051" s="1" t="s">
        <v>4572</v>
      </c>
      <c r="C3051" s="1" t="str">
        <f>_xlfn.TEXTBEFORE(draftpicks[[#This Row],[Raw]],".",1)</f>
        <v>1</v>
      </c>
      <c r="D3051" s="1" t="str">
        <f t="shared" si="94"/>
        <v> Darren Franich</v>
      </c>
      <c r="E30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Twin Peaks: Fire Walk with Me</v>
      </c>
      <c r="F3051" s="1" t="str">
        <f>IF(ISNUMBER(SEARCH("veto",draftpicks[[#This Row],[Raw]])),"veto","")</f>
        <v/>
      </c>
      <c r="G3051" s="1" t="str">
        <f t="shared" si="95"/>
        <v/>
      </c>
    </row>
    <row r="3052" spans="1:7" x14ac:dyDescent="0.25">
      <c r="A3052" s="1">
        <v>279</v>
      </c>
      <c r="B3052" s="1" t="s">
        <v>4574</v>
      </c>
      <c r="C3052" s="1" t="str">
        <f>_xlfn.TEXTBEFORE(draftpicks[[#This Row],[Raw]],".",1)</f>
        <v>7</v>
      </c>
      <c r="D3052" s="1" t="str">
        <f t="shared" si="94"/>
        <v> Dana Schwartz</v>
      </c>
      <c r="E30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Garden State</v>
      </c>
      <c r="F3052" s="1" t="str">
        <f>IF(ISNUMBER(SEARCH("veto",draftpicks[[#This Row],[Raw]])),"veto","")</f>
        <v/>
      </c>
      <c r="G3052" s="1" t="str">
        <f t="shared" si="95"/>
        <v/>
      </c>
    </row>
    <row r="3053" spans="1:7" x14ac:dyDescent="0.25">
      <c r="A3053" s="1">
        <v>279</v>
      </c>
      <c r="B3053" s="1" t="s">
        <v>4575</v>
      </c>
      <c r="C3053" s="1" t="str">
        <f>_xlfn.TEXTBEFORE(draftpicks[[#This Row],[Raw]],".",1)</f>
        <v>6</v>
      </c>
      <c r="D3053" s="1" t="str">
        <f t="shared" si="94"/>
        <v> Dana Schwartz</v>
      </c>
      <c r="E30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Star Wars Episode III: Revenge of the Sith</v>
      </c>
      <c r="F3053" s="1" t="str">
        <f>IF(ISNUMBER(SEARCH("veto",draftpicks[[#This Row],[Raw]])),"veto","")</f>
        <v/>
      </c>
      <c r="G3053" s="1" t="str">
        <f t="shared" si="95"/>
        <v/>
      </c>
    </row>
    <row r="3054" spans="1:7" x14ac:dyDescent="0.25">
      <c r="A3054" s="1">
        <v>279</v>
      </c>
      <c r="B3054" s="1" t="s">
        <v>4576</v>
      </c>
      <c r="C3054" s="1" t="str">
        <f>_xlfn.TEXTBEFORE(draftpicks[[#This Row],[Raw]],".",1)</f>
        <v>5</v>
      </c>
      <c r="D3054" s="1" t="str">
        <f t="shared" si="94"/>
        <v> Phil Iscove</v>
      </c>
      <c r="E30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Léon: The Professional</v>
      </c>
      <c r="F3054" s="1" t="str">
        <f>IF(ISNUMBER(SEARCH("veto",draftpicks[[#This Row],[Raw]])),"veto","")</f>
        <v/>
      </c>
      <c r="G3054" s="1" t="str">
        <f t="shared" si="95"/>
        <v/>
      </c>
    </row>
    <row r="3055" spans="1:7" x14ac:dyDescent="0.25">
      <c r="A3055" s="1">
        <v>279</v>
      </c>
      <c r="B3055" s="1" t="s">
        <v>4577</v>
      </c>
      <c r="C3055" s="1" t="str">
        <f>_xlfn.TEXTBEFORE(draftpicks[[#This Row],[Raw]],".",1)</f>
        <v>4</v>
      </c>
      <c r="D3055" s="1" t="str">
        <f t="shared" si="94"/>
        <v> Dana Schwartz</v>
      </c>
      <c r="E30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Jackie</v>
      </c>
      <c r="F3055" s="1" t="str">
        <f>IF(ISNUMBER(SEARCH("veto",draftpicks[[#This Row],[Raw]])),"veto","")</f>
        <v/>
      </c>
      <c r="G3055" s="1" t="str">
        <f t="shared" si="95"/>
        <v/>
      </c>
    </row>
    <row r="3056" spans="1:7" x14ac:dyDescent="0.25">
      <c r="A3056" s="1">
        <v>279</v>
      </c>
      <c r="B3056" s="1" t="s">
        <v>4578</v>
      </c>
      <c r="C3056" s="1" t="str">
        <f>_xlfn.TEXTBEFORE(draftpicks[[#This Row],[Raw]],".",1)</f>
        <v>3</v>
      </c>
      <c r="D3056" s="1" t="str">
        <f t="shared" si="94"/>
        <v> Phil Iscove</v>
      </c>
      <c r="E30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Annihilation</v>
      </c>
      <c r="F3056" s="1" t="str">
        <f>IF(ISNUMBER(SEARCH("veto",draftpicks[[#This Row],[Raw]])),"veto","")</f>
        <v/>
      </c>
      <c r="G3056" s="1" t="str">
        <f t="shared" si="95"/>
        <v/>
      </c>
    </row>
    <row r="3057" spans="1:7" x14ac:dyDescent="0.25">
      <c r="A3057" s="1">
        <v>279</v>
      </c>
      <c r="B3057" s="1" t="s">
        <v>4581</v>
      </c>
      <c r="C3057" s="1" t="str">
        <f>_xlfn.TEXTBEFORE(draftpicks[[#This Row],[Raw]],".",1)</f>
        <v>2</v>
      </c>
      <c r="D3057" s="1" t="str">
        <f t="shared" si="94"/>
        <v>Dana Schwartz </v>
      </c>
      <c r="E30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 for Vendetta</v>
      </c>
      <c r="F3057" s="1" t="str">
        <f>IF(ISNUMBER(SEARCH("veto",draftpicks[[#This Row],[Raw]])),"veto","")</f>
        <v>veto</v>
      </c>
      <c r="G3057" s="1" t="str">
        <f t="shared" si="95"/>
        <v>by Phil Iscove</v>
      </c>
    </row>
    <row r="3058" spans="1:7" x14ac:dyDescent="0.25">
      <c r="A3058" s="1">
        <v>279</v>
      </c>
      <c r="B3058" s="1" t="s">
        <v>4579</v>
      </c>
      <c r="C3058" s="1" t="str">
        <f>_xlfn.TEXTBEFORE(draftpicks[[#This Row],[Raw]],".",1)</f>
        <v>2</v>
      </c>
      <c r="D3058" s="1" t="str">
        <f t="shared" si="94"/>
        <v> Dana Schwartz</v>
      </c>
      <c r="E30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May December</v>
      </c>
      <c r="F3058" s="1" t="str">
        <f>IF(ISNUMBER(SEARCH("veto",draftpicks[[#This Row],[Raw]])),"veto","")</f>
        <v/>
      </c>
      <c r="G3058" s="1" t="str">
        <f t="shared" si="95"/>
        <v/>
      </c>
    </row>
    <row r="3059" spans="1:7" x14ac:dyDescent="0.25">
      <c r="A3059" s="1">
        <v>279</v>
      </c>
      <c r="B3059" s="1" t="s">
        <v>4580</v>
      </c>
      <c r="C3059" s="1" t="str">
        <f>_xlfn.TEXTBEFORE(draftpicks[[#This Row],[Raw]],".",1)</f>
        <v>1</v>
      </c>
      <c r="D3059" s="1" t="str">
        <f t="shared" si="94"/>
        <v> Phil Iscove</v>
      </c>
      <c r="E30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 Swan</v>
      </c>
      <c r="F3059" s="1" t="str">
        <f>IF(ISNUMBER(SEARCH("veto",draftpicks[[#This Row],[Raw]])),"veto","")</f>
        <v/>
      </c>
      <c r="G3059" s="1" t="str">
        <f t="shared" si="95"/>
        <v/>
      </c>
    </row>
    <row r="3060" spans="1:7" x14ac:dyDescent="0.25">
      <c r="A3060" s="1">
        <v>280</v>
      </c>
      <c r="B3060" s="1" t="s">
        <v>4582</v>
      </c>
      <c r="C3060" s="1" t="str">
        <f>_xlfn.TEXTBEFORE(draftpicks[[#This Row],[Raw]],".",1)</f>
        <v>10</v>
      </c>
      <c r="D3060" s="1" t="str">
        <f t="shared" si="94"/>
        <v> Marc Bernardin</v>
      </c>
      <c r="E30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Planet of the Apes (2001)</v>
      </c>
      <c r="F3060" s="1" t="str">
        <f>IF(ISNUMBER(SEARCH("veto",draftpicks[[#This Row],[Raw]])),"veto","")</f>
        <v/>
      </c>
      <c r="G3060" s="1" t="str">
        <f t="shared" si="95"/>
        <v/>
      </c>
    </row>
    <row r="3061" spans="1:7" x14ac:dyDescent="0.25">
      <c r="A3061" s="1">
        <v>280</v>
      </c>
      <c r="B3061" s="1" t="s">
        <v>4592</v>
      </c>
      <c r="C3061" s="1" t="str">
        <f>_xlfn.TEXTBEFORE(draftpicks[[#This Row],[Raw]],".",1)</f>
        <v>9</v>
      </c>
      <c r="D3061" s="1" t="str">
        <f t="shared" si="94"/>
        <v>Darren Franich </v>
      </c>
      <c r="E30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Dawn of the Planet of the Apes</v>
      </c>
      <c r="F3061" s="1" t="str">
        <f>IF(ISNUMBER(SEARCH("veto",draftpicks[[#This Row],[Raw]])),"veto","")</f>
        <v>veto</v>
      </c>
      <c r="G3061" s="1" t="str">
        <f t="shared" si="95"/>
        <v>by Marc Bernardin^</v>
      </c>
    </row>
    <row r="3062" spans="1:7" x14ac:dyDescent="0.25">
      <c r="A3062" s="1">
        <v>280</v>
      </c>
      <c r="B3062" s="1" t="s">
        <v>4583</v>
      </c>
      <c r="C3062" s="1" t="str">
        <f>_xlfn.TEXTBEFORE(draftpicks[[#This Row],[Raw]],".",1)</f>
        <v>9</v>
      </c>
      <c r="D3062" s="1" t="str">
        <f t="shared" si="94"/>
        <v> Darren Franich</v>
      </c>
      <c r="E30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War for the Planet of the Apes</v>
      </c>
      <c r="F3062" s="1" t="str">
        <f>IF(ISNUMBER(SEARCH("veto",draftpicks[[#This Row],[Raw]])),"veto","")</f>
        <v/>
      </c>
      <c r="G3062" s="1" t="str">
        <f t="shared" si="95"/>
        <v/>
      </c>
    </row>
    <row r="3063" spans="1:7" x14ac:dyDescent="0.25">
      <c r="A3063" s="1">
        <v>280</v>
      </c>
      <c r="B3063" s="1" t="s">
        <v>4584</v>
      </c>
      <c r="C3063" s="1" t="str">
        <f>_xlfn.TEXTBEFORE(draftpicks[[#This Row],[Raw]],".",1)</f>
        <v>8</v>
      </c>
      <c r="D3063" s="1" t="str">
        <f t="shared" si="94"/>
        <v> Dave Schilling</v>
      </c>
      <c r="E30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Battle for the Planet of the Apes</v>
      </c>
      <c r="F3063" s="1" t="str">
        <f>IF(ISNUMBER(SEARCH("veto",draftpicks[[#This Row],[Raw]])),"veto","")</f>
        <v/>
      </c>
      <c r="G3063" s="1" t="str">
        <f t="shared" si="95"/>
        <v/>
      </c>
    </row>
    <row r="3064" spans="1:7" x14ac:dyDescent="0.25">
      <c r="A3064" s="1">
        <v>280</v>
      </c>
      <c r="B3064" s="1" t="s">
        <v>4585</v>
      </c>
      <c r="C3064" s="1" t="str">
        <f>_xlfn.TEXTBEFORE(draftpicks[[#This Row],[Raw]],".",1)</f>
        <v>7</v>
      </c>
      <c r="D3064" s="1" t="str">
        <f t="shared" si="94"/>
        <v> Marc Bernardin</v>
      </c>
      <c r="E30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Escape from the Planet of the Apes</v>
      </c>
      <c r="F3064" s="1" t="str">
        <f>IF(ISNUMBER(SEARCH("veto",draftpicks[[#This Row],[Raw]])),"veto","")</f>
        <v/>
      </c>
      <c r="G3064" s="1" t="str">
        <f t="shared" si="95"/>
        <v/>
      </c>
    </row>
    <row r="3065" spans="1:7" x14ac:dyDescent="0.25">
      <c r="A3065" s="1">
        <v>280</v>
      </c>
      <c r="B3065" s="1" t="s">
        <v>4593</v>
      </c>
      <c r="C3065" s="1" t="str">
        <f>_xlfn.TEXTBEFORE(draftpicks[[#This Row],[Raw]],".",1)</f>
        <v>6</v>
      </c>
      <c r="D3065" s="1" t="str">
        <f t="shared" si="94"/>
        <v>Darren Franich </v>
      </c>
      <c r="E30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Dawn of the Planet of the Apes</v>
      </c>
      <c r="F3065" s="1" t="str">
        <f>IF(ISNUMBER(SEARCH("veto",draftpicks[[#This Row],[Raw]])),"veto","")</f>
        <v>veto</v>
      </c>
      <c r="G3065" s="1" t="str">
        <f t="shared" si="95"/>
        <v>by Dave Schilling^</v>
      </c>
    </row>
    <row r="3066" spans="1:7" x14ac:dyDescent="0.25">
      <c r="A3066" s="1">
        <v>280</v>
      </c>
      <c r="B3066" s="1" t="s">
        <v>4594</v>
      </c>
      <c r="C3066" s="1" t="str">
        <f>_xlfn.TEXTBEFORE(draftpicks[[#This Row],[Raw]],".",1)</f>
        <v>6</v>
      </c>
      <c r="D3066" s="1" t="str">
        <f t="shared" si="94"/>
        <v>Darren Franich </v>
      </c>
      <c r="E30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Rise of the Planet of the Apes</v>
      </c>
      <c r="F3066" s="1" t="str">
        <f>IF(ISNUMBER(SEARCH("veto",draftpicks[[#This Row],[Raw]])),"veto","")</f>
        <v>veto</v>
      </c>
      <c r="G3066" s="1" t="str">
        <f t="shared" si="95"/>
        <v>by Marc Bernardin^</v>
      </c>
    </row>
    <row r="3067" spans="1:7" x14ac:dyDescent="0.25">
      <c r="A3067" s="1">
        <v>280</v>
      </c>
      <c r="B3067" s="1" t="s">
        <v>4586</v>
      </c>
      <c r="C3067" s="1" t="str">
        <f>_xlfn.TEXTBEFORE(draftpicks[[#This Row],[Raw]],".",1)</f>
        <v>6</v>
      </c>
      <c r="D3067" s="1" t="str">
        <f t="shared" si="94"/>
        <v> Darren Franich</v>
      </c>
      <c r="E30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Kingdom of the Planet of the Apes</v>
      </c>
      <c r="F3067" s="1" t="str">
        <f>IF(ISNUMBER(SEARCH("veto",draftpicks[[#This Row],[Raw]])),"veto","")</f>
        <v/>
      </c>
      <c r="G3067" s="1" t="str">
        <f t="shared" si="95"/>
        <v/>
      </c>
    </row>
    <row r="3068" spans="1:7" x14ac:dyDescent="0.25">
      <c r="A3068" s="1">
        <v>280</v>
      </c>
      <c r="B3068" s="1" t="s">
        <v>4595</v>
      </c>
      <c r="C3068" s="1" t="str">
        <f>_xlfn.TEXTBEFORE(draftpicks[[#This Row],[Raw]],".",1)</f>
        <v>5</v>
      </c>
      <c r="D3068" s="1" t="str">
        <f t="shared" si="94"/>
        <v>Dave Schilling </v>
      </c>
      <c r="E30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Beneath the Planet of the Apes</v>
      </c>
      <c r="F3068" s="1" t="str">
        <f>IF(ISNUMBER(SEARCH("veto",draftpicks[[#This Row],[Raw]])),"veto","")</f>
        <v>veto</v>
      </c>
      <c r="G3068" s="1" t="str">
        <f t="shared" si="95"/>
        <v>by Darren Franich^</v>
      </c>
    </row>
    <row r="3069" spans="1:7" x14ac:dyDescent="0.25">
      <c r="A3069" s="1">
        <v>280</v>
      </c>
      <c r="B3069" s="1" t="s">
        <v>4587</v>
      </c>
      <c r="C3069" s="1" t="str">
        <f>_xlfn.TEXTBEFORE(draftpicks[[#This Row],[Raw]],".",1)</f>
        <v>5</v>
      </c>
      <c r="D3069" s="1" t="str">
        <f t="shared" si="94"/>
        <v> Dave Schilling</v>
      </c>
      <c r="E30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Rise of the Planet of the Apes</v>
      </c>
      <c r="F3069" s="1" t="str">
        <f>IF(ISNUMBER(SEARCH("veto",draftpicks[[#This Row],[Raw]])),"veto","")</f>
        <v/>
      </c>
      <c r="G3069" s="1" t="str">
        <f t="shared" si="95"/>
        <v/>
      </c>
    </row>
    <row r="3070" spans="1:7" x14ac:dyDescent="0.25">
      <c r="A3070" s="1">
        <v>280</v>
      </c>
      <c r="B3070" s="1" t="s">
        <v>4588</v>
      </c>
      <c r="C3070" s="1" t="str">
        <f>_xlfn.TEXTBEFORE(draftpicks[[#This Row],[Raw]],".",1)</f>
        <v>4</v>
      </c>
      <c r="D3070" s="1" t="str">
        <f t="shared" si="94"/>
        <v> Marc Bernardin</v>
      </c>
      <c r="E30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Beneath the Planet of the Apes</v>
      </c>
      <c r="F3070" s="1" t="str">
        <f>IF(ISNUMBER(SEARCH("veto",draftpicks[[#This Row],[Raw]])),"veto","")</f>
        <v/>
      </c>
      <c r="G3070" s="1" t="str">
        <f t="shared" si="95"/>
        <v/>
      </c>
    </row>
    <row r="3071" spans="1:7" x14ac:dyDescent="0.25">
      <c r="A3071" s="1">
        <v>280</v>
      </c>
      <c r="B3071" s="1" t="s">
        <v>4589</v>
      </c>
      <c r="C3071" s="1" t="str">
        <f>_xlfn.TEXTBEFORE(draftpicks[[#This Row],[Raw]],".",1)</f>
        <v>3</v>
      </c>
      <c r="D3071" s="1" t="str">
        <f t="shared" si="94"/>
        <v> Darren Franich</v>
      </c>
      <c r="E30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Dawn of the Planet of the Apes</v>
      </c>
      <c r="F3071" s="1" t="str">
        <f>IF(ISNUMBER(SEARCH("veto",draftpicks[[#This Row],[Raw]])),"veto","")</f>
        <v/>
      </c>
      <c r="G3071" s="1" t="str">
        <f t="shared" si="95"/>
        <v/>
      </c>
    </row>
    <row r="3072" spans="1:7" x14ac:dyDescent="0.25">
      <c r="A3072" s="1">
        <v>280</v>
      </c>
      <c r="B3072" s="1" t="s">
        <v>4596</v>
      </c>
      <c r="C3072" s="1" t="str">
        <f>_xlfn.TEXTBEFORE(draftpicks[[#This Row],[Raw]],".",1)</f>
        <v>2</v>
      </c>
      <c r="D3072" s="1" t="str">
        <f t="shared" si="94"/>
        <v>Dave Schilling </v>
      </c>
      <c r="E30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Conquest of the Planet of the Apes</v>
      </c>
      <c r="F3072" s="1" t="str">
        <f>IF(ISNUMBER(SEARCH("veto",draftpicks[[#This Row],[Raw]])),"veto","")</f>
        <v>veto</v>
      </c>
      <c r="G3072" s="1" t="str">
        <f t="shared" si="95"/>
        <v>by Darren Franich^</v>
      </c>
    </row>
    <row r="3073" spans="1:7" x14ac:dyDescent="0.25">
      <c r="A3073" s="1">
        <v>280</v>
      </c>
      <c r="B3073" s="1" t="s">
        <v>4590</v>
      </c>
      <c r="C3073" s="1" t="str">
        <f>_xlfn.TEXTBEFORE(draftpicks[[#This Row],[Raw]],".",1)</f>
        <v>2</v>
      </c>
      <c r="D3073" s="1" t="str">
        <f t="shared" si="94"/>
        <v> Dave Schilling</v>
      </c>
      <c r="E30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Planet of the Apes (1968)</v>
      </c>
      <c r="F3073" s="1" t="str">
        <f>IF(ISNUMBER(SEARCH("veto",draftpicks[[#This Row],[Raw]])),"veto","")</f>
        <v/>
      </c>
      <c r="G3073" s="1" t="str">
        <f t="shared" si="95"/>
        <v/>
      </c>
    </row>
    <row r="3074" spans="1:7" x14ac:dyDescent="0.25">
      <c r="A3074" s="1">
        <v>280</v>
      </c>
      <c r="B3074" s="1" t="s">
        <v>4591</v>
      </c>
      <c r="C3074" s="1" t="str">
        <f>_xlfn.TEXTBEFORE(draftpicks[[#This Row],[Raw]],".",1)</f>
        <v>1</v>
      </c>
      <c r="D3074" s="1" t="str">
        <f t="shared" ref="D3074:D3137" si="96">IF(ISNUMBER(SEARCH("commissioner",B3074)),TRIM(MID(B3074,SEARCH("by",B3074)+LEN("by"),SEARCH("removed",B3074)-SEARCH("by",B3074)-(LEN("by")+1))),IF((LEN(B3074)-LEN(SUBSTITUTE(B3074,"by","")))/LEN("by")=2,MID(B3074,SEARCH("by",B3074)+LEN("by "),SEARCH("vetoed",B3074)-SEARCH("by",B3074)-(LEN("by")+1)),IF((LEN(B3074)-LEN(SUBSTITUTE(B3074,"by","")))/LEN("by")=3,TRIM(MID(B3074,SEARCH("by",B3074)+LEN("by"),SEARCH("vetoed",B3074)-SEARCH("by",B3074)-LEN("by"))),TRIM(_xlfn.TEXTAFTER(B3074,"by",1)))))</f>
        <v> Marc Bernardin</v>
      </c>
      <c r="E30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Conquest of the Planet of the Apes</v>
      </c>
      <c r="F3074" s="1" t="str">
        <f>IF(ISNUMBER(SEARCH("veto",draftpicks[[#This Row],[Raw]])),"veto","")</f>
        <v/>
      </c>
      <c r="G3074" s="1" t="str">
        <f t="shared" ref="G3074:G3137" si="97">IF(ISNUMBER(SEARCH("veto",B3074)),MID(B3074,FIND("@",SUBSTITUTE(B3074," ","@",LEN(B3074)-LEN(SUBSTITUTE(B3074," ",""))-1))+1,100),"")</f>
        <v/>
      </c>
    </row>
    <row r="3075" spans="1:7" x14ac:dyDescent="0.25">
      <c r="A3075" s="1">
        <v>281</v>
      </c>
      <c r="B3075" s="1" t="s">
        <v>4597</v>
      </c>
      <c r="C3075" s="1" t="str">
        <f>_xlfn.TEXTBEFORE(draftpicks[[#This Row],[Raw]],".",1)</f>
        <v>7</v>
      </c>
      <c r="D3075" s="1" t="str">
        <f t="shared" si="96"/>
        <v> Ash Crossan</v>
      </c>
      <c r="E30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Dumb and Dumber</v>
      </c>
      <c r="F3075" s="1" t="str">
        <f>IF(ISNUMBER(SEARCH("veto",draftpicks[[#This Row],[Raw]])),"veto","")</f>
        <v/>
      </c>
      <c r="G3075" s="1" t="str">
        <f t="shared" si="97"/>
        <v/>
      </c>
    </row>
    <row r="3076" spans="1:7" x14ac:dyDescent="0.25">
      <c r="A3076" s="1">
        <v>281</v>
      </c>
      <c r="B3076" s="1" t="s">
        <v>4598</v>
      </c>
      <c r="C3076" s="1" t="str">
        <f>_xlfn.TEXTBEFORE(draftpicks[[#This Row],[Raw]],".",1)</f>
        <v>6</v>
      </c>
      <c r="D3076" s="1" t="str">
        <f t="shared" si="96"/>
        <v> Ash Crossan</v>
      </c>
      <c r="E30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Twilight</v>
      </c>
      <c r="F3076" s="1" t="str">
        <f>IF(ISNUMBER(SEARCH("veto",draftpicks[[#This Row],[Raw]])),"veto","")</f>
        <v/>
      </c>
      <c r="G3076" s="1" t="str">
        <f t="shared" si="97"/>
        <v/>
      </c>
    </row>
    <row r="3077" spans="1:7" x14ac:dyDescent="0.25">
      <c r="A3077" s="1">
        <v>281</v>
      </c>
      <c r="B3077" s="1" t="s">
        <v>4599</v>
      </c>
      <c r="C3077" s="1" t="str">
        <f>_xlfn.TEXTBEFORE(draftpicks[[#This Row],[Raw]],".",1)</f>
        <v>5</v>
      </c>
      <c r="D3077" s="1" t="str">
        <f t="shared" si="96"/>
        <v> Kris Tapley</v>
      </c>
      <c r="E30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Spider-Man</v>
      </c>
      <c r="F3077" s="1" t="str">
        <f>IF(ISNUMBER(SEARCH("veto",draftpicks[[#This Row],[Raw]])),"veto","")</f>
        <v/>
      </c>
      <c r="G3077" s="1" t="str">
        <f t="shared" si="97"/>
        <v/>
      </c>
    </row>
    <row r="3078" spans="1:7" x14ac:dyDescent="0.25">
      <c r="A3078" s="1">
        <v>281</v>
      </c>
      <c r="B3078" s="1" t="s">
        <v>4604</v>
      </c>
      <c r="C3078" s="1" t="str">
        <f>_xlfn.TEXTBEFORE(draftpicks[[#This Row],[Raw]],".",1)</f>
        <v>4</v>
      </c>
      <c r="D3078" s="1" t="str">
        <f t="shared" si="96"/>
        <v>Ash Crossan </v>
      </c>
      <c r="E30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Jackass Forever</v>
      </c>
      <c r="F3078" s="1" t="str">
        <f>IF(ISNUMBER(SEARCH("veto",draftpicks[[#This Row],[Raw]])),"veto","")</f>
        <v>veto</v>
      </c>
      <c r="G3078" s="1" t="str">
        <f t="shared" si="97"/>
        <v>by Kris Tapley</v>
      </c>
    </row>
    <row r="3079" spans="1:7" x14ac:dyDescent="0.25">
      <c r="A3079" s="1">
        <v>281</v>
      </c>
      <c r="B3079" s="1" t="s">
        <v>4600</v>
      </c>
      <c r="C3079" s="1" t="str">
        <f>_xlfn.TEXTBEFORE(draftpicks[[#This Row],[Raw]],".",1)</f>
        <v>4</v>
      </c>
      <c r="D3079" s="1" t="str">
        <f t="shared" si="96"/>
        <v> Ash Crossan</v>
      </c>
      <c r="E30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Love, Simon</v>
      </c>
      <c r="F3079" s="1" t="str">
        <f>IF(ISNUMBER(SEARCH("veto",draftpicks[[#This Row],[Raw]])),"veto","")</f>
        <v/>
      </c>
      <c r="G3079" s="1" t="str">
        <f t="shared" si="97"/>
        <v/>
      </c>
    </row>
    <row r="3080" spans="1:7" x14ac:dyDescent="0.25">
      <c r="A3080" s="1">
        <v>281</v>
      </c>
      <c r="B3080" s="1" t="s">
        <v>4601</v>
      </c>
      <c r="C3080" s="1" t="str">
        <f>_xlfn.TEXTBEFORE(draftpicks[[#This Row],[Raw]],".",1)</f>
        <v>3</v>
      </c>
      <c r="D3080" s="1" t="str">
        <f t="shared" si="96"/>
        <v> Kris Tapley</v>
      </c>
      <c r="E30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Shakespeare in Love</v>
      </c>
      <c r="F3080" s="1" t="str">
        <f>IF(ISNUMBER(SEARCH("veto",draftpicks[[#This Row],[Raw]])),"veto","")</f>
        <v/>
      </c>
      <c r="G3080" s="1" t="str">
        <f t="shared" si="97"/>
        <v/>
      </c>
    </row>
    <row r="3081" spans="1:7" x14ac:dyDescent="0.25">
      <c r="A3081" s="1">
        <v>281</v>
      </c>
      <c r="B3081" s="1" t="s">
        <v>4602</v>
      </c>
      <c r="C3081" s="1" t="str">
        <f>_xlfn.TEXTBEFORE(draftpicks[[#This Row],[Raw]],".",1)</f>
        <v>2</v>
      </c>
      <c r="D3081" s="1" t="str">
        <f t="shared" si="96"/>
        <v> Ash Crossan</v>
      </c>
      <c r="E30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Notebook</v>
      </c>
      <c r="F3081" s="1" t="str">
        <f>IF(ISNUMBER(SEARCH("veto",draftpicks[[#This Row],[Raw]])),"veto","")</f>
        <v/>
      </c>
      <c r="G3081" s="1" t="str">
        <f t="shared" si="97"/>
        <v/>
      </c>
    </row>
    <row r="3082" spans="1:7" x14ac:dyDescent="0.25">
      <c r="A3082" s="1">
        <v>281</v>
      </c>
      <c r="B3082" s="1" t="s">
        <v>4603</v>
      </c>
      <c r="C3082" s="1" t="str">
        <f>_xlfn.TEXTBEFORE(draftpicks[[#This Row],[Raw]],".",1)</f>
        <v>1</v>
      </c>
      <c r="D3082" s="1" t="str">
        <f t="shared" si="96"/>
        <v> Kris Tapley</v>
      </c>
      <c r="E30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Moonlight</v>
      </c>
      <c r="F3082" s="1" t="str">
        <f>IF(ISNUMBER(SEARCH("veto",draftpicks[[#This Row],[Raw]])),"veto","")</f>
        <v/>
      </c>
      <c r="G3082" s="1" t="str">
        <f t="shared" si="97"/>
        <v/>
      </c>
    </row>
    <row r="3083" spans="1:7" x14ac:dyDescent="0.25">
      <c r="A3083" s="1">
        <v>282</v>
      </c>
      <c r="B3083" s="1" t="s">
        <v>4612</v>
      </c>
      <c r="C3083" s="1" t="str">
        <f>_xlfn.TEXTBEFORE(draftpicks[[#This Row],[Raw]],".",1)</f>
        <v>7</v>
      </c>
      <c r="D3083" s="1" t="str">
        <f t="shared" si="96"/>
        <v>Billy Ray Brewton </v>
      </c>
      <c r="E30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Quick Change</v>
      </c>
      <c r="F3083" s="1" t="str">
        <f>IF(ISNUMBER(SEARCH("veto",draftpicks[[#This Row],[Raw]])),"veto","")</f>
        <v>veto</v>
      </c>
      <c r="G3083" s="1" t="str">
        <f t="shared" si="97"/>
        <v>by Drea Clark</v>
      </c>
    </row>
    <row r="3084" spans="1:7" x14ac:dyDescent="0.25">
      <c r="A3084" s="1">
        <v>282</v>
      </c>
      <c r="B3084" s="1" t="s">
        <v>4605</v>
      </c>
      <c r="C3084" s="1" t="str">
        <f>_xlfn.TEXTBEFORE(draftpicks[[#This Row],[Raw]],".",1)</f>
        <v>7</v>
      </c>
      <c r="D3084" s="1" t="str">
        <f t="shared" si="96"/>
        <v> Billy Ray Brewton</v>
      </c>
      <c r="E30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Hero</v>
      </c>
      <c r="F3084" s="1" t="str">
        <f>IF(ISNUMBER(SEARCH("veto",draftpicks[[#This Row],[Raw]])),"veto","")</f>
        <v/>
      </c>
      <c r="G3084" s="1" t="str">
        <f t="shared" si="97"/>
        <v/>
      </c>
    </row>
    <row r="3085" spans="1:7" x14ac:dyDescent="0.25">
      <c r="A3085" s="1">
        <v>282</v>
      </c>
      <c r="B3085" s="1" t="s">
        <v>4606</v>
      </c>
      <c r="C3085" s="1" t="str">
        <f>_xlfn.TEXTBEFORE(draftpicks[[#This Row],[Raw]],".",1)</f>
        <v>6</v>
      </c>
      <c r="D3085" s="1" t="str">
        <f t="shared" si="96"/>
        <v> Billy Ray Brewton</v>
      </c>
      <c r="E30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Beetlejuice</v>
      </c>
      <c r="F3085" s="1" t="str">
        <f>IF(ISNUMBER(SEARCH("veto",draftpicks[[#This Row],[Raw]])),"veto","")</f>
        <v/>
      </c>
      <c r="G3085" s="1" t="str">
        <f t="shared" si="97"/>
        <v/>
      </c>
    </row>
    <row r="3086" spans="1:7" x14ac:dyDescent="0.25">
      <c r="A3086" s="1">
        <v>282</v>
      </c>
      <c r="B3086" s="1" t="s">
        <v>4607</v>
      </c>
      <c r="C3086" s="1" t="str">
        <f>_xlfn.TEXTBEFORE(draftpicks[[#This Row],[Raw]],".",1)</f>
        <v>5</v>
      </c>
      <c r="D3086" s="1" t="str">
        <f t="shared" si="96"/>
        <v> Drea Clark</v>
      </c>
      <c r="E30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Accidental Tourist</v>
      </c>
      <c r="F3086" s="1" t="str">
        <f>IF(ISNUMBER(SEARCH("veto",draftpicks[[#This Row],[Raw]])),"veto","")</f>
        <v/>
      </c>
      <c r="G3086" s="1" t="str">
        <f t="shared" si="97"/>
        <v/>
      </c>
    </row>
    <row r="3087" spans="1:7" x14ac:dyDescent="0.25">
      <c r="A3087" s="1">
        <v>282</v>
      </c>
      <c r="B3087" s="1" t="s">
        <v>4608</v>
      </c>
      <c r="C3087" s="1" t="str">
        <f>_xlfn.TEXTBEFORE(draftpicks[[#This Row],[Raw]],".",1)</f>
        <v>4</v>
      </c>
      <c r="D3087" s="1" t="str">
        <f t="shared" si="96"/>
        <v> Billy Ray Brewton</v>
      </c>
      <c r="E30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Fly</v>
      </c>
      <c r="F3087" s="1" t="str">
        <f>IF(ISNUMBER(SEARCH("veto",draftpicks[[#This Row],[Raw]])),"veto","")</f>
        <v/>
      </c>
      <c r="G3087" s="1" t="str">
        <f t="shared" si="97"/>
        <v/>
      </c>
    </row>
    <row r="3088" spans="1:7" x14ac:dyDescent="0.25">
      <c r="A3088" s="1">
        <v>282</v>
      </c>
      <c r="B3088" s="1" t="s">
        <v>4609</v>
      </c>
      <c r="C3088" s="1" t="str">
        <f>_xlfn.TEXTBEFORE(draftpicks[[#This Row],[Raw]],".",1)</f>
        <v>3</v>
      </c>
      <c r="D3088" s="1" t="str">
        <f t="shared" si="96"/>
        <v> Drea Clark</v>
      </c>
      <c r="E30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League of Their Own</v>
      </c>
      <c r="F3088" s="1" t="str">
        <f>IF(ISNUMBER(SEARCH("veto",draftpicks[[#This Row],[Raw]])),"veto","")</f>
        <v/>
      </c>
      <c r="G3088" s="1" t="str">
        <f t="shared" si="97"/>
        <v/>
      </c>
    </row>
    <row r="3089" spans="1:7" x14ac:dyDescent="0.25">
      <c r="A3089" s="1">
        <v>282</v>
      </c>
      <c r="B3089" s="1" t="s">
        <v>4610</v>
      </c>
      <c r="C3089" s="1" t="str">
        <f>_xlfn.TEXTBEFORE(draftpicks[[#This Row],[Raw]],".",1)</f>
        <v>2</v>
      </c>
      <c r="D3089" s="1" t="str">
        <f t="shared" si="96"/>
        <v> Billy Ray Brewton</v>
      </c>
      <c r="E30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Thelma &amp; Louise</v>
      </c>
      <c r="F3089" s="1" t="str">
        <f>IF(ISNUMBER(SEARCH("veto",draftpicks[[#This Row],[Raw]])),"veto","")</f>
        <v/>
      </c>
      <c r="G3089" s="1" t="str">
        <f t="shared" si="97"/>
        <v/>
      </c>
    </row>
    <row r="3090" spans="1:7" x14ac:dyDescent="0.25">
      <c r="A3090" s="1">
        <v>282</v>
      </c>
      <c r="B3090" s="1" t="s">
        <v>4611</v>
      </c>
      <c r="C3090" s="1" t="str">
        <f>_xlfn.TEXTBEFORE(draftpicks[[#This Row],[Raw]],".",1)</f>
        <v>1</v>
      </c>
      <c r="D3090" s="1" t="str">
        <f t="shared" si="96"/>
        <v> Drea Clark</v>
      </c>
      <c r="E30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Long Kiss Goodnight</v>
      </c>
      <c r="F3090" s="1" t="str">
        <f>IF(ISNUMBER(SEARCH("veto",draftpicks[[#This Row],[Raw]])),"veto","")</f>
        <v/>
      </c>
      <c r="G3090" s="1" t="str">
        <f t="shared" si="97"/>
        <v/>
      </c>
    </row>
    <row r="3091" spans="1:7" x14ac:dyDescent="0.25">
      <c r="A3091" s="1">
        <v>283</v>
      </c>
      <c r="B3091" s="1" t="s">
        <v>4613</v>
      </c>
      <c r="C3091" s="1" t="str">
        <f>_xlfn.TEXTBEFORE(draftpicks[[#This Row],[Raw]],".",1)</f>
        <v>9</v>
      </c>
      <c r="D3091" s="1" t="str">
        <f t="shared" si="96"/>
        <v> Louis Peitzman</v>
      </c>
      <c r="E30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8mm</v>
      </c>
      <c r="F3091" s="1" t="str">
        <f>IF(ISNUMBER(SEARCH("veto",draftpicks[[#This Row],[Raw]])),"veto","")</f>
        <v/>
      </c>
      <c r="G3091" s="1" t="str">
        <f t="shared" si="97"/>
        <v/>
      </c>
    </row>
    <row r="3092" spans="1:7" x14ac:dyDescent="0.25">
      <c r="A3092" s="1">
        <v>283</v>
      </c>
      <c r="B3092" s="1" t="s">
        <v>4614</v>
      </c>
      <c r="C3092" s="1" t="str">
        <f>_xlfn.TEXTBEFORE(draftpicks[[#This Row],[Raw]],".",1)</f>
        <v>8</v>
      </c>
      <c r="D3092" s="1" t="str">
        <f t="shared" si="96"/>
        <v> Louis Peitzman</v>
      </c>
      <c r="E30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Phantom of the Opera</v>
      </c>
      <c r="F3092" s="1" t="str">
        <f>IF(ISNUMBER(SEARCH("veto",draftpicks[[#This Row],[Raw]])),"veto","")</f>
        <v/>
      </c>
      <c r="G3092" s="1" t="str">
        <f t="shared" si="97"/>
        <v/>
      </c>
    </row>
    <row r="3093" spans="1:7" x14ac:dyDescent="0.25">
      <c r="A3093" s="1">
        <v>283</v>
      </c>
      <c r="B3093" s="1" t="s">
        <v>4615</v>
      </c>
      <c r="C3093" s="1" t="str">
        <f>_xlfn.TEXTBEFORE(draftpicks[[#This Row],[Raw]],".",1)</f>
        <v>7</v>
      </c>
      <c r="D3093" s="1" t="str">
        <f t="shared" si="96"/>
        <v> Joe Reid</v>
      </c>
      <c r="E30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Veronica Guerin</v>
      </c>
      <c r="F3093" s="1" t="str">
        <f>IF(ISNUMBER(SEARCH("veto",draftpicks[[#This Row],[Raw]])),"veto","")</f>
        <v/>
      </c>
      <c r="G3093" s="1" t="str">
        <f t="shared" si="97"/>
        <v/>
      </c>
    </row>
    <row r="3094" spans="1:7" x14ac:dyDescent="0.25">
      <c r="A3094" s="1">
        <v>283</v>
      </c>
      <c r="B3094" s="1" t="s">
        <v>4616</v>
      </c>
      <c r="C3094" s="1" t="str">
        <f>_xlfn.TEXTBEFORE(draftpicks[[#This Row],[Raw]],".",1)</f>
        <v>6</v>
      </c>
      <c r="D3094" s="1" t="str">
        <f t="shared" si="96"/>
        <v> Louis Peitzman</v>
      </c>
      <c r="E30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Phone Booth</v>
      </c>
      <c r="F3094" s="1" t="str">
        <f>IF(ISNUMBER(SEARCH("veto",draftpicks[[#This Row],[Raw]])),"veto","")</f>
        <v/>
      </c>
      <c r="G3094" s="1" t="str">
        <f t="shared" si="97"/>
        <v/>
      </c>
    </row>
    <row r="3095" spans="1:7" x14ac:dyDescent="0.25">
      <c r="A3095" s="1">
        <v>283</v>
      </c>
      <c r="B3095" s="1" t="s">
        <v>4617</v>
      </c>
      <c r="C3095" s="1" t="str">
        <f>_xlfn.TEXTBEFORE(draftpicks[[#This Row],[Raw]],".",1)</f>
        <v>5</v>
      </c>
      <c r="D3095" s="1" t="str">
        <f t="shared" si="96"/>
        <v> Joe Reid</v>
      </c>
      <c r="E30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Batman Forever</v>
      </c>
      <c r="F3095" s="1" t="str">
        <f>IF(ISNUMBER(SEARCH("veto",draftpicks[[#This Row],[Raw]])),"veto","")</f>
        <v/>
      </c>
      <c r="G3095" s="1" t="str">
        <f t="shared" si="97"/>
        <v/>
      </c>
    </row>
    <row r="3096" spans="1:7" x14ac:dyDescent="0.25">
      <c r="A3096" s="1">
        <v>283</v>
      </c>
      <c r="B3096" s="1" t="s">
        <v>4618</v>
      </c>
      <c r="C3096" s="1" t="str">
        <f>_xlfn.TEXTBEFORE(draftpicks[[#This Row],[Raw]],".",1)</f>
        <v>4</v>
      </c>
      <c r="D3096" s="1" t="str">
        <f t="shared" si="96"/>
        <v> Louis Peitzman</v>
      </c>
      <c r="E30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Tigerland</v>
      </c>
      <c r="F3096" s="1" t="str">
        <f>IF(ISNUMBER(SEARCH("veto",draftpicks[[#This Row],[Raw]])),"veto","")</f>
        <v/>
      </c>
      <c r="G3096" s="1" t="str">
        <f t="shared" si="97"/>
        <v/>
      </c>
    </row>
    <row r="3097" spans="1:7" x14ac:dyDescent="0.25">
      <c r="A3097" s="1">
        <v>283</v>
      </c>
      <c r="B3097" s="1" t="s">
        <v>4619</v>
      </c>
      <c r="C3097" s="1" t="str">
        <f>_xlfn.TEXTBEFORE(draftpicks[[#This Row],[Raw]],".",1)</f>
        <v>3</v>
      </c>
      <c r="D3097" s="1" t="str">
        <f t="shared" si="96"/>
        <v> Joe Reid</v>
      </c>
      <c r="E30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Lost Boys</v>
      </c>
      <c r="F3097" s="1" t="str">
        <f>IF(ISNUMBER(SEARCH("veto",draftpicks[[#This Row],[Raw]])),"veto","")</f>
        <v/>
      </c>
      <c r="G3097" s="1" t="str">
        <f t="shared" si="97"/>
        <v/>
      </c>
    </row>
    <row r="3098" spans="1:7" x14ac:dyDescent="0.25">
      <c r="A3098" s="1">
        <v>283</v>
      </c>
      <c r="B3098" s="1" t="s">
        <v>4620</v>
      </c>
      <c r="C3098" s="1" t="str">
        <f>_xlfn.TEXTBEFORE(draftpicks[[#This Row],[Raw]],".",1)</f>
        <v>2</v>
      </c>
      <c r="D3098" s="1" t="str">
        <f t="shared" si="96"/>
        <v> Louis Peitzman</v>
      </c>
      <c r="E30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Falling Down</v>
      </c>
      <c r="F3098" s="1" t="str">
        <f>IF(ISNUMBER(SEARCH("veto",draftpicks[[#This Row],[Raw]])),"veto","")</f>
        <v/>
      </c>
      <c r="G3098" s="1" t="str">
        <f t="shared" si="97"/>
        <v/>
      </c>
    </row>
    <row r="3099" spans="1:7" x14ac:dyDescent="0.25">
      <c r="A3099" s="1">
        <v>283</v>
      </c>
      <c r="B3099" s="1" t="s">
        <v>4621</v>
      </c>
      <c r="C3099" s="1" t="str">
        <f>_xlfn.TEXTBEFORE(draftpicks[[#This Row],[Raw]],".",1)</f>
        <v>1</v>
      </c>
      <c r="D3099" s="1" t="str">
        <f t="shared" si="96"/>
        <v> Joe Reid</v>
      </c>
      <c r="E30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Client</v>
      </c>
      <c r="F3099" s="1" t="str">
        <f>IF(ISNUMBER(SEARCH("veto",draftpicks[[#This Row],[Raw]])),"veto","")</f>
        <v/>
      </c>
      <c r="G3099" s="1" t="str">
        <f t="shared" si="97"/>
        <v/>
      </c>
    </row>
    <row r="3100" spans="1:7" x14ac:dyDescent="0.25">
      <c r="A3100" s="1">
        <v>284</v>
      </c>
      <c r="B3100" s="1" t="s">
        <v>4622</v>
      </c>
      <c r="C3100" s="1" t="str">
        <f>_xlfn.TEXTBEFORE(draftpicks[[#This Row],[Raw]],".",1)</f>
        <v>11</v>
      </c>
      <c r="D3100" s="1" t="s">
        <v>309</v>
      </c>
      <c r="E31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Bottoms</v>
      </c>
      <c r="F3100" s="1" t="str">
        <f>IF(ISNUMBER(SEARCH("veto",draftpicks[[#This Row],[Raw]])),"veto","")</f>
        <v/>
      </c>
      <c r="G3100" s="1" t="str">
        <f t="shared" si="97"/>
        <v/>
      </c>
    </row>
    <row r="3101" spans="1:7" x14ac:dyDescent="0.25">
      <c r="A3101" s="1">
        <v>284</v>
      </c>
      <c r="B3101" s="1" t="s">
        <v>4623</v>
      </c>
      <c r="C3101" s="1" t="str">
        <f>_xlfn.TEXTBEFORE(draftpicks[[#This Row],[Raw]],".",1)</f>
        <v>10</v>
      </c>
      <c r="D3101" s="1" t="s">
        <v>309</v>
      </c>
      <c r="E31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Children's Hour</v>
      </c>
      <c r="F3101" s="1" t="str">
        <f>IF(ISNUMBER(SEARCH("veto",draftpicks[[#This Row],[Raw]])),"veto","")</f>
        <v/>
      </c>
      <c r="G3101" s="1" t="str">
        <f t="shared" si="97"/>
        <v/>
      </c>
    </row>
    <row r="3102" spans="1:7" x14ac:dyDescent="0.25">
      <c r="A3102" s="1">
        <v>284</v>
      </c>
      <c r="B3102" s="1" t="s">
        <v>4624</v>
      </c>
      <c r="C3102" s="1" t="str">
        <f>_xlfn.TEXTBEFORE(draftpicks[[#This Row],[Raw]],".",1)</f>
        <v>9</v>
      </c>
      <c r="D3102" s="1" t="str">
        <f t="shared" si="96"/>
        <v> Jordan Crucchiola</v>
      </c>
      <c r="E31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Bit</v>
      </c>
      <c r="F3102" s="1" t="str">
        <f>IF(ISNUMBER(SEARCH("veto",draftpicks[[#This Row],[Raw]])),"veto","")</f>
        <v/>
      </c>
      <c r="G3102" s="1" t="str">
        <f t="shared" si="97"/>
        <v/>
      </c>
    </row>
    <row r="3103" spans="1:7" x14ac:dyDescent="0.25">
      <c r="A3103" s="1">
        <v>284</v>
      </c>
      <c r="B3103" s="1" t="s">
        <v>4625</v>
      </c>
      <c r="C3103" s="1" t="str">
        <f>_xlfn.TEXTBEFORE(draftpicks[[#This Row],[Raw]],".",1)</f>
        <v>8</v>
      </c>
      <c r="D3103" s="1" t="str">
        <f t="shared" si="96"/>
        <v> Jordan Crucchiola</v>
      </c>
      <c r="E31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D.E.B.S.</v>
      </c>
      <c r="F3103" s="1" t="str">
        <f>IF(ISNUMBER(SEARCH("veto",draftpicks[[#This Row],[Raw]])),"veto","")</f>
        <v/>
      </c>
      <c r="G3103" s="1" t="str">
        <f t="shared" si="97"/>
        <v/>
      </c>
    </row>
    <row r="3104" spans="1:7" x14ac:dyDescent="0.25">
      <c r="A3104" s="1">
        <v>284</v>
      </c>
      <c r="B3104" s="1" t="s">
        <v>4626</v>
      </c>
      <c r="C3104" s="1" t="str">
        <f>_xlfn.TEXTBEFORE(draftpicks[[#This Row],[Raw]],".",1)</f>
        <v>7</v>
      </c>
      <c r="D3104" s="1" t="str">
        <f t="shared" si="96"/>
        <v> Emily St. James</v>
      </c>
      <c r="E31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Show Me Love</v>
      </c>
      <c r="F3104" s="1" t="str">
        <f>IF(ISNUMBER(SEARCH("veto",draftpicks[[#This Row],[Raw]])),"veto","")</f>
        <v/>
      </c>
      <c r="G3104" s="1" t="str">
        <f t="shared" si="97"/>
        <v/>
      </c>
    </row>
    <row r="3105" spans="1:7" x14ac:dyDescent="0.25">
      <c r="A3105" s="1">
        <v>284</v>
      </c>
      <c r="B3105" s="1" t="s">
        <v>4627</v>
      </c>
      <c r="C3105" s="1" t="str">
        <f>_xlfn.TEXTBEFORE(draftpicks[[#This Row],[Raw]],".",1)</f>
        <v>6</v>
      </c>
      <c r="D3105" s="1" t="s">
        <v>309</v>
      </c>
      <c r="E31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Carol</v>
      </c>
      <c r="F3105" s="1" t="str">
        <f>IF(ISNUMBER(SEARCH("veto",draftpicks[[#This Row],[Raw]])),"veto","")</f>
        <v/>
      </c>
      <c r="G3105" s="1" t="str">
        <f t="shared" si="97"/>
        <v/>
      </c>
    </row>
    <row r="3106" spans="1:7" x14ac:dyDescent="0.25">
      <c r="A3106" s="1">
        <v>284</v>
      </c>
      <c r="B3106" s="1" t="s">
        <v>4628</v>
      </c>
      <c r="C3106" s="1" t="str">
        <f>_xlfn.TEXTBEFORE(draftpicks[[#This Row],[Raw]],".",1)</f>
        <v>5</v>
      </c>
      <c r="D3106" s="1" t="str">
        <f t="shared" si="96"/>
        <v> Jordan Crucchiola</v>
      </c>
      <c r="E31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Handmaiden</v>
      </c>
      <c r="F3106" s="1" t="str">
        <f>IF(ISNUMBER(SEARCH("veto",draftpicks[[#This Row],[Raw]])),"veto","")</f>
        <v/>
      </c>
      <c r="G3106" s="1" t="str">
        <f t="shared" si="97"/>
        <v/>
      </c>
    </row>
    <row r="3107" spans="1:7" x14ac:dyDescent="0.25">
      <c r="A3107" s="1">
        <v>284</v>
      </c>
      <c r="B3107" s="1" t="s">
        <v>4629</v>
      </c>
      <c r="C3107" s="1" t="str">
        <f>_xlfn.TEXTBEFORE(draftpicks[[#This Row],[Raw]],".",1)</f>
        <v>4</v>
      </c>
      <c r="D3107" s="1" t="str">
        <f t="shared" si="96"/>
        <v> Emily St. James</v>
      </c>
      <c r="E31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Watermelon Woman</v>
      </c>
      <c r="F3107" s="1" t="str">
        <f>IF(ISNUMBER(SEARCH("veto",draftpicks[[#This Row],[Raw]])),"veto","")</f>
        <v/>
      </c>
      <c r="G3107" s="1" t="str">
        <f t="shared" si="97"/>
        <v/>
      </c>
    </row>
    <row r="3108" spans="1:7" x14ac:dyDescent="0.25">
      <c r="A3108" s="1">
        <v>284</v>
      </c>
      <c r="B3108" s="1" t="s">
        <v>4630</v>
      </c>
      <c r="C3108" s="1" t="str">
        <f>_xlfn.TEXTBEFORE(draftpicks[[#This Row],[Raw]],".",1)</f>
        <v>3</v>
      </c>
      <c r="D3108" s="1" t="s">
        <v>309</v>
      </c>
      <c r="E31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Desert Hearts</v>
      </c>
      <c r="F3108" s="1" t="str">
        <f>IF(ISNUMBER(SEARCH("veto",draftpicks[[#This Row],[Raw]])),"veto","")</f>
        <v/>
      </c>
      <c r="G3108" s="1" t="str">
        <f t="shared" si="97"/>
        <v/>
      </c>
    </row>
    <row r="3109" spans="1:7" x14ac:dyDescent="0.25">
      <c r="A3109" s="1">
        <v>284</v>
      </c>
      <c r="B3109" s="1" t="s">
        <v>4631</v>
      </c>
      <c r="C3109" s="1" t="str">
        <f>_xlfn.TEXTBEFORE(draftpicks[[#This Row],[Raw]],".",1)</f>
        <v>2</v>
      </c>
      <c r="D3109" s="1" t="str">
        <f t="shared" si="96"/>
        <v> Jordan Crucchiola</v>
      </c>
      <c r="E31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Bound</v>
      </c>
      <c r="F3109" s="1" t="str">
        <f>IF(ISNUMBER(SEARCH("veto",draftpicks[[#This Row],[Raw]])),"veto","")</f>
        <v/>
      </c>
      <c r="G3109" s="1" t="str">
        <f t="shared" si="97"/>
        <v/>
      </c>
    </row>
    <row r="3110" spans="1:7" x14ac:dyDescent="0.25">
      <c r="A3110" s="1">
        <v>284</v>
      </c>
      <c r="B3110" s="1" t="s">
        <v>4632</v>
      </c>
      <c r="C3110" s="1" t="str">
        <f>_xlfn.TEXTBEFORE(draftpicks[[#This Row],[Raw]],".",1)</f>
        <v>1</v>
      </c>
      <c r="D3110" s="1" t="str">
        <f t="shared" si="96"/>
        <v> Emily St. James</v>
      </c>
      <c r="E31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Portrait of a Lady on Fire</v>
      </c>
      <c r="F3110" s="1" t="str">
        <f>IF(ISNUMBER(SEARCH("veto",draftpicks[[#This Row],[Raw]])),"veto","")</f>
        <v/>
      </c>
      <c r="G3110" s="1" t="str">
        <f t="shared" si="97"/>
        <v/>
      </c>
    </row>
    <row r="3111" spans="1:7" x14ac:dyDescent="0.25">
      <c r="A3111" s="1">
        <v>285</v>
      </c>
      <c r="B3111" s="1" t="s">
        <v>4633</v>
      </c>
      <c r="C3111" s="1" t="str">
        <f>_xlfn.TEXTBEFORE(draftpicks[[#This Row],[Raw]],".",1)</f>
        <v>7</v>
      </c>
      <c r="D3111" s="1" t="str">
        <f t="shared" si="96"/>
        <v> Adam B. Vary</v>
      </c>
      <c r="E31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Waiting to Exhale</v>
      </c>
      <c r="F3111" s="1" t="str">
        <f>IF(ISNUMBER(SEARCH("veto",draftpicks[[#This Row],[Raw]])),"veto","")</f>
        <v/>
      </c>
      <c r="G3111" s="1" t="str">
        <f t="shared" si="97"/>
        <v/>
      </c>
    </row>
    <row r="3112" spans="1:7" x14ac:dyDescent="0.25">
      <c r="A3112" s="1">
        <v>285</v>
      </c>
      <c r="B3112" s="1" t="s">
        <v>4634</v>
      </c>
      <c r="C3112" s="1" t="str">
        <f>_xlfn.TEXTBEFORE(draftpicks[[#This Row],[Raw]],".",1)</f>
        <v>6</v>
      </c>
      <c r="D3112" s="1" t="str">
        <f t="shared" si="96"/>
        <v> Adam B. Vary</v>
      </c>
      <c r="E31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 Panther: Wakanda Forever</v>
      </c>
      <c r="F3112" s="1" t="str">
        <f>IF(ISNUMBER(SEARCH("veto",draftpicks[[#This Row],[Raw]])),"veto","")</f>
        <v/>
      </c>
      <c r="G3112" s="1" t="str">
        <f t="shared" si="97"/>
        <v/>
      </c>
    </row>
    <row r="3113" spans="1:7" x14ac:dyDescent="0.25">
      <c r="A3113" s="1">
        <v>285</v>
      </c>
      <c r="B3113" s="1" t="s">
        <v>4635</v>
      </c>
      <c r="C3113" s="1" t="str">
        <f>_xlfn.TEXTBEFORE(draftpicks[[#This Row],[Raw]],".",1)</f>
        <v>5</v>
      </c>
      <c r="D3113" s="1" t="str">
        <f t="shared" si="96"/>
        <v> Angelique Jackson</v>
      </c>
      <c r="E31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Akeelah and the Bee</v>
      </c>
      <c r="F3113" s="1" t="str">
        <f>IF(ISNUMBER(SEARCH("veto",draftpicks[[#This Row],[Raw]])),"veto","")</f>
        <v/>
      </c>
      <c r="G3113" s="1" t="str">
        <f t="shared" si="97"/>
        <v/>
      </c>
    </row>
    <row r="3114" spans="1:7" x14ac:dyDescent="0.25">
      <c r="A3114" s="1">
        <v>285</v>
      </c>
      <c r="B3114" s="1" t="s">
        <v>4636</v>
      </c>
      <c r="C3114" s="1" t="str">
        <f>_xlfn.TEXTBEFORE(draftpicks[[#This Row],[Raw]],".",1)</f>
        <v>4</v>
      </c>
      <c r="D3114" s="1" t="str">
        <f t="shared" si="96"/>
        <v> Adam B. Vary</v>
      </c>
      <c r="E31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Boyz n the Hood</v>
      </c>
      <c r="F3114" s="1" t="str">
        <f>IF(ISNUMBER(SEARCH("veto",draftpicks[[#This Row],[Raw]])),"veto","")</f>
        <v/>
      </c>
      <c r="G3114" s="1" t="str">
        <f t="shared" si="97"/>
        <v/>
      </c>
    </row>
    <row r="3115" spans="1:7" x14ac:dyDescent="0.25">
      <c r="A3115" s="1">
        <v>285</v>
      </c>
      <c r="B3115" s="1" t="s">
        <v>4640</v>
      </c>
      <c r="C3115" s="1" t="str">
        <f>_xlfn.TEXTBEFORE(draftpicks[[#This Row],[Raw]],".",1)</f>
        <v>3</v>
      </c>
      <c r="D3115" s="1" t="str">
        <f t="shared" si="96"/>
        <v>Angelique Jackson </v>
      </c>
      <c r="E31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How Stella Got Her Groove Back</v>
      </c>
      <c r="F3115" s="1" t="str">
        <f>IF(ISNUMBER(SEARCH("veto",draftpicks[[#This Row],[Raw]])),"veto","")</f>
        <v>veto</v>
      </c>
      <c r="G3115" s="1" t="str">
        <f t="shared" si="97"/>
        <v>B. Vary^</v>
      </c>
    </row>
    <row r="3116" spans="1:7" x14ac:dyDescent="0.25">
      <c r="A3116" s="1">
        <v>285</v>
      </c>
      <c r="B3116" s="1" t="s">
        <v>4637</v>
      </c>
      <c r="C3116" s="1" t="str">
        <f>_xlfn.TEXTBEFORE(draftpicks[[#This Row],[Raw]],".",1)</f>
        <v>3</v>
      </c>
      <c r="D3116" s="1" t="str">
        <f t="shared" si="96"/>
        <v> Angelique Jackson</v>
      </c>
      <c r="E31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Malcolm X</v>
      </c>
      <c r="F3116" s="1" t="str">
        <f>IF(ISNUMBER(SEARCH("veto",draftpicks[[#This Row],[Raw]])),"veto","")</f>
        <v/>
      </c>
      <c r="G3116" s="1" t="str">
        <f t="shared" si="97"/>
        <v/>
      </c>
    </row>
    <row r="3117" spans="1:7" x14ac:dyDescent="0.25">
      <c r="A3117" s="1">
        <v>285</v>
      </c>
      <c r="B3117" s="1" t="s">
        <v>4638</v>
      </c>
      <c r="C3117" s="1" t="str">
        <f>_xlfn.TEXTBEFORE(draftpicks[[#This Row],[Raw]],".",1)</f>
        <v>2</v>
      </c>
      <c r="D3117" s="1" t="str">
        <f t="shared" si="96"/>
        <v> Adam B. Vary</v>
      </c>
      <c r="E31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What's Love Got to Do with It</v>
      </c>
      <c r="F3117" s="1" t="str">
        <f>IF(ISNUMBER(SEARCH("veto",draftpicks[[#This Row],[Raw]])),"veto","")</f>
        <v/>
      </c>
      <c r="G3117" s="1" t="str">
        <f t="shared" si="97"/>
        <v/>
      </c>
    </row>
    <row r="3118" spans="1:7" x14ac:dyDescent="0.25">
      <c r="A3118" s="1">
        <v>285</v>
      </c>
      <c r="B3118" s="1" t="s">
        <v>4639</v>
      </c>
      <c r="C3118" s="1" t="str">
        <f>_xlfn.TEXTBEFORE(draftpicks[[#This Row],[Raw]],".",1)</f>
        <v>1</v>
      </c>
      <c r="D3118" s="1" t="str">
        <f t="shared" si="96"/>
        <v> Angelique Jackson</v>
      </c>
      <c r="E31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How Stella Got Her Groove Back</v>
      </c>
      <c r="F3118" s="1" t="str">
        <f>IF(ISNUMBER(SEARCH("veto",draftpicks[[#This Row],[Raw]])),"veto","")</f>
        <v/>
      </c>
      <c r="G3118" s="1" t="str">
        <f t="shared" si="97"/>
        <v/>
      </c>
    </row>
    <row r="3119" spans="1:7" x14ac:dyDescent="0.25">
      <c r="A3119" s="1">
        <v>286</v>
      </c>
      <c r="B3119" s="1" t="s">
        <v>4641</v>
      </c>
      <c r="C3119" s="1" t="str">
        <f>_xlfn.TEXTBEFORE(draftpicks[[#This Row],[Raw]],".",1)</f>
        <v>13</v>
      </c>
      <c r="D3119" s="1" t="str">
        <f t="shared" si="96"/>
        <v> Bryan Cogman</v>
      </c>
      <c r="E31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Hunchback of Notre Dame</v>
      </c>
      <c r="F3119" s="1" t="str">
        <f>IF(ISNUMBER(SEARCH("veto",draftpicks[[#This Row],[Raw]])),"veto","")</f>
        <v/>
      </c>
      <c r="G3119" s="1" t="str">
        <f t="shared" si="97"/>
        <v/>
      </c>
    </row>
    <row r="3120" spans="1:7" x14ac:dyDescent="0.25">
      <c r="A3120" s="1">
        <v>286</v>
      </c>
      <c r="B3120" s="1" t="s">
        <v>4642</v>
      </c>
      <c r="C3120" s="1" t="str">
        <f>_xlfn.TEXTBEFORE(draftpicks[[#This Row],[Raw]],".",1)</f>
        <v>12</v>
      </c>
      <c r="D3120" s="1" t="str">
        <f t="shared" si="96"/>
        <v> Bryan Cogman</v>
      </c>
      <c r="E31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Roaring Twenties</v>
      </c>
      <c r="F3120" s="1" t="str">
        <f>IF(ISNUMBER(SEARCH("veto",draftpicks[[#This Row],[Raw]])),"veto","")</f>
        <v/>
      </c>
      <c r="G3120" s="1" t="str">
        <f t="shared" si="97"/>
        <v/>
      </c>
    </row>
    <row r="3121" spans="1:7" x14ac:dyDescent="0.25">
      <c r="A3121" s="1">
        <v>286</v>
      </c>
      <c r="B3121" s="1" t="s">
        <v>4643</v>
      </c>
      <c r="C3121" s="1" t="str">
        <f>_xlfn.TEXTBEFORE(draftpicks[[#This Row],[Raw]],".",1)</f>
        <v>11</v>
      </c>
      <c r="D3121" s="1" t="str">
        <f t="shared" si="96"/>
        <v> Oriana Nudo</v>
      </c>
      <c r="E31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Golden Boy</v>
      </c>
      <c r="F3121" s="1" t="str">
        <f>IF(ISNUMBER(SEARCH("veto",draftpicks[[#This Row],[Raw]])),"veto","")</f>
        <v/>
      </c>
      <c r="G3121" s="1" t="str">
        <f t="shared" si="97"/>
        <v/>
      </c>
    </row>
    <row r="3122" spans="1:7" x14ac:dyDescent="0.25">
      <c r="A3122" s="1">
        <v>286</v>
      </c>
      <c r="B3122" s="1" t="s">
        <v>4644</v>
      </c>
      <c r="C3122" s="1" t="str">
        <f>_xlfn.TEXTBEFORE(draftpicks[[#This Row],[Raw]],".",1)</f>
        <v>10</v>
      </c>
      <c r="D3122" s="1" t="str">
        <f t="shared" si="96"/>
        <v> Maureen Lee Lenker</v>
      </c>
      <c r="E31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Wuthering Heights</v>
      </c>
      <c r="F3122" s="1" t="str">
        <f>IF(ISNUMBER(SEARCH("veto",draftpicks[[#This Row],[Raw]])),"veto","")</f>
        <v/>
      </c>
      <c r="G3122" s="1" t="str">
        <f t="shared" si="97"/>
        <v/>
      </c>
    </row>
    <row r="3123" spans="1:7" x14ac:dyDescent="0.25">
      <c r="A3123" s="1">
        <v>286</v>
      </c>
      <c r="B3123" s="1" t="s">
        <v>4645</v>
      </c>
      <c r="C3123" s="1" t="str">
        <f>_xlfn.TEXTBEFORE(draftpicks[[#This Row],[Raw]],".",1)</f>
        <v>9</v>
      </c>
      <c r="D3123" s="1" t="str">
        <f t="shared" si="96"/>
        <v> Bryan Cogman</v>
      </c>
      <c r="E31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Rules of the Game</v>
      </c>
      <c r="F3123" s="1" t="str">
        <f>IF(ISNUMBER(SEARCH("veto",draftpicks[[#This Row],[Raw]])),"veto","")</f>
        <v/>
      </c>
      <c r="G3123" s="1" t="str">
        <f t="shared" si="97"/>
        <v/>
      </c>
    </row>
    <row r="3124" spans="1:7" x14ac:dyDescent="0.25">
      <c r="A3124" s="1">
        <v>286</v>
      </c>
      <c r="B3124" s="1" t="s">
        <v>4646</v>
      </c>
      <c r="C3124" s="1" t="str">
        <f>_xlfn.TEXTBEFORE(draftpicks[[#This Row],[Raw]],".",1)</f>
        <v>8</v>
      </c>
      <c r="D3124" s="1" t="str">
        <f t="shared" si="96"/>
        <v> Oriana Nudo</v>
      </c>
      <c r="E31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Only Angels Have Wings</v>
      </c>
      <c r="F3124" s="1" t="str">
        <f>IF(ISNUMBER(SEARCH("veto",draftpicks[[#This Row],[Raw]])),"veto","")</f>
        <v/>
      </c>
      <c r="G3124" s="1" t="str">
        <f t="shared" si="97"/>
        <v/>
      </c>
    </row>
    <row r="3125" spans="1:7" x14ac:dyDescent="0.25">
      <c r="A3125" s="1">
        <v>286</v>
      </c>
      <c r="B3125" s="1" t="s">
        <v>4647</v>
      </c>
      <c r="C3125" s="1" t="str">
        <f>_xlfn.TEXTBEFORE(draftpicks[[#This Row],[Raw]],".",1)</f>
        <v>7</v>
      </c>
      <c r="D3125" s="1" t="str">
        <f t="shared" si="96"/>
        <v> Maureen Lee Lenker</v>
      </c>
      <c r="E31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Ninotchka</v>
      </c>
      <c r="F3125" s="1" t="str">
        <f>IF(ISNUMBER(SEARCH("veto",draftpicks[[#This Row],[Raw]])),"veto","")</f>
        <v/>
      </c>
      <c r="G3125" s="1" t="str">
        <f t="shared" si="97"/>
        <v/>
      </c>
    </row>
    <row r="3126" spans="1:7" x14ac:dyDescent="0.25">
      <c r="A3126" s="1">
        <v>286</v>
      </c>
      <c r="B3126" s="1" t="s">
        <v>4648</v>
      </c>
      <c r="C3126" s="1" t="str">
        <f>_xlfn.TEXTBEFORE(draftpicks[[#This Row],[Raw]],".",1)</f>
        <v>6</v>
      </c>
      <c r="D3126" s="1" t="str">
        <f t="shared" si="96"/>
        <v> Bryan Cogman</v>
      </c>
      <c r="E31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Mr. Smith Goes to Washington</v>
      </c>
      <c r="F3126" s="1" t="str">
        <f>IF(ISNUMBER(SEARCH("veto",draftpicks[[#This Row],[Raw]])),"veto","")</f>
        <v/>
      </c>
      <c r="G3126" s="1" t="str">
        <f t="shared" si="97"/>
        <v/>
      </c>
    </row>
    <row r="3127" spans="1:7" x14ac:dyDescent="0.25">
      <c r="A3127" s="1">
        <v>286</v>
      </c>
      <c r="B3127" s="1" t="s">
        <v>4653</v>
      </c>
      <c r="C3127" s="1" t="str">
        <f>_xlfn.TEXTBEFORE(draftpicks[[#This Row],[Raw]],".",1)</f>
        <v>5</v>
      </c>
      <c r="D3127" s="1" t="str">
        <f t="shared" si="96"/>
        <v>Oriana Nudo </v>
      </c>
      <c r="E31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Young Mr. Lincoln</v>
      </c>
      <c r="F3127" s="1" t="str">
        <f>IF(ISNUMBER(SEARCH("veto",draftpicks[[#This Row],[Raw]])),"veto","")</f>
        <v>veto</v>
      </c>
      <c r="G3127" s="1" t="str">
        <f t="shared" si="97"/>
        <v>Lee Lenker</v>
      </c>
    </row>
    <row r="3128" spans="1:7" x14ac:dyDescent="0.25">
      <c r="A3128" s="1">
        <v>286</v>
      </c>
      <c r="B3128" s="1" t="s">
        <v>4649</v>
      </c>
      <c r="C3128" s="1" t="str">
        <f>_xlfn.TEXTBEFORE(draftpicks[[#This Row],[Raw]],".",1)</f>
        <v>5</v>
      </c>
      <c r="D3128" s="1" t="str">
        <f t="shared" si="96"/>
        <v> Oriana Nudo</v>
      </c>
      <c r="E31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Dark Victory</v>
      </c>
      <c r="F3128" s="1" t="str">
        <f>IF(ISNUMBER(SEARCH("veto",draftpicks[[#This Row],[Raw]])),"veto","")</f>
        <v/>
      </c>
      <c r="G3128" s="1" t="str">
        <f t="shared" si="97"/>
        <v/>
      </c>
    </row>
    <row r="3129" spans="1:7" x14ac:dyDescent="0.25">
      <c r="A3129" s="1">
        <v>286</v>
      </c>
      <c r="B3129" s="1" t="s">
        <v>4650</v>
      </c>
      <c r="C3129" s="1" t="str">
        <f>_xlfn.TEXTBEFORE(draftpicks[[#This Row],[Raw]],".",1)</f>
        <v>4</v>
      </c>
      <c r="D3129" s="1" t="str">
        <f t="shared" si="96"/>
        <v> Maureen Lee Lenker</v>
      </c>
      <c r="E31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Women</v>
      </c>
      <c r="F3129" s="1" t="str">
        <f>IF(ISNUMBER(SEARCH("veto",draftpicks[[#This Row],[Raw]])),"veto","")</f>
        <v/>
      </c>
      <c r="G3129" s="1" t="str">
        <f t="shared" si="97"/>
        <v/>
      </c>
    </row>
    <row r="3130" spans="1:7" x14ac:dyDescent="0.25">
      <c r="A3130" s="1">
        <v>286</v>
      </c>
      <c r="B3130" s="1" t="s">
        <v>4651</v>
      </c>
      <c r="C3130" s="1" t="str">
        <f>_xlfn.TEXTBEFORE(draftpicks[[#This Row],[Raw]],".",1)</f>
        <v>3</v>
      </c>
      <c r="D3130" s="1" t="str">
        <f t="shared" si="96"/>
        <v> Bryan Cogman</v>
      </c>
      <c r="E31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Stagecoach</v>
      </c>
      <c r="F3130" s="1" t="str">
        <f>IF(ISNUMBER(SEARCH("veto",draftpicks[[#This Row],[Raw]])),"veto","")</f>
        <v/>
      </c>
      <c r="G3130" s="1" t="str">
        <f t="shared" si="97"/>
        <v/>
      </c>
    </row>
    <row r="3131" spans="1:7" x14ac:dyDescent="0.25">
      <c r="A3131" s="1">
        <v>286</v>
      </c>
      <c r="B3131" s="1" t="s">
        <v>4654</v>
      </c>
      <c r="C3131" s="1" t="str">
        <f>_xlfn.TEXTBEFORE(draftpicks[[#This Row],[Raw]],".",1)</f>
        <v>2</v>
      </c>
      <c r="D3131" s="1" t="str">
        <f t="shared" si="96"/>
        <v> Oriana Nudo </v>
      </c>
      <c r="E31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Gone with the Wind</v>
      </c>
      <c r="F3131" s="1" t="str">
        <f>IF(ISNUMBER(SEARCH("veto",draftpicks[[#This Row],[Raw]])),"veto","")</f>
        <v>veto</v>
      </c>
      <c r="G3131" s="1" t="str">
        <f t="shared" si="97"/>
        <v>by Bryan Cogman</v>
      </c>
    </row>
    <row r="3132" spans="1:7" x14ac:dyDescent="0.25">
      <c r="A3132" s="1">
        <v>286</v>
      </c>
      <c r="B3132" s="1" t="s">
        <v>4652</v>
      </c>
      <c r="C3132" s="1" t="str">
        <f>_xlfn.TEXTBEFORE(draftpicks[[#This Row],[Raw]],".",1)</f>
        <v>1</v>
      </c>
      <c r="D3132" s="1" t="str">
        <f t="shared" si="96"/>
        <v> Maureen Lee Lenker</v>
      </c>
      <c r="E31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Wizard of Oz</v>
      </c>
      <c r="F3132" s="1" t="str">
        <f>IF(ISNUMBER(SEARCH("veto",draftpicks[[#This Row],[Raw]])),"veto","")</f>
        <v/>
      </c>
      <c r="G3132" s="1" t="str">
        <f t="shared" si="97"/>
        <v/>
      </c>
    </row>
    <row r="3133" spans="1:7" x14ac:dyDescent="0.25">
      <c r="A3133" s="1">
        <v>287</v>
      </c>
      <c r="B3133" s="1" t="s">
        <v>4655</v>
      </c>
      <c r="C3133" s="1" t="str">
        <f>_xlfn.TEXTBEFORE(draftpicks[[#This Row],[Raw]],".",1)</f>
        <v>7</v>
      </c>
      <c r="D3133" s="1" t="str">
        <f t="shared" si="96"/>
        <v> Elliott Kalan</v>
      </c>
      <c r="E31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Village of the Damned (1960)</v>
      </c>
      <c r="F3133" s="1" t="str">
        <f>IF(ISNUMBER(SEARCH("veto",draftpicks[[#This Row],[Raw]])),"veto","")</f>
        <v/>
      </c>
      <c r="G3133" s="1" t="str">
        <f t="shared" si="97"/>
        <v/>
      </c>
    </row>
    <row r="3134" spans="1:7" x14ac:dyDescent="0.25">
      <c r="A3134" s="1">
        <v>287</v>
      </c>
      <c r="B3134" s="1" t="s">
        <v>4656</v>
      </c>
      <c r="C3134" s="1" t="str">
        <f>_xlfn.TEXTBEFORE(draftpicks[[#This Row],[Raw]],".",1)</f>
        <v>6</v>
      </c>
      <c r="D3134" s="1" t="str">
        <f t="shared" si="96"/>
        <v> Elliott Kalan</v>
      </c>
      <c r="E31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Tin Drum</v>
      </c>
      <c r="F3134" s="1" t="str">
        <f>IF(ISNUMBER(SEARCH("veto",draftpicks[[#This Row],[Raw]])),"veto","")</f>
        <v/>
      </c>
      <c r="G3134" s="1" t="str">
        <f t="shared" si="97"/>
        <v/>
      </c>
    </row>
    <row r="3135" spans="1:7" x14ac:dyDescent="0.25">
      <c r="A3135" s="1">
        <v>287</v>
      </c>
      <c r="B3135" s="1" t="s">
        <v>4657</v>
      </c>
      <c r="C3135" s="1" t="str">
        <f>_xlfn.TEXTBEFORE(draftpicks[[#This Row],[Raw]],".",1)</f>
        <v>5</v>
      </c>
      <c r="D3135" s="1" t="str">
        <f t="shared" si="96"/>
        <v> Jordan Morris</v>
      </c>
      <c r="E31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Sky High</v>
      </c>
      <c r="F3135" s="1" t="str">
        <f>IF(ISNUMBER(SEARCH("veto",draftpicks[[#This Row],[Raw]])),"veto","")</f>
        <v/>
      </c>
      <c r="G3135" s="1" t="str">
        <f t="shared" si="97"/>
        <v/>
      </c>
    </row>
    <row r="3136" spans="1:7" x14ac:dyDescent="0.25">
      <c r="A3136" s="1">
        <v>287</v>
      </c>
      <c r="B3136" s="1" t="s">
        <v>4658</v>
      </c>
      <c r="C3136" s="1" t="str">
        <f>_xlfn.TEXTBEFORE(draftpicks[[#This Row],[Raw]],".",1)</f>
        <v>4</v>
      </c>
      <c r="D3136" s="1" t="str">
        <f t="shared" si="96"/>
        <v> Elliott Kalan</v>
      </c>
      <c r="E31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Akira</v>
      </c>
      <c r="F3136" s="1" t="str">
        <f>IF(ISNUMBER(SEARCH("veto",draftpicks[[#This Row],[Raw]])),"veto","")</f>
        <v/>
      </c>
      <c r="G3136" s="1" t="str">
        <f t="shared" si="97"/>
        <v/>
      </c>
    </row>
    <row r="3137" spans="1:7" x14ac:dyDescent="0.25">
      <c r="A3137" s="1">
        <v>287</v>
      </c>
      <c r="B3137" s="1" t="s">
        <v>4659</v>
      </c>
      <c r="C3137" s="1" t="str">
        <f>_xlfn.TEXTBEFORE(draftpicks[[#This Row],[Raw]],".",1)</f>
        <v>3</v>
      </c>
      <c r="D3137" s="1" t="str">
        <f t="shared" si="96"/>
        <v> Jordan Morris</v>
      </c>
      <c r="E31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Spider-Man: Into the Spider-Verse</v>
      </c>
      <c r="F3137" s="1" t="str">
        <f>IF(ISNUMBER(SEARCH("veto",draftpicks[[#This Row],[Raw]])),"veto","")</f>
        <v/>
      </c>
      <c r="G3137" s="1" t="str">
        <f t="shared" si="97"/>
        <v/>
      </c>
    </row>
    <row r="3138" spans="1:7" x14ac:dyDescent="0.25">
      <c r="A3138" s="1">
        <v>287</v>
      </c>
      <c r="B3138" s="1" t="s">
        <v>4660</v>
      </c>
      <c r="C3138" s="1" t="str">
        <f>_xlfn.TEXTBEFORE(draftpicks[[#This Row],[Raw]],".",1)</f>
        <v>2</v>
      </c>
      <c r="D3138" s="1" t="str">
        <f t="shared" ref="D3138:D3201" si="98">IF(ISNUMBER(SEARCH("commissioner",B3138)),TRIM(MID(B3138,SEARCH("by",B3138)+LEN("by"),SEARCH("removed",B3138)-SEARCH("by",B3138)-(LEN("by")+1))),IF((LEN(B3138)-LEN(SUBSTITUTE(B3138,"by","")))/LEN("by")=2,MID(B3138,SEARCH("by",B3138)+LEN("by "),SEARCH("vetoed",B3138)-SEARCH("by",B3138)-(LEN("by")+1)),IF((LEN(B3138)-LEN(SUBSTITUTE(B3138,"by","")))/LEN("by")=3,TRIM(MID(B3138,SEARCH("by",B3138)+LEN("by"),SEARCH("vetoed",B3138)-SEARCH("by",B3138)-LEN("by"))),TRIM(_xlfn.TEXTAFTER(B3138,"by",1)))))</f>
        <v> Elliott Kalan</v>
      </c>
      <c r="E31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Carrie</v>
      </c>
      <c r="F3138" s="1" t="str">
        <f>IF(ISNUMBER(SEARCH("veto",draftpicks[[#This Row],[Raw]])),"veto","")</f>
        <v/>
      </c>
      <c r="G3138" s="1" t="str">
        <f t="shared" ref="G3138:G3201" si="99">IF(ISNUMBER(SEARCH("veto",B3138)),MID(B3138,FIND("@",SUBSTITUTE(B3138," ","@",LEN(B3138)-LEN(SUBSTITUTE(B3138," ",""))-1))+1,100),"")</f>
        <v/>
      </c>
    </row>
    <row r="3139" spans="1:7" x14ac:dyDescent="0.25">
      <c r="A3139" s="1">
        <v>287</v>
      </c>
      <c r="B3139" s="1" t="s">
        <v>4661</v>
      </c>
      <c r="C3139" s="1" t="str">
        <f>_xlfn.TEXTBEFORE(draftpicks[[#This Row],[Raw]],".",1)</f>
        <v>1</v>
      </c>
      <c r="D3139" s="1" t="str">
        <f t="shared" si="98"/>
        <v> Jordan Morris</v>
      </c>
      <c r="E31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Kiki's Delivery Service</v>
      </c>
      <c r="F3139" s="1" t="str">
        <f>IF(ISNUMBER(SEARCH("veto",draftpicks[[#This Row],[Raw]])),"veto","")</f>
        <v/>
      </c>
      <c r="G3139" s="1" t="str">
        <f t="shared" si="99"/>
        <v/>
      </c>
    </row>
    <row r="3140" spans="1:7" x14ac:dyDescent="0.25">
      <c r="A3140" s="1">
        <v>288</v>
      </c>
      <c r="B3140" s="1" t="s">
        <v>4662</v>
      </c>
      <c r="C3140" s="1" t="str">
        <f>_xlfn.TEXTBEFORE(draftpicks[[#This Row],[Raw]],".",1)</f>
        <v>7</v>
      </c>
      <c r="D3140" s="1" t="str">
        <f t="shared" si="98"/>
        <v> Jon Gabrus</v>
      </c>
      <c r="E31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Street Fighter</v>
      </c>
      <c r="F3140" s="1" t="str">
        <f>IF(ISNUMBER(SEARCH("veto",draftpicks[[#This Row],[Raw]])),"veto","")</f>
        <v/>
      </c>
      <c r="G3140" s="1" t="str">
        <f t="shared" si="99"/>
        <v/>
      </c>
    </row>
    <row r="3141" spans="1:7" x14ac:dyDescent="0.25">
      <c r="A3141" s="1">
        <v>288</v>
      </c>
      <c r="B3141" s="1" t="s">
        <v>4663</v>
      </c>
      <c r="C3141" s="1" t="str">
        <f>_xlfn.TEXTBEFORE(draftpicks[[#This Row],[Raw]],".",1)</f>
        <v>6</v>
      </c>
      <c r="D3141" s="1" t="str">
        <f t="shared" si="98"/>
        <v> Jon Gabrus</v>
      </c>
      <c r="E31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Double Impact</v>
      </c>
      <c r="F3141" s="1" t="str">
        <f>IF(ISNUMBER(SEARCH("veto",draftpicks[[#This Row],[Raw]])),"veto","")</f>
        <v/>
      </c>
      <c r="G3141" s="1" t="str">
        <f t="shared" si="99"/>
        <v/>
      </c>
    </row>
    <row r="3142" spans="1:7" x14ac:dyDescent="0.25">
      <c r="A3142" s="1">
        <v>288</v>
      </c>
      <c r="B3142" s="1" t="s">
        <v>4664</v>
      </c>
      <c r="C3142" s="1" t="str">
        <f>_xlfn.TEXTBEFORE(draftpicks[[#This Row],[Raw]],".",1)</f>
        <v>5</v>
      </c>
      <c r="D3142" s="1" t="str">
        <f t="shared" si="98"/>
        <v> Ryan Stanger</v>
      </c>
      <c r="E31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Timecop</v>
      </c>
      <c r="F3142" s="1" t="str">
        <f>IF(ISNUMBER(SEARCH("veto",draftpicks[[#This Row],[Raw]])),"veto","")</f>
        <v/>
      </c>
      <c r="G3142" s="1" t="str">
        <f t="shared" si="99"/>
        <v/>
      </c>
    </row>
    <row r="3143" spans="1:7" x14ac:dyDescent="0.25">
      <c r="A3143" s="1">
        <v>288</v>
      </c>
      <c r="B3143" s="1" t="s">
        <v>4665</v>
      </c>
      <c r="C3143" s="1" t="str">
        <f>_xlfn.TEXTBEFORE(draftpicks[[#This Row],[Raw]],".",1)</f>
        <v>4</v>
      </c>
      <c r="D3143" s="1" t="str">
        <f t="shared" si="98"/>
        <v> Jon Gabrus</v>
      </c>
      <c r="E31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Hard Target</v>
      </c>
      <c r="F3143" s="1" t="str">
        <f>IF(ISNUMBER(SEARCH("veto",draftpicks[[#This Row],[Raw]])),"veto","")</f>
        <v/>
      </c>
      <c r="G3143" s="1" t="str">
        <f t="shared" si="99"/>
        <v/>
      </c>
    </row>
    <row r="3144" spans="1:7" x14ac:dyDescent="0.25">
      <c r="A3144" s="1">
        <v>288</v>
      </c>
      <c r="B3144" s="1" t="s">
        <v>4666</v>
      </c>
      <c r="C3144" s="1" t="str">
        <f>_xlfn.TEXTBEFORE(draftpicks[[#This Row],[Raw]],".",1)</f>
        <v>3</v>
      </c>
      <c r="D3144" s="1" t="str">
        <f t="shared" si="98"/>
        <v> Ryan Stanger</v>
      </c>
      <c r="E31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Lionheart</v>
      </c>
      <c r="F3144" s="1" t="str">
        <f>IF(ISNUMBER(SEARCH("veto",draftpicks[[#This Row],[Raw]])),"veto","")</f>
        <v/>
      </c>
      <c r="G3144" s="1" t="str">
        <f t="shared" si="99"/>
        <v/>
      </c>
    </row>
    <row r="3145" spans="1:7" x14ac:dyDescent="0.25">
      <c r="A3145" s="1">
        <v>288</v>
      </c>
      <c r="B3145" s="1" t="s">
        <v>4667</v>
      </c>
      <c r="C3145" s="1" t="str">
        <f>_xlfn.TEXTBEFORE(draftpicks[[#This Row],[Raw]],".",1)</f>
        <v>2</v>
      </c>
      <c r="D3145" s="1" t="str">
        <f t="shared" si="98"/>
        <v> Jon Gabrus</v>
      </c>
      <c r="E31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Kickboxer</v>
      </c>
      <c r="F3145" s="1" t="str">
        <f>IF(ISNUMBER(SEARCH("veto",draftpicks[[#This Row],[Raw]])),"veto","")</f>
        <v/>
      </c>
      <c r="G3145" s="1" t="str">
        <f t="shared" si="99"/>
        <v/>
      </c>
    </row>
    <row r="3146" spans="1:7" x14ac:dyDescent="0.25">
      <c r="A3146" s="1">
        <v>288</v>
      </c>
      <c r="B3146" s="1" t="s">
        <v>4668</v>
      </c>
      <c r="C3146" s="1" t="str">
        <f>_xlfn.TEXTBEFORE(draftpicks[[#This Row],[Raw]],".",1)</f>
        <v>1</v>
      </c>
      <c r="D3146" s="1" t="str">
        <f t="shared" si="98"/>
        <v> Ryan Stanger</v>
      </c>
      <c r="E31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Bloodsport</v>
      </c>
      <c r="F3146" s="1" t="str">
        <f>IF(ISNUMBER(SEARCH("veto",draftpicks[[#This Row],[Raw]])),"veto","")</f>
        <v/>
      </c>
      <c r="G3146" s="1" t="str">
        <f t="shared" si="99"/>
        <v/>
      </c>
    </row>
    <row r="3147" spans="1:7" x14ac:dyDescent="0.25">
      <c r="A3147" s="1">
        <v>289</v>
      </c>
      <c r="B3147" s="1" t="s">
        <v>4669</v>
      </c>
      <c r="C3147" s="1" t="str">
        <f>_xlfn.TEXTBEFORE(draftpicks[[#This Row],[Raw]],".",1)</f>
        <v>7</v>
      </c>
      <c r="D3147" s="1" t="str">
        <f t="shared" si="98"/>
        <v> Mia Lee Vicino</v>
      </c>
      <c r="E31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Notting Hill</v>
      </c>
      <c r="F3147" s="1" t="str">
        <f>IF(ISNUMBER(SEARCH("veto",draftpicks[[#This Row],[Raw]])),"veto","")</f>
        <v/>
      </c>
      <c r="G3147" s="1" t="str">
        <f t="shared" si="99"/>
        <v/>
      </c>
    </row>
    <row r="3148" spans="1:7" x14ac:dyDescent="0.25">
      <c r="A3148" s="1">
        <v>289</v>
      </c>
      <c r="B3148" s="1" t="s">
        <v>4670</v>
      </c>
      <c r="C3148" s="1" t="str">
        <f>_xlfn.TEXTBEFORE(draftpicks[[#This Row],[Raw]],".",1)</f>
        <v>6</v>
      </c>
      <c r="D3148" s="1" t="str">
        <f t="shared" si="98"/>
        <v> Mia Lee Vicino</v>
      </c>
      <c r="E31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Little Shop of Horrors</v>
      </c>
      <c r="F3148" s="1" t="str">
        <f>IF(ISNUMBER(SEARCH("veto",draftpicks[[#This Row],[Raw]])),"veto","")</f>
        <v/>
      </c>
      <c r="G3148" s="1" t="str">
        <f t="shared" si="99"/>
        <v/>
      </c>
    </row>
    <row r="3149" spans="1:7" x14ac:dyDescent="0.25">
      <c r="A3149" s="1">
        <v>289</v>
      </c>
      <c r="B3149" s="1" t="s">
        <v>4671</v>
      </c>
      <c r="C3149" s="1" t="str">
        <f>_xlfn.TEXTBEFORE(draftpicks[[#This Row],[Raw]],".",1)</f>
        <v>5</v>
      </c>
      <c r="D3149" s="1" t="str">
        <f t="shared" si="98"/>
        <v> Bethy Squires</v>
      </c>
      <c r="E31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It</v>
      </c>
      <c r="F3149" s="1" t="str">
        <f>IF(ISNUMBER(SEARCH("veto",draftpicks[[#This Row],[Raw]])),"veto","")</f>
        <v/>
      </c>
      <c r="G3149" s="1" t="str">
        <f t="shared" si="99"/>
        <v/>
      </c>
    </row>
    <row r="3150" spans="1:7" x14ac:dyDescent="0.25">
      <c r="A3150" s="1">
        <v>289</v>
      </c>
      <c r="B3150" s="1" t="s">
        <v>4672</v>
      </c>
      <c r="C3150" s="1" t="str">
        <f>_xlfn.TEXTBEFORE(draftpicks[[#This Row],[Raw]],".",1)</f>
        <v>4</v>
      </c>
      <c r="D3150" s="1" t="str">
        <f t="shared" si="98"/>
        <v> Mia Lee Vicino</v>
      </c>
      <c r="E31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Shop Around the Corner</v>
      </c>
      <c r="F3150" s="1" t="str">
        <f>IF(ISNUMBER(SEARCH("veto",draftpicks[[#This Row],[Raw]])),"veto","")</f>
        <v/>
      </c>
      <c r="G3150" s="1" t="str">
        <f t="shared" si="99"/>
        <v/>
      </c>
    </row>
    <row r="3151" spans="1:7" x14ac:dyDescent="0.25">
      <c r="A3151" s="1">
        <v>289</v>
      </c>
      <c r="B3151" s="1" t="s">
        <v>4673</v>
      </c>
      <c r="C3151" s="1" t="str">
        <f>_xlfn.TEXTBEFORE(draftpicks[[#This Row],[Raw]],".",1)</f>
        <v>3</v>
      </c>
      <c r="D3151" s="1" t="str">
        <f t="shared" si="98"/>
        <v> Bethy Squires</v>
      </c>
      <c r="E31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Chopping Mall</v>
      </c>
      <c r="F3151" s="1" t="str">
        <f>IF(ISNUMBER(SEARCH("veto",draftpicks[[#This Row],[Raw]])),"veto","")</f>
        <v/>
      </c>
      <c r="G3151" s="1" t="str">
        <f t="shared" si="99"/>
        <v/>
      </c>
    </row>
    <row r="3152" spans="1:7" x14ac:dyDescent="0.25">
      <c r="A3152" s="1">
        <v>289</v>
      </c>
      <c r="B3152" s="1" t="s">
        <v>4674</v>
      </c>
      <c r="C3152" s="1" t="str">
        <f>_xlfn.TEXTBEFORE(draftpicks[[#This Row],[Raw]],".",1)</f>
        <v>2</v>
      </c>
      <c r="D3152" s="1" t="str">
        <f t="shared" si="98"/>
        <v> Mia Lee Vicino</v>
      </c>
      <c r="E31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Watermelon Woman</v>
      </c>
      <c r="F3152" s="1" t="str">
        <f>IF(ISNUMBER(SEARCH("veto",draftpicks[[#This Row],[Raw]])),"veto","")</f>
        <v/>
      </c>
      <c r="G3152" s="1" t="str">
        <f t="shared" si="99"/>
        <v/>
      </c>
    </row>
    <row r="3153" spans="1:7" x14ac:dyDescent="0.25">
      <c r="A3153" s="1">
        <v>289</v>
      </c>
      <c r="B3153" s="1" t="s">
        <v>4675</v>
      </c>
      <c r="C3153" s="1" t="str">
        <f>_xlfn.TEXTBEFORE(draftpicks[[#This Row],[Raw]],".",1)</f>
        <v>1</v>
      </c>
      <c r="D3153" s="1" t="str">
        <f t="shared" si="98"/>
        <v> Bethy Squires</v>
      </c>
      <c r="E31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Clerks</v>
      </c>
      <c r="F3153" s="1" t="str">
        <f>IF(ISNUMBER(SEARCH("veto",draftpicks[[#This Row],[Raw]])),"veto","")</f>
        <v/>
      </c>
      <c r="G3153" s="1" t="str">
        <f t="shared" si="99"/>
        <v/>
      </c>
    </row>
    <row r="3154" spans="1:7" x14ac:dyDescent="0.25">
      <c r="A3154" s="1">
        <v>290</v>
      </c>
      <c r="B3154" s="1" t="s">
        <v>4676</v>
      </c>
      <c r="C3154" s="1" t="str">
        <f>_xlfn.TEXTBEFORE(draftpicks[[#This Row],[Raw]],".",1)</f>
        <v>13</v>
      </c>
      <c r="D3154" s="1" t="str">
        <f t="shared" si="98"/>
        <v> Drew McWeeny</v>
      </c>
      <c r="E31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Fresh</v>
      </c>
      <c r="F3154" s="1" t="str">
        <f>IF(ISNUMBER(SEARCH("veto",draftpicks[[#This Row],[Raw]])),"veto","")</f>
        <v/>
      </c>
      <c r="G3154" s="1" t="str">
        <f t="shared" si="99"/>
        <v/>
      </c>
    </row>
    <row r="3155" spans="1:7" x14ac:dyDescent="0.25">
      <c r="A3155" s="1">
        <v>290</v>
      </c>
      <c r="B3155" s="1" t="s">
        <v>4677</v>
      </c>
      <c r="C3155" s="1" t="str">
        <f>_xlfn.TEXTBEFORE(draftpicks[[#This Row],[Raw]],".",1)</f>
        <v>12</v>
      </c>
      <c r="D3155" s="1" t="str">
        <f t="shared" si="98"/>
        <v> Drew McWeeny</v>
      </c>
      <c r="E31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Crooklyn</v>
      </c>
      <c r="F3155" s="1" t="str">
        <f>IF(ISNUMBER(SEARCH("veto",draftpicks[[#This Row],[Raw]])),"veto","")</f>
        <v/>
      </c>
      <c r="G3155" s="1" t="str">
        <f t="shared" si="99"/>
        <v/>
      </c>
    </row>
    <row r="3156" spans="1:7" x14ac:dyDescent="0.25">
      <c r="A3156" s="1">
        <v>290</v>
      </c>
      <c r="B3156" s="1" t="s">
        <v>4678</v>
      </c>
      <c r="C3156" s="1" t="str">
        <f>_xlfn.TEXTBEFORE(draftpicks[[#This Row],[Raw]],".",1)</f>
        <v>11</v>
      </c>
      <c r="D3156" s="1" t="str">
        <f t="shared" si="98"/>
        <v> Drea Clark</v>
      </c>
      <c r="E31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Four Weddings and a Funeral</v>
      </c>
      <c r="F3156" s="1" t="str">
        <f>IF(ISNUMBER(SEARCH("veto",draftpicks[[#This Row],[Raw]])),"veto","")</f>
        <v/>
      </c>
      <c r="G3156" s="1" t="str">
        <f t="shared" si="99"/>
        <v/>
      </c>
    </row>
    <row r="3157" spans="1:7" x14ac:dyDescent="0.25">
      <c r="A3157" s="1">
        <v>290</v>
      </c>
      <c r="B3157" s="1" t="s">
        <v>4679</v>
      </c>
      <c r="C3157" s="1" t="str">
        <f>_xlfn.TEXTBEFORE(draftpicks[[#This Row],[Raw]],".",1)</f>
        <v>10</v>
      </c>
      <c r="D3157" s="1" t="str">
        <f t="shared" si="98"/>
        <v> Billy Ray Brewton</v>
      </c>
      <c r="E31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Death and the Maiden</v>
      </c>
      <c r="F3157" s="1" t="str">
        <f>IF(ISNUMBER(SEARCH("veto",draftpicks[[#This Row],[Raw]])),"veto","")</f>
        <v/>
      </c>
      <c r="G3157" s="1" t="str">
        <f t="shared" si="99"/>
        <v/>
      </c>
    </row>
    <row r="3158" spans="1:7" x14ac:dyDescent="0.25">
      <c r="A3158" s="1">
        <v>290</v>
      </c>
      <c r="B3158" s="1" t="s">
        <v>4689</v>
      </c>
      <c r="C3158" s="1" t="str">
        <f>_xlfn.TEXTBEFORE(draftpicks[[#This Row],[Raw]],".",1)</f>
        <v>9</v>
      </c>
      <c r="D3158" s="1" t="str">
        <f t="shared" si="98"/>
        <v> Drew McWeeny</v>
      </c>
      <c r="E31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Crumb</v>
      </c>
      <c r="F3158" s="1" t="str">
        <f>IF(ISNUMBER(SEARCH("veto",draftpicks[[#This Row],[Raw]])),"veto","")</f>
        <v/>
      </c>
      <c r="G3158" s="1" t="str">
        <f t="shared" si="99"/>
        <v/>
      </c>
    </row>
    <row r="3159" spans="1:7" x14ac:dyDescent="0.25">
      <c r="A3159" s="1">
        <v>290</v>
      </c>
      <c r="B3159" s="1" t="s">
        <v>4680</v>
      </c>
      <c r="C3159" s="1" t="str">
        <f>_xlfn.TEXTBEFORE(draftpicks[[#This Row],[Raw]],".",1)</f>
        <v>9</v>
      </c>
      <c r="D3159" s="1" t="str">
        <f t="shared" si="98"/>
        <v> Drew McWeeny</v>
      </c>
      <c r="E31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Heavenly Creatures</v>
      </c>
      <c r="F3159" s="1" t="str">
        <f>IF(ISNUMBER(SEARCH("veto",draftpicks[[#This Row],[Raw]])),"veto","")</f>
        <v/>
      </c>
      <c r="G3159" s="1" t="str">
        <f t="shared" si="99"/>
        <v/>
      </c>
    </row>
    <row r="3160" spans="1:7" x14ac:dyDescent="0.25">
      <c r="A3160" s="1">
        <v>290</v>
      </c>
      <c r="B3160" s="1" t="s">
        <v>4681</v>
      </c>
      <c r="C3160" s="1" t="str">
        <f>_xlfn.TEXTBEFORE(draftpicks[[#This Row],[Raw]],".",1)</f>
        <v>8</v>
      </c>
      <c r="D3160" s="1" t="str">
        <f t="shared" si="98"/>
        <v> Drea Clark</v>
      </c>
      <c r="E31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Hudsucker Proxy</v>
      </c>
      <c r="F3160" s="1" t="str">
        <f>IF(ISNUMBER(SEARCH("veto",draftpicks[[#This Row],[Raw]])),"veto","")</f>
        <v/>
      </c>
      <c r="G3160" s="1" t="str">
        <f t="shared" si="99"/>
        <v/>
      </c>
    </row>
    <row r="3161" spans="1:7" x14ac:dyDescent="0.25">
      <c r="A3161" s="1">
        <v>290</v>
      </c>
      <c r="B3161" s="1" t="s">
        <v>4690</v>
      </c>
      <c r="C3161" s="1" t="str">
        <f>_xlfn.TEXTBEFORE(draftpicks[[#This Row],[Raw]],".",1)</f>
        <v>7</v>
      </c>
      <c r="D3161" s="1" t="str">
        <f t="shared" si="98"/>
        <v>Billy Ray Brewton </v>
      </c>
      <c r="E31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Forrest Gump</v>
      </c>
      <c r="F3161" s="1" t="str">
        <f>IF(ISNUMBER(SEARCH("veto",draftpicks[[#This Row],[Raw]])),"veto","")</f>
        <v>veto</v>
      </c>
      <c r="G3161" s="1" t="str">
        <f t="shared" si="99"/>
        <v>by Drea Clark</v>
      </c>
    </row>
    <row r="3162" spans="1:7" x14ac:dyDescent="0.25">
      <c r="A3162" s="1">
        <v>290</v>
      </c>
      <c r="B3162" s="1" t="s">
        <v>4682</v>
      </c>
      <c r="C3162" s="1" t="str">
        <f>_xlfn.TEXTBEFORE(draftpicks[[#This Row],[Raw]],".",1)</f>
        <v>7</v>
      </c>
      <c r="D3162" s="1" t="str">
        <f t="shared" si="98"/>
        <v> Billy Ray Brewton</v>
      </c>
      <c r="E31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Shawshank Redemption</v>
      </c>
      <c r="F3162" s="1" t="str">
        <f>IF(ISNUMBER(SEARCH("veto",draftpicks[[#This Row],[Raw]])),"veto","")</f>
        <v/>
      </c>
      <c r="G3162" s="1" t="str">
        <f t="shared" si="99"/>
        <v/>
      </c>
    </row>
    <row r="3163" spans="1:7" x14ac:dyDescent="0.25">
      <c r="A3163" s="1">
        <v>290</v>
      </c>
      <c r="B3163" s="1" t="s">
        <v>4691</v>
      </c>
      <c r="C3163" s="1" t="str">
        <f>_xlfn.TEXTBEFORE(draftpicks[[#This Row],[Raw]],".",1)</f>
        <v>6</v>
      </c>
      <c r="D3163" s="1" t="str">
        <f t="shared" si="98"/>
        <v> Drew McWeeny</v>
      </c>
      <c r="E31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Chungking Express</v>
      </c>
      <c r="F3163" s="1" t="str">
        <f>IF(ISNUMBER(SEARCH("veto",draftpicks[[#This Row],[Raw]])),"veto","")</f>
        <v/>
      </c>
      <c r="G3163" s="1" t="str">
        <f t="shared" si="99"/>
        <v/>
      </c>
    </row>
    <row r="3164" spans="1:7" x14ac:dyDescent="0.25">
      <c r="A3164" s="1">
        <v>290</v>
      </c>
      <c r="B3164" s="1" t="s">
        <v>4683</v>
      </c>
      <c r="C3164" s="1" t="str">
        <f>_xlfn.TEXTBEFORE(draftpicks[[#This Row],[Raw]],".",1)</f>
        <v>6</v>
      </c>
      <c r="D3164" s="1" t="str">
        <f t="shared" si="98"/>
        <v> Drew McWeeny</v>
      </c>
      <c r="E31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Speed</v>
      </c>
      <c r="F3164" s="1" t="str">
        <f>IF(ISNUMBER(SEARCH("veto",draftpicks[[#This Row],[Raw]])),"veto","")</f>
        <v/>
      </c>
      <c r="G3164" s="1" t="str">
        <f t="shared" si="99"/>
        <v/>
      </c>
    </row>
    <row r="3165" spans="1:7" x14ac:dyDescent="0.25">
      <c r="A3165" s="1">
        <v>290</v>
      </c>
      <c r="B3165" s="1" t="s">
        <v>4684</v>
      </c>
      <c r="C3165" s="1" t="str">
        <f>_xlfn.TEXTBEFORE(draftpicks[[#This Row],[Raw]],".",1)</f>
        <v>5</v>
      </c>
      <c r="D3165" s="1" t="str">
        <f t="shared" si="98"/>
        <v> Drea Clark</v>
      </c>
      <c r="E31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Three Colours: Red</v>
      </c>
      <c r="F3165" s="1" t="str">
        <f>IF(ISNUMBER(SEARCH("veto",draftpicks[[#This Row],[Raw]])),"veto","")</f>
        <v/>
      </c>
      <c r="G3165" s="1" t="str">
        <f t="shared" si="99"/>
        <v/>
      </c>
    </row>
    <row r="3166" spans="1:7" x14ac:dyDescent="0.25">
      <c r="A3166" s="1">
        <v>290</v>
      </c>
      <c r="B3166" s="1" t="s">
        <v>4685</v>
      </c>
      <c r="C3166" s="1" t="str">
        <f>_xlfn.TEXTBEFORE(draftpicks[[#This Row],[Raw]],".",1)</f>
        <v>4</v>
      </c>
      <c r="D3166" s="1" t="str">
        <f t="shared" si="98"/>
        <v> Billy Ray Brewton</v>
      </c>
      <c r="E31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Quiz Show</v>
      </c>
      <c r="F3166" s="1" t="str">
        <f>IF(ISNUMBER(SEARCH("veto",draftpicks[[#This Row],[Raw]])),"veto","")</f>
        <v/>
      </c>
      <c r="G3166" s="1" t="str">
        <f t="shared" si="99"/>
        <v/>
      </c>
    </row>
    <row r="3167" spans="1:7" x14ac:dyDescent="0.25">
      <c r="A3167" s="1">
        <v>290</v>
      </c>
      <c r="B3167" s="1" t="s">
        <v>4686</v>
      </c>
      <c r="C3167" s="1" t="str">
        <f>_xlfn.TEXTBEFORE(draftpicks[[#This Row],[Raw]],".",1)</f>
        <v>3</v>
      </c>
      <c r="D3167" s="1" t="str">
        <f t="shared" si="98"/>
        <v> Drew McWeeny</v>
      </c>
      <c r="E31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Ed Wood</v>
      </c>
      <c r="F3167" s="1" t="str">
        <f>IF(ISNUMBER(SEARCH("veto",draftpicks[[#This Row],[Raw]])),"veto","")</f>
        <v/>
      </c>
      <c r="G3167" s="1" t="str">
        <f t="shared" si="99"/>
        <v/>
      </c>
    </row>
    <row r="3168" spans="1:7" x14ac:dyDescent="0.25">
      <c r="A3168" s="1">
        <v>290</v>
      </c>
      <c r="B3168" s="1" t="s">
        <v>4687</v>
      </c>
      <c r="C3168" s="1" t="str">
        <f>_xlfn.TEXTBEFORE(draftpicks[[#This Row],[Raw]],".",1)</f>
        <v>2</v>
      </c>
      <c r="D3168" s="1" t="str">
        <f t="shared" si="98"/>
        <v> Drea Clark</v>
      </c>
      <c r="E31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Pulp Fiction</v>
      </c>
      <c r="F3168" s="1" t="str">
        <f>IF(ISNUMBER(SEARCH("veto",draftpicks[[#This Row],[Raw]])),"veto","")</f>
        <v/>
      </c>
      <c r="G3168" s="1" t="str">
        <f t="shared" si="99"/>
        <v/>
      </c>
    </row>
    <row r="3169" spans="1:7" x14ac:dyDescent="0.25">
      <c r="A3169" s="1">
        <v>290</v>
      </c>
      <c r="B3169" s="1" t="s">
        <v>4688</v>
      </c>
      <c r="C3169" s="1" t="str">
        <f>_xlfn.TEXTBEFORE(draftpicks[[#This Row],[Raw]],".",1)</f>
        <v>1</v>
      </c>
      <c r="D3169" s="1" t="str">
        <f t="shared" si="98"/>
        <v> Billy Ray Brewton</v>
      </c>
      <c r="E31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Hoop Dreams</v>
      </c>
      <c r="F3169" s="1" t="str">
        <f>IF(ISNUMBER(SEARCH("veto",draftpicks[[#This Row],[Raw]])),"veto","")</f>
        <v/>
      </c>
      <c r="G3169" s="1" t="str">
        <f t="shared" si="99"/>
        <v/>
      </c>
    </row>
    <row r="3170" spans="1:7" x14ac:dyDescent="0.25">
      <c r="A3170" s="1">
        <v>291</v>
      </c>
      <c r="B3170" s="1" t="s">
        <v>4692</v>
      </c>
      <c r="C3170" s="1" t="str">
        <f>_xlfn.TEXTBEFORE(draftpicks[[#This Row],[Raw]],".",1)</f>
        <v>13</v>
      </c>
      <c r="D3170" s="1" t="str">
        <f t="shared" si="98"/>
        <v> Brandon Streussnig</v>
      </c>
      <c r="E31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Keep</v>
      </c>
      <c r="F3170" s="1" t="str">
        <f>IF(ISNUMBER(SEARCH("veto",draftpicks[[#This Row],[Raw]])),"veto","")</f>
        <v/>
      </c>
      <c r="G3170" s="1" t="str">
        <f t="shared" si="99"/>
        <v/>
      </c>
    </row>
    <row r="3171" spans="1:7" x14ac:dyDescent="0.25">
      <c r="A3171" s="1">
        <v>291</v>
      </c>
      <c r="B3171" s="1" t="s">
        <v>4693</v>
      </c>
      <c r="C3171" s="1" t="str">
        <f>_xlfn.TEXTBEFORE(draftpicks[[#This Row],[Raw]],".",1)</f>
        <v>12</v>
      </c>
      <c r="D3171" s="1" t="str">
        <f t="shared" si="98"/>
        <v> Brandon Streussnig</v>
      </c>
      <c r="E31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Jericho Mile</v>
      </c>
      <c r="F3171" s="1" t="str">
        <f>IF(ISNUMBER(SEARCH("veto",draftpicks[[#This Row],[Raw]])),"veto","")</f>
        <v/>
      </c>
      <c r="G3171" s="1" t="str">
        <f t="shared" si="99"/>
        <v/>
      </c>
    </row>
    <row r="3172" spans="1:7" x14ac:dyDescent="0.25">
      <c r="A3172" s="1">
        <v>291</v>
      </c>
      <c r="B3172" s="1" t="s">
        <v>4694</v>
      </c>
      <c r="C3172" s="1" t="str">
        <f>_xlfn.TEXTBEFORE(draftpicks[[#This Row],[Raw]],".",1)</f>
        <v>11</v>
      </c>
      <c r="D3172" s="1" t="str">
        <f t="shared" si="98"/>
        <v> Bilge Ebiri</v>
      </c>
      <c r="E31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Blackhat</v>
      </c>
      <c r="F3172" s="1" t="str">
        <f>IF(ISNUMBER(SEARCH("veto",draftpicks[[#This Row],[Raw]])),"veto","")</f>
        <v/>
      </c>
      <c r="G3172" s="1" t="str">
        <f t="shared" si="99"/>
        <v/>
      </c>
    </row>
    <row r="3173" spans="1:7" x14ac:dyDescent="0.25">
      <c r="A3173" s="1">
        <v>291</v>
      </c>
      <c r="B3173" s="1" t="s">
        <v>4695</v>
      </c>
      <c r="C3173" s="1" t="str">
        <f>_xlfn.TEXTBEFORE(draftpicks[[#This Row],[Raw]],".",1)</f>
        <v>10</v>
      </c>
      <c r="D3173" s="1" t="str">
        <f t="shared" si="98"/>
        <v> Roxana Hadadi</v>
      </c>
      <c r="E31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Public Enemies</v>
      </c>
      <c r="F3173" s="1" t="str">
        <f>IF(ISNUMBER(SEARCH("veto",draftpicks[[#This Row],[Raw]])),"veto","")</f>
        <v/>
      </c>
      <c r="G3173" s="1" t="str">
        <f t="shared" si="99"/>
        <v/>
      </c>
    </row>
    <row r="3174" spans="1:7" x14ac:dyDescent="0.25">
      <c r="A3174" s="1">
        <v>291</v>
      </c>
      <c r="B3174" s="1" t="s">
        <v>4696</v>
      </c>
      <c r="C3174" s="1" t="str">
        <f>_xlfn.TEXTBEFORE(draftpicks[[#This Row],[Raw]],".",1)</f>
        <v>9</v>
      </c>
      <c r="D3174" s="1" t="str">
        <f t="shared" si="98"/>
        <v> Brandon Streussnig</v>
      </c>
      <c r="E31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Ali</v>
      </c>
      <c r="F3174" s="1" t="str">
        <f>IF(ISNUMBER(SEARCH("veto",draftpicks[[#This Row],[Raw]])),"veto","")</f>
        <v/>
      </c>
      <c r="G3174" s="1" t="str">
        <f t="shared" si="99"/>
        <v/>
      </c>
    </row>
    <row r="3175" spans="1:7" x14ac:dyDescent="0.25">
      <c r="A3175" s="1">
        <v>291</v>
      </c>
      <c r="B3175" s="1" t="s">
        <v>4697</v>
      </c>
      <c r="C3175" s="1" t="str">
        <f>_xlfn.TEXTBEFORE(draftpicks[[#This Row],[Raw]],".",1)</f>
        <v>8</v>
      </c>
      <c r="D3175" s="1" t="str">
        <f t="shared" si="98"/>
        <v> Bilge Ebiri</v>
      </c>
      <c r="E31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Thief</v>
      </c>
      <c r="F3175" s="1" t="str">
        <f>IF(ISNUMBER(SEARCH("veto",draftpicks[[#This Row],[Raw]])),"veto","")</f>
        <v/>
      </c>
      <c r="G3175" s="1" t="str">
        <f t="shared" si="99"/>
        <v/>
      </c>
    </row>
    <row r="3176" spans="1:7" x14ac:dyDescent="0.25">
      <c r="A3176" s="1">
        <v>291</v>
      </c>
      <c r="B3176" s="1" t="s">
        <v>4705</v>
      </c>
      <c r="C3176" s="1" t="str">
        <f>_xlfn.TEXTBEFORE(draftpicks[[#This Row],[Raw]],".",1)</f>
        <v>7</v>
      </c>
      <c r="D3176" s="1" t="str">
        <f t="shared" si="98"/>
        <v>Roxana Hadadi </v>
      </c>
      <c r="E31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Ferrari</v>
      </c>
      <c r="F3176" s="1" t="str">
        <f>IF(ISNUMBER(SEARCH("veto",draftpicks[[#This Row],[Raw]])),"veto","")</f>
        <v>veto</v>
      </c>
      <c r="G3176" s="1" t="str">
        <f t="shared" si="99"/>
        <v>by Bilge Ebiri^</v>
      </c>
    </row>
    <row r="3177" spans="1:7" x14ac:dyDescent="0.25">
      <c r="A3177" s="1">
        <v>291</v>
      </c>
      <c r="B3177" s="1" t="s">
        <v>4706</v>
      </c>
      <c r="C3177" s="1" t="str">
        <f>_xlfn.TEXTBEFORE(draftpicks[[#This Row],[Raw]],".",1)</f>
        <v>7</v>
      </c>
      <c r="D3177" s="1" t="str">
        <f t="shared" si="98"/>
        <v>Roxana Hadadi </v>
      </c>
      <c r="E31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Manhunter</v>
      </c>
      <c r="F3177" s="1" t="str">
        <f>IF(ISNUMBER(SEARCH("veto",draftpicks[[#This Row],[Raw]])),"veto","")</f>
        <v>veto</v>
      </c>
      <c r="G3177" s="1" t="str">
        <f t="shared" si="99"/>
        <v>by Brandon Streussnig^</v>
      </c>
    </row>
    <row r="3178" spans="1:7" x14ac:dyDescent="0.25">
      <c r="A3178" s="1">
        <v>291</v>
      </c>
      <c r="B3178" s="1" t="s">
        <v>4698</v>
      </c>
      <c r="C3178" s="1" t="str">
        <f>_xlfn.TEXTBEFORE(draftpicks[[#This Row],[Raw]],".",1)</f>
        <v>7</v>
      </c>
      <c r="D3178" s="1" t="str">
        <f t="shared" si="98"/>
        <v> Roxana Hadadi</v>
      </c>
      <c r="E31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Miami Vice</v>
      </c>
      <c r="F3178" s="1" t="str">
        <f>IF(ISNUMBER(SEARCH("veto",draftpicks[[#This Row],[Raw]])),"veto","")</f>
        <v/>
      </c>
      <c r="G3178" s="1" t="str">
        <f t="shared" si="99"/>
        <v/>
      </c>
    </row>
    <row r="3179" spans="1:7" x14ac:dyDescent="0.25">
      <c r="A3179" s="1">
        <v>291</v>
      </c>
      <c r="B3179" s="1" t="s">
        <v>4699</v>
      </c>
      <c r="C3179" s="1" t="str">
        <f>_xlfn.TEXTBEFORE(draftpicks[[#This Row],[Raw]],".",1)</f>
        <v>6</v>
      </c>
      <c r="D3179" s="1" t="str">
        <f t="shared" si="98"/>
        <v> Brandon Streussnig</v>
      </c>
      <c r="E31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Ferrari</v>
      </c>
      <c r="F3179" s="1" t="str">
        <f>IF(ISNUMBER(SEARCH("veto",draftpicks[[#This Row],[Raw]])),"veto","")</f>
        <v/>
      </c>
      <c r="G3179" s="1" t="str">
        <f t="shared" si="99"/>
        <v/>
      </c>
    </row>
    <row r="3180" spans="1:7" x14ac:dyDescent="0.25">
      <c r="A3180" s="1">
        <v>291</v>
      </c>
      <c r="B3180" s="1" t="s">
        <v>4700</v>
      </c>
      <c r="C3180" s="1" t="str">
        <f>_xlfn.TEXTBEFORE(draftpicks[[#This Row],[Raw]],".",1)</f>
        <v>5</v>
      </c>
      <c r="D3180" s="1" t="str">
        <f t="shared" si="98"/>
        <v> Bilge Ebiri</v>
      </c>
      <c r="E31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Manhunter</v>
      </c>
      <c r="F3180" s="1" t="str">
        <f>IF(ISNUMBER(SEARCH("veto",draftpicks[[#This Row],[Raw]])),"veto","")</f>
        <v/>
      </c>
      <c r="G3180" s="1" t="str">
        <f t="shared" si="99"/>
        <v/>
      </c>
    </row>
    <row r="3181" spans="1:7" x14ac:dyDescent="0.25">
      <c r="A3181" s="1">
        <v>291</v>
      </c>
      <c r="B3181" s="1" t="s">
        <v>4701</v>
      </c>
      <c r="C3181" s="1" t="str">
        <f>_xlfn.TEXTBEFORE(draftpicks[[#This Row],[Raw]],".",1)</f>
        <v>4</v>
      </c>
      <c r="D3181" s="1" t="str">
        <f t="shared" si="98"/>
        <v> Roxana Hadadi</v>
      </c>
      <c r="E31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of the Mohicans</v>
      </c>
      <c r="F3181" s="1" t="str">
        <f>IF(ISNUMBER(SEARCH("veto",draftpicks[[#This Row],[Raw]])),"veto","")</f>
        <v/>
      </c>
      <c r="G3181" s="1" t="str">
        <f t="shared" si="99"/>
        <v/>
      </c>
    </row>
    <row r="3182" spans="1:7" x14ac:dyDescent="0.25">
      <c r="A3182" s="1">
        <v>291</v>
      </c>
      <c r="B3182" s="1" t="s">
        <v>4702</v>
      </c>
      <c r="C3182" s="1" t="str">
        <f>_xlfn.TEXTBEFORE(draftpicks[[#This Row],[Raw]],".",1)</f>
        <v>3</v>
      </c>
      <c r="D3182" s="1" t="str">
        <f t="shared" si="98"/>
        <v> Brandon Streussnig</v>
      </c>
      <c r="E31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Collateral</v>
      </c>
      <c r="F3182" s="1" t="str">
        <f>IF(ISNUMBER(SEARCH("veto",draftpicks[[#This Row],[Raw]])),"veto","")</f>
        <v/>
      </c>
      <c r="G3182" s="1" t="str">
        <f t="shared" si="99"/>
        <v/>
      </c>
    </row>
    <row r="3183" spans="1:7" x14ac:dyDescent="0.25">
      <c r="A3183" s="1">
        <v>291</v>
      </c>
      <c r="B3183" s="1" t="s">
        <v>4703</v>
      </c>
      <c r="C3183" s="1" t="str">
        <f>_xlfn.TEXTBEFORE(draftpicks[[#This Row],[Raw]],".",1)</f>
        <v>2</v>
      </c>
      <c r="D3183" s="1" t="str">
        <f t="shared" si="98"/>
        <v> Bilge Ebiri</v>
      </c>
      <c r="E31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Insider</v>
      </c>
      <c r="F3183" s="1" t="str">
        <f>IF(ISNUMBER(SEARCH("veto",draftpicks[[#This Row],[Raw]])),"veto","")</f>
        <v/>
      </c>
      <c r="G3183" s="1" t="str">
        <f t="shared" si="99"/>
        <v/>
      </c>
    </row>
    <row r="3184" spans="1:7" x14ac:dyDescent="0.25">
      <c r="A3184" s="1">
        <v>291</v>
      </c>
      <c r="B3184" s="1" t="s">
        <v>4704</v>
      </c>
      <c r="C3184" s="1" t="str">
        <f>_xlfn.TEXTBEFORE(draftpicks[[#This Row],[Raw]],".",1)</f>
        <v>1</v>
      </c>
      <c r="D3184" s="1" t="str">
        <f t="shared" si="98"/>
        <v> Roxana Hadadi</v>
      </c>
      <c r="E31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Heat</v>
      </c>
      <c r="F3184" s="1" t="str">
        <f>IF(ISNUMBER(SEARCH("veto",draftpicks[[#This Row],[Raw]])),"veto","")</f>
        <v/>
      </c>
      <c r="G3184" s="1" t="str">
        <f t="shared" si="99"/>
        <v/>
      </c>
    </row>
    <row r="3185" spans="1:7" x14ac:dyDescent="0.25">
      <c r="A3185" s="1">
        <v>292</v>
      </c>
      <c r="B3185" s="1" t="s">
        <v>4714</v>
      </c>
      <c r="C3185" s="1" t="str">
        <f>_xlfn.TEXTBEFORE(draftpicks[[#This Row],[Raw]],".",1)</f>
        <v>7</v>
      </c>
      <c r="D3185" s="1" t="str">
        <f t="shared" si="98"/>
        <v> Emily St. James</v>
      </c>
      <c r="E31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 Saw the TV Glow</v>
      </c>
      <c r="F3185" s="1" t="str">
        <f>IF(ISNUMBER(SEARCH("veto",draftpicks[[#This Row],[Raw]])),"veto","")</f>
        <v/>
      </c>
      <c r="G3185" s="1" t="str">
        <f t="shared" si="99"/>
        <v/>
      </c>
    </row>
    <row r="3186" spans="1:7" x14ac:dyDescent="0.25">
      <c r="A3186" s="1">
        <v>292</v>
      </c>
      <c r="B3186" s="1" t="s">
        <v>4707</v>
      </c>
      <c r="C3186" s="1" t="str">
        <f>_xlfn.TEXTBEFORE(draftpicks[[#This Row],[Raw]],".",1)</f>
        <v>7</v>
      </c>
      <c r="D3186" s="1" t="str">
        <f t="shared" si="98"/>
        <v> Emily St. James</v>
      </c>
      <c r="E31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Black Stallion</v>
      </c>
      <c r="F3186" s="1" t="str">
        <f>IF(ISNUMBER(SEARCH("veto",draftpicks[[#This Row],[Raw]])),"veto","")</f>
        <v/>
      </c>
      <c r="G3186" s="1" t="str">
        <f t="shared" si="99"/>
        <v/>
      </c>
    </row>
    <row r="3187" spans="1:7" x14ac:dyDescent="0.25">
      <c r="A3187" s="1">
        <v>292</v>
      </c>
      <c r="B3187" s="1" t="s">
        <v>4708</v>
      </c>
      <c r="C3187" s="1" t="str">
        <f>_xlfn.TEXTBEFORE(draftpicks[[#This Row],[Raw]],".",1)</f>
        <v>6</v>
      </c>
      <c r="D3187" s="1" t="str">
        <f t="shared" si="98"/>
        <v> Emily St. James</v>
      </c>
      <c r="E31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Red Turtle</v>
      </c>
      <c r="F3187" s="1" t="str">
        <f>IF(ISNUMBER(SEARCH("veto",draftpicks[[#This Row],[Raw]])),"veto","")</f>
        <v/>
      </c>
      <c r="G3187" s="1" t="str">
        <f t="shared" si="99"/>
        <v/>
      </c>
    </row>
    <row r="3188" spans="1:7" x14ac:dyDescent="0.25">
      <c r="A3188" s="1">
        <v>292</v>
      </c>
      <c r="B3188" s="1" t="s">
        <v>4709</v>
      </c>
      <c r="C3188" s="1" t="str">
        <f>_xlfn.TEXTBEFORE(draftpicks[[#This Row],[Raw]],".",1)</f>
        <v>5</v>
      </c>
      <c r="D3188" s="1" t="str">
        <f t="shared" si="98"/>
        <v> Noel Murray</v>
      </c>
      <c r="E31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Sweetheart</v>
      </c>
      <c r="F3188" s="1" t="str">
        <f>IF(ISNUMBER(SEARCH("veto",draftpicks[[#This Row],[Raw]])),"veto","")</f>
        <v/>
      </c>
      <c r="G3188" s="1" t="str">
        <f t="shared" si="99"/>
        <v/>
      </c>
    </row>
    <row r="3189" spans="1:7" x14ac:dyDescent="0.25">
      <c r="A3189" s="1">
        <v>292</v>
      </c>
      <c r="B3189" s="1" t="s">
        <v>4710</v>
      </c>
      <c r="C3189" s="1" t="str">
        <f>_xlfn.TEXTBEFORE(draftpicks[[#This Row],[Raw]],".",1)</f>
        <v>4</v>
      </c>
      <c r="D3189" s="1" t="str">
        <f t="shared" si="98"/>
        <v> Emily St. James</v>
      </c>
      <c r="E31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Lord of the Flies (1963)</v>
      </c>
      <c r="F3189" s="1" t="str">
        <f>IF(ISNUMBER(SEARCH("veto",draftpicks[[#This Row],[Raw]])),"veto","")</f>
        <v/>
      </c>
      <c r="G3189" s="1" t="str">
        <f t="shared" si="99"/>
        <v/>
      </c>
    </row>
    <row r="3190" spans="1:7" x14ac:dyDescent="0.25">
      <c r="A3190" s="1">
        <v>292</v>
      </c>
      <c r="B3190" s="1" t="s">
        <v>4711</v>
      </c>
      <c r="C3190" s="1" t="str">
        <f>_xlfn.TEXTBEFORE(draftpicks[[#This Row],[Raw]],".",1)</f>
        <v>3</v>
      </c>
      <c r="D3190" s="1" t="str">
        <f t="shared" si="98"/>
        <v> Noel Murray</v>
      </c>
      <c r="E31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Martian</v>
      </c>
      <c r="F3190" s="1" t="str">
        <f>IF(ISNUMBER(SEARCH("veto",draftpicks[[#This Row],[Raw]])),"veto","")</f>
        <v/>
      </c>
      <c r="G3190" s="1" t="str">
        <f t="shared" si="99"/>
        <v/>
      </c>
    </row>
    <row r="3191" spans="1:7" x14ac:dyDescent="0.25">
      <c r="A3191" s="1">
        <v>292</v>
      </c>
      <c r="B3191" s="1" t="s">
        <v>4712</v>
      </c>
      <c r="C3191" s="1" t="str">
        <f>_xlfn.TEXTBEFORE(draftpicks[[#This Row],[Raw]],".",1)</f>
        <v>2</v>
      </c>
      <c r="D3191" s="1" t="str">
        <f t="shared" si="98"/>
        <v> Emily St. James</v>
      </c>
      <c r="E31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Swept Away (1974)</v>
      </c>
      <c r="F3191" s="1" t="str">
        <f>IF(ISNUMBER(SEARCH("veto",draftpicks[[#This Row],[Raw]])),"veto","")</f>
        <v/>
      </c>
      <c r="G3191" s="1" t="str">
        <f t="shared" si="99"/>
        <v/>
      </c>
    </row>
    <row r="3192" spans="1:7" x14ac:dyDescent="0.25">
      <c r="A3192" s="1">
        <v>292</v>
      </c>
      <c r="B3192" s="1" t="s">
        <v>4713</v>
      </c>
      <c r="C3192" s="1" t="str">
        <f>_xlfn.TEXTBEFORE(draftpicks[[#This Row],[Raw]],".",1)</f>
        <v>1</v>
      </c>
      <c r="D3192" s="1" t="str">
        <f t="shared" si="98"/>
        <v> Noel Murray</v>
      </c>
      <c r="E31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Cast Away</v>
      </c>
      <c r="F3192" s="1" t="str">
        <f>IF(ISNUMBER(SEARCH("veto",draftpicks[[#This Row],[Raw]])),"veto","")</f>
        <v/>
      </c>
      <c r="G3192" s="1" t="str">
        <f t="shared" si="99"/>
        <v/>
      </c>
    </row>
    <row r="3193" spans="1:7" x14ac:dyDescent="0.25">
      <c r="A3193" s="1">
        <v>293</v>
      </c>
      <c r="B3193" s="1" t="s">
        <v>4734</v>
      </c>
      <c r="C3193" s="1" t="str">
        <f>_xlfn.TEXTBEFORE(draftpicks[[#This Row],[Raw]],".",1)</f>
        <v>22</v>
      </c>
      <c r="D3193" s="1" t="str">
        <f t="shared" si="98"/>
        <v> Clay Keller</v>
      </c>
      <c r="E31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Physical Evidence</v>
      </c>
      <c r="F3193" s="1" t="str">
        <f>IF(ISNUMBER(SEARCH("veto",draftpicks[[#This Row],[Raw]])),"veto","")</f>
        <v/>
      </c>
      <c r="G3193" s="1" t="str">
        <f t="shared" si="99"/>
        <v/>
      </c>
    </row>
    <row r="3194" spans="1:7" x14ac:dyDescent="0.25">
      <c r="A3194" s="1">
        <v>293</v>
      </c>
      <c r="B3194" s="1" t="s">
        <v>4715</v>
      </c>
      <c r="C3194" s="1" t="str">
        <f>_xlfn.TEXTBEFORE(draftpicks[[#This Row],[Raw]],".",1)</f>
        <v>21</v>
      </c>
      <c r="D3194" s="1" t="str">
        <f t="shared" si="98"/>
        <v> Clay Keller</v>
      </c>
      <c r="E31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Terminal Man</v>
      </c>
      <c r="F3194" s="1" t="str">
        <f>IF(ISNUMBER(SEARCH("veto",draftpicks[[#This Row],[Raw]])),"veto","")</f>
        <v/>
      </c>
      <c r="G3194" s="1" t="str">
        <f t="shared" si="99"/>
        <v/>
      </c>
    </row>
    <row r="3195" spans="1:7" x14ac:dyDescent="0.25">
      <c r="A3195" s="1">
        <v>293</v>
      </c>
      <c r="B3195" s="1" t="s">
        <v>4716</v>
      </c>
      <c r="C3195" s="1" t="str">
        <f>_xlfn.TEXTBEFORE(draftpicks[[#This Row],[Raw]],".",1)</f>
        <v>20</v>
      </c>
      <c r="D3195" s="1" t="str">
        <f t="shared" si="98"/>
        <v> Billy Ray Brewton</v>
      </c>
      <c r="E31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Rising Sun</v>
      </c>
      <c r="F3195" s="1" t="str">
        <f>IF(ISNUMBER(SEARCH("veto",draftpicks[[#This Row],[Raw]])),"veto","")</f>
        <v/>
      </c>
      <c r="G3195" s="1" t="str">
        <f t="shared" si="99"/>
        <v/>
      </c>
    </row>
    <row r="3196" spans="1:7" x14ac:dyDescent="0.25">
      <c r="A3196" s="1">
        <v>293</v>
      </c>
      <c r="B3196" s="1" t="s">
        <v>4717</v>
      </c>
      <c r="C3196" s="1" t="str">
        <f>_xlfn.TEXTBEFORE(draftpicks[[#This Row],[Raw]],".",1)</f>
        <v>19</v>
      </c>
      <c r="D3196" s="1" t="str">
        <f t="shared" si="98"/>
        <v> Darrin Navarro</v>
      </c>
      <c r="E31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13th Warrior</v>
      </c>
      <c r="F3196" s="1" t="str">
        <f>IF(ISNUMBER(SEARCH("veto",draftpicks[[#This Row],[Raw]])),"veto","")</f>
        <v/>
      </c>
      <c r="G3196" s="1" t="str">
        <f t="shared" si="99"/>
        <v/>
      </c>
    </row>
    <row r="3197" spans="1:7" x14ac:dyDescent="0.25">
      <c r="A3197" s="1">
        <v>293</v>
      </c>
      <c r="B3197" s="1" t="s">
        <v>4718</v>
      </c>
      <c r="C3197" s="1" t="str">
        <f>_xlfn.TEXTBEFORE(draftpicks[[#This Row],[Raw]],".",1)</f>
        <v>18</v>
      </c>
      <c r="D3197" s="1" t="str">
        <f t="shared" si="98"/>
        <v> Clay Keller</v>
      </c>
      <c r="E31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Disclosure</v>
      </c>
      <c r="F3197" s="1" t="str">
        <f>IF(ISNUMBER(SEARCH("veto",draftpicks[[#This Row],[Raw]])),"veto","")</f>
        <v/>
      </c>
      <c r="G3197" s="1" t="str">
        <f t="shared" si="99"/>
        <v/>
      </c>
    </row>
    <row r="3198" spans="1:7" x14ac:dyDescent="0.25">
      <c r="A3198" s="1">
        <v>293</v>
      </c>
      <c r="B3198" s="1" t="s">
        <v>4735</v>
      </c>
      <c r="C3198" s="1" t="str">
        <f>_xlfn.TEXTBEFORE(draftpicks[[#This Row],[Raw]],".",1)</f>
        <v>17</v>
      </c>
      <c r="D3198" s="1" t="str">
        <f t="shared" si="98"/>
        <v>Billy Ray Brewton </v>
      </c>
      <c r="E31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Coma</v>
      </c>
      <c r="F3198" s="1" t="str">
        <f>IF(ISNUMBER(SEARCH("veto",draftpicks[[#This Row],[Raw]])),"veto","")</f>
        <v>veto</v>
      </c>
      <c r="G3198" s="1" t="str">
        <f t="shared" si="99"/>
        <v>by Clay Keller^</v>
      </c>
    </row>
    <row r="3199" spans="1:7" x14ac:dyDescent="0.25">
      <c r="A3199" s="1">
        <v>293</v>
      </c>
      <c r="B3199" s="1" t="s">
        <v>4719</v>
      </c>
      <c r="C3199" s="1" t="str">
        <f>_xlfn.TEXTBEFORE(draftpicks[[#This Row],[Raw]],".",1)</f>
        <v>17</v>
      </c>
      <c r="D3199" s="1" t="str">
        <f t="shared" si="98"/>
        <v> Billy Ray Brewton</v>
      </c>
      <c r="E31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Westworld</v>
      </c>
      <c r="F3199" s="1" t="str">
        <f>IF(ISNUMBER(SEARCH("veto",draftpicks[[#This Row],[Raw]])),"veto","")</f>
        <v/>
      </c>
      <c r="G3199" s="1" t="str">
        <f t="shared" si="99"/>
        <v/>
      </c>
    </row>
    <row r="3200" spans="1:7" x14ac:dyDescent="0.25">
      <c r="A3200" s="1">
        <v>293</v>
      </c>
      <c r="B3200" s="1" t="s">
        <v>4720</v>
      </c>
      <c r="C3200" s="1" t="str">
        <f>_xlfn.TEXTBEFORE(draftpicks[[#This Row],[Raw]],".",1)</f>
        <v>16</v>
      </c>
      <c r="D3200" s="1" t="str">
        <f t="shared" si="98"/>
        <v> Darrin Navarro</v>
      </c>
      <c r="E32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Extreme Close-Up</v>
      </c>
      <c r="F3200" s="1" t="str">
        <f>IF(ISNUMBER(SEARCH("veto",draftpicks[[#This Row],[Raw]])),"veto","")</f>
        <v/>
      </c>
      <c r="G3200" s="1" t="str">
        <f t="shared" si="99"/>
        <v/>
      </c>
    </row>
    <row r="3201" spans="1:7" x14ac:dyDescent="0.25">
      <c r="A3201" s="1">
        <v>293</v>
      </c>
      <c r="B3201" s="1" t="s">
        <v>4721</v>
      </c>
      <c r="C3201" s="1" t="str">
        <f>_xlfn.TEXTBEFORE(draftpicks[[#This Row],[Raw]],".",1)</f>
        <v>15</v>
      </c>
      <c r="D3201" s="1" t="str">
        <f t="shared" si="98"/>
        <v> Clay Keller</v>
      </c>
      <c r="E32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Timeline</v>
      </c>
      <c r="F3201" s="1" t="str">
        <f>IF(ISNUMBER(SEARCH("veto",draftpicks[[#This Row],[Raw]])),"veto","")</f>
        <v/>
      </c>
      <c r="G3201" s="1" t="str">
        <f t="shared" si="99"/>
        <v/>
      </c>
    </row>
    <row r="3202" spans="1:7" x14ac:dyDescent="0.25">
      <c r="A3202" s="1">
        <v>293</v>
      </c>
      <c r="B3202" s="1" t="s">
        <v>4736</v>
      </c>
      <c r="C3202" s="1" t="str">
        <f>_xlfn.TEXTBEFORE(draftpicks[[#This Row],[Raw]],".",1)</f>
        <v>14</v>
      </c>
      <c r="D3202" s="1" t="str">
        <f t="shared" ref="D3202:D3265" si="100">IF(ISNUMBER(SEARCH("commissioner",B3202)),TRIM(MID(B3202,SEARCH("by",B3202)+LEN("by"),SEARCH("removed",B3202)-SEARCH("by",B3202)-(LEN("by")+1))),IF((LEN(B3202)-LEN(SUBSTITUTE(B3202,"by","")))/LEN("by")=2,MID(B3202,SEARCH("by",B3202)+LEN("by "),SEARCH("vetoed",B3202)-SEARCH("by",B3202)-(LEN("by")+1)),IF((LEN(B3202)-LEN(SUBSTITUTE(B3202,"by","")))/LEN("by")=3,TRIM(MID(B3202,SEARCH("by",B3202)+LEN("by"),SEARCH("vetoed",B3202)-SEARCH("by",B3202)-LEN("by"))),TRIM(_xlfn.TEXTAFTER(B3202,"by",1)))))</f>
        <v>Billy Ray Brewton </v>
      </c>
      <c r="E32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Coma</v>
      </c>
      <c r="F3202" s="1" t="str">
        <f>IF(ISNUMBER(SEARCH("veto",draftpicks[[#This Row],[Raw]])),"veto","")</f>
        <v>veto</v>
      </c>
      <c r="G3202" s="1" t="str">
        <f t="shared" ref="G3202:G3265" si="101">IF(ISNUMBER(SEARCH("veto",B3202)),MID(B3202,FIND("@",SUBSTITUTE(B3202," ","@",LEN(B3202)-LEN(SUBSTITUTE(B3202," ",""))-1))+1,100),"")</f>
        <v>by Darrin Navarro^</v>
      </c>
    </row>
    <row r="3203" spans="1:7" x14ac:dyDescent="0.25">
      <c r="A3203" s="1">
        <v>293</v>
      </c>
      <c r="B3203" s="1" t="s">
        <v>4737</v>
      </c>
      <c r="C3203" s="1" t="str">
        <f>_xlfn.TEXTBEFORE(draftpicks[[#This Row],[Raw]],".",1)</f>
        <v>14</v>
      </c>
      <c r="D3203" s="1" t="str">
        <f t="shared" si="100"/>
        <v>Billy Ray Brewton </v>
      </c>
      <c r="E32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Carey Treatment</v>
      </c>
      <c r="F3203" s="1" t="str">
        <f>IF(ISNUMBER(SEARCH("veto",draftpicks[[#This Row],[Raw]])),"veto","")</f>
        <v>veto</v>
      </c>
      <c r="G3203" s="1" t="str">
        <f t="shared" si="101"/>
        <v>by Darrin Navarro^</v>
      </c>
    </row>
    <row r="3204" spans="1:7" x14ac:dyDescent="0.25">
      <c r="A3204" s="1">
        <v>293</v>
      </c>
      <c r="B3204" s="1" t="s">
        <v>4722</v>
      </c>
      <c r="C3204" s="1" t="str">
        <f>_xlfn.TEXTBEFORE(draftpicks[[#This Row],[Raw]],".",1)</f>
        <v>14</v>
      </c>
      <c r="D3204" s="1" t="str">
        <f t="shared" si="100"/>
        <v> Billy Ray Brewton</v>
      </c>
      <c r="E32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Sphere</v>
      </c>
      <c r="F3204" s="1" t="str">
        <f>IF(ISNUMBER(SEARCH("veto",draftpicks[[#This Row],[Raw]])),"veto","")</f>
        <v/>
      </c>
      <c r="G3204" s="1" t="str">
        <f t="shared" si="101"/>
        <v/>
      </c>
    </row>
    <row r="3205" spans="1:7" x14ac:dyDescent="0.25">
      <c r="A3205" s="1">
        <v>293</v>
      </c>
      <c r="B3205" s="1" t="s">
        <v>4738</v>
      </c>
      <c r="C3205" s="1" t="str">
        <f>_xlfn.TEXTBEFORE(draftpicks[[#This Row],[Raw]],".",1)</f>
        <v>13</v>
      </c>
      <c r="D3205" s="1" t="str">
        <f t="shared" si="100"/>
        <v> Darrin Navarro </v>
      </c>
      <c r="E32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Congo</v>
      </c>
      <c r="F3205" s="1" t="str">
        <f>IF(ISNUMBER(SEARCH("veto",draftpicks[[#This Row],[Raw]])),"veto","")</f>
        <v>veto</v>
      </c>
      <c r="G3205" s="1" t="str">
        <f t="shared" si="101"/>
        <v>by Clay Keller</v>
      </c>
    </row>
    <row r="3206" spans="1:7" x14ac:dyDescent="0.25">
      <c r="A3206" s="1">
        <v>293</v>
      </c>
      <c r="B3206" s="1" t="s">
        <v>4723</v>
      </c>
      <c r="C3206" s="1" t="str">
        <f>_xlfn.TEXTBEFORE(draftpicks[[#This Row],[Raw]],".",1)</f>
        <v>12</v>
      </c>
      <c r="D3206" s="1" t="str">
        <f t="shared" si="100"/>
        <v> Clay Keller</v>
      </c>
      <c r="E32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Runaway</v>
      </c>
      <c r="F3206" s="1" t="str">
        <f>IF(ISNUMBER(SEARCH("veto",draftpicks[[#This Row],[Raw]])),"veto","")</f>
        <v/>
      </c>
      <c r="G3206" s="1" t="str">
        <f t="shared" si="101"/>
        <v/>
      </c>
    </row>
    <row r="3207" spans="1:7" x14ac:dyDescent="0.25">
      <c r="A3207" s="1">
        <v>293</v>
      </c>
      <c r="B3207" s="1" t="s">
        <v>4739</v>
      </c>
      <c r="C3207" s="1" t="str">
        <f>_xlfn.TEXTBEFORE(draftpicks[[#This Row],[Raw]],".",1)</f>
        <v>11</v>
      </c>
      <c r="D3207" s="1" t="str">
        <f t="shared" si="100"/>
        <v>Billy Ray Brewton </v>
      </c>
      <c r="E32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Coma</v>
      </c>
      <c r="F3207" s="1" t="str">
        <f>IF(ISNUMBER(SEARCH("veto",draftpicks[[#This Row],[Raw]])),"veto","")</f>
        <v>veto</v>
      </c>
      <c r="G3207" s="1" t="str">
        <f t="shared" si="101"/>
        <v>by Darrin Navarro^</v>
      </c>
    </row>
    <row r="3208" spans="1:7" x14ac:dyDescent="0.25">
      <c r="A3208" s="1">
        <v>293</v>
      </c>
      <c r="B3208" s="1" t="s">
        <v>4724</v>
      </c>
      <c r="C3208" s="1" t="str">
        <f>_xlfn.TEXTBEFORE(draftpicks[[#This Row],[Raw]],".",1)</f>
        <v>11</v>
      </c>
      <c r="D3208" s="1" t="str">
        <f t="shared" si="100"/>
        <v> Billy Ray Brewton</v>
      </c>
      <c r="E32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Carey Treatment</v>
      </c>
      <c r="F3208" s="1" t="str">
        <f>IF(ISNUMBER(SEARCH("veto",draftpicks[[#This Row],[Raw]])),"veto","")</f>
        <v/>
      </c>
      <c r="G3208" s="1" t="str">
        <f t="shared" si="101"/>
        <v/>
      </c>
    </row>
    <row r="3209" spans="1:7" x14ac:dyDescent="0.25">
      <c r="A3209" s="1">
        <v>293</v>
      </c>
      <c r="B3209" s="1" t="s">
        <v>4725</v>
      </c>
      <c r="C3209" s="1" t="str">
        <f>_xlfn.TEXTBEFORE(draftpicks[[#This Row],[Raw]],".",1)</f>
        <v>10</v>
      </c>
      <c r="D3209" s="1" t="str">
        <f t="shared" si="100"/>
        <v> Darrin Navarro</v>
      </c>
      <c r="E32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Dealing: Or the Berkeley-to-Boston Forty-Brick Lost-Bag Blues</v>
      </c>
      <c r="F3209" s="1" t="str">
        <f>IF(ISNUMBER(SEARCH("veto",draftpicks[[#This Row],[Raw]])),"veto","")</f>
        <v/>
      </c>
      <c r="G3209" s="1" t="str">
        <f t="shared" si="101"/>
        <v/>
      </c>
    </row>
    <row r="3210" spans="1:7" x14ac:dyDescent="0.25">
      <c r="A3210" s="1">
        <v>293</v>
      </c>
      <c r="B3210" s="1" t="s">
        <v>4726</v>
      </c>
      <c r="C3210" s="1" t="str">
        <f>_xlfn.TEXTBEFORE(draftpicks[[#This Row],[Raw]],".",1)</f>
        <v>9</v>
      </c>
      <c r="D3210" s="1" t="str">
        <f t="shared" si="100"/>
        <v> Clay Keller</v>
      </c>
      <c r="E32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Pursuit</v>
      </c>
      <c r="F3210" s="1" t="str">
        <f>IF(ISNUMBER(SEARCH("veto",draftpicks[[#This Row],[Raw]])),"veto","")</f>
        <v/>
      </c>
      <c r="G3210" s="1" t="str">
        <f t="shared" si="101"/>
        <v/>
      </c>
    </row>
    <row r="3211" spans="1:7" x14ac:dyDescent="0.25">
      <c r="A3211" s="1">
        <v>293</v>
      </c>
      <c r="B3211" s="1" t="s">
        <v>4727</v>
      </c>
      <c r="C3211" s="1" t="str">
        <f>_xlfn.TEXTBEFORE(draftpicks[[#This Row],[Raw]],".",1)</f>
        <v>8</v>
      </c>
      <c r="D3211" s="1" t="str">
        <f t="shared" si="100"/>
        <v> Billy Ray Brewton</v>
      </c>
      <c r="E32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Andromeda Strain</v>
      </c>
      <c r="F3211" s="1" t="str">
        <f>IF(ISNUMBER(SEARCH("veto",draftpicks[[#This Row],[Raw]])),"veto","")</f>
        <v/>
      </c>
      <c r="G3211" s="1" t="str">
        <f t="shared" si="101"/>
        <v/>
      </c>
    </row>
    <row r="3212" spans="1:7" x14ac:dyDescent="0.25">
      <c r="A3212" s="1">
        <v>293</v>
      </c>
      <c r="B3212" s="1" t="s">
        <v>4740</v>
      </c>
      <c r="C3212" s="1" t="str">
        <f>_xlfn.TEXTBEFORE(draftpicks[[#This Row],[Raw]],".",1)</f>
        <v>7</v>
      </c>
      <c r="D3212" s="1" t="str">
        <f t="shared" si="100"/>
        <v> Darrin Navarro</v>
      </c>
      <c r="E32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ER: 24 Hours</v>
      </c>
      <c r="F3212" s="1" t="str">
        <f>IF(ISNUMBER(SEARCH("veto",draftpicks[[#This Row],[Raw]])),"veto","")</f>
        <v/>
      </c>
      <c r="G3212" s="1" t="str">
        <f t="shared" si="101"/>
        <v/>
      </c>
    </row>
    <row r="3213" spans="1:7" x14ac:dyDescent="0.25">
      <c r="A3213" s="1">
        <v>293</v>
      </c>
      <c r="B3213" s="1" t="s">
        <v>4741</v>
      </c>
      <c r="C3213" s="1" t="str">
        <f>_xlfn.TEXTBEFORE(draftpicks[[#This Row],[Raw]],".",1)</f>
        <v>6</v>
      </c>
      <c r="D3213" s="1" t="str">
        <f t="shared" si="100"/>
        <v>Clay Keller </v>
      </c>
      <c r="E32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Twister</v>
      </c>
      <c r="F3213" s="1" t="str">
        <f>IF(ISNUMBER(SEARCH("veto",draftpicks[[#This Row],[Raw]])),"veto","")</f>
        <v>veto</v>
      </c>
      <c r="G3213" s="1" t="str">
        <f t="shared" si="101"/>
        <v>Ray Brewton^</v>
      </c>
    </row>
    <row r="3214" spans="1:7" x14ac:dyDescent="0.25">
      <c r="A3214" s="1">
        <v>293</v>
      </c>
      <c r="B3214" s="1" t="s">
        <v>4728</v>
      </c>
      <c r="C3214" s="1" t="str">
        <f>_xlfn.TEXTBEFORE(draftpicks[[#This Row],[Raw]],".",1)</f>
        <v>6</v>
      </c>
      <c r="D3214" s="1" t="str">
        <f t="shared" si="100"/>
        <v> Clay Keller</v>
      </c>
      <c r="E32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Lost World: Jurassic Park</v>
      </c>
      <c r="F3214" s="1" t="str">
        <f>IF(ISNUMBER(SEARCH("veto",draftpicks[[#This Row],[Raw]])),"veto","")</f>
        <v/>
      </c>
      <c r="G3214" s="1" t="str">
        <f t="shared" si="101"/>
        <v/>
      </c>
    </row>
    <row r="3215" spans="1:7" x14ac:dyDescent="0.25">
      <c r="A3215" s="1">
        <v>293</v>
      </c>
      <c r="B3215" s="1" t="s">
        <v>4729</v>
      </c>
      <c r="C3215" s="1" t="str">
        <f>_xlfn.TEXTBEFORE(draftpicks[[#This Row],[Raw]],".",1)</f>
        <v>5</v>
      </c>
      <c r="D3215" s="1" t="str">
        <f t="shared" si="100"/>
        <v> Billy Ray Brewton</v>
      </c>
      <c r="E32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Coma</v>
      </c>
      <c r="F3215" s="1" t="str">
        <f>IF(ISNUMBER(SEARCH("veto",draftpicks[[#This Row],[Raw]])),"veto","")</f>
        <v/>
      </c>
      <c r="G3215" s="1" t="str">
        <f t="shared" si="101"/>
        <v/>
      </c>
    </row>
    <row r="3216" spans="1:7" x14ac:dyDescent="0.25">
      <c r="A3216" s="1">
        <v>293</v>
      </c>
      <c r="B3216" s="1" t="s">
        <v>4730</v>
      </c>
      <c r="C3216" s="1" t="str">
        <f>_xlfn.TEXTBEFORE(draftpicks[[#This Row],[Raw]],".",1)</f>
        <v>4</v>
      </c>
      <c r="D3216" s="1" t="str">
        <f t="shared" si="100"/>
        <v> Darrin Navarro</v>
      </c>
      <c r="E32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Looker</v>
      </c>
      <c r="F3216" s="1" t="str">
        <f>IF(ISNUMBER(SEARCH("veto",draftpicks[[#This Row],[Raw]])),"veto","")</f>
        <v/>
      </c>
      <c r="G3216" s="1" t="str">
        <f t="shared" si="101"/>
        <v/>
      </c>
    </row>
    <row r="3217" spans="1:7" x14ac:dyDescent="0.25">
      <c r="A3217" s="1">
        <v>293</v>
      </c>
      <c r="B3217" s="1" t="s">
        <v>4731</v>
      </c>
      <c r="C3217" s="1" t="str">
        <f>_xlfn.TEXTBEFORE(draftpicks[[#This Row],[Raw]],".",1)</f>
        <v>3</v>
      </c>
      <c r="D3217" s="1" t="str">
        <f t="shared" si="100"/>
        <v> Clay Keller</v>
      </c>
      <c r="E32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Twister</v>
      </c>
      <c r="F3217" s="1" t="str">
        <f>IF(ISNUMBER(SEARCH("veto",draftpicks[[#This Row],[Raw]])),"veto","")</f>
        <v/>
      </c>
      <c r="G3217" s="1" t="str">
        <f t="shared" si="101"/>
        <v/>
      </c>
    </row>
    <row r="3218" spans="1:7" x14ac:dyDescent="0.25">
      <c r="A3218" s="1">
        <v>293</v>
      </c>
      <c r="B3218" s="1" t="s">
        <v>4732</v>
      </c>
      <c r="C3218" s="1" t="str">
        <f>_xlfn.TEXTBEFORE(draftpicks[[#This Row],[Raw]],".",1)</f>
        <v>2</v>
      </c>
      <c r="D3218" s="1" t="str">
        <f t="shared" si="100"/>
        <v> Billy Ray Brewton</v>
      </c>
      <c r="E32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Jurassic Park</v>
      </c>
      <c r="F3218" s="1" t="str">
        <f>IF(ISNUMBER(SEARCH("veto",draftpicks[[#This Row],[Raw]])),"veto","")</f>
        <v/>
      </c>
      <c r="G3218" s="1" t="str">
        <f t="shared" si="101"/>
        <v/>
      </c>
    </row>
    <row r="3219" spans="1:7" x14ac:dyDescent="0.25">
      <c r="A3219" s="1">
        <v>293</v>
      </c>
      <c r="B3219" s="1" t="s">
        <v>4733</v>
      </c>
      <c r="C3219" s="1" t="str">
        <f>_xlfn.TEXTBEFORE(draftpicks[[#This Row],[Raw]],".",1)</f>
        <v>1</v>
      </c>
      <c r="D3219" s="1" t="str">
        <f t="shared" si="100"/>
        <v> Darrin Navarro</v>
      </c>
      <c r="E32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Great Train Robbery</v>
      </c>
      <c r="F3219" s="1" t="str">
        <f>IF(ISNUMBER(SEARCH("veto",draftpicks[[#This Row],[Raw]])),"veto","")</f>
        <v/>
      </c>
      <c r="G3219" s="1" t="str">
        <f t="shared" si="101"/>
        <v/>
      </c>
    </row>
    <row r="3220" spans="1:7" x14ac:dyDescent="0.25">
      <c r="A3220" s="1">
        <v>294</v>
      </c>
      <c r="B3220" s="1" t="s">
        <v>4742</v>
      </c>
      <c r="C3220" s="1" t="str">
        <f>_xlfn.TEXTBEFORE(draftpicks[[#This Row],[Raw]],".",1)</f>
        <v>7</v>
      </c>
      <c r="D3220" s="1" t="str">
        <f t="shared" si="100"/>
        <v> Bryan Cogman</v>
      </c>
      <c r="E32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52 Pick-Up</v>
      </c>
      <c r="F3220" s="1" t="str">
        <f>IF(ISNUMBER(SEARCH("veto",draftpicks[[#This Row],[Raw]])),"veto","")</f>
        <v/>
      </c>
      <c r="G3220" s="1" t="str">
        <f t="shared" si="101"/>
        <v/>
      </c>
    </row>
    <row r="3221" spans="1:7" x14ac:dyDescent="0.25">
      <c r="A3221" s="1">
        <v>294</v>
      </c>
      <c r="B3221" s="1" t="s">
        <v>4743</v>
      </c>
      <c r="C3221" s="1" t="str">
        <f>_xlfn.TEXTBEFORE(draftpicks[[#This Row],[Raw]],".",1)</f>
        <v>6</v>
      </c>
      <c r="D3221" s="1" t="str">
        <f t="shared" si="100"/>
        <v> Bryan Cogman</v>
      </c>
      <c r="E32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3:10 to Yuma (1957)</v>
      </c>
      <c r="F3221" s="1" t="str">
        <f>IF(ISNUMBER(SEARCH("veto",draftpicks[[#This Row],[Raw]])),"veto","")</f>
        <v/>
      </c>
      <c r="G3221" s="1" t="str">
        <f t="shared" si="101"/>
        <v/>
      </c>
    </row>
    <row r="3222" spans="1:7" x14ac:dyDescent="0.25">
      <c r="A3222" s="1">
        <v>294</v>
      </c>
      <c r="B3222" s="1" t="s">
        <v>4749</v>
      </c>
      <c r="C3222" s="1" t="str">
        <f>_xlfn.TEXTBEFORE(draftpicks[[#This Row],[Raw]],".",1)</f>
        <v>5</v>
      </c>
      <c r="D3222" s="1" t="str">
        <f t="shared" si="100"/>
        <v>Milla Bell-Hart </v>
      </c>
      <c r="E32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Life of Crime</v>
      </c>
      <c r="F3222" s="1" t="str">
        <f>IF(ISNUMBER(SEARCH("veto",draftpicks[[#This Row],[Raw]])),"veto","")</f>
        <v>veto</v>
      </c>
      <c r="G3222" s="1" t="str">
        <f t="shared" si="101"/>
        <v>by Bryan Cogman</v>
      </c>
    </row>
    <row r="3223" spans="1:7" x14ac:dyDescent="0.25">
      <c r="A3223" s="1">
        <v>294</v>
      </c>
      <c r="B3223" s="1" t="s">
        <v>4744</v>
      </c>
      <c r="C3223" s="1" t="str">
        <f>_xlfn.TEXTBEFORE(draftpicks[[#This Row],[Raw]],".",1)</f>
        <v>5</v>
      </c>
      <c r="D3223" s="1" t="str">
        <f t="shared" si="100"/>
        <v> Milla Bell-Hart</v>
      </c>
      <c r="E32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Touch</v>
      </c>
      <c r="F3223" s="1" t="str">
        <f>IF(ISNUMBER(SEARCH("veto",draftpicks[[#This Row],[Raw]])),"veto","")</f>
        <v/>
      </c>
      <c r="G3223" s="1" t="str">
        <f t="shared" si="101"/>
        <v/>
      </c>
    </row>
    <row r="3224" spans="1:7" x14ac:dyDescent="0.25">
      <c r="A3224" s="1">
        <v>294</v>
      </c>
      <c r="B3224" s="1" t="s">
        <v>4750</v>
      </c>
      <c r="C3224" s="1" t="str">
        <f>_xlfn.TEXTBEFORE(draftpicks[[#This Row],[Raw]],".",1)</f>
        <v>4</v>
      </c>
      <c r="D3224" s="1" t="str">
        <f t="shared" si="100"/>
        <v>Bryan Cogman </v>
      </c>
      <c r="E32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Mr. Majestyk</v>
      </c>
      <c r="F3224" s="1" t="str">
        <f>IF(ISNUMBER(SEARCH("veto",draftpicks[[#This Row],[Raw]])),"veto","")</f>
        <v>veto</v>
      </c>
      <c r="G3224" s="1" t="str">
        <f t="shared" si="101"/>
        <v>by Milla Bell-Hart</v>
      </c>
    </row>
    <row r="3225" spans="1:7" x14ac:dyDescent="0.25">
      <c r="A3225" s="1">
        <v>294</v>
      </c>
      <c r="B3225" s="1" t="s">
        <v>4745</v>
      </c>
      <c r="C3225" s="1" t="str">
        <f>_xlfn.TEXTBEFORE(draftpicks[[#This Row],[Raw]],".",1)</f>
        <v>4</v>
      </c>
      <c r="D3225" s="1" t="str">
        <f t="shared" si="100"/>
        <v> Bryan Cogman</v>
      </c>
      <c r="E32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Hombre</v>
      </c>
      <c r="F3225" s="1" t="str">
        <f>IF(ISNUMBER(SEARCH("veto",draftpicks[[#This Row],[Raw]])),"veto","")</f>
        <v/>
      </c>
      <c r="G3225" s="1" t="str">
        <f t="shared" si="101"/>
        <v/>
      </c>
    </row>
    <row r="3226" spans="1:7" x14ac:dyDescent="0.25">
      <c r="A3226" s="1">
        <v>294</v>
      </c>
      <c r="B3226" s="1" t="s">
        <v>4746</v>
      </c>
      <c r="C3226" s="1" t="str">
        <f>_xlfn.TEXTBEFORE(draftpicks[[#This Row],[Raw]],".",1)</f>
        <v>3</v>
      </c>
      <c r="D3226" s="1" t="str">
        <f t="shared" si="100"/>
        <v> Milla Bell-Hart</v>
      </c>
      <c r="E32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Get Shorty</v>
      </c>
      <c r="F3226" s="1" t="str">
        <f>IF(ISNUMBER(SEARCH("veto",draftpicks[[#This Row],[Raw]])),"veto","")</f>
        <v/>
      </c>
      <c r="G3226" s="1" t="str">
        <f t="shared" si="101"/>
        <v/>
      </c>
    </row>
    <row r="3227" spans="1:7" x14ac:dyDescent="0.25">
      <c r="A3227" s="1">
        <v>294</v>
      </c>
      <c r="B3227" s="1" t="s">
        <v>4747</v>
      </c>
      <c r="C3227" s="1" t="str">
        <f>_xlfn.TEXTBEFORE(draftpicks[[#This Row],[Raw]],".",1)</f>
        <v>2</v>
      </c>
      <c r="D3227" s="1" t="str">
        <f t="shared" si="100"/>
        <v> Bryan Cogman</v>
      </c>
      <c r="E32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Out of Sight</v>
      </c>
      <c r="F3227" s="1" t="str">
        <f>IF(ISNUMBER(SEARCH("veto",draftpicks[[#This Row],[Raw]])),"veto","")</f>
        <v/>
      </c>
      <c r="G3227" s="1" t="str">
        <f t="shared" si="101"/>
        <v/>
      </c>
    </row>
    <row r="3228" spans="1:7" x14ac:dyDescent="0.25">
      <c r="A3228" s="1">
        <v>294</v>
      </c>
      <c r="B3228" s="1" t="s">
        <v>4748</v>
      </c>
      <c r="C3228" s="1" t="str">
        <f>_xlfn.TEXTBEFORE(draftpicks[[#This Row],[Raw]],".",1)</f>
        <v>1</v>
      </c>
      <c r="D3228" s="1" t="str">
        <f t="shared" si="100"/>
        <v> Milla Bell-Hart</v>
      </c>
      <c r="E32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Jackie Brown</v>
      </c>
      <c r="F3228" s="1" t="str">
        <f>IF(ISNUMBER(SEARCH("veto",draftpicks[[#This Row],[Raw]])),"veto","")</f>
        <v/>
      </c>
      <c r="G3228" s="1" t="str">
        <f t="shared" si="101"/>
        <v/>
      </c>
    </row>
    <row r="3229" spans="1:7" x14ac:dyDescent="0.25">
      <c r="A3229" s="1">
        <v>295</v>
      </c>
      <c r="B3229" s="1" t="s">
        <v>4751</v>
      </c>
      <c r="C3229" s="1" t="str">
        <f>_xlfn.TEXTBEFORE(draftpicks[[#This Row],[Raw]],".",1)</f>
        <v>13</v>
      </c>
      <c r="D3229" s="1" t="str">
        <f t="shared" si="100"/>
        <v> Alan Sepinwall</v>
      </c>
      <c r="E32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Tin Cup</v>
      </c>
      <c r="F3229" s="1" t="str">
        <f>IF(ISNUMBER(SEARCH("veto",draftpicks[[#This Row],[Raw]])),"veto","")</f>
        <v/>
      </c>
      <c r="G3229" s="1" t="str">
        <f t="shared" si="101"/>
        <v/>
      </c>
    </row>
    <row r="3230" spans="1:7" x14ac:dyDescent="0.25">
      <c r="A3230" s="1">
        <v>295</v>
      </c>
      <c r="B3230" s="1" t="s">
        <v>4752</v>
      </c>
      <c r="C3230" s="1" t="str">
        <f>_xlfn.TEXTBEFORE(draftpicks[[#This Row],[Raw]],".",1)</f>
        <v>12</v>
      </c>
      <c r="D3230" s="1" t="s">
        <v>216</v>
      </c>
      <c r="E3230" s="1" t="s">
        <v>4935</v>
      </c>
      <c r="F3230" s="1" t="str">
        <f>IF(ISNUMBER(SEARCH("veto",draftpicks[[#This Row],[Raw]])),"veto","")</f>
        <v/>
      </c>
      <c r="G3230" s="1" t="str">
        <f t="shared" si="101"/>
        <v/>
      </c>
    </row>
    <row r="3231" spans="1:7" x14ac:dyDescent="0.25">
      <c r="A3231" s="1">
        <v>295</v>
      </c>
      <c r="B3231" s="1" t="s">
        <v>4753</v>
      </c>
      <c r="C3231" s="1" t="str">
        <f>_xlfn.TEXTBEFORE(draftpicks[[#This Row],[Raw]],".",1)</f>
        <v>11</v>
      </c>
      <c r="D3231" s="1" t="str">
        <f t="shared" si="100"/>
        <v> Jen Yamato</v>
      </c>
      <c r="E32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Mortal Kombat</v>
      </c>
      <c r="F3231" s="1" t="str">
        <f>IF(ISNUMBER(SEARCH("veto",draftpicks[[#This Row],[Raw]])),"veto","")</f>
        <v/>
      </c>
      <c r="G3231" s="1" t="str">
        <f t="shared" si="101"/>
        <v/>
      </c>
    </row>
    <row r="3232" spans="1:7" x14ac:dyDescent="0.25">
      <c r="A3232" s="1">
        <v>295</v>
      </c>
      <c r="B3232" s="1" t="s">
        <v>4754</v>
      </c>
      <c r="C3232" s="1" t="str">
        <f>_xlfn.TEXTBEFORE(draftpicks[[#This Row],[Raw]],".",1)</f>
        <v>10</v>
      </c>
      <c r="D3232" s="1" t="str">
        <f t="shared" si="100"/>
        <v> Daniel Fienberg</v>
      </c>
      <c r="E32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Without Limits</v>
      </c>
      <c r="F3232" s="1" t="str">
        <f>IF(ISNUMBER(SEARCH("veto",draftpicks[[#This Row],[Raw]])),"veto","")</f>
        <v/>
      </c>
      <c r="G3232" s="1" t="str">
        <f t="shared" si="101"/>
        <v/>
      </c>
    </row>
    <row r="3233" spans="1:7" x14ac:dyDescent="0.25">
      <c r="A3233" s="1">
        <v>295</v>
      </c>
      <c r="B3233" s="1" t="s">
        <v>4755</v>
      </c>
      <c r="C3233" s="1" t="str">
        <f>_xlfn.TEXTBEFORE(draftpicks[[#This Row],[Raw]],".",1)</f>
        <v>9</v>
      </c>
      <c r="D3233" s="1" t="str">
        <f t="shared" si="100"/>
        <v> Linda Holmes</v>
      </c>
      <c r="E32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Cutting Edge</v>
      </c>
      <c r="F3233" s="1" t="str">
        <f>IF(ISNUMBER(SEARCH("veto",draftpicks[[#This Row],[Raw]])),"veto","")</f>
        <v/>
      </c>
      <c r="G3233" s="1" t="str">
        <f t="shared" si="101"/>
        <v/>
      </c>
    </row>
    <row r="3234" spans="1:7" x14ac:dyDescent="0.25">
      <c r="A3234" s="1">
        <v>295</v>
      </c>
      <c r="B3234" s="1" t="s">
        <v>4756</v>
      </c>
      <c r="C3234" s="1" t="str">
        <f>_xlfn.TEXTBEFORE(draftpicks[[#This Row],[Raw]],".",1)</f>
        <v>8</v>
      </c>
      <c r="D3234" s="1" t="str">
        <f t="shared" si="100"/>
        <v> Alan Sepinwall</v>
      </c>
      <c r="E32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White Men Can't Jump</v>
      </c>
      <c r="F3234" s="1" t="str">
        <f>IF(ISNUMBER(SEARCH("veto",draftpicks[[#This Row],[Raw]])),"veto","")</f>
        <v/>
      </c>
      <c r="G3234" s="1" t="str">
        <f t="shared" si="101"/>
        <v/>
      </c>
    </row>
    <row r="3235" spans="1:7" x14ac:dyDescent="0.25">
      <c r="A3235" s="1">
        <v>295</v>
      </c>
      <c r="B3235" s="1" t="s">
        <v>4757</v>
      </c>
      <c r="C3235" s="1" t="str">
        <f>_xlfn.TEXTBEFORE(draftpicks[[#This Row],[Raw]],".",1)</f>
        <v>7</v>
      </c>
      <c r="D3235" s="1" t="str">
        <f t="shared" si="100"/>
        <v> Jen Yamato</v>
      </c>
      <c r="E32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Hitman Hart: Wrestling with Shadows</v>
      </c>
      <c r="F3235" s="1" t="str">
        <f>IF(ISNUMBER(SEARCH("veto",draftpicks[[#This Row],[Raw]])),"veto","")</f>
        <v/>
      </c>
      <c r="G3235" s="1" t="str">
        <f t="shared" si="101"/>
        <v/>
      </c>
    </row>
    <row r="3236" spans="1:7" x14ac:dyDescent="0.25">
      <c r="A3236" s="1">
        <v>295</v>
      </c>
      <c r="B3236" s="1" t="s">
        <v>4758</v>
      </c>
      <c r="C3236" s="1" t="str">
        <f>_xlfn.TEXTBEFORE(draftpicks[[#This Row],[Raw]],".",1)</f>
        <v>6</v>
      </c>
      <c r="D3236" s="1" t="str">
        <f t="shared" si="100"/>
        <v> Daniel Fienberg</v>
      </c>
      <c r="E32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When We Were Kings</v>
      </c>
      <c r="F3236" s="1" t="str">
        <f>IF(ISNUMBER(SEARCH("veto",draftpicks[[#This Row],[Raw]])),"veto","")</f>
        <v/>
      </c>
      <c r="G3236" s="1" t="str">
        <f t="shared" si="101"/>
        <v/>
      </c>
    </row>
    <row r="3237" spans="1:7" x14ac:dyDescent="0.25">
      <c r="A3237" s="1">
        <v>295</v>
      </c>
      <c r="B3237" s="1" t="s">
        <v>4762</v>
      </c>
      <c r="C3237" s="1" t="str">
        <f>_xlfn.TEXTBEFORE(draftpicks[[#This Row],[Raw]],".",1)</f>
        <v>5</v>
      </c>
      <c r="D3237" s="1" t="str">
        <f t="shared" si="100"/>
        <v> Linda Holmes </v>
      </c>
      <c r="E32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Sandlot</v>
      </c>
      <c r="F3237" s="1" t="str">
        <f>IF(ISNUMBER(SEARCH("veto",draftpicks[[#This Row],[Raw]])),"veto","")</f>
        <v>veto</v>
      </c>
      <c r="G3237" s="1" t="str">
        <f t="shared" si="101"/>
        <v>by Jen Yamato</v>
      </c>
    </row>
    <row r="3238" spans="1:7" x14ac:dyDescent="0.25">
      <c r="A3238" s="1">
        <v>295</v>
      </c>
      <c r="B3238" s="1" t="s">
        <v>4763</v>
      </c>
      <c r="C3238" s="1" t="str">
        <f>_xlfn.TEXTBEFORE(draftpicks[[#This Row],[Raw]],".",1)</f>
        <v>4</v>
      </c>
      <c r="D3238" s="1" t="str">
        <f t="shared" si="100"/>
        <v> Alan Sepinwall </v>
      </c>
      <c r="E32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Jerry Maguire</v>
      </c>
      <c r="F3238" s="1" t="str">
        <f>IF(ISNUMBER(SEARCH("veto",draftpicks[[#This Row],[Raw]])),"veto","")</f>
        <v>veto</v>
      </c>
      <c r="G3238" s="1" t="str">
        <f t="shared" si="101"/>
        <v>by Daniel Fienberg</v>
      </c>
    </row>
    <row r="3239" spans="1:7" x14ac:dyDescent="0.25">
      <c r="A3239" s="1">
        <v>295</v>
      </c>
      <c r="B3239" s="1" t="s">
        <v>4759</v>
      </c>
      <c r="C3239" s="1" t="str">
        <f>_xlfn.TEXTBEFORE(draftpicks[[#This Row],[Raw]],".",1)</f>
        <v>3</v>
      </c>
      <c r="D3239" s="1" t="str">
        <f t="shared" si="100"/>
        <v> Jen Yamato</v>
      </c>
      <c r="E32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Mighty Ducks</v>
      </c>
      <c r="F3239" s="1" t="str">
        <f>IF(ISNUMBER(SEARCH("veto",draftpicks[[#This Row],[Raw]])),"veto","")</f>
        <v/>
      </c>
      <c r="G3239" s="1" t="str">
        <f t="shared" si="101"/>
        <v/>
      </c>
    </row>
    <row r="3240" spans="1:7" x14ac:dyDescent="0.25">
      <c r="A3240" s="1">
        <v>295</v>
      </c>
      <c r="B3240" s="1" t="s">
        <v>4760</v>
      </c>
      <c r="C3240" s="1" t="str">
        <f>_xlfn.TEXTBEFORE(draftpicks[[#This Row],[Raw]],".",1)</f>
        <v>2</v>
      </c>
      <c r="D3240" s="1" t="str">
        <f t="shared" si="100"/>
        <v> Daniel Fienberg</v>
      </c>
      <c r="E32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Hoop Dreams</v>
      </c>
      <c r="F3240" s="1" t="str">
        <f>IF(ISNUMBER(SEARCH("veto",draftpicks[[#This Row],[Raw]])),"veto","")</f>
        <v/>
      </c>
      <c r="G3240" s="1" t="str">
        <f t="shared" si="101"/>
        <v/>
      </c>
    </row>
    <row r="3241" spans="1:7" x14ac:dyDescent="0.25">
      <c r="A3241" s="1">
        <v>295</v>
      </c>
      <c r="B3241" s="1" t="s">
        <v>4761</v>
      </c>
      <c r="C3241" s="1" t="str">
        <f>_xlfn.TEXTBEFORE(draftpicks[[#This Row],[Raw]],".",1)</f>
        <v>1</v>
      </c>
      <c r="D3241" s="1" t="str">
        <f t="shared" si="100"/>
        <v> Linda Holmes</v>
      </c>
      <c r="E32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League of Their Own</v>
      </c>
      <c r="F3241" s="1" t="str">
        <f>IF(ISNUMBER(SEARCH("veto",draftpicks[[#This Row],[Raw]])),"veto","")</f>
        <v/>
      </c>
      <c r="G3241" s="1" t="str">
        <f t="shared" si="101"/>
        <v/>
      </c>
    </row>
    <row r="3242" spans="1:7" x14ac:dyDescent="0.25">
      <c r="A3242" s="1">
        <v>296</v>
      </c>
      <c r="B3242" s="1" t="s">
        <v>4764</v>
      </c>
      <c r="C3242" s="1" t="str">
        <f>_xlfn.TEXTBEFORE(draftpicks[[#This Row],[Raw]],".",1)</f>
        <v>7</v>
      </c>
      <c r="D3242" s="1" t="str">
        <f t="shared" si="100"/>
        <v> Louis Peitzman</v>
      </c>
      <c r="E32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Deep Water</v>
      </c>
      <c r="F3242" s="1" t="str">
        <f>IF(ISNUMBER(SEARCH("veto",draftpicks[[#This Row],[Raw]])),"veto","")</f>
        <v/>
      </c>
      <c r="G3242" s="1" t="str">
        <f t="shared" si="101"/>
        <v/>
      </c>
    </row>
    <row r="3243" spans="1:7" x14ac:dyDescent="0.25">
      <c r="A3243" s="1">
        <v>296</v>
      </c>
      <c r="B3243" s="1" t="s">
        <v>4765</v>
      </c>
      <c r="C3243" s="1" t="str">
        <f>_xlfn.TEXTBEFORE(draftpicks[[#This Row],[Raw]],".",1)</f>
        <v>6</v>
      </c>
      <c r="D3243" s="1" t="str">
        <f t="shared" si="100"/>
        <v> Louis Peitzman</v>
      </c>
      <c r="E32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Purple Noon</v>
      </c>
      <c r="F3243" s="1" t="str">
        <f>IF(ISNUMBER(SEARCH("veto",draftpicks[[#This Row],[Raw]])),"veto","")</f>
        <v/>
      </c>
      <c r="G3243" s="1" t="str">
        <f t="shared" si="101"/>
        <v/>
      </c>
    </row>
    <row r="3244" spans="1:7" x14ac:dyDescent="0.25">
      <c r="A3244" s="1">
        <v>296</v>
      </c>
      <c r="B3244" s="1" t="s">
        <v>4771</v>
      </c>
      <c r="C3244" s="1" t="str">
        <f>_xlfn.TEXTBEFORE(draftpicks[[#This Row],[Raw]],".",1)</f>
        <v>5</v>
      </c>
      <c r="D3244" s="1" t="str">
        <f t="shared" si="100"/>
        <v>Katie Walsh </v>
      </c>
      <c r="E32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Two Faces of January</v>
      </c>
      <c r="F3244" s="1" t="str">
        <f>IF(ISNUMBER(SEARCH("veto",draftpicks[[#This Row],[Raw]])),"veto","")</f>
        <v>veto</v>
      </c>
      <c r="G3244" s="1" t="str">
        <f t="shared" si="101"/>
        <v>by Louis Peitzman</v>
      </c>
    </row>
    <row r="3245" spans="1:7" x14ac:dyDescent="0.25">
      <c r="A3245" s="1">
        <v>296</v>
      </c>
      <c r="B3245" s="1" t="s">
        <v>4766</v>
      </c>
      <c r="C3245" s="1" t="str">
        <f>_xlfn.TEXTBEFORE(draftpicks[[#This Row],[Raw]],".",1)</f>
        <v>5</v>
      </c>
      <c r="D3245" s="1" t="str">
        <f t="shared" si="100"/>
        <v> Katie Walsh</v>
      </c>
      <c r="E32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Ripley's Game</v>
      </c>
      <c r="F3245" s="1" t="str">
        <f>IF(ISNUMBER(SEARCH("veto",draftpicks[[#This Row],[Raw]])),"veto","")</f>
        <v/>
      </c>
      <c r="G3245" s="1" t="str">
        <f t="shared" si="101"/>
        <v/>
      </c>
    </row>
    <row r="3246" spans="1:7" x14ac:dyDescent="0.25">
      <c r="A3246" s="1">
        <v>296</v>
      </c>
      <c r="B3246" s="1" t="s">
        <v>4767</v>
      </c>
      <c r="C3246" s="1" t="str">
        <f>_xlfn.TEXTBEFORE(draftpicks[[#This Row],[Raw]],".",1)</f>
        <v>4</v>
      </c>
      <c r="D3246" s="1" t="str">
        <f t="shared" si="100"/>
        <v> Louis Peitzman</v>
      </c>
      <c r="E32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American Friend</v>
      </c>
      <c r="F3246" s="1" t="str">
        <f>IF(ISNUMBER(SEARCH("veto",draftpicks[[#This Row],[Raw]])),"veto","")</f>
        <v/>
      </c>
      <c r="G3246" s="1" t="str">
        <f t="shared" si="101"/>
        <v/>
      </c>
    </row>
    <row r="3247" spans="1:7" x14ac:dyDescent="0.25">
      <c r="A3247" s="1">
        <v>296</v>
      </c>
      <c r="B3247" s="1" t="s">
        <v>4768</v>
      </c>
      <c r="C3247" s="1" t="str">
        <f>_xlfn.TEXTBEFORE(draftpicks[[#This Row],[Raw]],".",1)</f>
        <v>3</v>
      </c>
      <c r="D3247" s="1" t="str">
        <f t="shared" si="100"/>
        <v> Katie Walsh</v>
      </c>
      <c r="E32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Strangers on a Train</v>
      </c>
      <c r="F3247" s="1" t="str">
        <f>IF(ISNUMBER(SEARCH("veto",draftpicks[[#This Row],[Raw]])),"veto","")</f>
        <v/>
      </c>
      <c r="G3247" s="1" t="str">
        <f t="shared" si="101"/>
        <v/>
      </c>
    </row>
    <row r="3248" spans="1:7" x14ac:dyDescent="0.25">
      <c r="A3248" s="1">
        <v>296</v>
      </c>
      <c r="B3248" s="1" t="s">
        <v>4772</v>
      </c>
      <c r="C3248" s="1" t="str">
        <f>_xlfn.TEXTBEFORE(draftpicks[[#This Row],[Raw]],".",1)</f>
        <v>2</v>
      </c>
      <c r="D3248" s="1" t="str">
        <f t="shared" si="100"/>
        <v>Louis Peitzman </v>
      </c>
      <c r="E32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Talented Mr. Ripley</v>
      </c>
      <c r="F3248" s="1" t="str">
        <f>IF(ISNUMBER(SEARCH("veto",draftpicks[[#This Row],[Raw]])),"veto","")</f>
        <v>veto</v>
      </c>
      <c r="G3248" s="1" t="str">
        <f t="shared" si="101"/>
        <v>by Katie Walsh^</v>
      </c>
    </row>
    <row r="3249" spans="1:7" x14ac:dyDescent="0.25">
      <c r="A3249" s="1">
        <v>296</v>
      </c>
      <c r="B3249" s="1" t="s">
        <v>4769</v>
      </c>
      <c r="C3249" s="1" t="str">
        <f>_xlfn.TEXTBEFORE(draftpicks[[#This Row],[Raw]],".",1)</f>
        <v>2</v>
      </c>
      <c r="D3249" s="1" t="str">
        <f t="shared" si="100"/>
        <v> Louis Peitzman</v>
      </c>
      <c r="E32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Carol</v>
      </c>
      <c r="F3249" s="1" t="str">
        <f>IF(ISNUMBER(SEARCH("veto",draftpicks[[#This Row],[Raw]])),"veto","")</f>
        <v/>
      </c>
      <c r="G3249" s="1" t="str">
        <f t="shared" si="101"/>
        <v/>
      </c>
    </row>
    <row r="3250" spans="1:7" x14ac:dyDescent="0.25">
      <c r="A3250" s="1">
        <v>296</v>
      </c>
      <c r="B3250" s="1" t="s">
        <v>4770</v>
      </c>
      <c r="C3250" s="1" t="str">
        <f>_xlfn.TEXTBEFORE(draftpicks[[#This Row],[Raw]],".",1)</f>
        <v>1</v>
      </c>
      <c r="D3250" s="1" t="str">
        <f t="shared" si="100"/>
        <v> Katie Walsh</v>
      </c>
      <c r="E32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Talented Mr. Ripley</v>
      </c>
      <c r="F3250" s="1" t="str">
        <f>IF(ISNUMBER(SEARCH("veto",draftpicks[[#This Row],[Raw]])),"veto","")</f>
        <v/>
      </c>
      <c r="G3250" s="1" t="str">
        <f t="shared" si="101"/>
        <v/>
      </c>
    </row>
    <row r="3251" spans="1:7" x14ac:dyDescent="0.25">
      <c r="A3251" s="1">
        <v>297</v>
      </c>
      <c r="B3251" s="1" t="s">
        <v>4773</v>
      </c>
      <c r="C3251" s="1" t="str">
        <f>_xlfn.TEXTBEFORE(draftpicks[[#This Row],[Raw]],".",1)</f>
        <v>7</v>
      </c>
      <c r="D3251" s="1" t="str">
        <f t="shared" si="100"/>
        <v> Joe Reid &amp; Chris Feil</v>
      </c>
      <c r="E32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Party Girl</v>
      </c>
      <c r="F3251" s="1" t="str">
        <f>IF(ISNUMBER(SEARCH("veto",draftpicks[[#This Row],[Raw]])),"veto","")</f>
        <v/>
      </c>
      <c r="G3251" s="1" t="str">
        <f t="shared" si="101"/>
        <v/>
      </c>
    </row>
    <row r="3252" spans="1:7" x14ac:dyDescent="0.25">
      <c r="A3252" s="1">
        <v>297</v>
      </c>
      <c r="B3252" s="1" t="s">
        <v>4774</v>
      </c>
      <c r="C3252" s="1" t="str">
        <f>_xlfn.TEXTBEFORE(draftpicks[[#This Row],[Raw]],".",1)</f>
        <v>6</v>
      </c>
      <c r="D3252" s="1" t="str">
        <f t="shared" si="100"/>
        <v> Joe Reid &amp; Chris Feil</v>
      </c>
      <c r="E32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Ex Libris: The New York Public Library</v>
      </c>
      <c r="F3252" s="1" t="str">
        <f>IF(ISNUMBER(SEARCH("veto",draftpicks[[#This Row],[Raw]])),"veto","")</f>
        <v/>
      </c>
      <c r="G3252" s="1" t="str">
        <f t="shared" si="101"/>
        <v/>
      </c>
    </row>
    <row r="3253" spans="1:7" x14ac:dyDescent="0.25">
      <c r="A3253" s="1">
        <v>297</v>
      </c>
      <c r="B3253" s="1" t="s">
        <v>4775</v>
      </c>
      <c r="C3253" s="1" t="str">
        <f>_xlfn.TEXTBEFORE(draftpicks[[#This Row],[Raw]],".",1)</f>
        <v>5</v>
      </c>
      <c r="D3253" s="1" t="str">
        <f t="shared" si="100"/>
        <v> Joanna Robinson &amp; Katey Rich</v>
      </c>
      <c r="E32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84 Charing Cross Road</v>
      </c>
      <c r="F3253" s="1" t="str">
        <f>IF(ISNUMBER(SEARCH("veto",draftpicks[[#This Row],[Raw]])),"veto","")</f>
        <v/>
      </c>
      <c r="G3253" s="1" t="str">
        <f t="shared" si="101"/>
        <v/>
      </c>
    </row>
    <row r="3254" spans="1:7" x14ac:dyDescent="0.25">
      <c r="A3254" s="1">
        <v>297</v>
      </c>
      <c r="B3254" s="1" t="s">
        <v>4776</v>
      </c>
      <c r="C3254" s="1" t="str">
        <f>_xlfn.TEXTBEFORE(draftpicks[[#This Row],[Raw]],".",1)</f>
        <v>4</v>
      </c>
      <c r="D3254" s="1" t="str">
        <f t="shared" si="100"/>
        <v> Chris Feil &amp; Joe Reid</v>
      </c>
      <c r="E32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Can You Ever Forgive Me?</v>
      </c>
      <c r="F3254" s="1" t="str">
        <f>IF(ISNUMBER(SEARCH("veto",draftpicks[[#This Row],[Raw]])),"veto","")</f>
        <v/>
      </c>
      <c r="G3254" s="1" t="str">
        <f t="shared" si="101"/>
        <v/>
      </c>
    </row>
    <row r="3255" spans="1:7" x14ac:dyDescent="0.25">
      <c r="A3255" s="1">
        <v>297</v>
      </c>
      <c r="B3255" s="1" t="s">
        <v>4777</v>
      </c>
      <c r="C3255" s="1" t="str">
        <f>_xlfn.TEXTBEFORE(draftpicks[[#This Row],[Raw]],".",1)</f>
        <v>3</v>
      </c>
      <c r="D3255" s="1" t="str">
        <f t="shared" si="100"/>
        <v> Katey Rich &amp; Joanna Robinson</v>
      </c>
      <c r="E32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You've Got Mail</v>
      </c>
      <c r="F3255" s="1" t="str">
        <f>IF(ISNUMBER(SEARCH("veto",draftpicks[[#This Row],[Raw]])),"veto","")</f>
        <v/>
      </c>
      <c r="G3255" s="1" t="str">
        <f t="shared" si="101"/>
        <v/>
      </c>
    </row>
    <row r="3256" spans="1:7" x14ac:dyDescent="0.25">
      <c r="A3256" s="1">
        <v>297</v>
      </c>
      <c r="B3256" s="1" t="s">
        <v>4778</v>
      </c>
      <c r="C3256" s="1" t="str">
        <f>_xlfn.TEXTBEFORE(draftpicks[[#This Row],[Raw]],".",1)</f>
        <v>2</v>
      </c>
      <c r="D3256" s="1" t="str">
        <f t="shared" si="100"/>
        <v> Chris Feil &amp; Joe Reid</v>
      </c>
      <c r="E32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Beauty and the Beast</v>
      </c>
      <c r="F3256" s="1" t="str">
        <f>IF(ISNUMBER(SEARCH("veto",draftpicks[[#This Row],[Raw]])),"veto","")</f>
        <v/>
      </c>
      <c r="G3256" s="1" t="str">
        <f t="shared" si="101"/>
        <v/>
      </c>
    </row>
    <row r="3257" spans="1:7" x14ac:dyDescent="0.25">
      <c r="A3257" s="1">
        <v>297</v>
      </c>
      <c r="B3257" s="1" t="s">
        <v>4779</v>
      </c>
      <c r="C3257" s="1" t="str">
        <f>_xlfn.TEXTBEFORE(draftpicks[[#This Row],[Raw]],".",1)</f>
        <v>1</v>
      </c>
      <c r="D3257" s="1" t="str">
        <f t="shared" si="100"/>
        <v> Joanna Robinson &amp; Katey Rich</v>
      </c>
      <c r="E32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Desk Set</v>
      </c>
      <c r="F3257" s="1" t="str">
        <f>IF(ISNUMBER(SEARCH("veto",draftpicks[[#This Row],[Raw]])),"veto","")</f>
        <v/>
      </c>
      <c r="G3257" s="1" t="str">
        <f t="shared" si="101"/>
        <v/>
      </c>
    </row>
    <row r="3258" spans="1:7" x14ac:dyDescent="0.25">
      <c r="A3258" s="1">
        <v>298</v>
      </c>
      <c r="B3258" s="1" t="s">
        <v>4780</v>
      </c>
      <c r="C3258" s="1" t="str">
        <f>_xlfn.TEXTBEFORE(draftpicks[[#This Row],[Raw]],".",1)</f>
        <v>7</v>
      </c>
      <c r="D3258" s="1" t="str">
        <f t="shared" si="100"/>
        <v> Billy Ray Brewton</v>
      </c>
      <c r="E32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Hills Have Eyes</v>
      </c>
      <c r="F3258" s="1" t="str">
        <f>IF(ISNUMBER(SEARCH("veto",draftpicks[[#This Row],[Raw]])),"veto","")</f>
        <v/>
      </c>
      <c r="G3258" s="1" t="str">
        <f t="shared" si="101"/>
        <v/>
      </c>
    </row>
    <row r="3259" spans="1:7" x14ac:dyDescent="0.25">
      <c r="A3259" s="1">
        <v>298</v>
      </c>
      <c r="B3259" s="1" t="s">
        <v>4781</v>
      </c>
      <c r="C3259" s="1" t="str">
        <f>_xlfn.TEXTBEFORE(draftpicks[[#This Row],[Raw]],".",1)</f>
        <v>6</v>
      </c>
      <c r="D3259" s="1" t="str">
        <f t="shared" si="100"/>
        <v> Billy Ray Brewton</v>
      </c>
      <c r="E32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Eaten Alive</v>
      </c>
      <c r="F3259" s="1" t="str">
        <f>IF(ISNUMBER(SEARCH("veto",draftpicks[[#This Row],[Raw]])),"veto","")</f>
        <v/>
      </c>
      <c r="G3259" s="1" t="str">
        <f t="shared" si="101"/>
        <v/>
      </c>
    </row>
    <row r="3260" spans="1:7" x14ac:dyDescent="0.25">
      <c r="A3260" s="1">
        <v>298</v>
      </c>
      <c r="B3260" s="1" t="s">
        <v>4787</v>
      </c>
      <c r="C3260" s="1" t="str">
        <f>_xlfn.TEXTBEFORE(draftpicks[[#This Row],[Raw]],".",1)</f>
        <v>5</v>
      </c>
      <c r="D3260" s="1" t="str">
        <f t="shared" si="100"/>
        <v>Kyle Anderson </v>
      </c>
      <c r="E32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Car</v>
      </c>
      <c r="F3260" s="1" t="str">
        <f>IF(ISNUMBER(SEARCH("veto",draftpicks[[#This Row],[Raw]])),"veto","")</f>
        <v>veto</v>
      </c>
      <c r="G3260" s="1" t="str">
        <f t="shared" si="101"/>
        <v>Ray Brewton</v>
      </c>
    </row>
    <row r="3261" spans="1:7" x14ac:dyDescent="0.25">
      <c r="A3261" s="1">
        <v>298</v>
      </c>
      <c r="B3261" s="1" t="s">
        <v>4782</v>
      </c>
      <c r="C3261" s="1" t="str">
        <f>_xlfn.TEXTBEFORE(draftpicks[[#This Row],[Raw]],".",1)</f>
        <v>5</v>
      </c>
      <c r="D3261" s="1" t="str">
        <f t="shared" si="100"/>
        <v> Kyle Anderson</v>
      </c>
      <c r="E32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Rabid</v>
      </c>
      <c r="F3261" s="1" t="str">
        <f>IF(ISNUMBER(SEARCH("veto",draftpicks[[#This Row],[Raw]])),"veto","")</f>
        <v/>
      </c>
      <c r="G3261" s="1" t="str">
        <f t="shared" si="101"/>
        <v/>
      </c>
    </row>
    <row r="3262" spans="1:7" x14ac:dyDescent="0.25">
      <c r="A3262" s="1">
        <v>298</v>
      </c>
      <c r="B3262" s="1" t="s">
        <v>4783</v>
      </c>
      <c r="C3262" s="1" t="str">
        <f>_xlfn.TEXTBEFORE(draftpicks[[#This Row],[Raw]],".",1)</f>
        <v>4</v>
      </c>
      <c r="D3262" s="1" t="str">
        <f t="shared" si="100"/>
        <v> Billy Ray Brewton</v>
      </c>
      <c r="E32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Prey</v>
      </c>
      <c r="F3262" s="1" t="str">
        <f>IF(ISNUMBER(SEARCH("veto",draftpicks[[#This Row],[Raw]])),"veto","")</f>
        <v/>
      </c>
      <c r="G3262" s="1" t="str">
        <f t="shared" si="101"/>
        <v/>
      </c>
    </row>
    <row r="3263" spans="1:7" x14ac:dyDescent="0.25">
      <c r="A3263" s="1">
        <v>298</v>
      </c>
      <c r="B3263" s="1" t="s">
        <v>4784</v>
      </c>
      <c r="C3263" s="1" t="str">
        <f>_xlfn.TEXTBEFORE(draftpicks[[#This Row],[Raw]],".",1)</f>
        <v>3</v>
      </c>
      <c r="D3263" s="1" t="str">
        <f t="shared" si="100"/>
        <v> Kyle Anderson</v>
      </c>
      <c r="E32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Eraserhead</v>
      </c>
      <c r="F3263" s="1" t="str">
        <f>IF(ISNUMBER(SEARCH("veto",draftpicks[[#This Row],[Raw]])),"veto","")</f>
        <v/>
      </c>
      <c r="G3263" s="1" t="str">
        <f t="shared" si="101"/>
        <v/>
      </c>
    </row>
    <row r="3264" spans="1:7" x14ac:dyDescent="0.25">
      <c r="A3264" s="1">
        <v>298</v>
      </c>
      <c r="B3264" s="1" t="s">
        <v>4785</v>
      </c>
      <c r="C3264" s="1" t="str">
        <f>_xlfn.TEXTBEFORE(draftpicks[[#This Row],[Raw]],".",1)</f>
        <v>2</v>
      </c>
      <c r="D3264" s="1" t="str">
        <f t="shared" si="100"/>
        <v> Billy Ray Brewton</v>
      </c>
      <c r="E32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House</v>
      </c>
      <c r="F3264" s="1" t="str">
        <f>IF(ISNUMBER(SEARCH("veto",draftpicks[[#This Row],[Raw]])),"veto","")</f>
        <v/>
      </c>
      <c r="G3264" s="1" t="str">
        <f t="shared" si="101"/>
        <v/>
      </c>
    </row>
    <row r="3265" spans="1:7" x14ac:dyDescent="0.25">
      <c r="A3265" s="1">
        <v>298</v>
      </c>
      <c r="B3265" s="1" t="s">
        <v>4786</v>
      </c>
      <c r="C3265" s="1" t="str">
        <f>_xlfn.TEXTBEFORE(draftpicks[[#This Row],[Raw]],".",1)</f>
        <v>1</v>
      </c>
      <c r="D3265" s="1" t="str">
        <f t="shared" si="100"/>
        <v> Kyle Anderson</v>
      </c>
      <c r="E32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Suspiria</v>
      </c>
      <c r="F3265" s="1" t="str">
        <f>IF(ISNUMBER(SEARCH("veto",draftpicks[[#This Row],[Raw]])),"veto","")</f>
        <v/>
      </c>
      <c r="G3265" s="1" t="str">
        <f t="shared" si="101"/>
        <v/>
      </c>
    </row>
    <row r="3266" spans="1:7" x14ac:dyDescent="0.25">
      <c r="A3266" s="1">
        <v>299</v>
      </c>
      <c r="B3266" s="1" t="s">
        <v>4788</v>
      </c>
      <c r="C3266" s="1" t="str">
        <f>_xlfn.TEXTBEFORE(draftpicks[[#This Row],[Raw]],".",1)</f>
        <v>7</v>
      </c>
      <c r="D3266" s="1" t="str">
        <f t="shared" ref="D3266:D3329" si="102">IF(ISNUMBER(SEARCH("commissioner",B3266)),TRIM(MID(B3266,SEARCH("by",B3266)+LEN("by"),SEARCH("removed",B3266)-SEARCH("by",B3266)-(LEN("by")+1))),IF((LEN(B3266)-LEN(SUBSTITUTE(B3266,"by","")))/LEN("by")=2,MID(B3266,SEARCH("by",B3266)+LEN("by "),SEARCH("vetoed",B3266)-SEARCH("by",B3266)-(LEN("by")+1)),IF((LEN(B3266)-LEN(SUBSTITUTE(B3266,"by","")))/LEN("by")=3,TRIM(MID(B3266,SEARCH("by",B3266)+LEN("by"),SEARCH("vetoed",B3266)-SEARCH("by",B3266)-LEN("by"))),TRIM(_xlfn.TEXTAFTER(B3266,"by",1)))))</f>
        <v> Justin LaLiberty</v>
      </c>
      <c r="E32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Trouble Every Day</v>
      </c>
      <c r="F3266" s="1" t="str">
        <f>IF(ISNUMBER(SEARCH("veto",draftpicks[[#This Row],[Raw]])),"veto","")</f>
        <v/>
      </c>
      <c r="G3266" s="1" t="str">
        <f t="shared" ref="G3266:G3329" si="103">IF(ISNUMBER(SEARCH("veto",B3266)),MID(B3266,FIND("@",SUBSTITUTE(B3266," ","@",LEN(B3266)-LEN(SUBSTITUTE(B3266," ",""))-1))+1,100),"")</f>
        <v/>
      </c>
    </row>
    <row r="3267" spans="1:7" x14ac:dyDescent="0.25">
      <c r="A3267" s="1">
        <v>299</v>
      </c>
      <c r="B3267" s="1" t="s">
        <v>4789</v>
      </c>
      <c r="C3267" s="1" t="str">
        <f>_xlfn.TEXTBEFORE(draftpicks[[#This Row],[Raw]],".",1)</f>
        <v>6</v>
      </c>
      <c r="D3267" s="1" t="str">
        <f t="shared" si="102"/>
        <v> Justin LaLiberty</v>
      </c>
      <c r="E32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Ganja &amp; Hess</v>
      </c>
      <c r="F3267" s="1" t="str">
        <f>IF(ISNUMBER(SEARCH("veto",draftpicks[[#This Row],[Raw]])),"veto","")</f>
        <v/>
      </c>
      <c r="G3267" s="1" t="str">
        <f t="shared" si="103"/>
        <v/>
      </c>
    </row>
    <row r="3268" spans="1:7" x14ac:dyDescent="0.25">
      <c r="A3268" s="1">
        <v>299</v>
      </c>
      <c r="B3268" s="1" t="s">
        <v>4790</v>
      </c>
      <c r="C3268" s="1" t="str">
        <f>_xlfn.TEXTBEFORE(draftpicks[[#This Row],[Raw]],".",1)</f>
        <v>5</v>
      </c>
      <c r="D3268" s="1" t="str">
        <f t="shared" si="102"/>
        <v> Samm Deighan</v>
      </c>
      <c r="E32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Muscle</v>
      </c>
      <c r="F3268" s="1" t="str">
        <f>IF(ISNUMBER(SEARCH("veto",draftpicks[[#This Row],[Raw]])),"veto","")</f>
        <v/>
      </c>
      <c r="G3268" s="1" t="str">
        <f t="shared" si="103"/>
        <v/>
      </c>
    </row>
    <row r="3269" spans="1:7" x14ac:dyDescent="0.25">
      <c r="A3269" s="1">
        <v>299</v>
      </c>
      <c r="B3269" s="1" t="s">
        <v>4791</v>
      </c>
      <c r="C3269" s="1" t="str">
        <f>_xlfn.TEXTBEFORE(draftpicks[[#This Row],[Raw]],".",1)</f>
        <v>4</v>
      </c>
      <c r="D3269" s="1" t="str">
        <f t="shared" si="102"/>
        <v> Justin LaLiberty</v>
      </c>
      <c r="E32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Beast</v>
      </c>
      <c r="F3269" s="1" t="str">
        <f>IF(ISNUMBER(SEARCH("veto",draftpicks[[#This Row],[Raw]])),"veto","")</f>
        <v/>
      </c>
      <c r="G3269" s="1" t="str">
        <f t="shared" si="103"/>
        <v/>
      </c>
    </row>
    <row r="3270" spans="1:7" x14ac:dyDescent="0.25">
      <c r="A3270" s="1">
        <v>299</v>
      </c>
      <c r="B3270" s="1" t="s">
        <v>4792</v>
      </c>
      <c r="C3270" s="1" t="str">
        <f>_xlfn.TEXTBEFORE(draftpicks[[#This Row],[Raw]],".",1)</f>
        <v>3</v>
      </c>
      <c r="D3270" s="1" t="str">
        <f t="shared" si="102"/>
        <v> Samm Deighan</v>
      </c>
      <c r="E32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Crash</v>
      </c>
      <c r="F3270" s="1" t="str">
        <f>IF(ISNUMBER(SEARCH("veto",draftpicks[[#This Row],[Raw]])),"veto","")</f>
        <v/>
      </c>
      <c r="G3270" s="1" t="str">
        <f t="shared" si="103"/>
        <v/>
      </c>
    </row>
    <row r="3271" spans="1:7" x14ac:dyDescent="0.25">
      <c r="A3271" s="1">
        <v>299</v>
      </c>
      <c r="B3271" s="1" t="s">
        <v>4793</v>
      </c>
      <c r="C3271" s="1" t="str">
        <f>_xlfn.TEXTBEFORE(draftpicks[[#This Row],[Raw]],".",1)</f>
        <v>2</v>
      </c>
      <c r="D3271" s="1" t="str">
        <f t="shared" si="102"/>
        <v> Justin LaLiberty</v>
      </c>
      <c r="E32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Hunger</v>
      </c>
      <c r="F3271" s="1" t="str">
        <f>IF(ISNUMBER(SEARCH("veto",draftpicks[[#This Row],[Raw]])),"veto","")</f>
        <v/>
      </c>
      <c r="G3271" s="1" t="str">
        <f t="shared" si="103"/>
        <v/>
      </c>
    </row>
    <row r="3272" spans="1:7" x14ac:dyDescent="0.25">
      <c r="A3272" s="1">
        <v>299</v>
      </c>
      <c r="B3272" s="1" t="s">
        <v>4794</v>
      </c>
      <c r="C3272" s="1" t="str">
        <f>_xlfn.TEXTBEFORE(draftpicks[[#This Row],[Raw]],".",1)</f>
        <v>1</v>
      </c>
      <c r="D3272" s="1" t="str">
        <f t="shared" si="102"/>
        <v> Samm Deighan</v>
      </c>
      <c r="E32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Blind Beast</v>
      </c>
      <c r="F3272" s="1" t="str">
        <f>IF(ISNUMBER(SEARCH("veto",draftpicks[[#This Row],[Raw]])),"veto","")</f>
        <v/>
      </c>
      <c r="G3272" s="1" t="str">
        <f t="shared" si="103"/>
        <v/>
      </c>
    </row>
    <row r="3273" spans="1:7" x14ac:dyDescent="0.25">
      <c r="A3273" s="1">
        <v>300</v>
      </c>
      <c r="B3273" s="1" t="s">
        <v>4795</v>
      </c>
      <c r="C3273" s="1" t="str">
        <f>_xlfn.TEXTBEFORE(draftpicks[[#This Row],[Raw]],".",1)</f>
        <v>7</v>
      </c>
      <c r="D3273" s="1" t="str">
        <f t="shared" si="102"/>
        <v> Joe George</v>
      </c>
      <c r="E32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Dead Don't Die</v>
      </c>
      <c r="F3273" s="1" t="str">
        <f>IF(ISNUMBER(SEARCH("veto",draftpicks[[#This Row],[Raw]])),"veto","")</f>
        <v/>
      </c>
      <c r="G3273" s="1" t="str">
        <f t="shared" si="103"/>
        <v/>
      </c>
    </row>
    <row r="3274" spans="1:7" x14ac:dyDescent="0.25">
      <c r="A3274" s="1">
        <v>300</v>
      </c>
      <c r="B3274" s="1" t="s">
        <v>4796</v>
      </c>
      <c r="C3274" s="1" t="str">
        <f>_xlfn.TEXTBEFORE(draftpicks[[#This Row],[Raw]],".",1)</f>
        <v>6</v>
      </c>
      <c r="D3274" s="1" t="str">
        <f t="shared" si="102"/>
        <v> Joe George</v>
      </c>
      <c r="E32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My Bloody Valentine</v>
      </c>
      <c r="F3274" s="1" t="str">
        <f>IF(ISNUMBER(SEARCH("veto",draftpicks[[#This Row],[Raw]])),"veto","")</f>
        <v/>
      </c>
      <c r="G3274" s="1" t="str">
        <f t="shared" si="103"/>
        <v/>
      </c>
    </row>
    <row r="3275" spans="1:7" x14ac:dyDescent="0.25">
      <c r="A3275" s="1">
        <v>300</v>
      </c>
      <c r="B3275" s="1" t="s">
        <v>4802</v>
      </c>
      <c r="C3275" s="1" t="str">
        <f>_xlfn.TEXTBEFORE(draftpicks[[#This Row],[Raw]],".",1)</f>
        <v>5</v>
      </c>
      <c r="D3275" s="1" t="str">
        <f t="shared" si="102"/>
        <v>Josh Larsen </v>
      </c>
      <c r="E32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Lamb</v>
      </c>
      <c r="F3275" s="1" t="str">
        <f>IF(ISNUMBER(SEARCH("veto",draftpicks[[#This Row],[Raw]])),"veto","")</f>
        <v>veto</v>
      </c>
      <c r="G3275" s="1" t="str">
        <f t="shared" si="103"/>
        <v>by Joe George</v>
      </c>
    </row>
    <row r="3276" spans="1:7" x14ac:dyDescent="0.25">
      <c r="A3276" s="1">
        <v>300</v>
      </c>
      <c r="B3276" s="1" t="s">
        <v>4797</v>
      </c>
      <c r="C3276" s="1" t="str">
        <f>_xlfn.TEXTBEFORE(draftpicks[[#This Row],[Raw]],".",1)</f>
        <v>5</v>
      </c>
      <c r="D3276" s="1" t="str">
        <f t="shared" si="102"/>
        <v> Josh Larsen</v>
      </c>
      <c r="E32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Near Dark</v>
      </c>
      <c r="F3276" s="1" t="str">
        <f>IF(ISNUMBER(SEARCH("veto",draftpicks[[#This Row],[Raw]])),"veto","")</f>
        <v/>
      </c>
      <c r="G3276" s="1" t="str">
        <f t="shared" si="103"/>
        <v/>
      </c>
    </row>
    <row r="3277" spans="1:7" x14ac:dyDescent="0.25">
      <c r="A3277" s="1">
        <v>300</v>
      </c>
      <c r="B3277" s="1" t="s">
        <v>4798</v>
      </c>
      <c r="C3277" s="1" t="str">
        <f>_xlfn.TEXTBEFORE(draftpicks[[#This Row],[Raw]],".",1)</f>
        <v>4</v>
      </c>
      <c r="D3277" s="1" t="str">
        <f t="shared" si="102"/>
        <v> Joe George</v>
      </c>
      <c r="E32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Tremors</v>
      </c>
      <c r="F3277" s="1" t="str">
        <f>IF(ISNUMBER(SEARCH("veto",draftpicks[[#This Row],[Raw]])),"veto","")</f>
        <v/>
      </c>
      <c r="G3277" s="1" t="str">
        <f t="shared" si="103"/>
        <v/>
      </c>
    </row>
    <row r="3278" spans="1:7" x14ac:dyDescent="0.25">
      <c r="A3278" s="1">
        <v>300</v>
      </c>
      <c r="B3278" s="1" t="s">
        <v>4799</v>
      </c>
      <c r="C3278" s="1" t="str">
        <f>_xlfn.TEXTBEFORE(draftpicks[[#This Row],[Raw]],".",1)</f>
        <v>3</v>
      </c>
      <c r="D3278" s="1" t="str">
        <f t="shared" si="102"/>
        <v> Josh Larsen</v>
      </c>
      <c r="E32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Witch</v>
      </c>
      <c r="F3278" s="1" t="str">
        <f>IF(ISNUMBER(SEARCH("veto",draftpicks[[#This Row],[Raw]])),"veto","")</f>
        <v/>
      </c>
      <c r="G3278" s="1" t="str">
        <f t="shared" si="103"/>
        <v/>
      </c>
    </row>
    <row r="3279" spans="1:7" x14ac:dyDescent="0.25">
      <c r="A3279" s="1">
        <v>300</v>
      </c>
      <c r="B3279" s="1" t="s">
        <v>4803</v>
      </c>
      <c r="C3279" s="1" t="str">
        <f>_xlfn.TEXTBEFORE(draftpicks[[#This Row],[Raw]],".",1)</f>
        <v>2</v>
      </c>
      <c r="D3279" s="1" t="str">
        <f t="shared" si="102"/>
        <v>Joe George </v>
      </c>
      <c r="E32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Texas Chainsaw Massacre</v>
      </c>
      <c r="F3279" s="1" t="str">
        <f>IF(ISNUMBER(SEARCH("veto",draftpicks[[#This Row],[Raw]])),"veto","")</f>
        <v>veto</v>
      </c>
      <c r="G3279" s="1" t="str">
        <f t="shared" si="103"/>
        <v>by Josh Larsen^</v>
      </c>
    </row>
    <row r="3280" spans="1:7" x14ac:dyDescent="0.25">
      <c r="A3280" s="1">
        <v>300</v>
      </c>
      <c r="B3280" s="1" t="s">
        <v>4800</v>
      </c>
      <c r="C3280" s="1" t="str">
        <f>_xlfn.TEXTBEFORE(draftpicks[[#This Row],[Raw]],".",1)</f>
        <v>2</v>
      </c>
      <c r="D3280" s="1" t="str">
        <f t="shared" si="102"/>
        <v> Joe George</v>
      </c>
      <c r="E32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Twin Peaks: Fire Walk with Me</v>
      </c>
      <c r="F3280" s="1" t="str">
        <f>IF(ISNUMBER(SEARCH("veto",draftpicks[[#This Row],[Raw]])),"veto","")</f>
        <v/>
      </c>
      <c r="G3280" s="1" t="str">
        <f t="shared" si="103"/>
        <v/>
      </c>
    </row>
    <row r="3281" spans="1:7" x14ac:dyDescent="0.25">
      <c r="A3281" s="1">
        <v>300</v>
      </c>
      <c r="B3281" s="1" t="s">
        <v>4801</v>
      </c>
      <c r="C3281" s="1" t="str">
        <f>_xlfn.TEXTBEFORE(draftpicks[[#This Row],[Raw]],".",1)</f>
        <v>1</v>
      </c>
      <c r="D3281" s="1" t="str">
        <f t="shared" si="102"/>
        <v> Josh Larsen</v>
      </c>
      <c r="E32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Texas Chainsaw Massacre</v>
      </c>
      <c r="F3281" s="1" t="str">
        <f>IF(ISNUMBER(SEARCH("veto",draftpicks[[#This Row],[Raw]])),"veto","")</f>
        <v/>
      </c>
      <c r="G3281" s="1" t="str">
        <f t="shared" si="103"/>
        <v/>
      </c>
    </row>
    <row r="3282" spans="1:7" x14ac:dyDescent="0.25">
      <c r="A3282" s="1">
        <v>301</v>
      </c>
      <c r="B3282" s="1" t="s">
        <v>4804</v>
      </c>
      <c r="C3282" s="1" t="str">
        <f>_xlfn.TEXTBEFORE(draftpicks[[#This Row],[Raw]],".",1)</f>
        <v>13</v>
      </c>
      <c r="D3282" s="1" t="str">
        <f t="shared" si="102"/>
        <v> Bryan Cogman#</v>
      </c>
      <c r="E32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 the Devil a Daughter</v>
      </c>
      <c r="F3282" s="1" t="str">
        <f>IF(ISNUMBER(SEARCH("veto",draftpicks[[#This Row],[Raw]])),"veto","")</f>
        <v/>
      </c>
      <c r="G3282" s="1" t="str">
        <f t="shared" si="103"/>
        <v/>
      </c>
    </row>
    <row r="3283" spans="1:7" x14ac:dyDescent="0.25">
      <c r="A3283" s="1">
        <v>301</v>
      </c>
      <c r="B3283" s="1" t="s">
        <v>4805</v>
      </c>
      <c r="C3283" s="1" t="str">
        <f>_xlfn.TEXTBEFORE(draftpicks[[#This Row],[Raw]],".",1)</f>
        <v>12</v>
      </c>
      <c r="D3283" s="1" t="str">
        <f t="shared" si="102"/>
        <v> Bryan Cogman</v>
      </c>
      <c r="E32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Quatermass Xperiment</v>
      </c>
      <c r="F3283" s="1" t="str">
        <f>IF(ISNUMBER(SEARCH("veto",draftpicks[[#This Row],[Raw]])),"veto","")</f>
        <v/>
      </c>
      <c r="G3283" s="1" t="str">
        <f t="shared" si="103"/>
        <v/>
      </c>
    </row>
    <row r="3284" spans="1:7" x14ac:dyDescent="0.25">
      <c r="A3284" s="1">
        <v>301</v>
      </c>
      <c r="B3284" s="1" t="s">
        <v>4806</v>
      </c>
      <c r="C3284" s="1" t="str">
        <f>_xlfn.TEXTBEFORE(draftpicks[[#This Row],[Raw]],".",1)</f>
        <v>11</v>
      </c>
      <c r="D3284" s="1" t="str">
        <f t="shared" si="102"/>
        <v> B.J. Colangelo</v>
      </c>
      <c r="E32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Curse of the Werewolf</v>
      </c>
      <c r="F3284" s="1" t="str">
        <f>IF(ISNUMBER(SEARCH("veto",draftpicks[[#This Row],[Raw]])),"veto","")</f>
        <v/>
      </c>
      <c r="G3284" s="1" t="str">
        <f t="shared" si="103"/>
        <v/>
      </c>
    </row>
    <row r="3285" spans="1:7" x14ac:dyDescent="0.25">
      <c r="A3285" s="1">
        <v>301</v>
      </c>
      <c r="B3285" s="1" t="s">
        <v>4807</v>
      </c>
      <c r="C3285" s="1" t="str">
        <f>_xlfn.TEXTBEFORE(draftpicks[[#This Row],[Raw]],".",1)</f>
        <v>10</v>
      </c>
      <c r="D3285" s="1" t="str">
        <f t="shared" si="102"/>
        <v> Chris Hewitt#</v>
      </c>
      <c r="E32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Damned</v>
      </c>
      <c r="F3285" s="1" t="str">
        <f>IF(ISNUMBER(SEARCH("veto",draftpicks[[#This Row],[Raw]])),"veto","")</f>
        <v/>
      </c>
      <c r="G3285" s="1" t="str">
        <f t="shared" si="103"/>
        <v/>
      </c>
    </row>
    <row r="3286" spans="1:7" x14ac:dyDescent="0.25">
      <c r="A3286" s="1">
        <v>301</v>
      </c>
      <c r="B3286" s="1" t="s">
        <v>4808</v>
      </c>
      <c r="C3286" s="1" t="str">
        <f>_xlfn.TEXTBEFORE(draftpicks[[#This Row],[Raw]],".",1)</f>
        <v>9</v>
      </c>
      <c r="D3286" s="1" t="str">
        <f t="shared" si="102"/>
        <v> Bryan Cogman</v>
      </c>
      <c r="E32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Dr. Jekyll and Sister Hyde</v>
      </c>
      <c r="F3286" s="1" t="str">
        <f>IF(ISNUMBER(SEARCH("veto",draftpicks[[#This Row],[Raw]])),"veto","")</f>
        <v/>
      </c>
      <c r="G3286" s="1" t="str">
        <f t="shared" si="103"/>
        <v/>
      </c>
    </row>
    <row r="3287" spans="1:7" x14ac:dyDescent="0.25">
      <c r="A3287" s="1">
        <v>301</v>
      </c>
      <c r="B3287" s="1" t="s">
        <v>4809</v>
      </c>
      <c r="C3287" s="1" t="str">
        <f>_xlfn.TEXTBEFORE(draftpicks[[#This Row],[Raw]],".",1)</f>
        <v>8</v>
      </c>
      <c r="D3287" s="1" t="str">
        <f t="shared" si="102"/>
        <v> B.J. Colangelo</v>
      </c>
      <c r="E32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Vampire Lovers</v>
      </c>
      <c r="F3287" s="1" t="str">
        <f>IF(ISNUMBER(SEARCH("veto",draftpicks[[#This Row],[Raw]])),"veto","")</f>
        <v/>
      </c>
      <c r="G3287" s="1" t="str">
        <f t="shared" si="103"/>
        <v/>
      </c>
    </row>
    <row r="3288" spans="1:7" x14ac:dyDescent="0.25">
      <c r="A3288" s="1">
        <v>301</v>
      </c>
      <c r="B3288" s="1" t="s">
        <v>4817</v>
      </c>
      <c r="C3288" s="1" t="str">
        <f>_xlfn.TEXTBEFORE(draftpicks[[#This Row],[Raw]],".",1)</f>
        <v>7</v>
      </c>
      <c r="D3288" s="1" t="str">
        <f t="shared" si="102"/>
        <v>Chris Hewitt </v>
      </c>
      <c r="E32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Satanic Rites of Dracula</v>
      </c>
      <c r="F3288" s="1" t="str">
        <f>IF(ISNUMBER(SEARCH("veto",draftpicks[[#This Row],[Raw]])),"veto","")</f>
        <v>veto</v>
      </c>
      <c r="G3288" s="1" t="str">
        <f t="shared" si="103"/>
        <v>by Bryan Cogman</v>
      </c>
    </row>
    <row r="3289" spans="1:7" x14ac:dyDescent="0.25">
      <c r="A3289" s="1">
        <v>301</v>
      </c>
      <c r="B3289" s="1" t="s">
        <v>4818</v>
      </c>
      <c r="C3289" s="1" t="str">
        <f>_xlfn.TEXTBEFORE(draftpicks[[#This Row],[Raw]],".",1)</f>
        <v>7</v>
      </c>
      <c r="D3289" s="1" t="str">
        <f t="shared" si="102"/>
        <v>Chris Hewitt </v>
      </c>
      <c r="E32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Captain Kronos – Vampire Hunter</v>
      </c>
      <c r="F3289" s="1" t="str">
        <f>IF(ISNUMBER(SEARCH("veto",draftpicks[[#This Row],[Raw]])),"veto","")</f>
        <v>veto</v>
      </c>
      <c r="G3289" s="1" t="str">
        <f t="shared" si="103"/>
        <v>by B.J. Colangelo</v>
      </c>
    </row>
    <row r="3290" spans="1:7" x14ac:dyDescent="0.25">
      <c r="A3290" s="1">
        <v>301</v>
      </c>
      <c r="B3290" s="1" t="s">
        <v>4810</v>
      </c>
      <c r="C3290" s="1" t="str">
        <f>_xlfn.TEXTBEFORE(draftpicks[[#This Row],[Raw]],".",1)</f>
        <v>7</v>
      </c>
      <c r="D3290" s="1" t="str">
        <f t="shared" si="102"/>
        <v> Chris Hewitt</v>
      </c>
      <c r="E32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Dracula A.D. 1972</v>
      </c>
      <c r="F3290" s="1" t="str">
        <f>IF(ISNUMBER(SEARCH("veto",draftpicks[[#This Row],[Raw]])),"veto","")</f>
        <v/>
      </c>
      <c r="G3290" s="1" t="str">
        <f t="shared" si="103"/>
        <v/>
      </c>
    </row>
    <row r="3291" spans="1:7" x14ac:dyDescent="0.25">
      <c r="A3291" s="1">
        <v>301</v>
      </c>
      <c r="B3291" s="1" t="s">
        <v>4811</v>
      </c>
      <c r="C3291" s="1" t="str">
        <f>_xlfn.TEXTBEFORE(draftpicks[[#This Row],[Raw]],".",1)</f>
        <v>6</v>
      </c>
      <c r="D3291" s="1" t="str">
        <f t="shared" si="102"/>
        <v> Bryan Cogman</v>
      </c>
      <c r="E32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Twins of Evil</v>
      </c>
      <c r="F3291" s="1" t="str">
        <f>IF(ISNUMBER(SEARCH("veto",draftpicks[[#This Row],[Raw]])),"veto","")</f>
        <v/>
      </c>
      <c r="G3291" s="1" t="str">
        <f t="shared" si="103"/>
        <v/>
      </c>
    </row>
    <row r="3292" spans="1:7" x14ac:dyDescent="0.25">
      <c r="A3292" s="1">
        <v>301</v>
      </c>
      <c r="B3292" s="1" t="s">
        <v>4819</v>
      </c>
      <c r="C3292" s="1" t="str">
        <f>_xlfn.TEXTBEFORE(draftpicks[[#This Row],[Raw]],".",1)</f>
        <v>5</v>
      </c>
      <c r="D3292" s="1" t="str">
        <f t="shared" si="102"/>
        <v>B.J. Colangelo </v>
      </c>
      <c r="E32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Devil Rides Out</v>
      </c>
      <c r="F3292" s="1" t="str">
        <f>IF(ISNUMBER(SEARCH("veto",draftpicks[[#This Row],[Raw]])),"veto","")</f>
        <v>veto</v>
      </c>
      <c r="G3292" s="1" t="str">
        <f t="shared" si="103"/>
        <v>by Chris Hewitt</v>
      </c>
    </row>
    <row r="3293" spans="1:7" x14ac:dyDescent="0.25">
      <c r="A3293" s="1">
        <v>301</v>
      </c>
      <c r="B3293" s="1" t="s">
        <v>4812</v>
      </c>
      <c r="C3293" s="1" t="str">
        <f>_xlfn.TEXTBEFORE(draftpicks[[#This Row],[Raw]],".",1)</f>
        <v>5</v>
      </c>
      <c r="D3293" s="1" t="str">
        <f t="shared" si="102"/>
        <v> B.J. Colangelo#</v>
      </c>
      <c r="E32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Brides of Dracula</v>
      </c>
      <c r="F3293" s="1" t="str">
        <f>IF(ISNUMBER(SEARCH("veto",draftpicks[[#This Row],[Raw]])),"veto","")</f>
        <v/>
      </c>
      <c r="G3293" s="1" t="str">
        <f t="shared" si="103"/>
        <v/>
      </c>
    </row>
    <row r="3294" spans="1:7" x14ac:dyDescent="0.25">
      <c r="A3294" s="1">
        <v>301</v>
      </c>
      <c r="B3294" s="1" t="s">
        <v>4813</v>
      </c>
      <c r="C3294" s="1" t="str">
        <f>_xlfn.TEXTBEFORE(draftpicks[[#This Row],[Raw]],".",1)</f>
        <v>4</v>
      </c>
      <c r="D3294" s="1" t="str">
        <f t="shared" si="102"/>
        <v> Chris Hewitt</v>
      </c>
      <c r="E32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Dracula</v>
      </c>
      <c r="F3294" s="1" t="str">
        <f>IF(ISNUMBER(SEARCH("veto",draftpicks[[#This Row],[Raw]])),"veto","")</f>
        <v/>
      </c>
      <c r="G3294" s="1" t="str">
        <f t="shared" si="103"/>
        <v/>
      </c>
    </row>
    <row r="3295" spans="1:7" x14ac:dyDescent="0.25">
      <c r="A3295" s="1">
        <v>301</v>
      </c>
      <c r="B3295" s="1" t="s">
        <v>4820</v>
      </c>
      <c r="C3295" s="1" t="str">
        <f>_xlfn.TEXTBEFORE(draftpicks[[#This Row],[Raw]],".",1)</f>
        <v>3</v>
      </c>
      <c r="D3295" s="1" t="str">
        <f t="shared" si="102"/>
        <v> Bryan Cogman self-veto</v>
      </c>
      <c r="E32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Curse of Frankenstein</v>
      </c>
      <c r="F3295" s="1" t="str">
        <f>IF(ISNUMBER(SEARCH("veto",draftpicks[[#This Row],[Raw]])),"veto","")</f>
        <v>veto</v>
      </c>
      <c r="G3295" s="1" t="str">
        <f t="shared" si="103"/>
        <v>Frankenstein by Bryan Cogman self-veto</v>
      </c>
    </row>
    <row r="3296" spans="1:7" x14ac:dyDescent="0.25">
      <c r="A3296" s="1">
        <v>301</v>
      </c>
      <c r="B3296" s="1" t="s">
        <v>4814</v>
      </c>
      <c r="C3296" s="1" t="str">
        <f>_xlfn.TEXTBEFORE(draftpicks[[#This Row],[Raw]],".",1)</f>
        <v>3</v>
      </c>
      <c r="D3296" s="1" t="str">
        <f t="shared" si="102"/>
        <v> Bryan Cogman</v>
      </c>
      <c r="E32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Quatermass and the Pit</v>
      </c>
      <c r="F3296" s="1" t="str">
        <f>IF(ISNUMBER(SEARCH("veto",draftpicks[[#This Row],[Raw]])),"veto","")</f>
        <v/>
      </c>
      <c r="G3296" s="1" t="str">
        <f t="shared" si="103"/>
        <v/>
      </c>
    </row>
    <row r="3297" spans="1:7" x14ac:dyDescent="0.25">
      <c r="A3297" s="1">
        <v>301</v>
      </c>
      <c r="B3297" s="1" t="s">
        <v>4815</v>
      </c>
      <c r="C3297" s="1" t="str">
        <f>_xlfn.TEXTBEFORE(draftpicks[[#This Row],[Raw]],".",1)</f>
        <v>2</v>
      </c>
      <c r="D3297" s="1" t="str">
        <f t="shared" si="102"/>
        <v> B.J. Colangelo</v>
      </c>
      <c r="E32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Frankenstein Must Be Destroyed</v>
      </c>
      <c r="F3297" s="1" t="str">
        <f>IF(ISNUMBER(SEARCH("veto",draftpicks[[#This Row],[Raw]])),"veto","")</f>
        <v/>
      </c>
      <c r="G3297" s="1" t="str">
        <f t="shared" si="103"/>
        <v/>
      </c>
    </row>
    <row r="3298" spans="1:7" x14ac:dyDescent="0.25">
      <c r="A3298" s="1">
        <v>301</v>
      </c>
      <c r="B3298" s="1" t="s">
        <v>4816</v>
      </c>
      <c r="C3298" s="1" t="str">
        <f>_xlfn.TEXTBEFORE(draftpicks[[#This Row],[Raw]],".",1)</f>
        <v>1</v>
      </c>
      <c r="D3298" s="1" t="str">
        <f t="shared" si="102"/>
        <v> Chris Hewitt</v>
      </c>
      <c r="E32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Devil Rides Out</v>
      </c>
      <c r="F3298" s="1" t="str">
        <f>IF(ISNUMBER(SEARCH("veto",draftpicks[[#This Row],[Raw]])),"veto","")</f>
        <v/>
      </c>
      <c r="G3298" s="1" t="str">
        <f t="shared" si="103"/>
        <v/>
      </c>
    </row>
    <row r="3299" spans="1:7" x14ac:dyDescent="0.25">
      <c r="A3299" s="1">
        <v>302</v>
      </c>
      <c r="B3299" s="1" t="s">
        <v>4821</v>
      </c>
      <c r="C3299" s="1" t="str">
        <f>_xlfn.TEXTBEFORE(draftpicks[[#This Row],[Raw]],".",1)</f>
        <v>30</v>
      </c>
      <c r="D3299" s="1" t="str">
        <f t="shared" si="102"/>
        <v> Walter Chaw</v>
      </c>
      <c r="E32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Downhill</v>
      </c>
      <c r="F3299" s="1" t="str">
        <f>IF(ISNUMBER(SEARCH("veto",draftpicks[[#This Row],[Raw]])),"veto","")</f>
        <v/>
      </c>
      <c r="G3299" s="1" t="str">
        <f t="shared" si="103"/>
        <v/>
      </c>
    </row>
    <row r="3300" spans="1:7" x14ac:dyDescent="0.25">
      <c r="A3300" s="1">
        <v>302</v>
      </c>
      <c r="B3300" s="1" t="s">
        <v>4831</v>
      </c>
      <c r="C3300" s="1" t="str">
        <f>_xlfn.TEXTBEFORE(draftpicks[[#This Row],[Raw]],".",1)</f>
        <v>29</v>
      </c>
      <c r="D3300" s="1" t="str">
        <f t="shared" si="102"/>
        <v>Walter Chaw </v>
      </c>
      <c r="E33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Suspicion</v>
      </c>
      <c r="F3300" s="1" t="str">
        <f>IF(ISNUMBER(SEARCH("veto",draftpicks[[#This Row],[Raw]])),"veto","")</f>
        <v>veto</v>
      </c>
      <c r="G3300" s="1" t="str">
        <f t="shared" si="103"/>
        <v>by William Bibbiani^</v>
      </c>
    </row>
    <row r="3301" spans="1:7" x14ac:dyDescent="0.25">
      <c r="A3301" s="1">
        <v>302</v>
      </c>
      <c r="B3301" s="1" t="s">
        <v>4822</v>
      </c>
      <c r="C3301" s="1" t="str">
        <f>_xlfn.TEXTBEFORE(draftpicks[[#This Row],[Raw]],".",1)</f>
        <v>29</v>
      </c>
      <c r="D3301" s="1" t="str">
        <f t="shared" si="102"/>
        <v> Walter Chaw</v>
      </c>
      <c r="E33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Sabotage</v>
      </c>
      <c r="F3301" s="1" t="str">
        <f>IF(ISNUMBER(SEARCH("veto",draftpicks[[#This Row],[Raw]])),"veto","")</f>
        <v/>
      </c>
      <c r="G3301" s="1" t="str">
        <f t="shared" si="103"/>
        <v/>
      </c>
    </row>
    <row r="3302" spans="1:7" x14ac:dyDescent="0.25">
      <c r="A3302" s="1">
        <v>302</v>
      </c>
      <c r="B3302" s="1" t="s">
        <v>4832</v>
      </c>
      <c r="C3302" s="1" t="str">
        <f>_xlfn.TEXTBEFORE(draftpicks[[#This Row],[Raw]],".",1)</f>
        <v>28</v>
      </c>
      <c r="D3302" s="1" t="str">
        <f t="shared" si="102"/>
        <v>William Bibbiani </v>
      </c>
      <c r="E33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Under Capricorn</v>
      </c>
      <c r="F3302" s="1" t="str">
        <f>IF(ISNUMBER(SEARCH("veto",draftpicks[[#This Row],[Raw]])),"veto","")</f>
        <v>veto</v>
      </c>
      <c r="G3302" s="1" t="str">
        <f t="shared" si="103"/>
        <v>by Drea Clark</v>
      </c>
    </row>
    <row r="3303" spans="1:7" x14ac:dyDescent="0.25">
      <c r="A3303" s="1">
        <v>302</v>
      </c>
      <c r="B3303" s="1" t="s">
        <v>4833</v>
      </c>
      <c r="C3303" s="1" t="str">
        <f>_xlfn.TEXTBEFORE(draftpicks[[#This Row],[Raw]],".",1)</f>
        <v>28</v>
      </c>
      <c r="D3303" s="1" t="str">
        <f t="shared" si="102"/>
        <v>William Bibbiani </v>
      </c>
      <c r="E33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Jamaica Inn</v>
      </c>
      <c r="F3303" s="1" t="str">
        <f>IF(ISNUMBER(SEARCH("veto",draftpicks[[#This Row],[Raw]])),"veto","")</f>
        <v>veto</v>
      </c>
      <c r="G3303" s="1" t="str">
        <f t="shared" si="103"/>
        <v>by Walter Chaw</v>
      </c>
    </row>
    <row r="3304" spans="1:7" x14ac:dyDescent="0.25">
      <c r="A3304" s="1">
        <v>302</v>
      </c>
      <c r="B3304" s="1" t="s">
        <v>4823</v>
      </c>
      <c r="C3304" s="1" t="str">
        <f>_xlfn.TEXTBEFORE(draftpicks[[#This Row],[Raw]],".",1)</f>
        <v>28</v>
      </c>
      <c r="D3304" s="1" t="str">
        <f t="shared" si="102"/>
        <v> William Bibbiani</v>
      </c>
      <c r="E33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Torn Curtain</v>
      </c>
      <c r="F3304" s="1" t="str">
        <f>IF(ISNUMBER(SEARCH("veto",draftpicks[[#This Row],[Raw]])),"veto","")</f>
        <v/>
      </c>
      <c r="G3304" s="1" t="str">
        <f t="shared" si="103"/>
        <v/>
      </c>
    </row>
    <row r="3305" spans="1:7" x14ac:dyDescent="0.25">
      <c r="A3305" s="1">
        <v>302</v>
      </c>
      <c r="B3305" s="1" t="s">
        <v>4824</v>
      </c>
      <c r="C3305" s="1" t="str">
        <f>_xlfn.TEXTBEFORE(draftpicks[[#This Row],[Raw]],".",1)</f>
        <v>27</v>
      </c>
      <c r="D3305" s="1" t="str">
        <f t="shared" si="102"/>
        <v> Drea Clark</v>
      </c>
      <c r="E33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Young and Innocent</v>
      </c>
      <c r="F3305" s="1" t="str">
        <f>IF(ISNUMBER(SEARCH("veto",draftpicks[[#This Row],[Raw]])),"veto","")</f>
        <v/>
      </c>
      <c r="G3305" s="1" t="str">
        <f t="shared" si="103"/>
        <v/>
      </c>
    </row>
    <row r="3306" spans="1:7" x14ac:dyDescent="0.25">
      <c r="A3306" s="1">
        <v>302</v>
      </c>
      <c r="B3306" s="1" t="s">
        <v>4825</v>
      </c>
      <c r="C3306" s="1" t="str">
        <f>_xlfn.TEXTBEFORE(draftpicks[[#This Row],[Raw]],".",1)</f>
        <v>26</v>
      </c>
      <c r="D3306" s="1" t="str">
        <f t="shared" si="102"/>
        <v> Walter Chaw</v>
      </c>
      <c r="E33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Under Capricorn</v>
      </c>
      <c r="F3306" s="1" t="str">
        <f>IF(ISNUMBER(SEARCH("veto",draftpicks[[#This Row],[Raw]])),"veto","")</f>
        <v/>
      </c>
      <c r="G3306" s="1" t="str">
        <f t="shared" si="103"/>
        <v/>
      </c>
    </row>
    <row r="3307" spans="1:7" x14ac:dyDescent="0.25">
      <c r="A3307" s="1">
        <v>302</v>
      </c>
      <c r="B3307" s="1" t="s">
        <v>4826</v>
      </c>
      <c r="C3307" s="1" t="str">
        <f>_xlfn.TEXTBEFORE(draftpicks[[#This Row],[Raw]],".",1)</f>
        <v>25</v>
      </c>
      <c r="D3307" s="1" t="str">
        <f t="shared" si="102"/>
        <v> William Bibbiani</v>
      </c>
      <c r="E33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Frenzy</v>
      </c>
      <c r="F3307" s="1" t="str">
        <f>IF(ISNUMBER(SEARCH("veto",draftpicks[[#This Row],[Raw]])),"veto","")</f>
        <v/>
      </c>
      <c r="G3307" s="1" t="str">
        <f t="shared" si="103"/>
        <v/>
      </c>
    </row>
    <row r="3308" spans="1:7" x14ac:dyDescent="0.25">
      <c r="A3308" s="1">
        <v>302</v>
      </c>
      <c r="B3308" s="1" t="s">
        <v>4834</v>
      </c>
      <c r="C3308" s="1" t="str">
        <f>_xlfn.TEXTBEFORE(draftpicks[[#This Row],[Raw]],".",1)</f>
        <v>24</v>
      </c>
      <c r="D3308" s="1" t="str">
        <f t="shared" si="102"/>
        <v>Drea Clark </v>
      </c>
      <c r="E33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Lady Vanishes</v>
      </c>
      <c r="F3308" s="1" t="str">
        <f>IF(ISNUMBER(SEARCH("veto",draftpicks[[#This Row],[Raw]])),"veto","")</f>
        <v>veto</v>
      </c>
      <c r="G3308" s="1" t="str">
        <f t="shared" si="103"/>
        <v>by William Bibbiani^</v>
      </c>
    </row>
    <row r="3309" spans="1:7" x14ac:dyDescent="0.25">
      <c r="A3309" s="1">
        <v>302</v>
      </c>
      <c r="B3309" s="1" t="s">
        <v>4827</v>
      </c>
      <c r="C3309" s="1" t="str">
        <f>_xlfn.TEXTBEFORE(draftpicks[[#This Row],[Raw]],".",1)</f>
        <v>24</v>
      </c>
      <c r="D3309" s="1" t="str">
        <f t="shared" si="102"/>
        <v> Drea Clark</v>
      </c>
      <c r="E33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Trouble with Harry</v>
      </c>
      <c r="F3309" s="1" t="str">
        <f>IF(ISNUMBER(SEARCH("veto",draftpicks[[#This Row],[Raw]])),"veto","")</f>
        <v/>
      </c>
      <c r="G3309" s="1" t="str">
        <f t="shared" si="103"/>
        <v/>
      </c>
    </row>
    <row r="3310" spans="1:7" x14ac:dyDescent="0.25">
      <c r="A3310" s="1">
        <v>302</v>
      </c>
      <c r="B3310" s="1" t="s">
        <v>4828</v>
      </c>
      <c r="C3310" s="1" t="str">
        <f>_xlfn.TEXTBEFORE(draftpicks[[#This Row],[Raw]],".",1)</f>
        <v>23</v>
      </c>
      <c r="D3310" s="1" t="str">
        <f t="shared" si="102"/>
        <v> Walter Chaw</v>
      </c>
      <c r="E33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Manxman</v>
      </c>
      <c r="F3310" s="1" t="str">
        <f>IF(ISNUMBER(SEARCH("veto",draftpicks[[#This Row],[Raw]])),"veto","")</f>
        <v/>
      </c>
      <c r="G3310" s="1" t="str">
        <f t="shared" si="103"/>
        <v/>
      </c>
    </row>
    <row r="3311" spans="1:7" x14ac:dyDescent="0.25">
      <c r="A3311" s="1">
        <v>302</v>
      </c>
      <c r="B3311" s="1" t="s">
        <v>4835</v>
      </c>
      <c r="C3311" s="1" t="str">
        <f>_xlfn.TEXTBEFORE(draftpicks[[#This Row],[Raw]],".",1)</f>
        <v>22</v>
      </c>
      <c r="D3311" s="1" t="str">
        <f t="shared" si="102"/>
        <v>William Bibbiani </v>
      </c>
      <c r="E33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Vertigo</v>
      </c>
      <c r="F3311" s="1" t="str">
        <f>IF(ISNUMBER(SEARCH("veto",draftpicks[[#This Row],[Raw]])),"veto","")</f>
        <v>veto</v>
      </c>
      <c r="G3311" s="1" t="str">
        <f t="shared" si="103"/>
        <v>by Drea Clark^</v>
      </c>
    </row>
    <row r="3312" spans="1:7" x14ac:dyDescent="0.25">
      <c r="A3312" s="1">
        <v>302</v>
      </c>
      <c r="B3312" s="1" t="s">
        <v>4829</v>
      </c>
      <c r="C3312" s="1" t="str">
        <f>_xlfn.TEXTBEFORE(draftpicks[[#This Row],[Raw]],".",1)</f>
        <v>22</v>
      </c>
      <c r="D3312" s="1" t="str">
        <f t="shared" si="102"/>
        <v> William Bibbiani</v>
      </c>
      <c r="E33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Wrong Man</v>
      </c>
      <c r="F3312" s="1" t="str">
        <f>IF(ISNUMBER(SEARCH("veto",draftpicks[[#This Row],[Raw]])),"veto","")</f>
        <v/>
      </c>
      <c r="G3312" s="1" t="str">
        <f t="shared" si="103"/>
        <v/>
      </c>
    </row>
    <row r="3313" spans="1:7" x14ac:dyDescent="0.25">
      <c r="A3313" s="1">
        <v>302</v>
      </c>
      <c r="B3313" s="1" t="s">
        <v>4830</v>
      </c>
      <c r="C3313" s="1" t="str">
        <f>_xlfn.TEXTBEFORE(draftpicks[[#This Row],[Raw]],".",1)</f>
        <v>21</v>
      </c>
      <c r="D3313" s="1" t="str">
        <f t="shared" si="102"/>
        <v> Drea Clark</v>
      </c>
      <c r="E33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Spellbound</v>
      </c>
      <c r="F3313" s="1" t="str">
        <f>IF(ISNUMBER(SEARCH("veto",draftpicks[[#This Row],[Raw]])),"veto","")</f>
        <v/>
      </c>
      <c r="G3313" s="1" t="str">
        <f t="shared" si="103"/>
        <v/>
      </c>
    </row>
    <row r="3314" spans="1:7" x14ac:dyDescent="0.25">
      <c r="A3314" s="1">
        <v>302</v>
      </c>
      <c r="B3314" s="1" t="s">
        <v>4836</v>
      </c>
      <c r="C3314" s="1" t="str">
        <f>_xlfn.TEXTBEFORE(draftpicks[[#This Row],[Raw]],".",1)</f>
        <v>20</v>
      </c>
      <c r="D3314" s="1" t="str">
        <f t="shared" si="102"/>
        <v> Adam B. Vary</v>
      </c>
      <c r="E33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Dial M for Murder</v>
      </c>
      <c r="F3314" s="1" t="str">
        <f>IF(ISNUMBER(SEARCH("veto",draftpicks[[#This Row],[Raw]])),"veto","")</f>
        <v/>
      </c>
      <c r="G3314" s="1" t="str">
        <f t="shared" si="103"/>
        <v/>
      </c>
    </row>
    <row r="3315" spans="1:7" x14ac:dyDescent="0.25">
      <c r="A3315" s="1">
        <v>302</v>
      </c>
      <c r="B3315" s="1" t="s">
        <v>4837</v>
      </c>
      <c r="C3315" s="1" t="str">
        <f>_xlfn.TEXTBEFORE(draftpicks[[#This Row],[Raw]],".",1)</f>
        <v>19</v>
      </c>
      <c r="D3315" s="1" t="str">
        <f t="shared" si="102"/>
        <v> Adam B. Vary</v>
      </c>
      <c r="E33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Stage Fright</v>
      </c>
      <c r="F3315" s="1" t="str">
        <f>IF(ISNUMBER(SEARCH("veto",draftpicks[[#This Row],[Raw]])),"veto","")</f>
        <v/>
      </c>
      <c r="G3315" s="1" t="str">
        <f t="shared" si="103"/>
        <v/>
      </c>
    </row>
    <row r="3316" spans="1:7" x14ac:dyDescent="0.25">
      <c r="A3316" s="1">
        <v>302</v>
      </c>
      <c r="B3316" s="1" t="s">
        <v>4838</v>
      </c>
      <c r="C3316" s="1" t="str">
        <f>_xlfn.TEXTBEFORE(draftpicks[[#This Row],[Raw]],".",1)</f>
        <v>18</v>
      </c>
      <c r="D3316" s="1" t="str">
        <f t="shared" si="102"/>
        <v> Mark Harris</v>
      </c>
      <c r="E33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Marnie</v>
      </c>
      <c r="F3316" s="1" t="str">
        <f>IF(ISNUMBER(SEARCH("veto",draftpicks[[#This Row],[Raw]])),"veto","")</f>
        <v/>
      </c>
      <c r="G3316" s="1" t="str">
        <f t="shared" si="103"/>
        <v/>
      </c>
    </row>
    <row r="3317" spans="1:7" x14ac:dyDescent="0.25">
      <c r="A3317" s="1">
        <v>302</v>
      </c>
      <c r="B3317" s="1" t="s">
        <v>4846</v>
      </c>
      <c r="C3317" s="1" t="str">
        <f>_xlfn.TEXTBEFORE(draftpicks[[#This Row],[Raw]],".",1)</f>
        <v>17</v>
      </c>
      <c r="D3317" s="1" t="str">
        <f t="shared" si="102"/>
        <v>Darren Franich </v>
      </c>
      <c r="E33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 Catch a Thief</v>
      </c>
      <c r="F3317" s="1" t="str">
        <f>IF(ISNUMBER(SEARCH("veto",draftpicks[[#This Row],[Raw]])),"veto","")</f>
        <v>veto</v>
      </c>
      <c r="G3317" s="1" t="str">
        <f t="shared" si="103"/>
        <v>B. Vary</v>
      </c>
    </row>
    <row r="3318" spans="1:7" x14ac:dyDescent="0.25">
      <c r="A3318" s="1">
        <v>302</v>
      </c>
      <c r="B3318" s="1" t="s">
        <v>4839</v>
      </c>
      <c r="C3318" s="1" t="str">
        <f>_xlfn.TEXTBEFORE(draftpicks[[#This Row],[Raw]],".",1)</f>
        <v>17</v>
      </c>
      <c r="D3318" s="1" t="str">
        <f t="shared" si="102"/>
        <v> Darren Franich</v>
      </c>
      <c r="E33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Man Who Knew Too Much (1956)</v>
      </c>
      <c r="F3318" s="1" t="str">
        <f>IF(ISNUMBER(SEARCH("veto",draftpicks[[#This Row],[Raw]])),"veto","")</f>
        <v/>
      </c>
      <c r="G3318" s="1" t="str">
        <f t="shared" si="103"/>
        <v/>
      </c>
    </row>
    <row r="3319" spans="1:7" x14ac:dyDescent="0.25">
      <c r="A3319" s="1">
        <v>302</v>
      </c>
      <c r="B3319" s="1" t="s">
        <v>4840</v>
      </c>
      <c r="C3319" s="1" t="str">
        <f>_xlfn.TEXTBEFORE(draftpicks[[#This Row],[Raw]],".",1)</f>
        <v>16</v>
      </c>
      <c r="D3319" s="1" t="str">
        <f t="shared" si="102"/>
        <v> Adam B. Vary</v>
      </c>
      <c r="E33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Saboteur</v>
      </c>
      <c r="F3319" s="1" t="str">
        <f>IF(ISNUMBER(SEARCH("veto",draftpicks[[#This Row],[Raw]])),"veto","")</f>
        <v/>
      </c>
      <c r="G3319" s="1" t="str">
        <f t="shared" si="103"/>
        <v/>
      </c>
    </row>
    <row r="3320" spans="1:7" x14ac:dyDescent="0.25">
      <c r="A3320" s="1">
        <v>302</v>
      </c>
      <c r="B3320" s="1" t="s">
        <v>4847</v>
      </c>
      <c r="C3320" s="1" t="str">
        <f>_xlfn.TEXTBEFORE(draftpicks[[#This Row],[Raw]],".",1)</f>
        <v>15</v>
      </c>
      <c r="D3320" s="1" t="str">
        <f t="shared" si="102"/>
        <v>Mark Harris </v>
      </c>
      <c r="E33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Suspicion</v>
      </c>
      <c r="F3320" s="1" t="str">
        <f>IF(ISNUMBER(SEARCH("veto",draftpicks[[#This Row],[Raw]])),"veto","")</f>
        <v>veto</v>
      </c>
      <c r="G3320" s="1" t="str">
        <f t="shared" si="103"/>
        <v>by Darren Franich^</v>
      </c>
    </row>
    <row r="3321" spans="1:7" x14ac:dyDescent="0.25">
      <c r="A3321" s="1">
        <v>302</v>
      </c>
      <c r="B3321" s="1" t="s">
        <v>4841</v>
      </c>
      <c r="C3321" s="1" t="str">
        <f>_xlfn.TEXTBEFORE(draftpicks[[#This Row],[Raw]],".",1)</f>
        <v>15</v>
      </c>
      <c r="D3321" s="1" t="str">
        <f t="shared" si="102"/>
        <v> Mark Harris</v>
      </c>
      <c r="E33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Foreign Correspondent</v>
      </c>
      <c r="F3321" s="1" t="str">
        <f>IF(ISNUMBER(SEARCH("veto",draftpicks[[#This Row],[Raw]])),"veto","")</f>
        <v/>
      </c>
      <c r="G3321" s="1" t="str">
        <f t="shared" si="103"/>
        <v/>
      </c>
    </row>
    <row r="3322" spans="1:7" x14ac:dyDescent="0.25">
      <c r="A3322" s="1">
        <v>302</v>
      </c>
      <c r="B3322" s="1" t="s">
        <v>4848</v>
      </c>
      <c r="C3322" s="1" t="str">
        <f>_xlfn.TEXTBEFORE(draftpicks[[#This Row],[Raw]],".",1)</f>
        <v>14</v>
      </c>
      <c r="D3322" s="1" t="str">
        <f t="shared" si="102"/>
        <v>Darren Franich </v>
      </c>
      <c r="E33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Rebecca</v>
      </c>
      <c r="F3322" s="1" t="str">
        <f>IF(ISNUMBER(SEARCH("veto",draftpicks[[#This Row],[Raw]])),"veto","")</f>
        <v>veto</v>
      </c>
      <c r="G3322" s="1" t="str">
        <f t="shared" si="103"/>
        <v>by Mark Harris^</v>
      </c>
    </row>
    <row r="3323" spans="1:7" x14ac:dyDescent="0.25">
      <c r="A3323" s="1">
        <v>302</v>
      </c>
      <c r="B3323" s="1" t="s">
        <v>4842</v>
      </c>
      <c r="C3323" s="1" t="str">
        <f>_xlfn.TEXTBEFORE(draftpicks[[#This Row],[Raw]],".",1)</f>
        <v>14</v>
      </c>
      <c r="D3323" s="1" t="str">
        <f t="shared" si="102"/>
        <v> Darren Franich</v>
      </c>
      <c r="E33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Lifeboat</v>
      </c>
      <c r="F3323" s="1" t="str">
        <f>IF(ISNUMBER(SEARCH("veto",draftpicks[[#This Row],[Raw]])),"veto","")</f>
        <v/>
      </c>
      <c r="G3323" s="1" t="str">
        <f t="shared" si="103"/>
        <v/>
      </c>
    </row>
    <row r="3324" spans="1:7" x14ac:dyDescent="0.25">
      <c r="A3324" s="1">
        <v>302</v>
      </c>
      <c r="B3324" s="1" t="s">
        <v>4849</v>
      </c>
      <c r="C3324" s="1" t="str">
        <f>_xlfn.TEXTBEFORE(draftpicks[[#This Row],[Raw]],".",1)</f>
        <v>13</v>
      </c>
      <c r="D3324" s="1" t="str">
        <f t="shared" si="102"/>
        <v>Adam B. Vary </v>
      </c>
      <c r="E33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Family Plot</v>
      </c>
      <c r="F3324" s="1" t="str">
        <f>IF(ISNUMBER(SEARCH("veto",draftpicks[[#This Row],[Raw]])),"veto","")</f>
        <v>veto</v>
      </c>
      <c r="G3324" s="1" t="str">
        <f t="shared" si="103"/>
        <v>by Mark Harris</v>
      </c>
    </row>
    <row r="3325" spans="1:7" x14ac:dyDescent="0.25">
      <c r="A3325" s="1">
        <v>302</v>
      </c>
      <c r="B3325" s="1" t="s">
        <v>4843</v>
      </c>
      <c r="C3325" s="1" t="str">
        <f>_xlfn.TEXTBEFORE(draftpicks[[#This Row],[Raw]],".",1)</f>
        <v>13</v>
      </c>
      <c r="D3325" s="1" t="str">
        <f t="shared" si="102"/>
        <v> Adam B. Vary</v>
      </c>
      <c r="E33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Lodger: A Story of the London Fog</v>
      </c>
      <c r="F3325" s="1" t="str">
        <f>IF(ISNUMBER(SEARCH("veto",draftpicks[[#This Row],[Raw]])),"veto","")</f>
        <v/>
      </c>
      <c r="G3325" s="1" t="str">
        <f t="shared" si="103"/>
        <v/>
      </c>
    </row>
    <row r="3326" spans="1:7" x14ac:dyDescent="0.25">
      <c r="A3326" s="1">
        <v>302</v>
      </c>
      <c r="B3326" s="1" t="s">
        <v>4850</v>
      </c>
      <c r="C3326" s="1" t="str">
        <f>_xlfn.TEXTBEFORE(draftpicks[[#This Row],[Raw]],".",1)</f>
        <v>12</v>
      </c>
      <c r="D3326" s="1" t="str">
        <f t="shared" si="102"/>
        <v>Mark Harris </v>
      </c>
      <c r="E33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Rope</v>
      </c>
      <c r="F3326" s="1" t="str">
        <f>IF(ISNUMBER(SEARCH("veto",draftpicks[[#This Row],[Raw]])),"veto","")</f>
        <v>veto</v>
      </c>
      <c r="G3326" s="1" t="str">
        <f t="shared" si="103"/>
        <v>by Darren Franich^</v>
      </c>
    </row>
    <row r="3327" spans="1:7" x14ac:dyDescent="0.25">
      <c r="A3327" s="1">
        <v>302</v>
      </c>
      <c r="B3327" s="1" t="s">
        <v>4844</v>
      </c>
      <c r="C3327" s="1" t="str">
        <f>_xlfn.TEXTBEFORE(draftpicks[[#This Row],[Raw]],".",1)</f>
        <v>12</v>
      </c>
      <c r="D3327" s="1" t="str">
        <f t="shared" si="102"/>
        <v> Mark Harris</v>
      </c>
      <c r="E33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Rebecca</v>
      </c>
      <c r="F3327" s="1" t="str">
        <f>IF(ISNUMBER(SEARCH("veto",draftpicks[[#This Row],[Raw]])),"veto","")</f>
        <v/>
      </c>
      <c r="G3327" s="1" t="str">
        <f t="shared" si="103"/>
        <v/>
      </c>
    </row>
    <row r="3328" spans="1:7" x14ac:dyDescent="0.25">
      <c r="A3328" s="1">
        <v>302</v>
      </c>
      <c r="B3328" s="1" t="s">
        <v>4851</v>
      </c>
      <c r="C3328" s="1" t="str">
        <f>_xlfn.TEXTBEFORE(draftpicks[[#This Row],[Raw]],".",1)</f>
        <v>11</v>
      </c>
      <c r="D3328" s="1" t="str">
        <f t="shared" si="102"/>
        <v>Northwest by Darren Franich </v>
      </c>
      <c r="E33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North</v>
      </c>
      <c r="F3328" s="1" t="str">
        <f>IF(ISNUMBER(SEARCH("veto",draftpicks[[#This Row],[Raw]])),"veto","")</f>
        <v>veto</v>
      </c>
      <c r="G3328" s="1" t="str">
        <f t="shared" si="103"/>
        <v>B. Vary^</v>
      </c>
    </row>
    <row r="3329" spans="1:7" x14ac:dyDescent="0.25">
      <c r="A3329" s="1">
        <v>302</v>
      </c>
      <c r="B3329" s="1" t="s">
        <v>4845</v>
      </c>
      <c r="C3329" s="1" t="str">
        <f>_xlfn.TEXTBEFORE(draftpicks[[#This Row],[Raw]],".",1)</f>
        <v>11</v>
      </c>
      <c r="D3329" s="1" t="str">
        <f t="shared" si="102"/>
        <v> Darren Franich</v>
      </c>
      <c r="E33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39 Steps</v>
      </c>
      <c r="F3329" s="1" t="str">
        <f>IF(ISNUMBER(SEARCH("veto",draftpicks[[#This Row],[Raw]])),"veto","")</f>
        <v/>
      </c>
      <c r="G3329" s="1" t="str">
        <f t="shared" si="103"/>
        <v/>
      </c>
    </row>
    <row r="3330" spans="1:7" x14ac:dyDescent="0.25">
      <c r="A3330" s="1">
        <v>302</v>
      </c>
      <c r="B3330" s="1" t="s">
        <v>4852</v>
      </c>
      <c r="C3330" s="1" t="str">
        <f>_xlfn.TEXTBEFORE(draftpicks[[#This Row],[Raw]],".",1)</f>
        <v>10</v>
      </c>
      <c r="D3330" s="1" t="str">
        <f t="shared" ref="D3330:D3393" si="104">IF(ISNUMBER(SEARCH("commissioner",B3330)),TRIM(MID(B3330,SEARCH("by",B3330)+LEN("by"),SEARCH("removed",B3330)-SEARCH("by",B3330)-(LEN("by")+1))),IF((LEN(B3330)-LEN(SUBSTITUTE(B3330,"by","")))/LEN("by")=2,MID(B3330,SEARCH("by",B3330)+LEN("by "),SEARCH("vetoed",B3330)-SEARCH("by",B3330)-(LEN("by")+1)),IF((LEN(B3330)-LEN(SUBSTITUTE(B3330,"by","")))/LEN("by")=3,TRIM(MID(B3330,SEARCH("by",B3330)+LEN("by"),SEARCH("vetoed",B3330)-SEARCH("by",B3330)-LEN("by"))),TRIM(_xlfn.TEXTAFTER(B3330,"by",1)))))</f>
        <v> Oriana Nudo</v>
      </c>
      <c r="E33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Lady Vanishes</v>
      </c>
      <c r="F3330" s="1" t="str">
        <f>IF(ISNUMBER(SEARCH("veto",draftpicks[[#This Row],[Raw]])),"veto","")</f>
        <v/>
      </c>
      <c r="G3330" s="1" t="str">
        <f t="shared" ref="G3330:G3393" si="105">IF(ISNUMBER(SEARCH("veto",B3330)),MID(B3330,FIND("@",SUBSTITUTE(B3330," ","@",LEN(B3330)-LEN(SUBSTITUTE(B3330," ",""))-1))+1,100),"")</f>
        <v/>
      </c>
    </row>
    <row r="3331" spans="1:7" x14ac:dyDescent="0.25">
      <c r="A3331" s="1">
        <v>302</v>
      </c>
      <c r="B3331" s="1" t="s">
        <v>4853</v>
      </c>
      <c r="C3331" s="1" t="str">
        <f>_xlfn.TEXTBEFORE(draftpicks[[#This Row],[Raw]],".",1)</f>
        <v>9</v>
      </c>
      <c r="D3331" s="1" t="str">
        <f t="shared" si="104"/>
        <v> Oriana Nudo</v>
      </c>
      <c r="E33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Rope</v>
      </c>
      <c r="F3331" s="1" t="str">
        <f>IF(ISNUMBER(SEARCH("veto",draftpicks[[#This Row],[Raw]])),"veto","")</f>
        <v/>
      </c>
      <c r="G3331" s="1" t="str">
        <f t="shared" si="105"/>
        <v/>
      </c>
    </row>
    <row r="3332" spans="1:7" x14ac:dyDescent="0.25">
      <c r="A3332" s="1">
        <v>302</v>
      </c>
      <c r="B3332" s="1" t="s">
        <v>4854</v>
      </c>
      <c r="C3332" s="1" t="str">
        <f>_xlfn.TEXTBEFORE(draftpicks[[#This Row],[Raw]],".",1)</f>
        <v>8</v>
      </c>
      <c r="D3332" s="1" t="str">
        <f t="shared" si="104"/>
        <v> Ben Mankiewicz</v>
      </c>
      <c r="E33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Vertigo</v>
      </c>
      <c r="F3332" s="1" t="str">
        <f>IF(ISNUMBER(SEARCH("veto",draftpicks[[#This Row],[Raw]])),"veto","")</f>
        <v/>
      </c>
      <c r="G3332" s="1" t="str">
        <f t="shared" si="105"/>
        <v/>
      </c>
    </row>
    <row r="3333" spans="1:7" x14ac:dyDescent="0.25">
      <c r="A3333" s="1">
        <v>302</v>
      </c>
      <c r="B3333" s="1" t="s">
        <v>4855</v>
      </c>
      <c r="C3333" s="1" t="str">
        <f>_xlfn.TEXTBEFORE(draftpicks[[#This Row],[Raw]],".",1)</f>
        <v>7</v>
      </c>
      <c r="D3333" s="1" t="str">
        <f t="shared" si="104"/>
        <v> Maureen Lee Lenker</v>
      </c>
      <c r="E33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Birds</v>
      </c>
      <c r="F3333" s="1" t="str">
        <f>IF(ISNUMBER(SEARCH("veto",draftpicks[[#This Row],[Raw]])),"veto","")</f>
        <v/>
      </c>
      <c r="G3333" s="1" t="str">
        <f t="shared" si="105"/>
        <v/>
      </c>
    </row>
    <row r="3334" spans="1:7" x14ac:dyDescent="0.25">
      <c r="A3334" s="1">
        <v>302</v>
      </c>
      <c r="B3334" s="1" t="s">
        <v>4860</v>
      </c>
      <c r="C3334" s="1" t="str">
        <f>_xlfn.TEXTBEFORE(draftpicks[[#This Row],[Raw]],".",1)</f>
        <v>6</v>
      </c>
      <c r="D3334" s="1" t="str">
        <f t="shared" si="104"/>
        <v> Oriana Nudo </v>
      </c>
      <c r="E33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Shadow of a Doubt</v>
      </c>
      <c r="F3334" s="1" t="str">
        <f>IF(ISNUMBER(SEARCH("veto",draftpicks[[#This Row],[Raw]])),"veto","")</f>
        <v>veto</v>
      </c>
      <c r="G3334" s="1" t="str">
        <f t="shared" si="105"/>
        <v>Lee Lenker</v>
      </c>
    </row>
    <row r="3335" spans="1:7" x14ac:dyDescent="0.25">
      <c r="A3335" s="1">
        <v>302</v>
      </c>
      <c r="B3335" s="1" t="s">
        <v>4861</v>
      </c>
      <c r="C3335" s="1" t="str">
        <f>_xlfn.TEXTBEFORE(draftpicks[[#This Row],[Raw]],".",1)</f>
        <v>5</v>
      </c>
      <c r="D3335" s="1" t="str">
        <f t="shared" si="104"/>
        <v>Ben Mankiewicz </v>
      </c>
      <c r="E33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Notorious</v>
      </c>
      <c r="F3335" s="1" t="str">
        <f>IF(ISNUMBER(SEARCH("veto",draftpicks[[#This Row],[Raw]])),"veto","")</f>
        <v>veto</v>
      </c>
      <c r="G3335" s="1" t="str">
        <f t="shared" si="105"/>
        <v>Lee Lenker^</v>
      </c>
    </row>
    <row r="3336" spans="1:7" x14ac:dyDescent="0.25">
      <c r="A3336" s="1">
        <v>302</v>
      </c>
      <c r="B3336" s="1" t="s">
        <v>4856</v>
      </c>
      <c r="C3336" s="1" t="str">
        <f>_xlfn.TEXTBEFORE(draftpicks[[#This Row],[Raw]],".",1)</f>
        <v>5</v>
      </c>
      <c r="D3336" s="1" t="str">
        <f t="shared" si="104"/>
        <v> Ben Mankiewicz</v>
      </c>
      <c r="E33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Strangers on a Train</v>
      </c>
      <c r="F3336" s="1" t="str">
        <f>IF(ISNUMBER(SEARCH("veto",draftpicks[[#This Row],[Raw]])),"veto","")</f>
        <v/>
      </c>
      <c r="G3336" s="1" t="str">
        <f t="shared" si="105"/>
        <v/>
      </c>
    </row>
    <row r="3337" spans="1:7" x14ac:dyDescent="0.25">
      <c r="A3337" s="1">
        <v>302</v>
      </c>
      <c r="B3337" s="1" t="s">
        <v>4862</v>
      </c>
      <c r="C3337" s="1" t="str">
        <f>_xlfn.TEXTBEFORE(draftpicks[[#This Row],[Raw]],".",1)</f>
        <v>4</v>
      </c>
      <c r="D3337" s="1" t="str">
        <f t="shared" si="104"/>
        <v>Maureen Lee Lenker </v>
      </c>
      <c r="E33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Psycho</v>
      </c>
      <c r="F3337" s="1" t="str">
        <f>IF(ISNUMBER(SEARCH("veto",draftpicks[[#This Row],[Raw]])),"veto","")</f>
        <v>veto</v>
      </c>
      <c r="G3337" s="1" t="str">
        <f t="shared" si="105"/>
        <v>by Oriana Nudo^</v>
      </c>
    </row>
    <row r="3338" spans="1:7" x14ac:dyDescent="0.25">
      <c r="A3338" s="1">
        <v>302</v>
      </c>
      <c r="B3338" s="1" t="s">
        <v>4863</v>
      </c>
      <c r="C3338" s="1" t="str">
        <f>_xlfn.TEXTBEFORE(draftpicks[[#This Row],[Raw]],".",1)</f>
        <v>4</v>
      </c>
      <c r="D3338" s="1" t="str">
        <f t="shared" si="104"/>
        <v> Maureen Lee Lenker </v>
      </c>
      <c r="E33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Rear Window</v>
      </c>
      <c r="F3338" s="1" t="str">
        <f>IF(ISNUMBER(SEARCH("veto",draftpicks[[#This Row],[Raw]])),"veto","")</f>
        <v>veto</v>
      </c>
      <c r="G3338" s="1" t="str">
        <f t="shared" si="105"/>
        <v>by Oriana Nudo</v>
      </c>
    </row>
    <row r="3339" spans="1:7" x14ac:dyDescent="0.25">
      <c r="A3339" s="1">
        <v>302</v>
      </c>
      <c r="B3339" s="1" t="s">
        <v>4857</v>
      </c>
      <c r="C3339" s="1" t="str">
        <f>_xlfn.TEXTBEFORE(draftpicks[[#This Row],[Raw]],".",1)</f>
        <v>3</v>
      </c>
      <c r="D3339" s="1" t="s">
        <v>4944</v>
      </c>
      <c r="E3339" s="1" t="s">
        <v>4938</v>
      </c>
      <c r="F3339" s="1" t="str">
        <f>IF(ISNUMBER(SEARCH("veto",draftpicks[[#This Row],[Raw]])),"veto","")</f>
        <v/>
      </c>
      <c r="G3339" s="1" t="str">
        <f t="shared" si="105"/>
        <v/>
      </c>
    </row>
    <row r="3340" spans="1:7" x14ac:dyDescent="0.25">
      <c r="A3340" s="1">
        <v>302</v>
      </c>
      <c r="B3340" s="1" t="s">
        <v>4858</v>
      </c>
      <c r="C3340" s="1" t="str">
        <f>_xlfn.TEXTBEFORE(draftpicks[[#This Row],[Raw]],".",1)</f>
        <v>2</v>
      </c>
      <c r="D3340" s="1" t="str">
        <f t="shared" si="104"/>
        <v> Ben Mankiewicz</v>
      </c>
      <c r="E33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Notorious</v>
      </c>
      <c r="F3340" s="1" t="str">
        <f>IF(ISNUMBER(SEARCH("veto",draftpicks[[#This Row],[Raw]])),"veto","")</f>
        <v/>
      </c>
      <c r="G3340" s="1" t="str">
        <f t="shared" si="105"/>
        <v/>
      </c>
    </row>
    <row r="3341" spans="1:7" x14ac:dyDescent="0.25">
      <c r="A3341" s="1">
        <v>302</v>
      </c>
      <c r="B3341" s="1" t="s">
        <v>4859</v>
      </c>
      <c r="C3341" s="1" t="str">
        <f>_xlfn.TEXTBEFORE(draftpicks[[#This Row],[Raw]],".",1)</f>
        <v>1</v>
      </c>
      <c r="D3341" s="1" t="str">
        <f t="shared" si="104"/>
        <v> Maureen Lee Lenker</v>
      </c>
      <c r="E33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Psycho</v>
      </c>
      <c r="F3341" s="1" t="str">
        <f>IF(ISNUMBER(SEARCH("veto",draftpicks[[#This Row],[Raw]])),"veto","")</f>
        <v/>
      </c>
      <c r="G3341" s="1" t="str">
        <f t="shared" si="105"/>
        <v/>
      </c>
    </row>
    <row r="3342" spans="1:7" x14ac:dyDescent="0.25">
      <c r="A3342" s="1">
        <v>303</v>
      </c>
      <c r="B3342" s="1" t="s">
        <v>4864</v>
      </c>
      <c r="C3342" s="1" t="str">
        <f>_xlfn.TEXTBEFORE(draftpicks[[#This Row],[Raw]],".",1)</f>
        <v>21</v>
      </c>
      <c r="D3342" s="1" t="str">
        <f t="shared" si="104"/>
        <v> Clay Keller</v>
      </c>
      <c r="E33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Confidentially Yours</v>
      </c>
      <c r="F3342" s="1" t="str">
        <f>IF(ISNUMBER(SEARCH("veto",draftpicks[[#This Row],[Raw]])),"veto","")</f>
        <v/>
      </c>
      <c r="G3342" s="1" t="str">
        <f t="shared" si="105"/>
        <v/>
      </c>
    </row>
    <row r="3343" spans="1:7" x14ac:dyDescent="0.25">
      <c r="A3343" s="1">
        <v>303</v>
      </c>
      <c r="B3343" s="1" t="s">
        <v>4865</v>
      </c>
      <c r="C3343" s="1" t="str">
        <f>_xlfn.TEXTBEFORE(draftpicks[[#This Row],[Raw]],".",1)</f>
        <v>20</v>
      </c>
      <c r="D3343" s="1" t="str">
        <f t="shared" si="104"/>
        <v> Clay Keller</v>
      </c>
      <c r="E33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Gorgeous Girl Like Me</v>
      </c>
      <c r="F3343" s="1" t="str">
        <f>IF(ISNUMBER(SEARCH("veto",draftpicks[[#This Row],[Raw]])),"veto","")</f>
        <v/>
      </c>
      <c r="G3343" s="1" t="str">
        <f t="shared" si="105"/>
        <v/>
      </c>
    </row>
    <row r="3344" spans="1:7" x14ac:dyDescent="0.25">
      <c r="A3344" s="1">
        <v>303</v>
      </c>
      <c r="B3344" s="1" t="s">
        <v>4866</v>
      </c>
      <c r="C3344" s="1" t="str">
        <f>_xlfn.TEXTBEFORE(draftpicks[[#This Row],[Raw]],".",1)</f>
        <v>19</v>
      </c>
      <c r="D3344" s="1" t="str">
        <f t="shared" si="104"/>
        <v> Marya Gates</v>
      </c>
      <c r="E33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Green Room</v>
      </c>
      <c r="F3344" s="1" t="str">
        <f>IF(ISNUMBER(SEARCH("veto",draftpicks[[#This Row],[Raw]])),"veto","")</f>
        <v/>
      </c>
      <c r="G3344" s="1" t="str">
        <f t="shared" si="105"/>
        <v/>
      </c>
    </row>
    <row r="3345" spans="1:7" x14ac:dyDescent="0.25">
      <c r="A3345" s="1">
        <v>303</v>
      </c>
      <c r="B3345" s="1" t="s">
        <v>4873</v>
      </c>
      <c r="C3345" s="1" t="str">
        <f>_xlfn.TEXTBEFORE(draftpicks[[#This Row],[Raw]],".",1)</f>
        <v>18</v>
      </c>
      <c r="D3345" s="1" t="str">
        <f t="shared" si="104"/>
        <v>Ryan Marker </v>
      </c>
      <c r="E33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Fahrenheit 451</v>
      </c>
      <c r="F3345" s="1" t="str">
        <f>IF(ISNUMBER(SEARCH("veto",draftpicks[[#This Row],[Raw]])),"veto","")</f>
        <v>veto</v>
      </c>
      <c r="G3345" s="1" t="str">
        <f t="shared" si="105"/>
        <v>by Marya Gates^</v>
      </c>
    </row>
    <row r="3346" spans="1:7" x14ac:dyDescent="0.25">
      <c r="A3346" s="1">
        <v>303</v>
      </c>
      <c r="B3346" s="1" t="s">
        <v>4867</v>
      </c>
      <c r="C3346" s="1" t="str">
        <f>_xlfn.TEXTBEFORE(draftpicks[[#This Row],[Raw]],".",1)</f>
        <v>18</v>
      </c>
      <c r="D3346" s="1" t="str">
        <f t="shared" si="104"/>
        <v> Ryan Marker</v>
      </c>
      <c r="E33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Bed and Board</v>
      </c>
      <c r="F3346" s="1" t="str">
        <f>IF(ISNUMBER(SEARCH("veto",draftpicks[[#This Row],[Raw]])),"veto","")</f>
        <v/>
      </c>
      <c r="G3346" s="1" t="str">
        <f t="shared" si="105"/>
        <v/>
      </c>
    </row>
    <row r="3347" spans="1:7" x14ac:dyDescent="0.25">
      <c r="A3347" s="1">
        <v>303</v>
      </c>
      <c r="B3347" s="1" t="s">
        <v>4868</v>
      </c>
      <c r="C3347" s="1" t="str">
        <f>_xlfn.TEXTBEFORE(draftpicks[[#This Row],[Raw]],".",1)</f>
        <v>17</v>
      </c>
      <c r="D3347" s="1" t="str">
        <f t="shared" si="104"/>
        <v> Clay Keller</v>
      </c>
      <c r="E33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Woman Next Door</v>
      </c>
      <c r="F3347" s="1" t="str">
        <f>IF(ISNUMBER(SEARCH("veto",draftpicks[[#This Row],[Raw]])),"veto","")</f>
        <v/>
      </c>
      <c r="G3347" s="1" t="str">
        <f t="shared" si="105"/>
        <v/>
      </c>
    </row>
    <row r="3348" spans="1:7" x14ac:dyDescent="0.25">
      <c r="A3348" s="1">
        <v>303</v>
      </c>
      <c r="B3348" s="1" t="s">
        <v>4874</v>
      </c>
      <c r="C3348" s="1" t="str">
        <f>_xlfn.TEXTBEFORE(draftpicks[[#This Row],[Raw]],".",1)</f>
        <v>16</v>
      </c>
      <c r="D3348" s="1" t="str">
        <f t="shared" si="104"/>
        <v>Marya Gates </v>
      </c>
      <c r="E33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Soft Skin</v>
      </c>
      <c r="F3348" s="1" t="str">
        <f>IF(ISNUMBER(SEARCH("veto",draftpicks[[#This Row],[Raw]])),"veto","")</f>
        <v>veto</v>
      </c>
      <c r="G3348" s="1" t="str">
        <f t="shared" si="105"/>
        <v>by Clay Keller^</v>
      </c>
    </row>
    <row r="3349" spans="1:7" x14ac:dyDescent="0.25">
      <c r="A3349" s="1">
        <v>303</v>
      </c>
      <c r="B3349" s="1" t="s">
        <v>4869</v>
      </c>
      <c r="C3349" s="1" t="str">
        <f>_xlfn.TEXTBEFORE(draftpicks[[#This Row],[Raw]],".",1)</f>
        <v>16</v>
      </c>
      <c r="D3349" s="1" t="str">
        <f t="shared" si="104"/>
        <v> Marya Gates</v>
      </c>
      <c r="E33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Bride Wore Black</v>
      </c>
      <c r="F3349" s="1" t="str">
        <f>IF(ISNUMBER(SEARCH("veto",draftpicks[[#This Row],[Raw]])),"veto","")</f>
        <v/>
      </c>
      <c r="G3349" s="1" t="str">
        <f t="shared" si="105"/>
        <v/>
      </c>
    </row>
    <row r="3350" spans="1:7" x14ac:dyDescent="0.25">
      <c r="A3350" s="1">
        <v>303</v>
      </c>
      <c r="B3350" s="1" t="s">
        <v>4875</v>
      </c>
      <c r="C3350" s="1" t="str">
        <f>_xlfn.TEXTBEFORE(draftpicks[[#This Row],[Raw]],".",1)</f>
        <v>15</v>
      </c>
      <c r="D3350" s="1" t="str">
        <f t="shared" si="104"/>
        <v>Ryan Marker </v>
      </c>
      <c r="E33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Fahrenheit 451</v>
      </c>
      <c r="F3350" s="1" t="str">
        <f>IF(ISNUMBER(SEARCH("veto",draftpicks[[#This Row],[Raw]])),"veto","")</f>
        <v>veto</v>
      </c>
      <c r="G3350" s="1" t="str">
        <f t="shared" si="105"/>
        <v>by Marya Gates^</v>
      </c>
    </row>
    <row r="3351" spans="1:7" x14ac:dyDescent="0.25">
      <c r="A3351" s="1">
        <v>303</v>
      </c>
      <c r="B3351" s="1" t="s">
        <v>4870</v>
      </c>
      <c r="C3351" s="1" t="str">
        <f>_xlfn.TEXTBEFORE(draftpicks[[#This Row],[Raw]],".",1)</f>
        <v>15</v>
      </c>
      <c r="D3351" s="1" t="str">
        <f t="shared" si="104"/>
        <v> Ryan Marker</v>
      </c>
      <c r="E33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Story of Adèle H.</v>
      </c>
      <c r="F3351" s="1" t="str">
        <f>IF(ISNUMBER(SEARCH("veto",draftpicks[[#This Row],[Raw]])),"veto","")</f>
        <v/>
      </c>
      <c r="G3351" s="1" t="str">
        <f t="shared" si="105"/>
        <v/>
      </c>
    </row>
    <row r="3352" spans="1:7" x14ac:dyDescent="0.25">
      <c r="A3352" s="1">
        <v>303</v>
      </c>
      <c r="B3352" s="1" t="s">
        <v>4876</v>
      </c>
      <c r="C3352" s="1" t="str">
        <f>_xlfn.TEXTBEFORE(draftpicks[[#This Row],[Raw]],".",1)</f>
        <v>14</v>
      </c>
      <c r="D3352" s="1" t="str">
        <f t="shared" si="104"/>
        <v>Clay Keller </v>
      </c>
      <c r="E33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Wild Child</v>
      </c>
      <c r="F3352" s="1" t="str">
        <f>IF(ISNUMBER(SEARCH("veto",draftpicks[[#This Row],[Raw]])),"veto","")</f>
        <v>veto</v>
      </c>
      <c r="G3352" s="1" t="str">
        <f t="shared" si="105"/>
        <v>by Ryan Marker^</v>
      </c>
    </row>
    <row r="3353" spans="1:7" x14ac:dyDescent="0.25">
      <c r="A3353" s="1">
        <v>303</v>
      </c>
      <c r="B3353" s="1" t="s">
        <v>4871</v>
      </c>
      <c r="C3353" s="1" t="str">
        <f>_xlfn.TEXTBEFORE(draftpicks[[#This Row],[Raw]],".",1)</f>
        <v>14</v>
      </c>
      <c r="D3353" s="1" t="str">
        <f t="shared" si="104"/>
        <v> Clay Keller</v>
      </c>
      <c r="E33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Man Who Loved Women</v>
      </c>
      <c r="F3353" s="1" t="str">
        <f>IF(ISNUMBER(SEARCH("veto",draftpicks[[#This Row],[Raw]])),"veto","")</f>
        <v/>
      </c>
      <c r="G3353" s="1" t="str">
        <f t="shared" si="105"/>
        <v/>
      </c>
    </row>
    <row r="3354" spans="1:7" x14ac:dyDescent="0.25">
      <c r="A3354" s="1">
        <v>303</v>
      </c>
      <c r="B3354" s="1" t="s">
        <v>4877</v>
      </c>
      <c r="C3354" s="1" t="str">
        <f>_xlfn.TEXTBEFORE(draftpicks[[#This Row],[Raw]],".",1)</f>
        <v>13</v>
      </c>
      <c r="D3354" s="1" t="str">
        <f t="shared" si="104"/>
        <v> Marya Gates </v>
      </c>
      <c r="E33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Mississippi Mermaid</v>
      </c>
      <c r="F3354" s="1" t="str">
        <f>IF(ISNUMBER(SEARCH("veto",draftpicks[[#This Row],[Raw]])),"veto","")</f>
        <v>veto</v>
      </c>
      <c r="G3354" s="1" t="str">
        <f t="shared" si="105"/>
        <v>by Clay Keller</v>
      </c>
    </row>
    <row r="3355" spans="1:7" x14ac:dyDescent="0.25">
      <c r="A3355" s="1">
        <v>303</v>
      </c>
      <c r="B3355" s="1" t="s">
        <v>4872</v>
      </c>
      <c r="C3355" s="1" t="str">
        <f>_xlfn.TEXTBEFORE(draftpicks[[#This Row],[Raw]],".",1)</f>
        <v>12</v>
      </c>
      <c r="D3355" s="1" t="str">
        <f t="shared" si="104"/>
        <v> Ryan Marker</v>
      </c>
      <c r="E33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Fahrenheit 451</v>
      </c>
      <c r="F3355" s="1" t="str">
        <f>IF(ISNUMBER(SEARCH("veto",draftpicks[[#This Row],[Raw]])),"veto","")</f>
        <v/>
      </c>
      <c r="G3355" s="1" t="str">
        <f t="shared" si="105"/>
        <v/>
      </c>
    </row>
    <row r="3356" spans="1:7" x14ac:dyDescent="0.25">
      <c r="A3356" s="1">
        <v>303</v>
      </c>
      <c r="B3356" s="1" t="s">
        <v>4878</v>
      </c>
      <c r="C3356" s="1" t="str">
        <f>_xlfn.TEXTBEFORE(draftpicks[[#This Row],[Raw]],".",1)</f>
        <v>11</v>
      </c>
      <c r="D3356" s="1" t="str">
        <f t="shared" si="104"/>
        <v> Ryan Marker</v>
      </c>
      <c r="E33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Love on the Run</v>
      </c>
      <c r="F3356" s="1" t="str">
        <f>IF(ISNUMBER(SEARCH("veto",draftpicks[[#This Row],[Raw]])),"veto","")</f>
        <v/>
      </c>
      <c r="G3356" s="1" t="str">
        <f t="shared" si="105"/>
        <v/>
      </c>
    </row>
    <row r="3357" spans="1:7" x14ac:dyDescent="0.25">
      <c r="A3357" s="1">
        <v>303</v>
      </c>
      <c r="B3357" s="1" t="s">
        <v>4879</v>
      </c>
      <c r="C3357" s="1" t="str">
        <f>_xlfn.TEXTBEFORE(draftpicks[[#This Row],[Raw]],".",1)</f>
        <v>10</v>
      </c>
      <c r="D3357" s="1" t="str">
        <f t="shared" si="104"/>
        <v> Clay Keller</v>
      </c>
      <c r="E33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Wild Child</v>
      </c>
      <c r="F3357" s="1" t="str">
        <f>IF(ISNUMBER(SEARCH("veto",draftpicks[[#This Row],[Raw]])),"veto","")</f>
        <v/>
      </c>
      <c r="G3357" s="1" t="str">
        <f t="shared" si="105"/>
        <v/>
      </c>
    </row>
    <row r="3358" spans="1:7" x14ac:dyDescent="0.25">
      <c r="A3358" s="1">
        <v>303</v>
      </c>
      <c r="B3358" s="1" t="s">
        <v>4880</v>
      </c>
      <c r="C3358" s="1" t="str">
        <f>_xlfn.TEXTBEFORE(draftpicks[[#This Row],[Raw]],".",1)</f>
        <v>9</v>
      </c>
      <c r="D3358" s="1" t="str">
        <f t="shared" si="104"/>
        <v> Marya Gates</v>
      </c>
      <c r="E33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Soft Skin</v>
      </c>
      <c r="F3358" s="1" t="str">
        <f>IF(ISNUMBER(SEARCH("veto",draftpicks[[#This Row],[Raw]])),"veto","")</f>
        <v/>
      </c>
      <c r="G3358" s="1" t="str">
        <f t="shared" si="105"/>
        <v/>
      </c>
    </row>
    <row r="3359" spans="1:7" x14ac:dyDescent="0.25">
      <c r="A3359" s="1">
        <v>303</v>
      </c>
      <c r="B3359" s="1" t="s">
        <v>4889</v>
      </c>
      <c r="C3359" s="1" t="str">
        <f>_xlfn.TEXTBEFORE(draftpicks[[#This Row],[Raw]],".",1)</f>
        <v>8</v>
      </c>
      <c r="D3359" s="1" t="str">
        <f t="shared" si="104"/>
        <v>Ryan Marker </v>
      </c>
      <c r="E33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Two English Girls</v>
      </c>
      <c r="F3359" s="1" t="str">
        <f>IF(ISNUMBER(SEARCH("veto",draftpicks[[#This Row],[Raw]])),"veto","")</f>
        <v>veto</v>
      </c>
      <c r="G3359" s="1" t="str">
        <f t="shared" si="105"/>
        <v>by Marya Gates^</v>
      </c>
    </row>
    <row r="3360" spans="1:7" x14ac:dyDescent="0.25">
      <c r="A3360" s="1">
        <v>303</v>
      </c>
      <c r="B3360" s="1" t="s">
        <v>4881</v>
      </c>
      <c r="C3360" s="1" t="str">
        <f>_xlfn.TEXTBEFORE(draftpicks[[#This Row],[Raw]],".",1)</f>
        <v>8</v>
      </c>
      <c r="D3360" s="1" t="str">
        <f t="shared" si="104"/>
        <v> Ryan Marker</v>
      </c>
      <c r="E33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Day for Night</v>
      </c>
      <c r="F3360" s="1" t="str">
        <f>IF(ISNUMBER(SEARCH("veto",draftpicks[[#This Row],[Raw]])),"veto","")</f>
        <v/>
      </c>
      <c r="G3360" s="1" t="str">
        <f t="shared" si="105"/>
        <v/>
      </c>
    </row>
    <row r="3361" spans="1:7" x14ac:dyDescent="0.25">
      <c r="A3361" s="1">
        <v>303</v>
      </c>
      <c r="B3361" s="1" t="s">
        <v>4890</v>
      </c>
      <c r="C3361" s="1" t="str">
        <f>_xlfn.TEXTBEFORE(draftpicks[[#This Row],[Raw]],".",1)</f>
        <v>7</v>
      </c>
      <c r="D3361" s="1" t="str">
        <f t="shared" si="104"/>
        <v>Clay Keller </v>
      </c>
      <c r="E33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Two English Girls</v>
      </c>
      <c r="F3361" s="1" t="str">
        <f>IF(ISNUMBER(SEARCH("veto",draftpicks[[#This Row],[Raw]])),"veto","")</f>
        <v>veto</v>
      </c>
      <c r="G3361" s="1" t="str">
        <f t="shared" si="105"/>
        <v>by Marya Gates^</v>
      </c>
    </row>
    <row r="3362" spans="1:7" x14ac:dyDescent="0.25">
      <c r="A3362" s="1">
        <v>303</v>
      </c>
      <c r="B3362" s="1" t="s">
        <v>4891</v>
      </c>
      <c r="C3362" s="1" t="str">
        <f>_xlfn.TEXTBEFORE(draftpicks[[#This Row],[Raw]],".",1)</f>
        <v>7</v>
      </c>
      <c r="D3362" s="1" t="s">
        <v>4945</v>
      </c>
      <c r="E33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Jules and Jim</v>
      </c>
      <c r="F3362" s="1" t="str">
        <f>IF(ISNUMBER(SEARCH("veto",draftpicks[[#This Row],[Raw]])),"veto","")</f>
        <v/>
      </c>
      <c r="G3362" s="1" t="str">
        <f t="shared" si="105"/>
        <v/>
      </c>
    </row>
    <row r="3363" spans="1:7" x14ac:dyDescent="0.25">
      <c r="A3363" s="1">
        <v>303</v>
      </c>
      <c r="B3363" s="1" t="s">
        <v>4882</v>
      </c>
      <c r="C3363" s="1" t="str">
        <f>_xlfn.TEXTBEFORE(draftpicks[[#This Row],[Raw]],".",1)</f>
        <v>7</v>
      </c>
      <c r="D3363" s="1" t="str">
        <f t="shared" si="104"/>
        <v> Clay Keller</v>
      </c>
      <c r="E33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Small Change</v>
      </c>
      <c r="F3363" s="1" t="str">
        <f>IF(ISNUMBER(SEARCH("veto",draftpicks[[#This Row],[Raw]])),"veto","")</f>
        <v/>
      </c>
      <c r="G3363" s="1" t="str">
        <f t="shared" si="105"/>
        <v/>
      </c>
    </row>
    <row r="3364" spans="1:7" x14ac:dyDescent="0.25">
      <c r="A3364" s="1">
        <v>303</v>
      </c>
      <c r="B3364" s="1" t="s">
        <v>4883</v>
      </c>
      <c r="C3364" s="1" t="str">
        <f>_xlfn.TEXTBEFORE(draftpicks[[#This Row],[Raw]],".",1)</f>
        <v>6</v>
      </c>
      <c r="D3364" s="1" t="str">
        <f t="shared" si="104"/>
        <v> Marya Gates</v>
      </c>
      <c r="E33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Stolen Kisses</v>
      </c>
      <c r="F3364" s="1" t="str">
        <f>IF(ISNUMBER(SEARCH("veto",draftpicks[[#This Row],[Raw]])),"veto","")</f>
        <v/>
      </c>
      <c r="G3364" s="1" t="str">
        <f t="shared" si="105"/>
        <v/>
      </c>
    </row>
    <row r="3365" spans="1:7" x14ac:dyDescent="0.25">
      <c r="A3365" s="1">
        <v>303</v>
      </c>
      <c r="B3365" s="1" t="s">
        <v>4884</v>
      </c>
      <c r="C3365" s="1" t="str">
        <f>_xlfn.TEXTBEFORE(draftpicks[[#This Row],[Raw]],".",1)</f>
        <v>5</v>
      </c>
      <c r="D3365" s="1" t="str">
        <f t="shared" si="104"/>
        <v> Ryan Marker</v>
      </c>
      <c r="E33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Two English Girls</v>
      </c>
      <c r="F3365" s="1" t="str">
        <f>IF(ISNUMBER(SEARCH("veto",draftpicks[[#This Row],[Raw]])),"veto","")</f>
        <v/>
      </c>
      <c r="G3365" s="1" t="str">
        <f t="shared" si="105"/>
        <v/>
      </c>
    </row>
    <row r="3366" spans="1:7" x14ac:dyDescent="0.25">
      <c r="A3366" s="1">
        <v>303</v>
      </c>
      <c r="B3366" s="1" t="s">
        <v>4885</v>
      </c>
      <c r="C3366" s="1" t="str">
        <f>_xlfn.TEXTBEFORE(draftpicks[[#This Row],[Raw]],".",1)</f>
        <v>4</v>
      </c>
      <c r="D3366" s="1" t="str">
        <f t="shared" si="104"/>
        <v> Patreon Members</v>
      </c>
      <c r="E33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Jules and Jim</v>
      </c>
      <c r="F3366" s="1" t="str">
        <f>IF(ISNUMBER(SEARCH("veto",draftpicks[[#This Row],[Raw]])),"veto","")</f>
        <v/>
      </c>
      <c r="G3366" s="1" t="str">
        <f t="shared" si="105"/>
        <v/>
      </c>
    </row>
    <row r="3367" spans="1:7" x14ac:dyDescent="0.25">
      <c r="A3367" s="1">
        <v>303</v>
      </c>
      <c r="B3367" s="1" t="s">
        <v>4886</v>
      </c>
      <c r="C3367" s="1" t="str">
        <f>_xlfn.TEXTBEFORE(draftpicks[[#This Row],[Raw]],".",1)</f>
        <v>3</v>
      </c>
      <c r="D3367" s="1" t="str">
        <f t="shared" si="104"/>
        <v> Clay Keller</v>
      </c>
      <c r="E33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Metro</v>
      </c>
      <c r="F3367" s="1" t="str">
        <f>IF(ISNUMBER(SEARCH("veto",draftpicks[[#This Row],[Raw]])),"veto","")</f>
        <v/>
      </c>
      <c r="G3367" s="1" t="str">
        <f t="shared" si="105"/>
        <v/>
      </c>
    </row>
    <row r="3368" spans="1:7" x14ac:dyDescent="0.25">
      <c r="A3368" s="1">
        <v>303</v>
      </c>
      <c r="B3368" s="1" t="s">
        <v>4887</v>
      </c>
      <c r="C3368" s="1" t="str">
        <f>_xlfn.TEXTBEFORE(draftpicks[[#This Row],[Raw]],".",1)</f>
        <v>2</v>
      </c>
      <c r="D3368" s="1" t="str">
        <f t="shared" si="104"/>
        <v> Marya Gates</v>
      </c>
      <c r="E33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Shoot the Piano Player</v>
      </c>
      <c r="F3368" s="1" t="str">
        <f>IF(ISNUMBER(SEARCH("veto",draftpicks[[#This Row],[Raw]])),"veto","")</f>
        <v/>
      </c>
      <c r="G3368" s="1" t="str">
        <f t="shared" si="105"/>
        <v/>
      </c>
    </row>
    <row r="3369" spans="1:7" x14ac:dyDescent="0.25">
      <c r="A3369" s="1">
        <v>303</v>
      </c>
      <c r="B3369" s="1" t="s">
        <v>4888</v>
      </c>
      <c r="C3369" s="1" t="str">
        <f>_xlfn.TEXTBEFORE(draftpicks[[#This Row],[Raw]],".",1)</f>
        <v>1</v>
      </c>
      <c r="D3369" s="1" t="str">
        <f t="shared" si="104"/>
        <v> Ryan Marker</v>
      </c>
      <c r="E33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400 Blows</v>
      </c>
      <c r="F3369" s="1" t="str">
        <f>IF(ISNUMBER(SEARCH("veto",draftpicks[[#This Row],[Raw]])),"veto","")</f>
        <v/>
      </c>
      <c r="G3369" s="1" t="str">
        <f t="shared" si="105"/>
        <v/>
      </c>
    </row>
    <row r="3370" spans="1:7" x14ac:dyDescent="0.25">
      <c r="A3370" s="1">
        <v>304</v>
      </c>
      <c r="B3370" s="1" t="s">
        <v>4892</v>
      </c>
      <c r="C3370" s="1" t="str">
        <f>_xlfn.TEXTBEFORE(draftpicks[[#This Row],[Raw]],".",1)</f>
        <v>7</v>
      </c>
      <c r="D3370" s="1" t="str">
        <f t="shared" si="104"/>
        <v> Clarke Wolfe</v>
      </c>
      <c r="E33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Holidays</v>
      </c>
      <c r="F3370" s="1" t="str">
        <f>IF(ISNUMBER(SEARCH("veto",draftpicks[[#This Row],[Raw]])),"veto","")</f>
        <v/>
      </c>
      <c r="G3370" s="1" t="str">
        <f t="shared" si="105"/>
        <v/>
      </c>
    </row>
    <row r="3371" spans="1:7" x14ac:dyDescent="0.25">
      <c r="A3371" s="1">
        <v>304</v>
      </c>
      <c r="B3371" s="1" t="s">
        <v>4893</v>
      </c>
      <c r="C3371" s="1" t="str">
        <f>_xlfn.TEXTBEFORE(draftpicks[[#This Row],[Raw]],".",1)</f>
        <v>6</v>
      </c>
      <c r="D3371" s="1" t="str">
        <f t="shared" si="104"/>
        <v> Clarke Wolfe</v>
      </c>
      <c r="E33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Blackening</v>
      </c>
      <c r="F3371" s="1" t="str">
        <f>IF(ISNUMBER(SEARCH("veto",draftpicks[[#This Row],[Raw]])),"veto","")</f>
        <v/>
      </c>
      <c r="G3371" s="1" t="str">
        <f t="shared" si="105"/>
        <v/>
      </c>
    </row>
    <row r="3372" spans="1:7" x14ac:dyDescent="0.25">
      <c r="A3372" s="1">
        <v>304</v>
      </c>
      <c r="B3372" s="1" t="s">
        <v>4894</v>
      </c>
      <c r="C3372" s="1" t="str">
        <f>_xlfn.TEXTBEFORE(draftpicks[[#This Row],[Raw]],".",1)</f>
        <v>5</v>
      </c>
      <c r="D3372" s="1" t="str">
        <f t="shared" si="104"/>
        <v> Samm Levine</v>
      </c>
      <c r="E33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Thanksgiving</v>
      </c>
      <c r="F3372" s="1" t="str">
        <f>IF(ISNUMBER(SEARCH("veto",draftpicks[[#This Row],[Raw]])),"veto","")</f>
        <v/>
      </c>
      <c r="G3372" s="1" t="str">
        <f t="shared" si="105"/>
        <v/>
      </c>
    </row>
    <row r="3373" spans="1:7" x14ac:dyDescent="0.25">
      <c r="A3373" s="1">
        <v>304</v>
      </c>
      <c r="B3373" s="1" t="s">
        <v>4895</v>
      </c>
      <c r="C3373" s="1" t="str">
        <f>_xlfn.TEXTBEFORE(draftpicks[[#This Row],[Raw]],".",1)</f>
        <v>4</v>
      </c>
      <c r="D3373" s="1" t="str">
        <f t="shared" si="104"/>
        <v> Clarke Wolfe</v>
      </c>
      <c r="E33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Midsommar</v>
      </c>
      <c r="F3373" s="1" t="str">
        <f>IF(ISNUMBER(SEARCH("veto",draftpicks[[#This Row],[Raw]])),"veto","")</f>
        <v/>
      </c>
      <c r="G3373" s="1" t="str">
        <f t="shared" si="105"/>
        <v/>
      </c>
    </row>
    <row r="3374" spans="1:7" x14ac:dyDescent="0.25">
      <c r="A3374" s="1">
        <v>304</v>
      </c>
      <c r="B3374" s="1" t="s">
        <v>4896</v>
      </c>
      <c r="C3374" s="1" t="str">
        <f>_xlfn.TEXTBEFORE(draftpicks[[#This Row],[Raw]],".",1)</f>
        <v>3</v>
      </c>
      <c r="D3374" s="1" t="str">
        <f t="shared" si="104"/>
        <v> Samm Levine</v>
      </c>
      <c r="E33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It: Chapter One</v>
      </c>
      <c r="F3374" s="1" t="str">
        <f>IF(ISNUMBER(SEARCH("veto",draftpicks[[#This Row],[Raw]])),"veto","")</f>
        <v/>
      </c>
      <c r="G3374" s="1" t="str">
        <f t="shared" si="105"/>
        <v/>
      </c>
    </row>
    <row r="3375" spans="1:7" x14ac:dyDescent="0.25">
      <c r="A3375" s="1">
        <v>304</v>
      </c>
      <c r="B3375" s="1" t="s">
        <v>4897</v>
      </c>
      <c r="C3375" s="1" t="str">
        <f>_xlfn.TEXTBEFORE(draftpicks[[#This Row],[Raw]],".",1)</f>
        <v>2</v>
      </c>
      <c r="D3375" s="1" t="str">
        <f t="shared" si="104"/>
        <v> Clarke Wolfe</v>
      </c>
      <c r="E33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My Bloody Valentine 3D</v>
      </c>
      <c r="F3375" s="1" t="str">
        <f>IF(ISNUMBER(SEARCH("veto",draftpicks[[#This Row],[Raw]])),"veto","")</f>
        <v/>
      </c>
      <c r="G3375" s="1" t="str">
        <f t="shared" si="105"/>
        <v/>
      </c>
    </row>
    <row r="3376" spans="1:7" x14ac:dyDescent="0.25">
      <c r="A3376" s="1">
        <v>304</v>
      </c>
      <c r="B3376" s="1" t="s">
        <v>4898</v>
      </c>
      <c r="C3376" s="1" t="str">
        <f>_xlfn.TEXTBEFORE(draftpicks[[#This Row],[Raw]],".",1)</f>
        <v>1</v>
      </c>
      <c r="D3376" s="1" t="str">
        <f t="shared" si="104"/>
        <v> Samm Levine</v>
      </c>
      <c r="E33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Jaws</v>
      </c>
      <c r="F3376" s="1" t="str">
        <f>IF(ISNUMBER(SEARCH("veto",draftpicks[[#This Row],[Raw]])),"veto","")</f>
        <v/>
      </c>
      <c r="G3376" s="1" t="str">
        <f t="shared" si="105"/>
        <v/>
      </c>
    </row>
    <row r="3377" spans="1:7" x14ac:dyDescent="0.25">
      <c r="A3377" s="1">
        <v>305</v>
      </c>
      <c r="B3377" s="1" t="s">
        <v>4899</v>
      </c>
      <c r="C3377" s="1" t="str">
        <f>_xlfn.TEXTBEFORE(draftpicks[[#This Row],[Raw]],".",1)</f>
        <v>9</v>
      </c>
      <c r="D3377" s="1" t="str">
        <f t="shared" si="104"/>
        <v> Liz Shannon Miller</v>
      </c>
      <c r="E33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Human Nature</v>
      </c>
      <c r="F3377" s="1" t="str">
        <f>IF(ISNUMBER(SEARCH("veto",draftpicks[[#This Row],[Raw]])),"veto","")</f>
        <v/>
      </c>
      <c r="G3377" s="1" t="str">
        <f t="shared" si="105"/>
        <v/>
      </c>
    </row>
    <row r="3378" spans="1:7" x14ac:dyDescent="0.25">
      <c r="A3378" s="1">
        <v>305</v>
      </c>
      <c r="B3378" s="1" t="s">
        <v>4900</v>
      </c>
      <c r="C3378" s="1" t="str">
        <f>_xlfn.TEXTBEFORE(draftpicks[[#This Row],[Raw]],".",1)</f>
        <v>8</v>
      </c>
      <c r="D3378" s="1" t="str">
        <f t="shared" si="104"/>
        <v> Angie Han</v>
      </c>
      <c r="E33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Confessions of a Dangerous Mind</v>
      </c>
      <c r="F3378" s="1" t="str">
        <f>IF(ISNUMBER(SEARCH("veto",draftpicks[[#This Row],[Raw]])),"veto","")</f>
        <v/>
      </c>
      <c r="G3378" s="1" t="str">
        <f t="shared" si="105"/>
        <v/>
      </c>
    </row>
    <row r="3379" spans="1:7" x14ac:dyDescent="0.25">
      <c r="A3379" s="1">
        <v>305</v>
      </c>
      <c r="B3379" s="1" t="s">
        <v>4901</v>
      </c>
      <c r="C3379" s="1" t="str">
        <f>_xlfn.TEXTBEFORE(draftpicks[[#This Row],[Raw]],".",1)</f>
        <v>7</v>
      </c>
      <c r="D3379" s="1" t="str">
        <f t="shared" si="104"/>
        <v> Liz Shannon Miller</v>
      </c>
      <c r="E33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Orion and the Dark</v>
      </c>
      <c r="F3379" s="1" t="str">
        <f>IF(ISNUMBER(SEARCH("veto",draftpicks[[#This Row],[Raw]])),"veto","")</f>
        <v/>
      </c>
      <c r="G3379" s="1" t="str">
        <f t="shared" si="105"/>
        <v/>
      </c>
    </row>
    <row r="3380" spans="1:7" x14ac:dyDescent="0.25">
      <c r="A3380" s="1">
        <v>305</v>
      </c>
      <c r="B3380" s="1" t="s">
        <v>4902</v>
      </c>
      <c r="C3380" s="1" t="str">
        <f>_xlfn.TEXTBEFORE(draftpicks[[#This Row],[Raw]],".",1)</f>
        <v>6</v>
      </c>
      <c r="D3380" s="1" t="str">
        <f t="shared" si="104"/>
        <v> Angie Han</v>
      </c>
      <c r="E33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Anomalisa</v>
      </c>
      <c r="F3380" s="1" t="str">
        <f>IF(ISNUMBER(SEARCH("veto",draftpicks[[#This Row],[Raw]])),"veto","")</f>
        <v/>
      </c>
      <c r="G3380" s="1" t="str">
        <f t="shared" si="105"/>
        <v/>
      </c>
    </row>
    <row r="3381" spans="1:7" x14ac:dyDescent="0.25">
      <c r="A3381" s="1">
        <v>305</v>
      </c>
      <c r="B3381" s="1" t="s">
        <v>4903</v>
      </c>
      <c r="C3381" s="1" t="str">
        <f>_xlfn.TEXTBEFORE(draftpicks[[#This Row],[Raw]],".",1)</f>
        <v>5</v>
      </c>
      <c r="D3381" s="1" t="str">
        <f t="shared" si="104"/>
        <v> Liz Shannon Miller</v>
      </c>
      <c r="E33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I'm Thinking of Ending Things</v>
      </c>
      <c r="F3381" s="1" t="str">
        <f>IF(ISNUMBER(SEARCH("veto",draftpicks[[#This Row],[Raw]])),"veto","")</f>
        <v/>
      </c>
      <c r="G3381" s="1" t="str">
        <f t="shared" si="105"/>
        <v/>
      </c>
    </row>
    <row r="3382" spans="1:7" x14ac:dyDescent="0.25">
      <c r="A3382" s="1">
        <v>305</v>
      </c>
      <c r="B3382" s="1" t="s">
        <v>4904</v>
      </c>
      <c r="C3382" s="1" t="str">
        <f>_xlfn.TEXTBEFORE(draftpicks[[#This Row],[Raw]],".",1)</f>
        <v>4</v>
      </c>
      <c r="D3382" s="1" t="str">
        <f t="shared" si="104"/>
        <v> Angie Han</v>
      </c>
      <c r="E33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Adaptation</v>
      </c>
      <c r="F3382" s="1" t="str">
        <f>IF(ISNUMBER(SEARCH("veto",draftpicks[[#This Row],[Raw]])),"veto","")</f>
        <v/>
      </c>
      <c r="G3382" s="1" t="str">
        <f t="shared" si="105"/>
        <v/>
      </c>
    </row>
    <row r="3383" spans="1:7" x14ac:dyDescent="0.25">
      <c r="A3383" s="1">
        <v>305</v>
      </c>
      <c r="B3383" s="1" t="s">
        <v>4908</v>
      </c>
      <c r="C3383" s="1" t="str">
        <f>_xlfn.TEXTBEFORE(draftpicks[[#This Row],[Raw]],".",1)</f>
        <v>3</v>
      </c>
      <c r="D3383" s="1" t="str">
        <f t="shared" si="104"/>
        <v>Liz Shannon Miller </v>
      </c>
      <c r="E33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Synecdoche, New York</v>
      </c>
      <c r="F3383" s="1" t="str">
        <f>IF(ISNUMBER(SEARCH("veto",draftpicks[[#This Row],[Raw]])),"veto","")</f>
        <v>veto</v>
      </c>
      <c r="G3383" s="1" t="str">
        <f t="shared" si="105"/>
        <v>by Angie Han^</v>
      </c>
    </row>
    <row r="3384" spans="1:7" x14ac:dyDescent="0.25">
      <c r="A3384" s="1">
        <v>305</v>
      </c>
      <c r="B3384" s="1" t="s">
        <v>4905</v>
      </c>
      <c r="C3384" s="1" t="str">
        <f>_xlfn.TEXTBEFORE(draftpicks[[#This Row],[Raw]],".",1)</f>
        <v>3</v>
      </c>
      <c r="D3384" s="1" t="str">
        <f t="shared" si="104"/>
        <v> Liz Shannon Miller</v>
      </c>
      <c r="E33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Being John Malkovich</v>
      </c>
      <c r="F3384" s="1" t="str">
        <f>IF(ISNUMBER(SEARCH("veto",draftpicks[[#This Row],[Raw]])),"veto","")</f>
        <v/>
      </c>
      <c r="G3384" s="1" t="str">
        <f t="shared" si="105"/>
        <v/>
      </c>
    </row>
    <row r="3385" spans="1:7" x14ac:dyDescent="0.25">
      <c r="A3385" s="1">
        <v>305</v>
      </c>
      <c r="B3385" s="1" t="s">
        <v>4909</v>
      </c>
      <c r="C3385" s="1" t="str">
        <f>_xlfn.TEXTBEFORE(draftpicks[[#This Row],[Raw]],".",1)</f>
        <v>2</v>
      </c>
      <c r="D3385" s="1" t="str">
        <f t="shared" si="104"/>
        <v>Angie Han </v>
      </c>
      <c r="E33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Eternal Sunshine of the Spotless Mind</v>
      </c>
      <c r="F3385" s="1" t="str">
        <f>IF(ISNUMBER(SEARCH("veto",draftpicks[[#This Row],[Raw]])),"veto","")</f>
        <v>veto</v>
      </c>
      <c r="G3385" s="1" t="str">
        <f t="shared" si="105"/>
        <v>Shannon Miller^</v>
      </c>
    </row>
    <row r="3386" spans="1:7" x14ac:dyDescent="0.25">
      <c r="A3386" s="1">
        <v>305</v>
      </c>
      <c r="B3386" s="1" t="s">
        <v>4906</v>
      </c>
      <c r="C3386" s="1" t="str">
        <f>_xlfn.TEXTBEFORE(draftpicks[[#This Row],[Raw]],".",1)</f>
        <v>2</v>
      </c>
      <c r="D3386" s="1" t="str">
        <f t="shared" si="104"/>
        <v> Angie Han</v>
      </c>
      <c r="E33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Synecdoche, New York</v>
      </c>
      <c r="F3386" s="1" t="str">
        <f>IF(ISNUMBER(SEARCH("veto",draftpicks[[#This Row],[Raw]])),"veto","")</f>
        <v/>
      </c>
      <c r="G3386" s="1" t="str">
        <f t="shared" si="105"/>
        <v/>
      </c>
    </row>
    <row r="3387" spans="1:7" x14ac:dyDescent="0.25">
      <c r="A3387" s="1">
        <v>305</v>
      </c>
      <c r="B3387" s="1" t="s">
        <v>4907</v>
      </c>
      <c r="C3387" s="1" t="str">
        <f>_xlfn.TEXTBEFORE(draftpicks[[#This Row],[Raw]],".",1)</f>
        <v>1</v>
      </c>
      <c r="D3387" s="1" t="str">
        <f t="shared" si="104"/>
        <v> Liz Shannon Miller</v>
      </c>
      <c r="E33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Eternal Sunshine of the Spotless Mind</v>
      </c>
      <c r="F3387" s="1" t="str">
        <f>IF(ISNUMBER(SEARCH("veto",draftpicks[[#This Row],[Raw]])),"veto","")</f>
        <v/>
      </c>
      <c r="G3387" s="1" t="str">
        <f t="shared" si="105"/>
        <v/>
      </c>
    </row>
    <row r="3388" spans="1:7" x14ac:dyDescent="0.25">
      <c r="A3388" s="1">
        <v>306</v>
      </c>
      <c r="B3388" s="1" t="s">
        <v>4910</v>
      </c>
      <c r="C3388" s="1" t="str">
        <f>_xlfn.TEXTBEFORE(draftpicks[[#This Row],[Raw]],".",1)</f>
        <v>5</v>
      </c>
      <c r="D3388" s="1" t="str">
        <f t="shared" si="104"/>
        <v> Ryan Marker</v>
      </c>
      <c r="E33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Damsels in Distress</v>
      </c>
      <c r="F3388" s="1" t="str">
        <f>IF(ISNUMBER(SEARCH("veto",draftpicks[[#This Row],[Raw]])),"veto","")</f>
        <v/>
      </c>
      <c r="G3388" s="1" t="str">
        <f t="shared" si="105"/>
        <v/>
      </c>
    </row>
    <row r="3389" spans="1:7" x14ac:dyDescent="0.25">
      <c r="A3389" s="1">
        <v>306</v>
      </c>
      <c r="B3389" s="1" t="s">
        <v>4915</v>
      </c>
      <c r="C3389" s="1" t="str">
        <f>_xlfn.TEXTBEFORE(draftpicks[[#This Row],[Raw]],".",1)</f>
        <v>4</v>
      </c>
      <c r="D3389" s="1" t="str">
        <f t="shared" si="104"/>
        <v>Clay Keller </v>
      </c>
      <c r="E33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Barcelona</v>
      </c>
      <c r="F3389" s="1" t="str">
        <f>IF(ISNUMBER(SEARCH("veto",draftpicks[[#This Row],[Raw]])),"veto","")</f>
        <v>veto</v>
      </c>
      <c r="G3389" s="1" t="str">
        <f t="shared" si="105"/>
        <v>by Ryan Marker^</v>
      </c>
    </row>
    <row r="3390" spans="1:7" x14ac:dyDescent="0.25">
      <c r="A3390" s="1">
        <v>306</v>
      </c>
      <c r="B3390" s="1" t="s">
        <v>4911</v>
      </c>
      <c r="C3390" s="1" t="str">
        <f>_xlfn.TEXTBEFORE(draftpicks[[#This Row],[Raw]],".",1)</f>
        <v>4</v>
      </c>
      <c r="D3390" s="1" t="str">
        <f t="shared" si="104"/>
        <v> Clay Keller</v>
      </c>
      <c r="E33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Love &amp; Friendship</v>
      </c>
      <c r="F3390" s="1" t="str">
        <f>IF(ISNUMBER(SEARCH("veto",draftpicks[[#This Row],[Raw]])),"veto","")</f>
        <v/>
      </c>
      <c r="G3390" s="1" t="str">
        <f t="shared" si="105"/>
        <v/>
      </c>
    </row>
    <row r="3391" spans="1:7" x14ac:dyDescent="0.25">
      <c r="A3391" s="1">
        <v>306</v>
      </c>
      <c r="B3391" s="1" t="s">
        <v>4912</v>
      </c>
      <c r="C3391" s="1" t="str">
        <f>_xlfn.TEXTBEFORE(draftpicks[[#This Row],[Raw]],".",1)</f>
        <v>3</v>
      </c>
      <c r="D3391" s="1" t="str">
        <f t="shared" si="104"/>
        <v> Ryan Marker</v>
      </c>
      <c r="E33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Barcelona</v>
      </c>
      <c r="F3391" s="1" t="str">
        <f>IF(ISNUMBER(SEARCH("veto",draftpicks[[#This Row],[Raw]])),"veto","")</f>
        <v/>
      </c>
      <c r="G3391" s="1" t="str">
        <f t="shared" si="105"/>
        <v/>
      </c>
    </row>
    <row r="3392" spans="1:7" x14ac:dyDescent="0.25">
      <c r="A3392" s="1">
        <v>306</v>
      </c>
      <c r="B3392" s="1" t="s">
        <v>4913</v>
      </c>
      <c r="C3392" s="1" t="str">
        <f>_xlfn.TEXTBEFORE(draftpicks[[#This Row],[Raw]],".",1)</f>
        <v>2</v>
      </c>
      <c r="D3392" s="1" t="str">
        <f t="shared" si="104"/>
        <v> Clay Keller</v>
      </c>
      <c r="E33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Metropolitan</v>
      </c>
      <c r="F3392" s="1" t="str">
        <f>IF(ISNUMBER(SEARCH("veto",draftpicks[[#This Row],[Raw]])),"veto","")</f>
        <v/>
      </c>
      <c r="G3392" s="1" t="str">
        <f t="shared" si="105"/>
        <v/>
      </c>
    </row>
    <row r="3393" spans="1:7" x14ac:dyDescent="0.25">
      <c r="A3393" s="1">
        <v>306</v>
      </c>
      <c r="B3393" s="1" t="s">
        <v>4914</v>
      </c>
      <c r="C3393" s="1" t="str">
        <f>_xlfn.TEXTBEFORE(draftpicks[[#This Row],[Raw]],".",1)</f>
        <v>1</v>
      </c>
      <c r="D3393" s="1" t="str">
        <f t="shared" si="104"/>
        <v> Ryan Marker</v>
      </c>
      <c r="E33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Days of Disco</v>
      </c>
      <c r="F3393" s="1" t="str">
        <f>IF(ISNUMBER(SEARCH("veto",draftpicks[[#This Row],[Raw]])),"veto","")</f>
        <v/>
      </c>
      <c r="G3393" s="1" t="str">
        <f t="shared" si="105"/>
        <v/>
      </c>
    </row>
    <row r="3394" spans="1:7" x14ac:dyDescent="0.25">
      <c r="A3394" s="1">
        <v>307</v>
      </c>
      <c r="B3394" s="1" t="s">
        <v>4916</v>
      </c>
      <c r="C3394" s="1" t="str">
        <f>_xlfn.TEXTBEFORE(draftpicks[[#This Row],[Raw]],".",1)</f>
        <v>13</v>
      </c>
      <c r="D3394" s="1" t="str">
        <f t="shared" ref="D3394:D3407" si="106">IF(ISNUMBER(SEARCH("commissioner",B3394)),TRIM(MID(B3394,SEARCH("by",B3394)+LEN("by"),SEARCH("removed",B3394)-SEARCH("by",B3394)-(LEN("by")+1))),IF((LEN(B3394)-LEN(SUBSTITUTE(B3394,"by","")))/LEN("by")=2,MID(B3394,SEARCH("by",B3394)+LEN("by "),SEARCH("vetoed",B3394)-SEARCH("by",B3394)-(LEN("by")+1)),IF((LEN(B3394)-LEN(SUBSTITUTE(B3394,"by","")))/LEN("by")=3,TRIM(MID(B3394,SEARCH("by",B3394)+LEN("by"),SEARCH("vetoed",B3394)-SEARCH("by",B3394)-LEN("by"))),TRIM(_xlfn.TEXTAFTER(B3394,"by",1)))))</f>
        <v> Phil Iscove</v>
      </c>
      <c r="E33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American Movie</v>
      </c>
      <c r="F3394" s="1" t="str">
        <f>IF(ISNUMBER(SEARCH("veto",draftpicks[[#This Row],[Raw]])),"veto","")</f>
        <v/>
      </c>
      <c r="G3394" s="1" t="str">
        <f t="shared" ref="G3394:G3457" si="107">IF(ISNUMBER(SEARCH("veto",B3394)),MID(B3394,FIND("@",SUBSTITUTE(B3394," ","@",LEN(B3394)-LEN(SUBSTITUTE(B3394," ",""))-1))+1,100),"")</f>
        <v/>
      </c>
    </row>
    <row r="3395" spans="1:7" x14ac:dyDescent="0.25">
      <c r="A3395" s="1">
        <v>307</v>
      </c>
      <c r="B3395" s="1" t="s">
        <v>4917</v>
      </c>
      <c r="C3395" s="1" t="str">
        <f>_xlfn.TEXTBEFORE(draftpicks[[#This Row],[Raw]],".",1)</f>
        <v>12</v>
      </c>
      <c r="D3395" s="1" t="str">
        <f t="shared" si="106"/>
        <v> Phil Iscove</v>
      </c>
      <c r="E33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Boys Don't Cry</v>
      </c>
      <c r="F3395" s="1" t="str">
        <f>IF(ISNUMBER(SEARCH("veto",draftpicks[[#This Row],[Raw]])),"veto","")</f>
        <v/>
      </c>
      <c r="G3395" s="1" t="str">
        <f t="shared" si="107"/>
        <v/>
      </c>
    </row>
    <row r="3396" spans="1:7" x14ac:dyDescent="0.25">
      <c r="A3396" s="1">
        <v>307</v>
      </c>
      <c r="B3396" s="1" t="s">
        <v>4918</v>
      </c>
      <c r="C3396" s="1" t="str">
        <f>_xlfn.TEXTBEFORE(draftpicks[[#This Row],[Raw]],".",1)</f>
        <v>11</v>
      </c>
      <c r="D3396" s="1" t="str">
        <f t="shared" si="106"/>
        <v> Carrie Wittmer</v>
      </c>
      <c r="E33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Iron Giant</v>
      </c>
      <c r="F3396" s="1" t="str">
        <f>IF(ISNUMBER(SEARCH("veto",draftpicks[[#This Row],[Raw]])),"veto","")</f>
        <v/>
      </c>
      <c r="G3396" s="1" t="str">
        <f t="shared" si="107"/>
        <v/>
      </c>
    </row>
    <row r="3397" spans="1:7" x14ac:dyDescent="0.25">
      <c r="A3397" s="1">
        <v>307</v>
      </c>
      <c r="B3397" s="1" t="s">
        <v>4919</v>
      </c>
      <c r="C3397" s="1" t="str">
        <f>_xlfn.TEXTBEFORE(draftpicks[[#This Row],[Raw]],".",1)</f>
        <v>10</v>
      </c>
      <c r="D3397" s="1" t="str">
        <f t="shared" si="106"/>
        <v> Ryan Marker</v>
      </c>
      <c r="E33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Felicia's Journey</v>
      </c>
      <c r="F3397" s="1" t="str">
        <f>IF(ISNUMBER(SEARCH("veto",draftpicks[[#This Row],[Raw]])),"veto","")</f>
        <v/>
      </c>
      <c r="G3397" s="1" t="str">
        <f t="shared" si="107"/>
        <v/>
      </c>
    </row>
    <row r="3398" spans="1:7" x14ac:dyDescent="0.25">
      <c r="A3398" s="1">
        <v>307</v>
      </c>
      <c r="B3398" s="1" t="s">
        <v>4920</v>
      </c>
      <c r="C3398" s="1" t="str">
        <f>_xlfn.TEXTBEFORE(draftpicks[[#This Row],[Raw]],".",1)</f>
        <v>9</v>
      </c>
      <c r="D3398" s="1" t="str">
        <f t="shared" si="106"/>
        <v> Kenny Neibart</v>
      </c>
      <c r="E33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Last Night</v>
      </c>
      <c r="F3398" s="1" t="str">
        <f>IF(ISNUMBER(SEARCH("veto",draftpicks[[#This Row],[Raw]])),"veto","")</f>
        <v/>
      </c>
      <c r="G3398" s="1" t="str">
        <f t="shared" si="107"/>
        <v/>
      </c>
    </row>
    <row r="3399" spans="1:7" x14ac:dyDescent="0.25">
      <c r="A3399" s="1">
        <v>307</v>
      </c>
      <c r="B3399" s="1" t="s">
        <v>4921</v>
      </c>
      <c r="C3399" s="1" t="str">
        <f>_xlfn.TEXTBEFORE(draftpicks[[#This Row],[Raw]],".",1)</f>
        <v>8</v>
      </c>
      <c r="D3399" s="1" t="str">
        <f t="shared" si="106"/>
        <v> Phil Iscove</v>
      </c>
      <c r="E33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Insider</v>
      </c>
      <c r="F3399" s="1" t="str">
        <f>IF(ISNUMBER(SEARCH("veto",draftpicks[[#This Row],[Raw]])),"veto","")</f>
        <v/>
      </c>
      <c r="G3399" s="1" t="str">
        <f t="shared" si="107"/>
        <v/>
      </c>
    </row>
    <row r="3400" spans="1:7" x14ac:dyDescent="0.25">
      <c r="A3400" s="1">
        <v>307</v>
      </c>
      <c r="B3400" s="1" t="s">
        <v>4922</v>
      </c>
      <c r="C3400" s="1" t="str">
        <f>_xlfn.TEXTBEFORE(draftpicks[[#This Row],[Raw]],".",1)</f>
        <v>7</v>
      </c>
      <c r="D3400" s="1" t="str">
        <f t="shared" si="106"/>
        <v> Carrie Wittmer</v>
      </c>
      <c r="E34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Eyes Wide Shut</v>
      </c>
      <c r="F3400" s="1" t="str">
        <f>IF(ISNUMBER(SEARCH("veto",draftpicks[[#This Row],[Raw]])),"veto","")</f>
        <v/>
      </c>
      <c r="G3400" s="1" t="str">
        <f t="shared" si="107"/>
        <v/>
      </c>
    </row>
    <row r="3401" spans="1:7" x14ac:dyDescent="0.25">
      <c r="A3401" s="1">
        <v>307</v>
      </c>
      <c r="B3401" s="1" t="s">
        <v>4923</v>
      </c>
      <c r="C3401" s="1" t="str">
        <f>_xlfn.TEXTBEFORE(draftpicks[[#This Row],[Raw]],".",1)</f>
        <v>6</v>
      </c>
      <c r="D3401" s="1" t="str">
        <f t="shared" si="106"/>
        <v> Ryan Marker</v>
      </c>
      <c r="E34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All About My Mother</v>
      </c>
      <c r="F3401" s="1" t="str">
        <f>IF(ISNUMBER(SEARCH("veto",draftpicks[[#This Row],[Raw]])),"veto","")</f>
        <v/>
      </c>
      <c r="G3401" s="1" t="str">
        <f t="shared" si="107"/>
        <v/>
      </c>
    </row>
    <row r="3402" spans="1:7" x14ac:dyDescent="0.25">
      <c r="A3402" s="1">
        <v>307</v>
      </c>
      <c r="B3402" s="1" t="s">
        <v>4924</v>
      </c>
      <c r="C3402" s="1" t="str">
        <f>_xlfn.TEXTBEFORE(draftpicks[[#This Row],[Raw]],".",1)</f>
        <v>5</v>
      </c>
      <c r="D3402" s="1" t="str">
        <f t="shared" si="106"/>
        <v> Kenny Neibart</v>
      </c>
      <c r="E34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Notting Hill</v>
      </c>
      <c r="F3402" s="1" t="str">
        <f>IF(ISNUMBER(SEARCH("veto",draftpicks[[#This Row],[Raw]])),"veto","")</f>
        <v/>
      </c>
      <c r="G3402" s="1" t="str">
        <f t="shared" si="107"/>
        <v/>
      </c>
    </row>
    <row r="3403" spans="1:7" x14ac:dyDescent="0.25">
      <c r="A3403" s="1">
        <v>307</v>
      </c>
      <c r="B3403" s="1" t="s">
        <v>4925</v>
      </c>
      <c r="C3403" s="1" t="str">
        <f>_xlfn.TEXTBEFORE(draftpicks[[#This Row],[Raw]],".",1)</f>
        <v>4</v>
      </c>
      <c r="D3403" s="1" t="str">
        <f t="shared" si="106"/>
        <v> Phil Iscove</v>
      </c>
      <c r="E34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Bringing Out the Dead</v>
      </c>
      <c r="F3403" s="1" t="str">
        <f>IF(ISNUMBER(SEARCH("veto",draftpicks[[#This Row],[Raw]])),"veto","")</f>
        <v/>
      </c>
      <c r="G3403" s="1" t="str">
        <f t="shared" si="107"/>
        <v/>
      </c>
    </row>
    <row r="3404" spans="1:7" x14ac:dyDescent="0.25">
      <c r="A3404" s="1">
        <v>307</v>
      </c>
      <c r="B3404" s="1" t="s">
        <v>4926</v>
      </c>
      <c r="C3404" s="1" t="str">
        <f>_xlfn.TEXTBEFORE(draftpicks[[#This Row],[Raw]],".",1)</f>
        <v>3</v>
      </c>
      <c r="D3404" s="1" t="str">
        <f t="shared" si="106"/>
        <v> Carrie Wittmer</v>
      </c>
      <c r="E34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Talented Mr. Ripley</v>
      </c>
      <c r="F3404" s="1" t="str">
        <f>IF(ISNUMBER(SEARCH("veto",draftpicks[[#This Row],[Raw]])),"veto","")</f>
        <v/>
      </c>
      <c r="G3404" s="1" t="str">
        <f t="shared" si="107"/>
        <v/>
      </c>
    </row>
    <row r="3405" spans="1:7" x14ac:dyDescent="0.25">
      <c r="A3405" s="1">
        <v>307</v>
      </c>
      <c r="B3405" s="1" t="s">
        <v>4928</v>
      </c>
      <c r="C3405" s="1" t="str">
        <f>_xlfn.TEXTBEFORE(draftpicks[[#This Row],[Raw]],".",1)</f>
        <v>2</v>
      </c>
      <c r="D3405" s="1" t="str">
        <f t="shared" si="106"/>
        <v>Ryan Marker </v>
      </c>
      <c r="E34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Straight Story</v>
      </c>
      <c r="F3405" s="1" t="str">
        <f>IF(ISNUMBER(SEARCH("veto",draftpicks[[#This Row],[Raw]])),"veto","")</f>
        <v>veto</v>
      </c>
      <c r="G3405" s="1" t="str">
        <f t="shared" si="107"/>
        <v>by Kenny Neibart</v>
      </c>
    </row>
    <row r="3406" spans="1:7" x14ac:dyDescent="0.25">
      <c r="A3406" s="1">
        <v>307</v>
      </c>
      <c r="B3406" s="1" t="s">
        <v>4929</v>
      </c>
      <c r="C3406" s="1" t="str">
        <f>_xlfn.TEXTBEFORE(draftpicks[[#This Row],[Raw]],".",1)</f>
        <v>2</v>
      </c>
      <c r="D3406" s="1" t="str">
        <f t="shared" si="106"/>
        <v> Ryan Marker </v>
      </c>
      <c r="E34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Ghost Dog: Way of the Samurai</v>
      </c>
      <c r="F3406" s="1" t="str">
        <f>IF(ISNUMBER(SEARCH("veto",draftpicks[[#This Row],[Raw]])),"veto","")</f>
        <v>veto</v>
      </c>
      <c r="G3406" s="1" t="str">
        <f t="shared" si="107"/>
        <v>by Carrie Wittmer</v>
      </c>
    </row>
    <row r="3407" spans="1:7" x14ac:dyDescent="0.25">
      <c r="A3407" s="1">
        <v>307</v>
      </c>
      <c r="B3407" s="1" t="s">
        <v>4927</v>
      </c>
      <c r="C3407" s="1" t="str">
        <f>_xlfn.TEXTBEFORE(draftpicks[[#This Row],[Raw]],".",1)</f>
        <v>1</v>
      </c>
      <c r="D3407" s="1" t="str">
        <f t="shared" si="106"/>
        <v> Kenny Neibart</v>
      </c>
      <c r="E34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Magnolia</v>
      </c>
      <c r="F3407" s="1" t="str">
        <f>IF(ISNUMBER(SEARCH("veto",draftpicks[[#This Row],[Raw]])),"veto","")</f>
        <v/>
      </c>
      <c r="G3407" s="1" t="str">
        <f t="shared" si="107"/>
        <v/>
      </c>
    </row>
    <row r="3408" spans="1:7" x14ac:dyDescent="0.25">
      <c r="A3408" s="1">
        <v>308</v>
      </c>
      <c r="B3408" s="11" t="s">
        <v>4976</v>
      </c>
      <c r="C3408" s="1" t="str">
        <f>_xlfn.TEXTBEFORE(draftpicks[[#This Row],[Raw]],".",1)</f>
        <v>8</v>
      </c>
      <c r="D3408" s="1" t="str">
        <f t="shared" ref="D3408:D3416" si="108">IF(ISNUMBER(SEARCH("commissioner",B3408)),TRIM(MID(B3408,SEARCH("by",B3408)+LEN("by"),SEARCH("removed",B3408)-SEARCH("by",B3408)-(LEN("by")+1))),IF((LEN(B3408)-LEN(SUBSTITUTE(B3408,"by","")))/LEN("by")=2,MID(B3408,SEARCH("by",B3408)+LEN("by "),SEARCH("vetoed",B3408)-SEARCH("by",B3408)-(LEN("by")+1)),IF((LEN(B3408)-LEN(SUBSTITUTE(B3408,"by","")))/LEN("by")=3,TRIM(MID(B3408,SEARCH("by",B3408)+LEN("by"),SEARCH("vetoed",B3408)-SEARCH("by",B3408)-LEN("by"))),TRIM(_xlfn.TEXTAFTER(B3408,"by",1)))))</f>
        <v> Dane McDonald</v>
      </c>
      <c r="E34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On the Rocks</v>
      </c>
      <c r="F3408" s="1" t="str">
        <f>IF(ISNUMBER(SEARCH("veto",draftpicks[[#This Row],[Raw]])),"veto","")</f>
        <v/>
      </c>
      <c r="G3408" s="1" t="str">
        <f t="shared" si="107"/>
        <v/>
      </c>
    </row>
    <row r="3409" spans="1:7" x14ac:dyDescent="0.25">
      <c r="A3409" s="1">
        <v>308</v>
      </c>
      <c r="B3409" s="11" t="s">
        <v>4977</v>
      </c>
      <c r="C3409" s="1" t="str">
        <f>_xlfn.TEXTBEFORE(draftpicks[[#This Row],[Raw]],".",1)</f>
        <v>7</v>
      </c>
      <c r="D3409" s="1" t="str">
        <f t="shared" si="108"/>
        <v> Dane McDonald</v>
      </c>
      <c r="E34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Priscilla</v>
      </c>
      <c r="F3409" s="1" t="str">
        <f>IF(ISNUMBER(SEARCH("veto",draftpicks[[#This Row],[Raw]])),"veto","")</f>
        <v/>
      </c>
      <c r="G3409" s="1" t="str">
        <f t="shared" si="107"/>
        <v/>
      </c>
    </row>
    <row r="3410" spans="1:7" x14ac:dyDescent="0.25">
      <c r="A3410" s="1">
        <v>308</v>
      </c>
      <c r="B3410" s="11" t="s">
        <v>4978</v>
      </c>
      <c r="C3410" s="1" t="str">
        <f>_xlfn.TEXTBEFORE(draftpicks[[#This Row],[Raw]],".",1)</f>
        <v>6</v>
      </c>
      <c r="D3410" s="1" t="str">
        <f t="shared" si="108"/>
        <v> Oriana Nudo</v>
      </c>
      <c r="E34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Beguiled</v>
      </c>
      <c r="F3410" s="1" t="str">
        <f>IF(ISNUMBER(SEARCH("veto",draftpicks[[#This Row],[Raw]])),"veto","")</f>
        <v/>
      </c>
      <c r="G3410" s="1" t="str">
        <f t="shared" si="107"/>
        <v/>
      </c>
    </row>
    <row r="3411" spans="1:7" x14ac:dyDescent="0.25">
      <c r="A3411" s="1">
        <v>308</v>
      </c>
      <c r="B3411" s="11" t="s">
        <v>5001</v>
      </c>
      <c r="C3411" s="1" t="str">
        <f>_xlfn.TEXTBEFORE(draftpicks[[#This Row],[Raw]],".",1)</f>
        <v>5</v>
      </c>
      <c r="D3411" s="1" t="str">
        <f t="shared" si="108"/>
        <v>Dane McDonald </v>
      </c>
      <c r="E34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Lost in Translation</v>
      </c>
      <c r="F3411" s="1" t="str">
        <f>IF(ISNUMBER(SEARCH("veto",draftpicks[[#This Row],[Raw]])),"veto","")</f>
        <v>veto</v>
      </c>
      <c r="G3411" s="1" t="str">
        <f t="shared" si="107"/>
        <v>by Patreon Members^</v>
      </c>
    </row>
    <row r="3412" spans="1:7" x14ac:dyDescent="0.25">
      <c r="A3412" s="1">
        <v>308</v>
      </c>
      <c r="B3412" s="11" t="s">
        <v>4979</v>
      </c>
      <c r="C3412" s="1" t="str">
        <f>_xlfn.TEXTBEFORE(draftpicks[[#This Row],[Raw]],".",1)</f>
        <v>5</v>
      </c>
      <c r="D3412" s="1" t="str">
        <f t="shared" si="108"/>
        <v> Dane McDonald</v>
      </c>
      <c r="E34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Bling Ring</v>
      </c>
      <c r="F3412" s="1" t="str">
        <f>IF(ISNUMBER(SEARCH("veto",draftpicks[[#This Row],[Raw]])),"veto","")</f>
        <v/>
      </c>
      <c r="G3412" s="1" t="str">
        <f t="shared" si="107"/>
        <v/>
      </c>
    </row>
    <row r="3413" spans="1:7" x14ac:dyDescent="0.25">
      <c r="A3413" s="1">
        <v>308</v>
      </c>
      <c r="B3413" s="11" t="s">
        <v>4980</v>
      </c>
      <c r="C3413" s="1" t="str">
        <f>_xlfn.TEXTBEFORE(draftpicks[[#This Row],[Raw]],".",1)</f>
        <v>4</v>
      </c>
      <c r="D3413" s="1" t="str">
        <f t="shared" si="108"/>
        <v> Oriana Nudo</v>
      </c>
      <c r="E34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Lost in Translation</v>
      </c>
      <c r="F3413" s="1" t="str">
        <f>IF(ISNUMBER(SEARCH("veto",draftpicks[[#This Row],[Raw]])),"veto","")</f>
        <v/>
      </c>
      <c r="G3413" s="1" t="str">
        <f t="shared" si="107"/>
        <v/>
      </c>
    </row>
    <row r="3414" spans="1:7" x14ac:dyDescent="0.25">
      <c r="A3414" s="1">
        <v>308</v>
      </c>
      <c r="B3414" s="11" t="s">
        <v>4981</v>
      </c>
      <c r="C3414" s="1" t="str">
        <f>_xlfn.TEXTBEFORE(draftpicks[[#This Row],[Raw]],".",1)</f>
        <v>3</v>
      </c>
      <c r="D3414" s="1" t="str">
        <f t="shared" si="108"/>
        <v> Dane McDonald</v>
      </c>
      <c r="E34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Virgin Suicides</v>
      </c>
      <c r="F3414" s="1" t="str">
        <f>IF(ISNUMBER(SEARCH("veto",draftpicks[[#This Row],[Raw]])),"veto","")</f>
        <v/>
      </c>
      <c r="G3414" s="1" t="str">
        <f t="shared" si="107"/>
        <v/>
      </c>
    </row>
    <row r="3415" spans="1:7" x14ac:dyDescent="0.25">
      <c r="A3415" s="1">
        <v>308</v>
      </c>
      <c r="B3415" s="11" t="s">
        <v>4982</v>
      </c>
      <c r="C3415" s="1" t="str">
        <f>_xlfn.TEXTBEFORE(draftpicks[[#This Row],[Raw]],".",1)</f>
        <v>2</v>
      </c>
      <c r="D3415" s="1" t="str">
        <f t="shared" si="108"/>
        <v> Oriana Nudo</v>
      </c>
      <c r="E34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Somewhere</v>
      </c>
      <c r="F3415" s="1" t="str">
        <f>IF(ISNUMBER(SEARCH("veto",draftpicks[[#This Row],[Raw]])),"veto","")</f>
        <v/>
      </c>
      <c r="G3415" s="1" t="str">
        <f t="shared" si="107"/>
        <v/>
      </c>
    </row>
    <row r="3416" spans="1:7" x14ac:dyDescent="0.25">
      <c r="A3416" s="1">
        <v>308</v>
      </c>
      <c r="B3416" s="11" t="s">
        <v>4983</v>
      </c>
      <c r="C3416" s="1" t="str">
        <f>_xlfn.TEXTBEFORE(draftpicks[[#This Row],[Raw]],".",1)</f>
        <v>1</v>
      </c>
      <c r="D3416" s="1" t="str">
        <f t="shared" si="108"/>
        <v> Dane McDonald</v>
      </c>
      <c r="E34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Marie Antoinette</v>
      </c>
      <c r="F3416" s="1" t="str">
        <f>IF(ISNUMBER(SEARCH("veto",draftpicks[[#This Row],[Raw]])),"veto","")</f>
        <v/>
      </c>
      <c r="G3416" s="1" t="str">
        <f t="shared" si="107"/>
        <v/>
      </c>
    </row>
    <row r="3417" spans="1:7" x14ac:dyDescent="0.25">
      <c r="A3417" s="1">
        <v>309</v>
      </c>
      <c r="B3417" s="1" t="s">
        <v>4995</v>
      </c>
      <c r="C3417" s="1" t="str">
        <f>_xlfn.TEXTBEFORE(draftpicks[[#This Row],[Raw]],".",1)</f>
        <v>24</v>
      </c>
      <c r="D3417" s="1" t="str">
        <f t="shared" ref="D3417:D3433" si="109">IF(ISNUMBER(SEARCH("commissioner",B3417)),TRIM(MID(B3417,SEARCH("by",B3417)+LEN("by"),SEARCH("removed",B3417)-SEARCH("by",B3417)-(LEN("by")+1))),IF((LEN(B3417)-LEN(SUBSTITUTE(B3417,"by","")))/LEN("by")=2,MID(B3417,SEARCH("by",B3417)+LEN("by "),SEARCH("vetoed",B3417)-SEARCH("by",B3417)-(LEN("by")+1)),IF((LEN(B3417)-LEN(SUBSTITUTE(B3417,"by","")))/LEN("by")=3,TRIM(MID(B3417,SEARCH("by",B3417)+LEN("by"),SEARCH("vetoed",B3417)-SEARCH("by",B3417)-LEN("by"))),TRIM(_xlfn.TEXTAFTER(B3417,"by",1)))))</f>
        <v>Mitchell Beaupre[1] </v>
      </c>
      <c r="E34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Captain EO</v>
      </c>
      <c r="F3417" s="1" t="str">
        <f>IF(ISNUMBER(SEARCH("veto",draftpicks[[#This Row],[Raw]])),"veto","")</f>
        <v>veto</v>
      </c>
      <c r="G3417" s="1" t="str">
        <f t="shared" si="107"/>
        <v>by Ryan Marker^</v>
      </c>
    </row>
    <row r="3418" spans="1:7" x14ac:dyDescent="0.25">
      <c r="A3418" s="1">
        <v>309</v>
      </c>
      <c r="B3418" s="1" t="s">
        <v>4996</v>
      </c>
      <c r="C3418" s="1" t="str">
        <f>_xlfn.TEXTBEFORE(draftpicks[[#This Row],[Raw]],".",1)</f>
        <v>24</v>
      </c>
      <c r="D3418" s="1" t="str">
        <f t="shared" si="109"/>
        <v> Mitchell Beaupre[1]</v>
      </c>
      <c r="E34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Finian's Rainbow</v>
      </c>
      <c r="F3418" s="1" t="str">
        <f>IF(ISNUMBER(SEARCH("veto",draftpicks[[#This Row],[Raw]])),"veto","")</f>
        <v/>
      </c>
      <c r="G3418" s="1" t="str">
        <f t="shared" si="107"/>
        <v/>
      </c>
    </row>
    <row r="3419" spans="1:7" x14ac:dyDescent="0.25">
      <c r="A3419" s="1">
        <v>309</v>
      </c>
      <c r="B3419" s="1" t="s">
        <v>4984</v>
      </c>
      <c r="C3419" s="1" t="str">
        <f>_xlfn.TEXTBEFORE(draftpicks[[#This Row],[Raw]],".",1)</f>
        <v>23</v>
      </c>
      <c r="D3419" s="1" t="str">
        <f t="shared" si="109"/>
        <v> Roxana Hadadi</v>
      </c>
      <c r="E34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You're a Big Boy Now</v>
      </c>
      <c r="F3419" s="1" t="str">
        <f>IF(ISNUMBER(SEARCH("veto",draftpicks[[#This Row],[Raw]])),"veto","")</f>
        <v/>
      </c>
      <c r="G3419" s="1" t="str">
        <f t="shared" si="107"/>
        <v/>
      </c>
    </row>
    <row r="3420" spans="1:7" x14ac:dyDescent="0.25">
      <c r="A3420" s="1">
        <v>309</v>
      </c>
      <c r="B3420" s="1" t="s">
        <v>4985</v>
      </c>
      <c r="C3420" s="1" t="str">
        <f>_xlfn.TEXTBEFORE(draftpicks[[#This Row],[Raw]],".",1)</f>
        <v>22</v>
      </c>
      <c r="D3420" s="1" t="str">
        <f t="shared" si="109"/>
        <v> Roxana Hadadi</v>
      </c>
      <c r="E34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Jack</v>
      </c>
      <c r="F3420" s="1" t="str">
        <f>IF(ISNUMBER(SEARCH("veto",draftpicks[[#This Row],[Raw]])),"veto","")</f>
        <v/>
      </c>
      <c r="G3420" s="1" t="str">
        <f t="shared" si="107"/>
        <v/>
      </c>
    </row>
    <row r="3421" spans="1:7" x14ac:dyDescent="0.25">
      <c r="A3421" s="1">
        <v>309</v>
      </c>
      <c r="B3421" s="1" t="s">
        <v>4986</v>
      </c>
      <c r="C3421" s="1" t="str">
        <f>_xlfn.TEXTBEFORE(draftpicks[[#This Row],[Raw]],".",1)</f>
        <v>21</v>
      </c>
      <c r="D3421" s="1" t="str">
        <f t="shared" si="109"/>
        <v> Blake Howard</v>
      </c>
      <c r="E34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Captain EO</v>
      </c>
      <c r="F3421" s="1" t="str">
        <f>IF(ISNUMBER(SEARCH("veto",draftpicks[[#This Row],[Raw]])),"veto","")</f>
        <v/>
      </c>
      <c r="G3421" s="1" t="str">
        <f t="shared" si="107"/>
        <v/>
      </c>
    </row>
    <row r="3422" spans="1:7" x14ac:dyDescent="0.25">
      <c r="A3422" s="1">
        <v>309</v>
      </c>
      <c r="B3422" s="1" t="s">
        <v>4997</v>
      </c>
      <c r="C3422" s="1" t="str">
        <f>_xlfn.TEXTBEFORE(draftpicks[[#This Row],[Raw]],".",1)</f>
        <v>20</v>
      </c>
      <c r="D3422" s="1" t="str">
        <f t="shared" si="109"/>
        <v>Blake Howard </v>
      </c>
      <c r="E34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Tucker: The Man and His Dream</v>
      </c>
      <c r="F3422" s="1" t="str">
        <f>IF(ISNUMBER(SEARCH("veto",draftpicks[[#This Row],[Raw]])),"veto","")</f>
        <v>veto</v>
      </c>
      <c r="G3422" s="1" t="str">
        <f t="shared" si="107"/>
        <v>by Ryan Marker^</v>
      </c>
    </row>
    <row r="3423" spans="1:7" x14ac:dyDescent="0.25">
      <c r="A3423" s="1">
        <v>309</v>
      </c>
      <c r="B3423" s="1" t="s">
        <v>4987</v>
      </c>
      <c r="C3423" s="1" t="str">
        <f>_xlfn.TEXTBEFORE(draftpicks[[#This Row],[Raw]],".",1)</f>
        <v>20</v>
      </c>
      <c r="D3423" s="1" t="str">
        <f t="shared" si="109"/>
        <v> Blake Howard</v>
      </c>
      <c r="E34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Dementia 13</v>
      </c>
      <c r="F3423" s="1" t="str">
        <f>IF(ISNUMBER(SEARCH("veto",draftpicks[[#This Row],[Raw]])),"veto","")</f>
        <v/>
      </c>
      <c r="G3423" s="1" t="str">
        <f t="shared" si="107"/>
        <v/>
      </c>
    </row>
    <row r="3424" spans="1:7" x14ac:dyDescent="0.25">
      <c r="A3424" s="1">
        <v>309</v>
      </c>
      <c r="B3424" s="1" t="s">
        <v>4988</v>
      </c>
      <c r="C3424" s="1" t="str">
        <f>_xlfn.TEXTBEFORE(draftpicks[[#This Row],[Raw]],".",1)</f>
        <v>19</v>
      </c>
      <c r="D3424" s="1" t="str">
        <f t="shared" si="109"/>
        <v> Ryan Marker</v>
      </c>
      <c r="E34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Gardens of Stone</v>
      </c>
      <c r="F3424" s="1" t="str">
        <f>IF(ISNUMBER(SEARCH("veto",draftpicks[[#This Row],[Raw]])),"veto","")</f>
        <v/>
      </c>
      <c r="G3424" s="1" t="str">
        <f t="shared" si="107"/>
        <v/>
      </c>
    </row>
    <row r="3425" spans="1:7" x14ac:dyDescent="0.25">
      <c r="A3425" s="1">
        <v>309</v>
      </c>
      <c r="B3425" s="1" t="s">
        <v>4989</v>
      </c>
      <c r="C3425" s="1" t="str">
        <f>_xlfn.TEXTBEFORE(draftpicks[[#This Row],[Raw]],".",1)</f>
        <v>18</v>
      </c>
      <c r="D3425" s="1" t="str">
        <f t="shared" si="109"/>
        <v> Roxana Hadadi</v>
      </c>
      <c r="E34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B'Twixt Now and Sunrise</v>
      </c>
      <c r="F3425" s="1" t="str">
        <f>IF(ISNUMBER(SEARCH("veto",draftpicks[[#This Row],[Raw]])),"veto","")</f>
        <v/>
      </c>
      <c r="G3425" s="1" t="str">
        <f t="shared" si="107"/>
        <v/>
      </c>
    </row>
    <row r="3426" spans="1:7" x14ac:dyDescent="0.25">
      <c r="A3426" s="1">
        <v>309</v>
      </c>
      <c r="B3426" s="1" t="s">
        <v>4990</v>
      </c>
      <c r="C3426" s="1" t="str">
        <f>_xlfn.TEXTBEFORE(draftpicks[[#This Row],[Raw]],".",1)</f>
        <v>17</v>
      </c>
      <c r="D3426" s="1" t="str">
        <f t="shared" si="109"/>
        <v> Blake Howard</v>
      </c>
      <c r="E34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Youth Without Youth</v>
      </c>
      <c r="F3426" s="1" t="str">
        <f>IF(ISNUMBER(SEARCH("veto",draftpicks[[#This Row],[Raw]])),"veto","")</f>
        <v/>
      </c>
      <c r="G3426" s="1" t="str">
        <f t="shared" si="107"/>
        <v/>
      </c>
    </row>
    <row r="3427" spans="1:7" x14ac:dyDescent="0.25">
      <c r="A3427" s="1">
        <v>309</v>
      </c>
      <c r="B3427" s="1" t="s">
        <v>4991</v>
      </c>
      <c r="C3427" s="1" t="str">
        <f>_xlfn.TEXTBEFORE(draftpicks[[#This Row],[Raw]],".",1)</f>
        <v>16</v>
      </c>
      <c r="D3427" s="1" t="str">
        <f t="shared" si="109"/>
        <v> Ryan Marker</v>
      </c>
      <c r="E34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Rainmaker</v>
      </c>
      <c r="F3427" s="1" t="str">
        <f>IF(ISNUMBER(SEARCH("veto",draftpicks[[#This Row],[Raw]])),"veto","")</f>
        <v/>
      </c>
      <c r="G3427" s="1" t="str">
        <f t="shared" si="107"/>
        <v/>
      </c>
    </row>
    <row r="3428" spans="1:7" x14ac:dyDescent="0.25">
      <c r="A3428" s="1">
        <v>309</v>
      </c>
      <c r="B3428" s="1" t="s">
        <v>4998</v>
      </c>
      <c r="C3428" s="1" t="str">
        <f>_xlfn.TEXTBEFORE(draftpicks[[#This Row],[Raw]],".",1)</f>
        <v>15</v>
      </c>
      <c r="D3428" s="1" t="str">
        <f t="shared" si="109"/>
        <v>Roxana Hadadi </v>
      </c>
      <c r="E34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One from the Heart: Reprise</v>
      </c>
      <c r="F3428" s="1" t="str">
        <f>IF(ISNUMBER(SEARCH("veto",draftpicks[[#This Row],[Raw]])),"veto","")</f>
        <v>veto</v>
      </c>
      <c r="G3428" s="1" t="str">
        <f t="shared" si="107"/>
        <v>by Ryan Marker^</v>
      </c>
    </row>
    <row r="3429" spans="1:7" x14ac:dyDescent="0.25">
      <c r="A3429" s="1">
        <v>309</v>
      </c>
      <c r="B3429" s="1" t="s">
        <v>4992</v>
      </c>
      <c r="C3429" s="1" t="str">
        <f>_xlfn.TEXTBEFORE(draftpicks[[#This Row],[Raw]],".",1)</f>
        <v>15</v>
      </c>
      <c r="D3429" s="1" t="str">
        <f t="shared" si="109"/>
        <v> Roxana Hadadi</v>
      </c>
      <c r="E34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Tucker: The Man and His Dream</v>
      </c>
      <c r="F3429" s="1" t="str">
        <f>IF(ISNUMBER(SEARCH("veto",draftpicks[[#This Row],[Raw]])),"veto","")</f>
        <v/>
      </c>
      <c r="G3429" s="1" t="str">
        <f t="shared" si="107"/>
        <v/>
      </c>
    </row>
    <row r="3430" spans="1:7" x14ac:dyDescent="0.25">
      <c r="A3430" s="1">
        <v>309</v>
      </c>
      <c r="B3430" s="1" t="s">
        <v>4993</v>
      </c>
      <c r="C3430" s="1" t="str">
        <f>_xlfn.TEXTBEFORE(draftpicks[[#This Row],[Raw]],".",1)</f>
        <v>14</v>
      </c>
      <c r="D3430" s="1" t="str">
        <f t="shared" si="109"/>
        <v> Blake Howard</v>
      </c>
      <c r="E34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One from the Heart: Reprise</v>
      </c>
      <c r="F3430" s="1" t="str">
        <f>IF(ISNUMBER(SEARCH("veto",draftpicks[[#This Row],[Raw]])),"veto","")</f>
        <v/>
      </c>
      <c r="G3430" s="1" t="str">
        <f t="shared" si="107"/>
        <v/>
      </c>
    </row>
    <row r="3431" spans="1:7" x14ac:dyDescent="0.25">
      <c r="A3431" s="1">
        <v>309</v>
      </c>
      <c r="B3431" s="1" t="s">
        <v>4999</v>
      </c>
      <c r="C3431" s="1" t="str">
        <f>_xlfn.TEXTBEFORE(draftpicks[[#This Row],[Raw]],".",1)</f>
        <v>13</v>
      </c>
      <c r="D3431" s="1" t="str">
        <f t="shared" si="109"/>
        <v>Ryan Marker </v>
      </c>
      <c r="E34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Cotton Club: Encore</v>
      </c>
      <c r="F3431" s="1" t="str">
        <f>IF(ISNUMBER(SEARCH("veto",draftpicks[[#This Row],[Raw]])),"veto","")</f>
        <v>veto</v>
      </c>
      <c r="G3431" s="1" t="str">
        <f t="shared" si="107"/>
        <v>by Roxana Hadadi^</v>
      </c>
    </row>
    <row r="3432" spans="1:7" x14ac:dyDescent="0.25">
      <c r="A3432" s="1">
        <v>309</v>
      </c>
      <c r="B3432" s="1" t="s">
        <v>5000</v>
      </c>
      <c r="C3432" s="1" t="str">
        <f>_xlfn.TEXTBEFORE(draftpicks[[#This Row],[Raw]],".",1)</f>
        <v>13</v>
      </c>
      <c r="D3432" s="1" t="str">
        <f t="shared" si="109"/>
        <v>Ryan Marker </v>
      </c>
      <c r="E34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Rain People</v>
      </c>
      <c r="F3432" s="1" t="str">
        <f>IF(ISNUMBER(SEARCH("veto",draftpicks[[#This Row],[Raw]])),"veto","")</f>
        <v>veto</v>
      </c>
      <c r="G3432" s="1" t="str">
        <f t="shared" si="107"/>
        <v>by Roxana Hadadi^</v>
      </c>
    </row>
    <row r="3433" spans="1:7" x14ac:dyDescent="0.25">
      <c r="A3433" s="1">
        <v>309</v>
      </c>
      <c r="B3433" s="1" t="s">
        <v>4994</v>
      </c>
      <c r="C3433" s="1" t="str">
        <f>_xlfn.TEXTBEFORE(draftpicks[[#This Row],[Raw]],".",1)</f>
        <v>13</v>
      </c>
      <c r="D3433" s="1" t="str">
        <f t="shared" si="109"/>
        <v> Ryan Marker</v>
      </c>
      <c r="E34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Peggy Sue Got Married</v>
      </c>
      <c r="F3433" s="1" t="str">
        <f>IF(ISNUMBER(SEARCH("veto",draftpicks[[#This Row],[Raw]])),"veto","")</f>
        <v/>
      </c>
      <c r="G3433" s="1" t="str">
        <f t="shared" si="107"/>
        <v/>
      </c>
    </row>
    <row r="3434" spans="1:7" x14ac:dyDescent="0.25">
      <c r="A3434" s="1">
        <v>309</v>
      </c>
      <c r="B3434" s="11" t="s">
        <v>5009</v>
      </c>
      <c r="C3434" s="1" t="str">
        <f>_xlfn.TEXTBEFORE(draftpicks[[#This Row],[Raw]],".",1)</f>
        <v>12</v>
      </c>
      <c r="D3434" s="1" t="str">
        <f t="shared" ref="D3434:D3441" si="110">IF(ISNUMBER(SEARCH("commissioner",B3434)),TRIM(MID(B3434,SEARCH("by",B3434)+LEN("by"),SEARCH("removed",B3434)-SEARCH("by",B3434)-(LEN("by")+1))),IF((LEN(B3434)-LEN(SUBSTITUTE(B3434,"by","")))/LEN("by")=2,MID(B3434,SEARCH("by",B3434)+LEN("by "),SEARCH("vetoed",B3434)-SEARCH("by",B3434)-(LEN("by")+1)),IF((LEN(B3434)-LEN(SUBSTITUTE(B3434,"by","")))/LEN("by")=3,TRIM(MID(B3434,SEARCH("by",B3434)+LEN("by"),SEARCH("vetoed",B3434)-SEARCH("by",B3434)-LEN("by"))),TRIM(_xlfn.TEXTAFTER(B3434,"by",1)))))</f>
        <v> Joanna Robinson</v>
      </c>
      <c r="E34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Megalopolis</v>
      </c>
      <c r="F3434" s="1" t="str">
        <f>IF(ISNUMBER(SEARCH("veto",draftpicks[[#This Row],[Raw]])),"veto","")</f>
        <v/>
      </c>
      <c r="G3434" s="1" t="str">
        <f t="shared" si="107"/>
        <v/>
      </c>
    </row>
    <row r="3435" spans="1:7" x14ac:dyDescent="0.25">
      <c r="A3435" s="1">
        <v>309</v>
      </c>
      <c r="B3435" s="11" t="s">
        <v>5010</v>
      </c>
      <c r="C3435" s="1" t="str">
        <f>_xlfn.TEXTBEFORE(draftpicks[[#This Row],[Raw]],".",1)</f>
        <v>11</v>
      </c>
      <c r="D3435" s="1" t="str">
        <f t="shared" si="110"/>
        <v> Bryan Cogman</v>
      </c>
      <c r="E34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Rain People</v>
      </c>
      <c r="F3435" s="1" t="str">
        <f>IF(ISNUMBER(SEARCH("veto",draftpicks[[#This Row],[Raw]])),"veto","")</f>
        <v/>
      </c>
      <c r="G3435" s="1" t="str">
        <f t="shared" si="107"/>
        <v/>
      </c>
    </row>
    <row r="3436" spans="1:7" x14ac:dyDescent="0.25">
      <c r="A3436" s="1">
        <v>309</v>
      </c>
      <c r="B3436" s="11" t="s">
        <v>5020</v>
      </c>
      <c r="C3436" s="1" t="str">
        <f>_xlfn.TEXTBEFORE(draftpicks[[#This Row],[Raw]],".",1)</f>
        <v>10</v>
      </c>
      <c r="D3436" s="1" t="str">
        <f t="shared" si="110"/>
        <v>Bryan Cogman </v>
      </c>
      <c r="E34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Tetro</v>
      </c>
      <c r="F3436" s="1" t="str">
        <f>IF(ISNUMBER(SEARCH("veto",draftpicks[[#This Row],[Raw]])),"veto","")</f>
        <v>veto</v>
      </c>
      <c r="G3436" s="1" t="str">
        <f t="shared" si="107"/>
        <v>by Drew McWeeny^</v>
      </c>
    </row>
    <row r="3437" spans="1:7" x14ac:dyDescent="0.25">
      <c r="A3437" s="1">
        <v>309</v>
      </c>
      <c r="B3437" s="11" t="s">
        <v>5011</v>
      </c>
      <c r="C3437" s="1" t="str">
        <f>_xlfn.TEXTBEFORE(draftpicks[[#This Row],[Raw]],".",1)</f>
        <v>10</v>
      </c>
      <c r="D3437" s="1" t="str">
        <f t="shared" si="110"/>
        <v> Bryan Cogman</v>
      </c>
      <c r="E34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Outsiders: The Complete Novel</v>
      </c>
      <c r="F3437" s="1" t="str">
        <f>IF(ISNUMBER(SEARCH("veto",draftpicks[[#This Row],[Raw]])),"veto","")</f>
        <v/>
      </c>
      <c r="G3437" s="1" t="str">
        <f t="shared" si="107"/>
        <v/>
      </c>
    </row>
    <row r="3438" spans="1:7" x14ac:dyDescent="0.25">
      <c r="A3438" s="1">
        <v>309</v>
      </c>
      <c r="B3438" s="11" t="s">
        <v>5012</v>
      </c>
      <c r="C3438" s="1" t="str">
        <f>_xlfn.TEXTBEFORE(draftpicks[[#This Row],[Raw]],".",1)</f>
        <v>9</v>
      </c>
      <c r="D3438" s="1" t="str">
        <f t="shared" si="110"/>
        <v> Drew McWeeny</v>
      </c>
      <c r="E34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Godfather Coda: The Death of Michael Corleone</v>
      </c>
      <c r="F3438" s="1" t="str">
        <f>IF(ISNUMBER(SEARCH("veto",draftpicks[[#This Row],[Raw]])),"veto","")</f>
        <v/>
      </c>
      <c r="G3438" s="1" t="str">
        <f t="shared" si="107"/>
        <v/>
      </c>
    </row>
    <row r="3439" spans="1:7" x14ac:dyDescent="0.25">
      <c r="A3439" s="1">
        <v>309</v>
      </c>
      <c r="B3439" s="11" t="s">
        <v>5013</v>
      </c>
      <c r="C3439" s="1" t="str">
        <f>_xlfn.TEXTBEFORE(draftpicks[[#This Row],[Raw]],".",1)</f>
        <v>8</v>
      </c>
      <c r="D3439" s="1" t="str">
        <f t="shared" si="110"/>
        <v> Drew McWeeny</v>
      </c>
      <c r="E34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Cotton Club: Encore</v>
      </c>
      <c r="F3439" s="1" t="str">
        <f>IF(ISNUMBER(SEARCH("veto",draftpicks[[#This Row],[Raw]])),"veto","")</f>
        <v/>
      </c>
      <c r="G3439" s="1" t="str">
        <f t="shared" si="107"/>
        <v/>
      </c>
    </row>
    <row r="3440" spans="1:7" x14ac:dyDescent="0.25">
      <c r="A3440" s="1">
        <v>309</v>
      </c>
      <c r="B3440" s="11" t="s">
        <v>5014</v>
      </c>
      <c r="C3440" s="1" t="str">
        <f>_xlfn.TEXTBEFORE(draftpicks[[#This Row],[Raw]],".",1)</f>
        <v>7</v>
      </c>
      <c r="D3440" s="1" t="str">
        <f t="shared" si="110"/>
        <v> Joanna Robinson</v>
      </c>
      <c r="E34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Tetro</v>
      </c>
      <c r="F3440" s="1" t="str">
        <f>IF(ISNUMBER(SEARCH("veto",draftpicks[[#This Row],[Raw]])),"veto","")</f>
        <v/>
      </c>
      <c r="G3440" s="1" t="str">
        <f t="shared" si="107"/>
        <v/>
      </c>
    </row>
    <row r="3441" spans="1:7" x14ac:dyDescent="0.25">
      <c r="A3441" s="1">
        <v>309</v>
      </c>
      <c r="B3441" s="11" t="s">
        <v>5021</v>
      </c>
      <c r="C3441" s="1" t="str">
        <f>_xlfn.TEXTBEFORE(draftpicks[[#This Row],[Raw]],".",1)</f>
        <v>6</v>
      </c>
      <c r="D3441" s="1" t="str">
        <f t="shared" si="110"/>
        <v>Bryan Cogman </v>
      </c>
      <c r="E34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Rumble Fish</v>
      </c>
      <c r="F3441" s="1" t="str">
        <f>IF(ISNUMBER(SEARCH("veto",draftpicks[[#This Row],[Raw]])),"veto","")</f>
        <v>veto</v>
      </c>
      <c r="G3441" s="1" t="str">
        <f t="shared" si="107"/>
        <v>by Joanna Robinson^</v>
      </c>
    </row>
    <row r="3442" spans="1:7" x14ac:dyDescent="0.25">
      <c r="A3442" s="1">
        <v>309</v>
      </c>
      <c r="B3442" s="1" t="s">
        <v>5015</v>
      </c>
      <c r="C3442" s="1" t="str">
        <f>_xlfn.TEXTBEFORE(draftpicks[[#This Row],[Raw]],".",1)</f>
        <v>6</v>
      </c>
      <c r="D3442" s="1" t="str">
        <f t="shared" ref="D3442:D3449" si="111">IF(ISNUMBER(SEARCH("commissioner",B3442)),TRIM(MID(B3442,SEARCH("by",B3442)+LEN("by"),SEARCH("removed",B3442)-SEARCH("by",B3442)-(LEN("by")+1))),IF((LEN(B3442)-LEN(SUBSTITUTE(B3442,"by","")))/LEN("by")=2,MID(B3442,SEARCH("by",B3442)+LEN("by "),SEARCH("vetoed",B3442)-SEARCH("by",B3442)-(LEN("by")+1)),IF((LEN(B3442)-LEN(SUBSTITUTE(B3442,"by","")))/LEN("by")=3,TRIM(MID(B3442,SEARCH("by",B3442)+LEN("by"),SEARCH("vetoed",B3442)-SEARCH("by",B3442)-LEN("by"))),TRIM(_xlfn.TEXTAFTER(B3442,"by",1)))))</f>
        <v> Bryan Cogman</v>
      </c>
      <c r="E34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Bram Stoker's Dracula</v>
      </c>
      <c r="F3442" s="1" t="str">
        <f>IF(ISNUMBER(SEARCH("veto",draftpicks[[#This Row],[Raw]])),"veto","")</f>
        <v/>
      </c>
      <c r="G3442" s="1" t="str">
        <f t="shared" si="107"/>
        <v/>
      </c>
    </row>
    <row r="3443" spans="1:7" x14ac:dyDescent="0.25">
      <c r="A3443" s="1">
        <v>309</v>
      </c>
      <c r="B3443" s="1" t="s">
        <v>5016</v>
      </c>
      <c r="C3443" s="1" t="str">
        <f>_xlfn.TEXTBEFORE(draftpicks[[#This Row],[Raw]],".",1)</f>
        <v>5</v>
      </c>
      <c r="D3443" s="1" t="str">
        <f t="shared" si="111"/>
        <v> Drew McWeeny</v>
      </c>
      <c r="E34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Rumble Fish</v>
      </c>
      <c r="F3443" s="1" t="str">
        <f>IF(ISNUMBER(SEARCH("veto",draftpicks[[#This Row],[Raw]])),"veto","")</f>
        <v/>
      </c>
      <c r="G3443" s="1" t="str">
        <f t="shared" si="107"/>
        <v/>
      </c>
    </row>
    <row r="3444" spans="1:7" x14ac:dyDescent="0.25">
      <c r="A3444" s="1">
        <v>309</v>
      </c>
      <c r="B3444" s="1" t="s">
        <v>5022</v>
      </c>
      <c r="C3444" s="1" t="str">
        <f>_xlfn.TEXTBEFORE(draftpicks[[#This Row],[Raw]],".",1)</f>
        <v>4</v>
      </c>
      <c r="D3444" s="1" t="str">
        <f t="shared" si="111"/>
        <v>Joanna Robinson </v>
      </c>
      <c r="E34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Conversation</v>
      </c>
      <c r="F3444" s="1" t="str">
        <f>IF(ISNUMBER(SEARCH("veto",draftpicks[[#This Row],[Raw]])),"veto","")</f>
        <v>veto</v>
      </c>
      <c r="G3444" s="1" t="str">
        <f t="shared" si="107"/>
        <v>by Drew McWeeny^</v>
      </c>
    </row>
    <row r="3445" spans="1:7" x14ac:dyDescent="0.25">
      <c r="A3445" s="1">
        <v>309</v>
      </c>
      <c r="B3445" s="1" t="s">
        <v>5023</v>
      </c>
      <c r="C3445" s="1" t="str">
        <f>_xlfn.TEXTBEFORE(draftpicks[[#This Row],[Raw]],".",1)</f>
        <v>4</v>
      </c>
      <c r="D3445" s="1" t="str">
        <f t="shared" si="111"/>
        <v>Joanna Robinson </v>
      </c>
      <c r="E34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Apocalypse Now: The Final Cut</v>
      </c>
      <c r="F3445" s="1" t="str">
        <f>IF(ISNUMBER(SEARCH("veto",draftpicks[[#This Row],[Raw]])),"veto","")</f>
        <v>veto</v>
      </c>
      <c r="G3445" s="1" t="str">
        <f t="shared" si="107"/>
        <v>by Bryan Cogman^</v>
      </c>
    </row>
    <row r="3446" spans="1:7" x14ac:dyDescent="0.25">
      <c r="A3446" s="1">
        <v>309</v>
      </c>
      <c r="B3446" s="1" t="s">
        <v>5024</v>
      </c>
      <c r="C3446" s="1" t="str">
        <f>_xlfn.TEXTBEFORE(draftpicks[[#This Row],[Raw]],".",1)</f>
        <v>4</v>
      </c>
      <c r="D3446" s="1" t="str">
        <f t="shared" si="111"/>
        <v> Joanna Robinson </v>
      </c>
      <c r="E34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Godfather</v>
      </c>
      <c r="F3446" s="1" t="str">
        <f>IF(ISNUMBER(SEARCH("veto",draftpicks[[#This Row],[Raw]])),"veto","")</f>
        <v>veto</v>
      </c>
      <c r="G3446" s="1" t="str">
        <f t="shared" si="107"/>
        <v>by Bryan Cogman</v>
      </c>
    </row>
    <row r="3447" spans="1:7" x14ac:dyDescent="0.25">
      <c r="A3447" s="1">
        <v>309</v>
      </c>
      <c r="B3447" s="1" t="s">
        <v>5017</v>
      </c>
      <c r="C3447" s="1" t="str">
        <f>_xlfn.TEXTBEFORE(draftpicks[[#This Row],[Raw]],".",1)</f>
        <v>3</v>
      </c>
      <c r="D3447" s="1" t="str">
        <f t="shared" si="111"/>
        <v> Bryan Cogman</v>
      </c>
      <c r="E34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Conversation</v>
      </c>
      <c r="F3447" s="1" t="str">
        <f>IF(ISNUMBER(SEARCH("veto",draftpicks[[#This Row],[Raw]])),"veto","")</f>
        <v/>
      </c>
      <c r="G3447" s="1" t="str">
        <f t="shared" si="107"/>
        <v/>
      </c>
    </row>
    <row r="3448" spans="1:7" x14ac:dyDescent="0.25">
      <c r="A3448" s="1">
        <v>309</v>
      </c>
      <c r="B3448" s="1" t="s">
        <v>5018</v>
      </c>
      <c r="C3448" s="1" t="str">
        <f>_xlfn.TEXTBEFORE(draftpicks[[#This Row],[Raw]],".",1)</f>
        <v>2</v>
      </c>
      <c r="D3448" s="1" t="str">
        <f t="shared" si="111"/>
        <v> Drew McWeeny</v>
      </c>
      <c r="E34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Apocalypse Now: The Final Cut</v>
      </c>
      <c r="F3448" s="1" t="str">
        <f>IF(ISNUMBER(SEARCH("veto",draftpicks[[#This Row],[Raw]])),"veto","")</f>
        <v/>
      </c>
      <c r="G3448" s="1" t="str">
        <f t="shared" si="107"/>
        <v/>
      </c>
    </row>
    <row r="3449" spans="1:7" x14ac:dyDescent="0.25">
      <c r="A3449" s="1">
        <v>309</v>
      </c>
      <c r="B3449" s="1" t="s">
        <v>5019</v>
      </c>
      <c r="C3449" s="1" t="str">
        <f>_xlfn.TEXTBEFORE(draftpicks[[#This Row],[Raw]],".",1)</f>
        <v>1</v>
      </c>
      <c r="D3449" s="1" t="str">
        <f t="shared" si="111"/>
        <v> Joanna Robinson</v>
      </c>
      <c r="E34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Godfather Part II</v>
      </c>
      <c r="F3449" s="1" t="str">
        <f>IF(ISNUMBER(SEARCH("veto",draftpicks[[#This Row],[Raw]])),"veto","")</f>
        <v/>
      </c>
      <c r="G3449" s="1" t="str">
        <f t="shared" si="107"/>
        <v/>
      </c>
    </row>
    <row r="3450" spans="1:7" x14ac:dyDescent="0.25">
      <c r="A3450" s="1">
        <v>310</v>
      </c>
      <c r="B3450" s="1" t="s">
        <v>5002</v>
      </c>
      <c r="C3450" s="1" t="str">
        <f>_xlfn.TEXTBEFORE(draftpicks[[#This Row],[Raw]],".",1)</f>
        <v>7</v>
      </c>
      <c r="D3450" s="1" t="str">
        <f t="shared" ref="D3450:D3457" si="112">IF(ISNUMBER(SEARCH("commissioner",B3450)),TRIM(MID(B3450,SEARCH("by",B3450)+LEN("by"),SEARCH("removed",B3450)-SEARCH("by",B3450)-(LEN("by")+1))),IF((LEN(B3450)-LEN(SUBSTITUTE(B3450,"by","")))/LEN("by")=2,MID(B3450,SEARCH("by",B3450)+LEN("by "),SEARCH("vetoed",B3450)-SEARCH("by",B3450)-(LEN("by")+1)),IF((LEN(B3450)-LEN(SUBSTITUTE(B3450,"by","")))/LEN("by")=3,TRIM(MID(B3450,SEARCH("by",B3450)+LEN("by"),SEARCH("vetoed",B3450)-SEARCH("by",B3450)-LEN("by"))),TRIM(_xlfn.TEXTAFTER(B3450,"by",1)))))</f>
        <v> Billy Ray Brewton</v>
      </c>
      <c r="E34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Kinsey</v>
      </c>
      <c r="F3450" s="1" t="str">
        <f>IF(ISNUMBER(SEARCH("veto",draftpicks[[#This Row],[Raw]])),"veto","")</f>
        <v/>
      </c>
      <c r="G3450" s="1" t="str">
        <f t="shared" si="107"/>
        <v/>
      </c>
    </row>
    <row r="3451" spans="1:7" x14ac:dyDescent="0.25">
      <c r="A3451" s="1">
        <v>310</v>
      </c>
      <c r="B3451" s="1" t="s">
        <v>5003</v>
      </c>
      <c r="C3451" s="1" t="str">
        <f>_xlfn.TEXTBEFORE(draftpicks[[#This Row],[Raw]],".",1)</f>
        <v>6</v>
      </c>
      <c r="D3451" s="1" t="str">
        <f t="shared" si="112"/>
        <v> Billy Ray Brewton</v>
      </c>
      <c r="E34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Koyaanisqatsi</v>
      </c>
      <c r="F3451" s="1" t="str">
        <f>IF(ISNUMBER(SEARCH("veto",draftpicks[[#This Row],[Raw]])),"veto","")</f>
        <v/>
      </c>
      <c r="G3451" s="1" t="str">
        <f t="shared" si="107"/>
        <v/>
      </c>
    </row>
    <row r="3452" spans="1:7" x14ac:dyDescent="0.25">
      <c r="A3452" s="1">
        <v>310</v>
      </c>
      <c r="B3452" s="1" t="s">
        <v>5004</v>
      </c>
      <c r="C3452" s="1" t="str">
        <f>_xlfn.TEXTBEFORE(draftpicks[[#This Row],[Raw]],".",1)</f>
        <v>5</v>
      </c>
      <c r="D3452" s="1" t="str">
        <f t="shared" si="112"/>
        <v> Ryan Marker</v>
      </c>
      <c r="E34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Secret Garden</v>
      </c>
      <c r="F3452" s="1" t="str">
        <f>IF(ISNUMBER(SEARCH("veto",draftpicks[[#This Row],[Raw]])),"veto","")</f>
        <v/>
      </c>
      <c r="G3452" s="1" t="str">
        <f t="shared" si="107"/>
        <v/>
      </c>
    </row>
    <row r="3453" spans="1:7" x14ac:dyDescent="0.25">
      <c r="A3453" s="1">
        <v>310</v>
      </c>
      <c r="B3453" s="1" t="s">
        <v>5005</v>
      </c>
      <c r="C3453" s="1" t="str">
        <f>_xlfn.TEXTBEFORE(draftpicks[[#This Row],[Raw]],".",1)</f>
        <v>4</v>
      </c>
      <c r="D3453" s="1" t="str">
        <f t="shared" si="112"/>
        <v> Billy Ray Brewton</v>
      </c>
      <c r="E34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Hearts of Darkness: A Filmmaker's Apocalypse</v>
      </c>
      <c r="F3453" s="1" t="str">
        <f>IF(ISNUMBER(SEARCH("veto",draftpicks[[#This Row],[Raw]])),"veto","")</f>
        <v/>
      </c>
      <c r="G3453" s="1" t="str">
        <f t="shared" si="107"/>
        <v/>
      </c>
    </row>
    <row r="3454" spans="1:7" x14ac:dyDescent="0.25">
      <c r="A3454" s="1">
        <v>310</v>
      </c>
      <c r="B3454" s="1" t="s">
        <v>5006</v>
      </c>
      <c r="C3454" s="1" t="str">
        <f>_xlfn.TEXTBEFORE(draftpicks[[#This Row],[Raw]],".",1)</f>
        <v>3</v>
      </c>
      <c r="D3454" s="1" t="str">
        <f t="shared" si="112"/>
        <v> Ryan Marker</v>
      </c>
      <c r="E34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Mishima: A Life in Four Chapters</v>
      </c>
      <c r="F3454" s="1" t="str">
        <f>IF(ISNUMBER(SEARCH("veto",draftpicks[[#This Row],[Raw]])),"veto","")</f>
        <v/>
      </c>
      <c r="G3454" s="1" t="str">
        <f t="shared" si="107"/>
        <v/>
      </c>
    </row>
    <row r="3455" spans="1:7" x14ac:dyDescent="0.25">
      <c r="A3455" s="1">
        <v>310</v>
      </c>
      <c r="B3455" s="1" t="s">
        <v>5025</v>
      </c>
      <c r="C3455" s="1" t="str">
        <f>_xlfn.TEXTBEFORE(draftpicks[[#This Row],[Raw]],".",1)</f>
        <v>2</v>
      </c>
      <c r="D3455" s="1" t="str">
        <f t="shared" si="112"/>
        <v>Billy Ray Brewton </v>
      </c>
      <c r="E34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American Graffiti</v>
      </c>
      <c r="F3455" s="1" t="str">
        <f>IF(ISNUMBER(SEARCH("veto",draftpicks[[#This Row],[Raw]])),"veto","")</f>
        <v>veto</v>
      </c>
      <c r="G3455" s="1" t="str">
        <f t="shared" si="107"/>
        <v>by Ryan Marker^</v>
      </c>
    </row>
    <row r="3456" spans="1:7" x14ac:dyDescent="0.25">
      <c r="A3456" s="1">
        <v>310</v>
      </c>
      <c r="B3456" s="1" t="s">
        <v>5007</v>
      </c>
      <c r="C3456" s="1" t="str">
        <f>_xlfn.TEXTBEFORE(draftpicks[[#This Row],[Raw]],".",1)</f>
        <v>2</v>
      </c>
      <c r="D3456" s="1" t="str">
        <f t="shared" si="112"/>
        <v> Billy Ray Brewton</v>
      </c>
      <c r="E34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Kagemusha</v>
      </c>
      <c r="F3456" s="1" t="str">
        <f>IF(ISNUMBER(SEARCH("veto",draftpicks[[#This Row],[Raw]])),"veto","")</f>
        <v/>
      </c>
      <c r="G3456" s="1" t="str">
        <f t="shared" si="107"/>
        <v/>
      </c>
    </row>
    <row r="3457" spans="1:7" x14ac:dyDescent="0.25">
      <c r="A3457" s="1">
        <v>310</v>
      </c>
      <c r="B3457" s="1" t="s">
        <v>5008</v>
      </c>
      <c r="C3457" s="1" t="str">
        <f>_xlfn.TEXTBEFORE(draftpicks[[#This Row],[Raw]],".",1)</f>
        <v>1</v>
      </c>
      <c r="D3457" s="1" t="str">
        <f t="shared" si="112"/>
        <v> Ryan Marker</v>
      </c>
      <c r="E34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American Graffiti</v>
      </c>
      <c r="F3457" s="1" t="str">
        <f>IF(ISNUMBER(SEARCH("veto",draftpicks[[#This Row],[Raw]])),"veto","")</f>
        <v/>
      </c>
      <c r="G3457" s="1" t="str">
        <f t="shared" si="107"/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5B6B-1772-43C2-BFFF-81B914E8E68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drafts</vt:lpstr>
      <vt:lpstr>franchise-mini-super-drafts</vt:lpstr>
      <vt:lpstr>legends-mega-drafts</vt:lpstr>
      <vt:lpstr>in-memorium-drafts</vt:lpstr>
      <vt:lpstr>best-picture-nominee-mini-super</vt:lpstr>
      <vt:lpstr>draft-drafters</vt:lpstr>
      <vt:lpstr>drafts-hosts</vt:lpstr>
      <vt:lpstr>mainfeed-draftpicks</vt:lpstr>
      <vt:lpstr>patreon-draftpicks</vt:lpstr>
      <vt:lpstr>drafters</vt:lpstr>
      <vt:lpstr>hosts</vt:lpstr>
      <vt:lpstr>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Harlan Siegel</dc:creator>
  <cp:lastModifiedBy>Harlan Siegel</cp:lastModifiedBy>
  <dcterms:created xsi:type="dcterms:W3CDTF">2025-01-11T20:32:17Z</dcterms:created>
  <dcterms:modified xsi:type="dcterms:W3CDTF">2025-02-14T16:40:17Z</dcterms:modified>
</cp:coreProperties>
</file>