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rinterSettings/printerSettings4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hmun\VbaGit_64\VS_WS (x86)\SapAccExcelAddin\"/>
    </mc:Choice>
  </mc:AlternateContent>
  <xr:revisionPtr revIDLastSave="0" documentId="13_ncr:1_{E393A6C5-EEE4-48B8-A339-0EDB43453ACF}" xr6:coauthVersionLast="45" xr6:coauthVersionMax="45" xr10:uidLastSave="{00000000-0000-0000-0000-000000000000}"/>
  <bookViews>
    <workbookView xWindow="-120" yWindow="-120" windowWidth="24240" windowHeight="12390" tabRatio="406" activeTab="3" xr2:uid="{00000000-000D-0000-FFFF-FFFF00000000}"/>
  </bookViews>
  <sheets>
    <sheet name="Parameter" sheetId="3" r:id="rId1"/>
    <sheet name="InvoiceList" sheetId="5" r:id="rId2"/>
    <sheet name="InvoiceData" sheetId="6" r:id="rId3"/>
    <sheet name="SAP-Acc-Data" sheetId="4" r:id="rId4"/>
    <sheet name="SAP-Con" sheetId="11" state="hidden" r:id="rId5"/>
  </sheets>
  <externalReferences>
    <externalReference r:id="rId6"/>
  </externalReferences>
  <definedNames>
    <definedName name="_DAT1">'[1]SAP-Acc-Data'!#REF!</definedName>
    <definedName name="_DAT2">'[1]SAP-Acc-Data'!#REF!</definedName>
    <definedName name="_DAT3">'[1]SAP-Acc-Data'!#REF!</definedName>
    <definedName name="_DAT4">'[1]SAP-Acc-Data'!#REF!</definedName>
    <definedName name="_DAT5">'[1]SAP-Acc-Data'!#REF!</definedName>
    <definedName name="_DAT6">'[1]SAP-Acc-Data'!#REF!</definedName>
    <definedName name="_DAT7">'[1]SAP-Acc-Data'!#REF!</definedName>
    <definedName name="_DAT8">'[1]SAP-Acc-Data'!#REF!</definedName>
    <definedName name="_DAT9">'[1]SAP-Acc-Data'!#REF!</definedName>
    <definedName name="_xlnm.Print_Area" localSheetId="3">'SAP-Acc-Data'!$A:$BC</definedName>
    <definedName name="TEST0">'[1]SAP-Acc-Data'!#REF!</definedName>
    <definedName name="TESTHKEY">'[1]SAP-Acc-Data'!#REF!</definedName>
    <definedName name="TESTKEYS">'[1]SAP-Acc-Data'!#REF!</definedName>
    <definedName name="TESTVKEY">'[1]SAP-Acc-Data'!#REF!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Y13" i="4" l="1"/>
  <c r="AV13" i="4"/>
  <c r="AQ13" i="4"/>
  <c r="AY12" i="4"/>
  <c r="AV11" i="4" s="1"/>
  <c r="AQ12" i="4"/>
  <c r="AY11" i="4"/>
  <c r="AQ11" i="4"/>
  <c r="AY10" i="4"/>
  <c r="AQ10" i="4"/>
  <c r="AY9" i="4"/>
  <c r="AQ9" i="4"/>
  <c r="AY8" i="4"/>
  <c r="AV7" i="4" s="1"/>
  <c r="AQ8" i="4"/>
  <c r="AY7" i="4"/>
  <c r="AQ7" i="4"/>
  <c r="AY6" i="4"/>
  <c r="AQ6" i="4"/>
  <c r="AY5" i="4"/>
  <c r="AQ5" i="4"/>
  <c r="AY4" i="4"/>
  <c r="AQ4" i="4"/>
  <c r="AY3" i="4"/>
  <c r="AV3" i="4"/>
  <c r="AQ3" i="4"/>
  <c r="AY2" i="4"/>
  <c r="AQ2" i="4"/>
  <c r="AV9" i="4" l="1"/>
  <c r="AV5" i="4"/>
  <c r="B2" i="3"/>
  <c r="B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Hermann Mundprecht</author>
  </authors>
  <commentList>
    <comment ref="N1" authorId="0" shapeId="0" xr:uid="{1C09C2E0-8439-4423-A3D1-DC5CBCA1FD08}">
      <text>
        <r>
          <rPr>
            <b/>
            <sz val="8"/>
            <color indexed="81"/>
            <rFont val="Tahoma"/>
            <family val="2"/>
          </rPr>
          <t>Hermann Mundprecht:</t>
        </r>
        <r>
          <rPr>
            <sz val="8"/>
            <color indexed="81"/>
            <rFont val="Tahoma"/>
            <family val="2"/>
          </rPr>
          <t xml:space="preserve">
Profitablity Analysis</t>
        </r>
      </text>
    </comment>
    <comment ref="AM1" authorId="0" shapeId="0" xr:uid="{E5017F9C-1809-4E72-817A-DBECF992D632}">
      <text>
        <r>
          <rPr>
            <b/>
            <sz val="8"/>
            <color indexed="81"/>
            <rFont val="Tahoma"/>
            <family val="2"/>
          </rPr>
          <t>Hermann Mundprecht:</t>
        </r>
        <r>
          <rPr>
            <sz val="8"/>
            <color indexed="81"/>
            <rFont val="Tahoma"/>
            <family val="2"/>
          </rPr>
          <t xml:space="preserve">
ONLY works if document is posted just in document currency !!!</t>
        </r>
      </text>
    </comment>
  </commentList>
</comments>
</file>

<file path=xl/sharedStrings.xml><?xml version="1.0" encoding="utf-8"?>
<sst xmlns="http://schemas.openxmlformats.org/spreadsheetml/2006/main" count="360" uniqueCount="215">
  <si>
    <t>Paramter</t>
  </si>
  <si>
    <t>Material</t>
  </si>
  <si>
    <t>Cost Center</t>
  </si>
  <si>
    <t>Order</t>
  </si>
  <si>
    <t>Amount</t>
  </si>
  <si>
    <t>Posting Date</t>
  </si>
  <si>
    <t>Value</t>
  </si>
  <si>
    <t>Obligatory</t>
  </si>
  <si>
    <t>Document Date</t>
  </si>
  <si>
    <t>Reference</t>
  </si>
  <si>
    <t>Company Code</t>
  </si>
  <si>
    <t>Currency</t>
  </si>
  <si>
    <t>Document Type</t>
  </si>
  <si>
    <t>Item-Text</t>
  </si>
  <si>
    <t>Plant</t>
  </si>
  <si>
    <t>Vendor</t>
  </si>
  <si>
    <t>Doc.Header Text</t>
  </si>
  <si>
    <t>PA</t>
  </si>
  <si>
    <t>SalesOrg</t>
  </si>
  <si>
    <t>DistChan</t>
  </si>
  <si>
    <t>Division</t>
  </si>
  <si>
    <t>Customer</t>
  </si>
  <si>
    <t>AccAssGrM</t>
  </si>
  <si>
    <t>Tax-Code</t>
  </si>
  <si>
    <t>Account</t>
  </si>
  <si>
    <t>PaymTerm</t>
  </si>
  <si>
    <t>BaseDate</t>
  </si>
  <si>
    <t>ProfCenter</t>
  </si>
  <si>
    <t>AllocNr</t>
  </si>
  <si>
    <t>Post</t>
  </si>
  <si>
    <t>SAP Msg</t>
  </si>
  <si>
    <t>PostDate</t>
  </si>
  <si>
    <t>DocDate</t>
  </si>
  <si>
    <t>HeaderText</t>
  </si>
  <si>
    <t>CompCode</t>
  </si>
  <si>
    <t>DocType</t>
  </si>
  <si>
    <t>DefaultValue</t>
  </si>
  <si>
    <t>Currency Type 2</t>
  </si>
  <si>
    <t>Currency 2</t>
  </si>
  <si>
    <t>Amount 2</t>
  </si>
  <si>
    <t>Amount 3</t>
  </si>
  <si>
    <t>Amount 4</t>
  </si>
  <si>
    <t>Currency Type 3</t>
  </si>
  <si>
    <t>Currency 3</t>
  </si>
  <si>
    <t>Currency Type 4</t>
  </si>
  <si>
    <t>Currency 4</t>
  </si>
  <si>
    <t>WBS</t>
  </si>
  <si>
    <t>EUR</t>
  </si>
  <si>
    <t>Segment</t>
  </si>
  <si>
    <t>Funct.Area</t>
  </si>
  <si>
    <t>Partner Company</t>
  </si>
  <si>
    <t>Business Area</t>
  </si>
  <si>
    <t>DocumentNumber</t>
  </si>
  <si>
    <t>Movement Type</t>
  </si>
  <si>
    <t>Accounting Principle</t>
  </si>
  <si>
    <t>Fiscal Period</t>
  </si>
  <si>
    <t>Acctg</t>
  </si>
  <si>
    <t>LedgerGrp</t>
  </si>
  <si>
    <t>Beschreibung</t>
  </si>
  <si>
    <t>Network</t>
  </si>
  <si>
    <t>Network Activity</t>
  </si>
  <si>
    <t>Partner Segment</t>
  </si>
  <si>
    <t>Partner ProfCenter</t>
  </si>
  <si>
    <t>Account Type</t>
  </si>
  <si>
    <t>Ergänzungstext</t>
  </si>
  <si>
    <t>HFM Country</t>
  </si>
  <si>
    <t>HFM Customergroup</t>
  </si>
  <si>
    <t>ALL0</t>
  </si>
  <si>
    <t>ZALL</t>
  </si>
  <si>
    <t>GAAP</t>
  </si>
  <si>
    <t>0L</t>
  </si>
  <si>
    <t>Group Ledger (CAN-GAAP)</t>
  </si>
  <si>
    <t>GAS</t>
  </si>
  <si>
    <t>ZL</t>
  </si>
  <si>
    <t>0L + 1L (Group Ledger + IFRS-Ledger)</t>
  </si>
  <si>
    <t>HR</t>
  </si>
  <si>
    <t>L2</t>
  </si>
  <si>
    <t>IAS</t>
  </si>
  <si>
    <t>1L</t>
  </si>
  <si>
    <t>IFRS-Ledger</t>
  </si>
  <si>
    <t>LOCL</t>
  </si>
  <si>
    <t>SR</t>
  </si>
  <si>
    <t>L3</t>
  </si>
  <si>
    <t>Material Type</t>
  </si>
  <si>
    <t>Reference Key 3</t>
  </si>
  <si>
    <t>Payment Block</t>
  </si>
  <si>
    <t>S</t>
  </si>
  <si>
    <t>Special GL Indicator</t>
  </si>
  <si>
    <t>Sales Order</t>
  </si>
  <si>
    <t>Sales Order Position</t>
  </si>
  <si>
    <t>all Ledgers (f.CO-Integration)</t>
  </si>
  <si>
    <t>This is just for information (just info - for the user which Acounting principle to use for the Ledger Group - adapt to your Ledger settings)</t>
  </si>
  <si>
    <t>Local Ledger</t>
  </si>
  <si>
    <t>L2 + L3 (Local- and Tax-Ledger)</t>
  </si>
  <si>
    <t>Tax-ledger</t>
  </si>
  <si>
    <t>Fiscal Year</t>
  </si>
  <si>
    <t>Invoice Number</t>
  </si>
  <si>
    <t>Ret</t>
  </si>
  <si>
    <t>Document type</t>
  </si>
  <si>
    <t xml:space="preserve">Posting Date </t>
  </si>
  <si>
    <t>Ref.Doc. Number</t>
  </si>
  <si>
    <t>Exchange Rate</t>
  </si>
  <si>
    <t>Header Text</t>
  </si>
  <si>
    <t>Invoicing Party</t>
  </si>
  <si>
    <t>Item</t>
  </si>
  <si>
    <t>PO Number</t>
  </si>
  <si>
    <t>PO Item</t>
  </si>
  <si>
    <t>Item Text</t>
  </si>
  <si>
    <t>Quantity</t>
  </si>
  <si>
    <t>Unit</t>
  </si>
  <si>
    <t>G/L Account</t>
  </si>
  <si>
    <t>Activity</t>
  </si>
  <si>
    <t>G/L Account-new</t>
  </si>
  <si>
    <t>Cost Center-new</t>
  </si>
  <si>
    <t>Network-new</t>
  </si>
  <si>
    <t>Activity-new</t>
  </si>
  <si>
    <t>WBS-new</t>
  </si>
  <si>
    <t>Order-new</t>
  </si>
  <si>
    <t>GK</t>
  </si>
  <si>
    <t>0200</t>
  </si>
  <si>
    <t>1</t>
  </si>
  <si>
    <t>Seq.No.Acc.Ass.</t>
  </si>
  <si>
    <t>OK</t>
  </si>
  <si>
    <t>0052685696</t>
  </si>
  <si>
    <t>2019</t>
  </si>
  <si>
    <t>RE</t>
  </si>
  <si>
    <t>2020-11047</t>
  </si>
  <si>
    <t>0000050250</t>
  </si>
  <si>
    <t>000001</t>
  </si>
  <si>
    <t>0002305270</t>
  </si>
  <si>
    <t>00010</t>
  </si>
  <si>
    <t>LE</t>
  </si>
  <si>
    <t>0045110000</t>
  </si>
  <si>
    <t>0000009255</t>
  </si>
  <si>
    <t>0045110900</t>
  </si>
  <si>
    <t>SAP-Connection</t>
  </si>
  <si>
    <t>Name</t>
  </si>
  <si>
    <t>MSF GTP</t>
  </si>
  <si>
    <t>MSF GTM</t>
  </si>
  <si>
    <t>MPT QPT</t>
  </si>
  <si>
    <t>MGIT Q05</t>
  </si>
  <si>
    <t>MGIT Q0A</t>
  </si>
  <si>
    <t>AppServerHost</t>
  </si>
  <si>
    <t>172.27.6.23</t>
  </si>
  <si>
    <t>172.27.6.32</t>
  </si>
  <si>
    <t>172.27.6.69</t>
  </si>
  <si>
    <t>sap-q05.magna.global</t>
  </si>
  <si>
    <t>213.150.251.13</t>
  </si>
  <si>
    <t>SystemNumber</t>
  </si>
  <si>
    <t>50</t>
  </si>
  <si>
    <t>55</t>
  </si>
  <si>
    <t>21</t>
  </si>
  <si>
    <t>00</t>
  </si>
  <si>
    <t>SystemID</t>
  </si>
  <si>
    <t>GTP</t>
  </si>
  <si>
    <t>GTM</t>
  </si>
  <si>
    <t>QPT</t>
  </si>
  <si>
    <t>Q05</t>
  </si>
  <si>
    <t>Q0A</t>
  </si>
  <si>
    <t>MessageServerHost</t>
  </si>
  <si>
    <t>LogonGroup</t>
  </si>
  <si>
    <t>Trace</t>
  </si>
  <si>
    <t>Client</t>
  </si>
  <si>
    <t>060</t>
  </si>
  <si>
    <t>080</t>
  </si>
  <si>
    <t>020</t>
  </si>
  <si>
    <t>100</t>
  </si>
  <si>
    <t>Language</t>
  </si>
  <si>
    <t>DE</t>
  </si>
  <si>
    <t>EN</t>
  </si>
  <si>
    <t>SncMode</t>
  </si>
  <si>
    <t>SncPartnerName</t>
  </si>
  <si>
    <t>Version</t>
  </si>
  <si>
    <t>From Version</t>
  </si>
  <si>
    <t>1.0.3.0</t>
  </si>
  <si>
    <t>To Version</t>
  </si>
  <si>
    <t>1.0.3.9</t>
  </si>
  <si>
    <t>2</t>
  </si>
  <si>
    <t>0052685697</t>
  </si>
  <si>
    <t>99002455</t>
  </si>
  <si>
    <t>0000182280</t>
  </si>
  <si>
    <t>0090094686</t>
  </si>
  <si>
    <t>00020</t>
  </si>
  <si>
    <t>STD</t>
  </si>
  <si>
    <t>0046220010</t>
  </si>
  <si>
    <t>0000009181</t>
  </si>
  <si>
    <t>0052685698</t>
  </si>
  <si>
    <t>99002458</t>
  </si>
  <si>
    <t>0090095528</t>
  </si>
  <si>
    <t>0046220000</t>
  </si>
  <si>
    <t>Functiona Area Field</t>
  </si>
  <si>
    <t>FKBER</t>
  </si>
  <si>
    <t>0052685699</t>
  </si>
  <si>
    <t>515232/44830</t>
  </si>
  <si>
    <t>0000405610</t>
  </si>
  <si>
    <t>0090099441</t>
  </si>
  <si>
    <t>PK</t>
  </si>
  <si>
    <t>0040410009</t>
  </si>
  <si>
    <t>000000018106</t>
  </si>
  <si>
    <t>0083</t>
  </si>
  <si>
    <t>0052685700</t>
  </si>
  <si>
    <t>515231/44830</t>
  </si>
  <si>
    <t>OEM</t>
  </si>
  <si>
    <t>Region</t>
  </si>
  <si>
    <t>Business Place</t>
  </si>
  <si>
    <t>Partner bank type</t>
  </si>
  <si>
    <t>Tax Jurisdiction</t>
  </si>
  <si>
    <t>Translation date</t>
  </si>
  <si>
    <t>Transl.Date Offset</t>
  </si>
  <si>
    <t>20.09.2019</t>
  </si>
  <si>
    <t>24.09.2019</t>
  </si>
  <si>
    <t>16.09.2019</t>
  </si>
  <si>
    <t>17.09.2019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</si>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</sst>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€]\ * #,##0.00_-;\-[$€]\ * #,##0.00_-;_-[$€]\ * \-??_-;_-@_-"/>
    <numFmt numFmtId="165" formatCode="0000"/>
    <numFmt numFmtId="166" formatCode="00"/>
    <numFmt numFmtId="167" formatCode="dd\.mm\.yyyy;@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sz val="8"/>
      <name val="Arial"/>
      <family val="2"/>
    </font>
    <font>
      <sz val="8"/>
      <name val="Arial"/>
    </font>
  </fonts>
  <fills count="62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9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61">
    <xf numFmtId="0" fontId="0" fillId="0" borderId="0"/>
    <xf numFmtId="164" fontId="2" fillId="0" borderId="0" applyFont="0" applyFill="0" applyAlignment="0" applyProtection="0"/>
    <xf numFmtId="4" fontId="5" fillId="0" borderId="1" applyNumberFormat="0" applyProtection="0">
      <alignment horizontal="right" vertical="center"/>
    </xf>
    <xf numFmtId="4" fontId="5" fillId="10" borderId="1" applyNumberFormat="0" applyProtection="0">
      <alignment horizontal="left" vertical="center" indent="1"/>
    </xf>
    <xf numFmtId="4" fontId="5" fillId="10" borderId="1" applyNumberFormat="0" applyProtection="0">
      <alignment horizontal="left" vertical="center" indent="1"/>
    </xf>
    <xf numFmtId="4" fontId="5" fillId="11" borderId="1" applyNumberFormat="0" applyProtection="0">
      <alignment horizontal="right" vertical="center"/>
    </xf>
    <xf numFmtId="4" fontId="5" fillId="12" borderId="1" applyNumberForma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5" fillId="14" borderId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8" borderId="0" applyNumberFormat="0" applyBorder="0" applyAlignment="0" applyProtection="0"/>
    <xf numFmtId="0" fontId="13" fillId="21" borderId="0" applyNumberFormat="0" applyBorder="0" applyAlignment="0" applyProtection="0"/>
    <xf numFmtId="0" fontId="13" fillId="1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3" fillId="34" borderId="0" applyNumberFormat="0" applyBorder="0" applyAlignment="0" applyProtection="0"/>
    <xf numFmtId="0" fontId="15" fillId="32" borderId="0" applyNumberFormat="0" applyBorder="0" applyAlignment="0" applyProtection="0"/>
    <xf numFmtId="0" fontId="16" fillId="35" borderId="1" applyNumberFormat="0" applyAlignment="0" applyProtection="0"/>
    <xf numFmtId="0" fontId="17" fillId="27" borderId="19" applyNumberFormat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4" fillId="25" borderId="0" applyNumberFormat="0" applyBorder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1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2" fillId="33" borderId="1" applyNumberFormat="0" applyAlignment="0" applyProtection="0"/>
    <xf numFmtId="0" fontId="23" fillId="0" borderId="23" applyNumberFormat="0" applyFill="0" applyAlignment="0" applyProtection="0"/>
    <xf numFmtId="0" fontId="23" fillId="33" borderId="0" applyNumberFormat="0" applyBorder="0" applyAlignment="0" applyProtection="0"/>
    <xf numFmtId="0" fontId="5" fillId="32" borderId="1" applyNumberFormat="0" applyFont="0" applyAlignment="0" applyProtection="0"/>
    <xf numFmtId="0" fontId="24" fillId="35" borderId="24" applyNumberFormat="0" applyAlignment="0" applyProtection="0"/>
    <xf numFmtId="4" fontId="27" fillId="39" borderId="1" applyNumberFormat="0" applyProtection="0">
      <alignment vertical="center"/>
    </xf>
    <xf numFmtId="4" fontId="5" fillId="39" borderId="1" applyNumberFormat="0" applyProtection="0">
      <alignment horizontal="left" vertical="center" indent="1"/>
    </xf>
    <xf numFmtId="0" fontId="10" fillId="12" borderId="25" applyNumberFormat="0" applyProtection="0">
      <alignment horizontal="left" vertical="top" indent="1"/>
    </xf>
    <xf numFmtId="4" fontId="5" fillId="40" borderId="1" applyNumberFormat="0" applyProtection="0">
      <alignment horizontal="right" vertical="center"/>
    </xf>
    <xf numFmtId="4" fontId="5" fillId="41" borderId="1" applyNumberFormat="0" applyProtection="0">
      <alignment horizontal="right" vertical="center"/>
    </xf>
    <xf numFmtId="4" fontId="5" fillId="42" borderId="26" applyNumberFormat="0" applyProtection="0">
      <alignment horizontal="right" vertical="center"/>
    </xf>
    <xf numFmtId="4" fontId="5" fillId="43" borderId="1" applyNumberFormat="0" applyProtection="0">
      <alignment horizontal="right" vertical="center"/>
    </xf>
    <xf numFmtId="4" fontId="5" fillId="44" borderId="1" applyNumberFormat="0" applyProtection="0">
      <alignment horizontal="right" vertical="center"/>
    </xf>
    <xf numFmtId="4" fontId="5" fillId="45" borderId="1" applyNumberFormat="0" applyProtection="0">
      <alignment horizontal="right" vertical="center"/>
    </xf>
    <xf numFmtId="4" fontId="5" fillId="46" borderId="1" applyNumberFormat="0" applyProtection="0">
      <alignment horizontal="right" vertical="center"/>
    </xf>
    <xf numFmtId="4" fontId="5" fillId="47" borderId="1" applyNumberFormat="0" applyProtection="0">
      <alignment horizontal="right" vertical="center"/>
    </xf>
    <xf numFmtId="4" fontId="5" fillId="48" borderId="1" applyNumberFormat="0" applyProtection="0">
      <alignment horizontal="right" vertical="center"/>
    </xf>
    <xf numFmtId="4" fontId="5" fillId="49" borderId="26" applyNumberFormat="0" applyProtection="0">
      <alignment horizontal="left" vertical="center" indent="1"/>
    </xf>
    <xf numFmtId="4" fontId="2" fillId="50" borderId="26" applyNumberFormat="0" applyProtection="0">
      <alignment horizontal="left" vertical="center" indent="1"/>
    </xf>
    <xf numFmtId="4" fontId="2" fillId="50" borderId="26" applyNumberFormat="0" applyProtection="0">
      <alignment horizontal="left" vertical="center" indent="1"/>
    </xf>
    <xf numFmtId="4" fontId="5" fillId="51" borderId="26" applyNumberFormat="0" applyProtection="0">
      <alignment horizontal="left" vertical="center" indent="1"/>
    </xf>
    <xf numFmtId="4" fontId="5" fillId="11" borderId="26" applyNumberFormat="0" applyProtection="0">
      <alignment horizontal="left" vertical="center" indent="1"/>
    </xf>
    <xf numFmtId="0" fontId="5" fillId="52" borderId="1" applyNumberFormat="0" applyProtection="0">
      <alignment horizontal="left" vertical="center" indent="1"/>
    </xf>
    <xf numFmtId="0" fontId="5" fillId="50" borderId="25" applyNumberFormat="0" applyProtection="0">
      <alignment horizontal="left" vertical="top" indent="1"/>
    </xf>
    <xf numFmtId="0" fontId="5" fillId="53" borderId="1" applyNumberFormat="0" applyProtection="0">
      <alignment horizontal="left" vertical="center" indent="1"/>
    </xf>
    <xf numFmtId="0" fontId="5" fillId="11" borderId="25" applyNumberFormat="0" applyProtection="0">
      <alignment horizontal="left" vertical="top" indent="1"/>
    </xf>
    <xf numFmtId="0" fontId="5" fillId="54" borderId="1" applyNumberFormat="0" applyProtection="0">
      <alignment horizontal="left" vertical="center" indent="1"/>
    </xf>
    <xf numFmtId="0" fontId="5" fillId="54" borderId="25" applyNumberFormat="0" applyProtection="0">
      <alignment horizontal="left" vertical="top" indent="1"/>
    </xf>
    <xf numFmtId="0" fontId="5" fillId="51" borderId="1" applyNumberFormat="0" applyProtection="0">
      <alignment horizontal="left" vertical="center" indent="1"/>
    </xf>
    <xf numFmtId="0" fontId="5" fillId="51" borderId="25" applyNumberFormat="0" applyProtection="0">
      <alignment horizontal="left" vertical="top" indent="1"/>
    </xf>
    <xf numFmtId="0" fontId="5" fillId="55" borderId="27" applyNumberFormat="0">
      <protection locked="0"/>
    </xf>
    <xf numFmtId="0" fontId="8" fillId="50" borderId="28" applyBorder="0"/>
    <xf numFmtId="4" fontId="9" fillId="56" borderId="25" applyNumberFormat="0" applyProtection="0">
      <alignment vertical="center"/>
    </xf>
    <xf numFmtId="4" fontId="27" fillId="57" borderId="29" applyNumberFormat="0" applyProtection="0">
      <alignment vertical="center"/>
    </xf>
    <xf numFmtId="4" fontId="9" fillId="52" borderId="25" applyNumberFormat="0" applyProtection="0">
      <alignment horizontal="left" vertical="center" indent="1"/>
    </xf>
    <xf numFmtId="0" fontId="9" fillId="56" borderId="25" applyNumberFormat="0" applyProtection="0">
      <alignment horizontal="left" vertical="top" indent="1"/>
    </xf>
    <xf numFmtId="4" fontId="27" fillId="58" borderId="1" applyNumberFormat="0" applyProtection="0">
      <alignment horizontal="right" vertical="center"/>
    </xf>
    <xf numFmtId="0" fontId="9" fillId="11" borderId="25" applyNumberFormat="0" applyProtection="0">
      <alignment horizontal="left" vertical="top" indent="1"/>
    </xf>
    <xf numFmtId="4" fontId="11" fillId="59" borderId="26" applyNumberFormat="0" applyProtection="0">
      <alignment horizontal="left" vertical="center" indent="1"/>
    </xf>
    <xf numFmtId="0" fontId="5" fillId="60" borderId="29"/>
    <xf numFmtId="4" fontId="12" fillId="55" borderId="1" applyNumberFormat="0" applyProtection="0">
      <alignment horizontal="right" vertical="center"/>
    </xf>
    <xf numFmtId="0" fontId="25" fillId="0" borderId="0" applyNumberFormat="0" applyFill="0" applyBorder="0" applyAlignment="0" applyProtection="0"/>
    <xf numFmtId="0" fontId="18" fillId="0" borderId="30" applyNumberFormat="0" applyFill="0" applyAlignment="0" applyProtection="0"/>
    <xf numFmtId="0" fontId="26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28" fillId="14" borderId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18" borderId="0" applyNumberFormat="0" applyBorder="0" applyAlignment="0" applyProtection="0"/>
    <xf numFmtId="0" fontId="13" fillId="27" borderId="0" applyNumberFormat="0" applyBorder="0" applyAlignment="0" applyProtection="0"/>
    <xf numFmtId="0" fontId="13" fillId="23" borderId="0" applyNumberFormat="0" applyBorder="0" applyAlignment="0" applyProtection="0"/>
    <xf numFmtId="0" fontId="13" fillId="19" borderId="0" applyNumberFormat="0" applyBorder="0" applyAlignment="0" applyProtection="0"/>
    <xf numFmtId="0" fontId="13" fillId="15" borderId="0" applyNumberFormat="0" applyBorder="0" applyAlignment="0" applyProtection="0"/>
    <xf numFmtId="0" fontId="1" fillId="0" borderId="0"/>
    <xf numFmtId="4" fontId="5" fillId="12" borderId="1" applyNumberFormat="0" applyProtection="0">
      <alignment vertical="center"/>
    </xf>
    <xf numFmtId="4" fontId="5" fillId="10" borderId="1" applyNumberFormat="0" applyProtection="0">
      <alignment horizontal="left" vertical="center" indent="1"/>
    </xf>
    <xf numFmtId="4" fontId="5" fillId="11" borderId="1" applyNumberFormat="0" applyProtection="0">
      <alignment horizontal="right" vertical="center"/>
    </xf>
    <xf numFmtId="4" fontId="5" fillId="0" borderId="1" applyNumberFormat="0" applyProtection="0">
      <alignment horizontal="right" vertical="center"/>
    </xf>
    <xf numFmtId="4" fontId="5" fillId="10" borderId="1" applyNumberFormat="0" applyProtection="0">
      <alignment horizontal="left" vertical="center" indent="1"/>
    </xf>
    <xf numFmtId="0" fontId="5" fillId="60" borderId="29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3" fillId="19" borderId="0" applyNumberFormat="0" applyBorder="0" applyAlignment="0" applyProtection="0"/>
    <xf numFmtId="0" fontId="13" fillId="15" borderId="0" applyNumberFormat="0" applyBorder="0" applyAlignment="0" applyProtection="0"/>
    <xf numFmtId="0" fontId="2" fillId="0" borderId="0"/>
  </cellStyleXfs>
  <cellXfs count="85"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0" xfId="0" applyFill="1"/>
    <xf numFmtId="0" fontId="2" fillId="2" borderId="3" xfId="0" applyFont="1" applyFill="1" applyBorder="1"/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0" fillId="3" borderId="10" xfId="0" applyFill="1" applyBorder="1" applyAlignment="1">
      <alignment horizontal="center" textRotation="90"/>
    </xf>
    <xf numFmtId="0" fontId="0" fillId="4" borderId="10" xfId="0" applyFill="1" applyBorder="1" applyAlignment="1">
      <alignment horizontal="center" textRotation="90"/>
    </xf>
    <xf numFmtId="49" fontId="0" fillId="5" borderId="10" xfId="0" applyNumberFormat="1" applyFill="1" applyBorder="1" applyAlignment="1">
      <alignment horizontal="center" textRotation="90"/>
    </xf>
    <xf numFmtId="166" fontId="0" fillId="5" borderId="10" xfId="0" applyNumberFormat="1" applyFill="1" applyBorder="1" applyAlignment="1">
      <alignment horizontal="center" textRotation="90"/>
    </xf>
    <xf numFmtId="49" fontId="0" fillId="6" borderId="10" xfId="0" applyNumberFormat="1" applyFill="1" applyBorder="1" applyAlignment="1">
      <alignment horizontal="center" textRotation="90"/>
    </xf>
    <xf numFmtId="4" fontId="0" fillId="3" borderId="10" xfId="0" applyNumberFormat="1" applyFill="1" applyBorder="1" applyAlignment="1">
      <alignment horizontal="center" textRotation="90"/>
    </xf>
    <xf numFmtId="4" fontId="0" fillId="0" borderId="0" xfId="0" applyNumberFormat="1" applyFill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6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0" fontId="2" fillId="0" borderId="16" xfId="0" quotePrefix="1" applyFont="1" applyBorder="1" applyAlignment="1">
      <alignment horizontal="right"/>
    </xf>
    <xf numFmtId="165" fontId="0" fillId="0" borderId="17" xfId="0" applyNumberFormat="1" applyBorder="1" applyAlignment="1">
      <alignment horizontal="right"/>
    </xf>
    <xf numFmtId="0" fontId="2" fillId="0" borderId="17" xfId="0" quotePrefix="1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0" fontId="0" fillId="0" borderId="0" xfId="0" applyNumberFormat="1" applyFill="1"/>
    <xf numFmtId="49" fontId="0" fillId="0" borderId="0" xfId="0" applyNumberFormat="1" applyFill="1"/>
    <xf numFmtId="0" fontId="2" fillId="7" borderId="0" xfId="0" applyFont="1" applyFill="1" applyAlignment="1">
      <alignment horizontal="center" textRotation="90"/>
    </xf>
    <xf numFmtId="0" fontId="2" fillId="0" borderId="0" xfId="0" applyFont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0" xfId="0" applyNumberFormat="1" applyFill="1" applyAlignment="1">
      <alignment horizontal="right"/>
    </xf>
    <xf numFmtId="165" fontId="2" fillId="0" borderId="2" xfId="0" quotePrefix="1" applyNumberFormat="1" applyFont="1" applyBorder="1" applyAlignment="1">
      <alignment horizontal="right"/>
    </xf>
    <xf numFmtId="0" fontId="0" fillId="3" borderId="10" xfId="0" applyNumberFormat="1" applyFill="1" applyBorder="1" applyAlignment="1">
      <alignment horizontal="center" textRotation="90"/>
    </xf>
    <xf numFmtId="49" fontId="2" fillId="4" borderId="10" xfId="0" applyNumberFormat="1" applyFont="1" applyFill="1" applyBorder="1" applyAlignment="1">
      <alignment horizontal="center" textRotation="90"/>
    </xf>
    <xf numFmtId="0" fontId="2" fillId="3" borderId="15" xfId="0" applyFont="1" applyFill="1" applyBorder="1" applyAlignment="1">
      <alignment horizontal="center" textRotation="90"/>
    </xf>
    <xf numFmtId="165" fontId="2" fillId="0" borderId="17" xfId="0" applyNumberFormat="1" applyFont="1" applyBorder="1" applyAlignment="1">
      <alignment horizontal="right"/>
    </xf>
    <xf numFmtId="0" fontId="2" fillId="9" borderId="0" xfId="0" applyFont="1" applyFill="1"/>
    <xf numFmtId="0" fontId="2" fillId="0" borderId="0" xfId="0" applyFont="1" applyAlignment="1">
      <alignment textRotation="90"/>
    </xf>
    <xf numFmtId="0" fontId="0" fillId="0" borderId="0" xfId="0" applyFont="1" applyAlignment="1">
      <alignment textRotation="90"/>
    </xf>
    <xf numFmtId="0" fontId="0" fillId="13" borderId="0" xfId="0" applyFont="1" applyFill="1" applyAlignment="1">
      <alignment horizontal="center" textRotation="90"/>
    </xf>
    <xf numFmtId="0" fontId="0" fillId="9" borderId="0" xfId="0" applyFont="1" applyFill="1" applyAlignment="1">
      <alignment horizontal="center" textRotation="90"/>
    </xf>
    <xf numFmtId="167" fontId="2" fillId="7" borderId="14" xfId="0" quotePrefix="1" applyNumberFormat="1" applyFont="1" applyFill="1" applyBorder="1" applyAlignment="1">
      <alignment horizontal="right"/>
    </xf>
    <xf numFmtId="167" fontId="2" fillId="0" borderId="2" xfId="0" applyNumberFormat="1" applyFont="1" applyFill="1" applyBorder="1" applyAlignment="1">
      <alignment horizontal="right"/>
    </xf>
    <xf numFmtId="0" fontId="2" fillId="61" borderId="0" xfId="0" applyFont="1" applyFill="1" applyAlignment="1">
      <alignment horizontal="center" textRotation="90"/>
    </xf>
    <xf numFmtId="49" fontId="2" fillId="61" borderId="0" xfId="0" applyNumberFormat="1" applyFont="1" applyFill="1" applyAlignment="1">
      <alignment horizontal="center" textRotation="90"/>
    </xf>
    <xf numFmtId="167" fontId="0" fillId="0" borderId="0" xfId="0" applyNumberFormat="1" applyFill="1"/>
    <xf numFmtId="167" fontId="0" fillId="0" borderId="0" xfId="0" applyNumberFormat="1" applyFont="1" applyAlignment="1">
      <alignment textRotation="90"/>
    </xf>
    <xf numFmtId="167" fontId="0" fillId="3" borderId="10" xfId="0" applyNumberFormat="1" applyFill="1" applyBorder="1" applyAlignment="1">
      <alignment horizontal="center" textRotation="90"/>
    </xf>
    <xf numFmtId="167" fontId="2" fillId="0" borderId="0" xfId="0" applyNumberFormat="1" applyFont="1"/>
    <xf numFmtId="0" fontId="2" fillId="3" borderId="10" xfId="0" applyFont="1" applyFill="1" applyBorder="1" applyAlignment="1">
      <alignment horizontal="center" textRotation="90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6" xfId="0" quotePrefix="1" applyBorder="1"/>
    <xf numFmtId="0" fontId="2" fillId="0" borderId="36" xfId="0" quotePrefix="1" applyFont="1" applyBorder="1"/>
    <xf numFmtId="0" fontId="2" fillId="0" borderId="36" xfId="0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42" xfId="0" applyFont="1" applyBorder="1" applyAlignment="1">
      <alignment horizontal="right"/>
    </xf>
    <xf numFmtId="0" fontId="0" fillId="7" borderId="10" xfId="0" applyFill="1" applyBorder="1" applyAlignment="1">
      <alignment horizontal="center" textRotation="90"/>
    </xf>
    <xf numFmtId="0" fontId="2" fillId="7" borderId="10" xfId="0" applyFont="1" applyFill="1" applyBorder="1" applyAlignment="1">
      <alignment horizontal="center" textRotation="90"/>
    </xf>
    <xf numFmtId="0" fontId="0" fillId="13" borderId="10" xfId="0" applyFill="1" applyBorder="1" applyAlignment="1">
      <alignment horizontal="center" textRotation="90"/>
    </xf>
    <xf numFmtId="0" fontId="2" fillId="9" borderId="0" xfId="0" applyFont="1" applyFill="1" applyAlignment="1">
      <alignment horizontal="center" textRotation="90"/>
    </xf>
    <xf numFmtId="0" fontId="2" fillId="8" borderId="0" xfId="0" applyFont="1" applyFill="1" applyAlignment="1">
      <alignment horizontal="center" textRotation="90"/>
    </xf>
    <xf numFmtId="0" fontId="2" fillId="3" borderId="0" xfId="0" applyFont="1" applyFill="1" applyAlignment="1">
      <alignment horizontal="center" textRotation="90"/>
    </xf>
    <xf numFmtId="49" fontId="2" fillId="3" borderId="0" xfId="0" applyNumberFormat="1" applyFont="1" applyFill="1" applyAlignment="1">
      <alignment horizontal="center" textRotation="90"/>
    </xf>
    <xf numFmtId="0" fontId="2" fillId="0" borderId="0" xfId="0" applyFont="1" applyAlignment="1">
      <alignment horizontal="center" textRotation="90"/>
    </xf>
    <xf numFmtId="49" fontId="2" fillId="7" borderId="0" xfId="0" applyNumberFormat="1" applyFont="1" applyFill="1" applyAlignment="1">
      <alignment horizontal="center" textRotation="90"/>
    </xf>
  </cellXfs>
  <cellStyles count="161">
    <cellStyle name="Accent1 - 20%" xfId="44" xr:uid="{00000000-0005-0000-0000-000000000000}"/>
    <cellStyle name="Accent1 - 40%" xfId="45" xr:uid="{00000000-0005-0000-0000-000001000000}"/>
    <cellStyle name="Accent1 - 60%" xfId="46" xr:uid="{00000000-0005-0000-0000-000002000000}"/>
    <cellStyle name="Accent1 2" xfId="43" xr:uid="{00000000-0005-0000-0000-000003000000}"/>
    <cellStyle name="Accent1 3" xfId="122" xr:uid="{00000000-0005-0000-0000-000004000000}"/>
    <cellStyle name="Accent1 4" xfId="128" xr:uid="{00000000-0005-0000-0000-000005000000}"/>
    <cellStyle name="Accent1 5" xfId="159" xr:uid="{00000000-0005-0000-0000-000006000000}"/>
    <cellStyle name="Accent1 6" xfId="135" xr:uid="{00000000-0005-0000-0000-000007000000}"/>
    <cellStyle name="Accent1 7" xfId="146" xr:uid="{00000000-0005-0000-0000-000008000000}"/>
    <cellStyle name="Accent2 - 20%" xfId="48" xr:uid="{00000000-0005-0000-0000-000009000000}"/>
    <cellStyle name="Accent2 - 40%" xfId="49" xr:uid="{00000000-0005-0000-0000-00000A000000}"/>
    <cellStyle name="Accent2 - 60%" xfId="50" xr:uid="{00000000-0005-0000-0000-00000B000000}"/>
    <cellStyle name="Accent2 2" xfId="47" xr:uid="{00000000-0005-0000-0000-00000C000000}"/>
    <cellStyle name="Accent2 3" xfId="123" xr:uid="{00000000-0005-0000-0000-00000D000000}"/>
    <cellStyle name="Accent2 4" xfId="129" xr:uid="{00000000-0005-0000-0000-00000E000000}"/>
    <cellStyle name="Accent2 5" xfId="158" xr:uid="{00000000-0005-0000-0000-00000F000000}"/>
    <cellStyle name="Accent2 6" xfId="136" xr:uid="{00000000-0005-0000-0000-000010000000}"/>
    <cellStyle name="Accent2 7" xfId="145" xr:uid="{00000000-0005-0000-0000-000011000000}"/>
    <cellStyle name="Accent3 - 20%" xfId="52" xr:uid="{00000000-0005-0000-0000-000012000000}"/>
    <cellStyle name="Accent3 - 40%" xfId="53" xr:uid="{00000000-0005-0000-0000-000013000000}"/>
    <cellStyle name="Accent3 - 60%" xfId="54" xr:uid="{00000000-0005-0000-0000-000014000000}"/>
    <cellStyle name="Accent3 2" xfId="51" xr:uid="{00000000-0005-0000-0000-000015000000}"/>
    <cellStyle name="Accent3 3" xfId="124" xr:uid="{00000000-0005-0000-0000-000016000000}"/>
    <cellStyle name="Accent3 4" xfId="130" xr:uid="{00000000-0005-0000-0000-000017000000}"/>
    <cellStyle name="Accent3 5" xfId="154" xr:uid="{00000000-0005-0000-0000-000018000000}"/>
    <cellStyle name="Accent3 6" xfId="137" xr:uid="{00000000-0005-0000-0000-000019000000}"/>
    <cellStyle name="Accent3 7" xfId="144" xr:uid="{00000000-0005-0000-0000-00001A000000}"/>
    <cellStyle name="Accent4 - 20%" xfId="56" xr:uid="{00000000-0005-0000-0000-00001B000000}"/>
    <cellStyle name="Accent4 - 40%" xfId="57" xr:uid="{00000000-0005-0000-0000-00001C000000}"/>
    <cellStyle name="Accent4 - 60%" xfId="58" xr:uid="{00000000-0005-0000-0000-00001D000000}"/>
    <cellStyle name="Accent4 2" xfId="55" xr:uid="{00000000-0005-0000-0000-00001E000000}"/>
    <cellStyle name="Accent4 3" xfId="125" xr:uid="{00000000-0005-0000-0000-00001F000000}"/>
    <cellStyle name="Accent4 4" xfId="131" xr:uid="{00000000-0005-0000-0000-000020000000}"/>
    <cellStyle name="Accent4 5" xfId="155" xr:uid="{00000000-0005-0000-0000-000021000000}"/>
    <cellStyle name="Accent4 6" xfId="138" xr:uid="{00000000-0005-0000-0000-000022000000}"/>
    <cellStyle name="Accent4 7" xfId="143" xr:uid="{00000000-0005-0000-0000-000023000000}"/>
    <cellStyle name="Accent5 - 20%" xfId="60" xr:uid="{00000000-0005-0000-0000-000024000000}"/>
    <cellStyle name="Accent5 - 40%" xfId="61" xr:uid="{00000000-0005-0000-0000-000025000000}"/>
    <cellStyle name="Accent5 - 60%" xfId="62" xr:uid="{00000000-0005-0000-0000-000026000000}"/>
    <cellStyle name="Accent5 2" xfId="59" xr:uid="{00000000-0005-0000-0000-000027000000}"/>
    <cellStyle name="Accent5 3" xfId="126" xr:uid="{00000000-0005-0000-0000-000028000000}"/>
    <cellStyle name="Accent5 4" xfId="132" xr:uid="{00000000-0005-0000-0000-000029000000}"/>
    <cellStyle name="Accent5 5" xfId="156" xr:uid="{00000000-0005-0000-0000-00002A000000}"/>
    <cellStyle name="Accent5 6" xfId="139" xr:uid="{00000000-0005-0000-0000-00002B000000}"/>
    <cellStyle name="Accent5 7" xfId="142" xr:uid="{00000000-0005-0000-0000-00002C000000}"/>
    <cellStyle name="Accent6 - 20%" xfId="64" xr:uid="{00000000-0005-0000-0000-00002D000000}"/>
    <cellStyle name="Accent6 - 40%" xfId="65" xr:uid="{00000000-0005-0000-0000-00002E000000}"/>
    <cellStyle name="Accent6 - 60%" xfId="66" xr:uid="{00000000-0005-0000-0000-00002F000000}"/>
    <cellStyle name="Accent6 2" xfId="63" xr:uid="{00000000-0005-0000-0000-000030000000}"/>
    <cellStyle name="Accent6 3" xfId="127" xr:uid="{00000000-0005-0000-0000-000031000000}"/>
    <cellStyle name="Accent6 4" xfId="133" xr:uid="{00000000-0005-0000-0000-000032000000}"/>
    <cellStyle name="Accent6 5" xfId="157" xr:uid="{00000000-0005-0000-0000-000033000000}"/>
    <cellStyle name="Accent6 6" xfId="140" xr:uid="{00000000-0005-0000-0000-000034000000}"/>
    <cellStyle name="Accent6 7" xfId="141" xr:uid="{00000000-0005-0000-0000-000035000000}"/>
    <cellStyle name="Bad 2" xfId="67" xr:uid="{00000000-0005-0000-0000-000036000000}"/>
    <cellStyle name="Calculation 2" xfId="68" xr:uid="{00000000-0005-0000-0000-000037000000}"/>
    <cellStyle name="Check Cell 2" xfId="69" xr:uid="{00000000-0005-0000-0000-000038000000}"/>
    <cellStyle name="Emphasis 1" xfId="70" xr:uid="{00000000-0005-0000-0000-000039000000}"/>
    <cellStyle name="Emphasis 2" xfId="71" xr:uid="{00000000-0005-0000-0000-00003A000000}"/>
    <cellStyle name="Emphasis 3" xfId="72" xr:uid="{00000000-0005-0000-0000-00003B000000}"/>
    <cellStyle name="Euro" xfId="1" xr:uid="{00000000-0005-0000-0000-00003C000000}"/>
    <cellStyle name="Good 2" xfId="73" xr:uid="{00000000-0005-0000-0000-00003D000000}"/>
    <cellStyle name="Heading 1 2" xfId="74" xr:uid="{00000000-0005-0000-0000-00003E000000}"/>
    <cellStyle name="Heading 2 2" xfId="75" xr:uid="{00000000-0005-0000-0000-00003F000000}"/>
    <cellStyle name="Heading 3 2" xfId="76" xr:uid="{00000000-0005-0000-0000-000040000000}"/>
    <cellStyle name="Heading 4 2" xfId="77" xr:uid="{00000000-0005-0000-0000-000041000000}"/>
    <cellStyle name="Input 2" xfId="78" xr:uid="{00000000-0005-0000-0000-000042000000}"/>
    <cellStyle name="Linked Cell 2" xfId="79" xr:uid="{00000000-0005-0000-0000-000043000000}"/>
    <cellStyle name="Neutral 2" xfId="80" xr:uid="{00000000-0005-0000-0000-000044000000}"/>
    <cellStyle name="Normal" xfId="0" builtinId="0"/>
    <cellStyle name="Normal 2" xfId="42" xr:uid="{00000000-0005-0000-0000-000045000000}"/>
    <cellStyle name="Normal 2 2" xfId="160" xr:uid="{00000000-0005-0000-0000-000046000000}"/>
    <cellStyle name="Normal 3" xfId="147" xr:uid="{00000000-0005-0000-0000-000047000000}"/>
    <cellStyle name="Normal 4" xfId="134" xr:uid="{00000000-0005-0000-0000-000048000000}"/>
    <cellStyle name="Note 2" xfId="81" xr:uid="{00000000-0005-0000-0000-000049000000}"/>
    <cellStyle name="Output 2" xfId="82" xr:uid="{00000000-0005-0000-0000-00004A000000}"/>
    <cellStyle name="SAPBEXaggData" xfId="6" xr:uid="{00000000-0005-0000-0000-00004B000000}"/>
    <cellStyle name="SAPBEXaggData 2" xfId="148" xr:uid="{00000000-0005-0000-0000-00004C000000}"/>
    <cellStyle name="SAPBEXaggDataEmph" xfId="7" xr:uid="{00000000-0005-0000-0000-00004D000000}"/>
    <cellStyle name="SAPBEXaggDataEmph 2" xfId="83" xr:uid="{00000000-0005-0000-0000-00004E000000}"/>
    <cellStyle name="SAPBEXaggItem" xfId="8" xr:uid="{00000000-0005-0000-0000-00004F000000}"/>
    <cellStyle name="SAPBEXaggItem 2" xfId="84" xr:uid="{00000000-0005-0000-0000-000050000000}"/>
    <cellStyle name="SAPBEXaggItemX" xfId="9" xr:uid="{00000000-0005-0000-0000-000051000000}"/>
    <cellStyle name="SAPBEXaggItemX 2" xfId="85" xr:uid="{00000000-0005-0000-0000-000052000000}"/>
    <cellStyle name="SAPBEXchaText" xfId="3" xr:uid="{00000000-0005-0000-0000-000053000000}"/>
    <cellStyle name="SAPBEXchaText 2" xfId="149" xr:uid="{00000000-0005-0000-0000-000054000000}"/>
    <cellStyle name="SAPBEXexcBad7" xfId="10" xr:uid="{00000000-0005-0000-0000-000055000000}"/>
    <cellStyle name="SAPBEXexcBad7 2" xfId="86" xr:uid="{00000000-0005-0000-0000-000056000000}"/>
    <cellStyle name="SAPBEXexcBad8" xfId="11" xr:uid="{00000000-0005-0000-0000-000057000000}"/>
    <cellStyle name="SAPBEXexcBad8 2" xfId="87" xr:uid="{00000000-0005-0000-0000-000058000000}"/>
    <cellStyle name="SAPBEXexcBad9" xfId="12" xr:uid="{00000000-0005-0000-0000-000059000000}"/>
    <cellStyle name="SAPBEXexcBad9 2" xfId="88" xr:uid="{00000000-0005-0000-0000-00005A000000}"/>
    <cellStyle name="SAPBEXexcCritical4" xfId="13" xr:uid="{00000000-0005-0000-0000-00005B000000}"/>
    <cellStyle name="SAPBEXexcCritical4 2" xfId="89" xr:uid="{00000000-0005-0000-0000-00005C000000}"/>
    <cellStyle name="SAPBEXexcCritical5" xfId="14" xr:uid="{00000000-0005-0000-0000-00005D000000}"/>
    <cellStyle name="SAPBEXexcCritical5 2" xfId="90" xr:uid="{00000000-0005-0000-0000-00005E000000}"/>
    <cellStyle name="SAPBEXexcCritical6" xfId="15" xr:uid="{00000000-0005-0000-0000-00005F000000}"/>
    <cellStyle name="SAPBEXexcCritical6 2" xfId="91" xr:uid="{00000000-0005-0000-0000-000060000000}"/>
    <cellStyle name="SAPBEXexcGood1" xfId="16" xr:uid="{00000000-0005-0000-0000-000061000000}"/>
    <cellStyle name="SAPBEXexcGood1 2" xfId="92" xr:uid="{00000000-0005-0000-0000-000062000000}"/>
    <cellStyle name="SAPBEXexcGood2" xfId="17" xr:uid="{00000000-0005-0000-0000-000063000000}"/>
    <cellStyle name="SAPBEXexcGood2 2" xfId="93" xr:uid="{00000000-0005-0000-0000-000064000000}"/>
    <cellStyle name="SAPBEXexcGood3" xfId="18" xr:uid="{00000000-0005-0000-0000-000065000000}"/>
    <cellStyle name="SAPBEXexcGood3 2" xfId="94" xr:uid="{00000000-0005-0000-0000-000066000000}"/>
    <cellStyle name="SAPBEXfilterDrill" xfId="19" xr:uid="{00000000-0005-0000-0000-000067000000}"/>
    <cellStyle name="SAPBEXfilterDrill 2" xfId="95" xr:uid="{00000000-0005-0000-0000-000068000000}"/>
    <cellStyle name="SAPBEXfilterItem" xfId="20" xr:uid="{00000000-0005-0000-0000-000069000000}"/>
    <cellStyle name="SAPBEXfilterItem 2" xfId="96" xr:uid="{00000000-0005-0000-0000-00006A000000}"/>
    <cellStyle name="SAPBEXfilterText" xfId="21" xr:uid="{00000000-0005-0000-0000-00006B000000}"/>
    <cellStyle name="SAPBEXfilterText 2" xfId="97" xr:uid="{00000000-0005-0000-0000-00006C000000}"/>
    <cellStyle name="SAPBEXformats" xfId="5" xr:uid="{00000000-0005-0000-0000-00006D000000}"/>
    <cellStyle name="SAPBEXformats 2" xfId="150" xr:uid="{00000000-0005-0000-0000-00006E000000}"/>
    <cellStyle name="SAPBEXheaderItem" xfId="22" xr:uid="{00000000-0005-0000-0000-00006F000000}"/>
    <cellStyle name="SAPBEXheaderItem 2" xfId="98" xr:uid="{00000000-0005-0000-0000-000070000000}"/>
    <cellStyle name="SAPBEXheaderText" xfId="23" xr:uid="{00000000-0005-0000-0000-000071000000}"/>
    <cellStyle name="SAPBEXheaderText 2" xfId="99" xr:uid="{00000000-0005-0000-0000-000072000000}"/>
    <cellStyle name="SAPBEXHLevel0" xfId="24" xr:uid="{00000000-0005-0000-0000-000073000000}"/>
    <cellStyle name="SAPBEXHLevel0 2" xfId="100" xr:uid="{00000000-0005-0000-0000-000074000000}"/>
    <cellStyle name="SAPBEXHLevel0X" xfId="25" xr:uid="{00000000-0005-0000-0000-000075000000}"/>
    <cellStyle name="SAPBEXHLevel0X 2" xfId="101" xr:uid="{00000000-0005-0000-0000-000076000000}"/>
    <cellStyle name="SAPBEXHLevel1" xfId="26" xr:uid="{00000000-0005-0000-0000-000077000000}"/>
    <cellStyle name="SAPBEXHLevel1 2" xfId="102" xr:uid="{00000000-0005-0000-0000-000078000000}"/>
    <cellStyle name="SAPBEXHLevel1X" xfId="27" xr:uid="{00000000-0005-0000-0000-000079000000}"/>
    <cellStyle name="SAPBEXHLevel1X 2" xfId="103" xr:uid="{00000000-0005-0000-0000-00007A000000}"/>
    <cellStyle name="SAPBEXHLevel2" xfId="28" xr:uid="{00000000-0005-0000-0000-00007B000000}"/>
    <cellStyle name="SAPBEXHLevel2 2" xfId="104" xr:uid="{00000000-0005-0000-0000-00007C000000}"/>
    <cellStyle name="SAPBEXHLevel2X" xfId="29" xr:uid="{00000000-0005-0000-0000-00007D000000}"/>
    <cellStyle name="SAPBEXHLevel2X 2" xfId="105" xr:uid="{00000000-0005-0000-0000-00007E000000}"/>
    <cellStyle name="SAPBEXHLevel3" xfId="30" xr:uid="{00000000-0005-0000-0000-00007F000000}"/>
    <cellStyle name="SAPBEXHLevel3 2" xfId="106" xr:uid="{00000000-0005-0000-0000-000080000000}"/>
    <cellStyle name="SAPBEXHLevel3X" xfId="31" xr:uid="{00000000-0005-0000-0000-000081000000}"/>
    <cellStyle name="SAPBEXHLevel3X 2" xfId="107" xr:uid="{00000000-0005-0000-0000-000082000000}"/>
    <cellStyle name="SAPBEXinputData" xfId="32" xr:uid="{00000000-0005-0000-0000-000083000000}"/>
    <cellStyle name="SAPBEXinputData 2" xfId="108" xr:uid="{00000000-0005-0000-0000-000084000000}"/>
    <cellStyle name="SAPBEXItemHeader" xfId="109" xr:uid="{00000000-0005-0000-0000-000085000000}"/>
    <cellStyle name="SAPBEXresData" xfId="33" xr:uid="{00000000-0005-0000-0000-000086000000}"/>
    <cellStyle name="SAPBEXresData 2" xfId="110" xr:uid="{00000000-0005-0000-0000-000087000000}"/>
    <cellStyle name="SAPBEXresDataEmph" xfId="34" xr:uid="{00000000-0005-0000-0000-000088000000}"/>
    <cellStyle name="SAPBEXresDataEmph 2" xfId="111" xr:uid="{00000000-0005-0000-0000-000089000000}"/>
    <cellStyle name="SAPBEXresItem" xfId="35" xr:uid="{00000000-0005-0000-0000-00008A000000}"/>
    <cellStyle name="SAPBEXresItem 2" xfId="112" xr:uid="{00000000-0005-0000-0000-00008B000000}"/>
    <cellStyle name="SAPBEXresItemX" xfId="36" xr:uid="{00000000-0005-0000-0000-00008C000000}"/>
    <cellStyle name="SAPBEXresItemX 2" xfId="113" xr:uid="{00000000-0005-0000-0000-00008D000000}"/>
    <cellStyle name="SAPBEXstdData" xfId="2" xr:uid="{00000000-0005-0000-0000-00008E000000}"/>
    <cellStyle name="SAPBEXstdData 2" xfId="151" xr:uid="{00000000-0005-0000-0000-00008F000000}"/>
    <cellStyle name="SAPBEXstdDataEmph" xfId="37" xr:uid="{00000000-0005-0000-0000-000090000000}"/>
    <cellStyle name="SAPBEXstdDataEmph 2" xfId="114" xr:uid="{00000000-0005-0000-0000-000091000000}"/>
    <cellStyle name="SAPBEXstdItem" xfId="4" xr:uid="{00000000-0005-0000-0000-000092000000}"/>
    <cellStyle name="SAPBEXstdItem 2" xfId="152" xr:uid="{00000000-0005-0000-0000-000093000000}"/>
    <cellStyle name="SAPBEXstdItemX" xfId="38" xr:uid="{00000000-0005-0000-0000-000094000000}"/>
    <cellStyle name="SAPBEXstdItemX 2" xfId="115" xr:uid="{00000000-0005-0000-0000-000095000000}"/>
    <cellStyle name="SAPBEXtitle" xfId="39" xr:uid="{00000000-0005-0000-0000-000096000000}"/>
    <cellStyle name="SAPBEXtitle 2" xfId="116" xr:uid="{00000000-0005-0000-0000-000097000000}"/>
    <cellStyle name="SAPBEXunassignedItem" xfId="117" xr:uid="{00000000-0005-0000-0000-000098000000}"/>
    <cellStyle name="SAPBEXunassignedItem 2" xfId="153" xr:uid="{00000000-0005-0000-0000-000099000000}"/>
    <cellStyle name="SAPBEXundefined" xfId="40" xr:uid="{00000000-0005-0000-0000-00009A000000}"/>
    <cellStyle name="SAPBEXundefined 2" xfId="118" xr:uid="{00000000-0005-0000-0000-00009B000000}"/>
    <cellStyle name="Sheet Title" xfId="119" xr:uid="{00000000-0005-0000-0000-00009C000000}"/>
    <cellStyle name="Standard 2" xfId="41" xr:uid="{00000000-0005-0000-0000-00009E000000}"/>
    <cellStyle name="Total 2" xfId="120" xr:uid="{00000000-0005-0000-0000-00009F000000}"/>
    <cellStyle name="Warning Text 2" xfId="121" xr:uid="{00000000-0005-0000-0000-0000A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1</xdr:row>
      <xdr:rowOff>0</xdr:rowOff>
    </xdr:from>
    <xdr:ext cx="123825" cy="123825"/>
    <xdr:pic>
      <xdr:nvPicPr>
        <xdr:cNvPr id="2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4668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3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628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4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628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5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628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6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628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7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628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8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628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9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628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10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628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11" name="BExS343F8GCKP6HTF9Y97L133DX8" descr="ZRF0KB1IYQSNV63CTXT25G67G" hidden="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6287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12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4668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13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4668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14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4668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15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4668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16" name="BExZMRC09W87CY4B73NPZMNH21AH" descr="78CUMI0OVLYJRSDRQ3V2YX812" hidden="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4668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47625</xdr:colOff>
      <xdr:row>1</xdr:row>
      <xdr:rowOff>0</xdr:rowOff>
    </xdr:from>
    <xdr:ext cx="123825" cy="123825"/>
    <xdr:pic>
      <xdr:nvPicPr>
        <xdr:cNvPr id="17" name="BExS343F8GCKP6HTF9Y97L133DX8" descr="ZRF0KB1IYQSNV63CTXT25G67G" hidden="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14668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SF/Buchungsexcel%20Archiv/SapAccExcelAddin/Excel-Templates_1_0_3/SAP_AccDoc_1-0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SAP-Acc-Data"/>
      <sheetName val="SAP-C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/>
  <dimension ref="A1:H19"/>
  <sheetViews>
    <sheetView zoomScaleNormal="100" workbookViewId="0">
      <selection activeCell="D23" sqref="D23"/>
    </sheetView>
  </sheetViews>
  <sheetFormatPr defaultColWidth="11" defaultRowHeight="12.75" outlineLevelCol="1" x14ac:dyDescent="0.2"/>
  <cols>
    <col min="1" max="1" width="20.5703125" style="1" customWidth="1"/>
    <col min="2" max="2" width="18.7109375" style="2" customWidth="1"/>
    <col min="3" max="3" width="11.85546875" style="1" customWidth="1"/>
    <col min="5" max="5" width="0" hidden="1" customWidth="1" outlineLevel="1"/>
    <col min="6" max="6" width="9.5703125" hidden="1" customWidth="1" outlineLevel="1"/>
    <col min="7" max="7" width="36.85546875" hidden="1" customWidth="1" outlineLevel="1"/>
    <col min="8" max="8" width="11" collapsed="1"/>
  </cols>
  <sheetData>
    <row r="1" spans="1:7" ht="13.5" thickBot="1" x14ac:dyDescent="0.25">
      <c r="A1" s="5" t="s">
        <v>0</v>
      </c>
      <c r="B1" s="6" t="s">
        <v>6</v>
      </c>
      <c r="C1" s="7" t="s">
        <v>7</v>
      </c>
    </row>
    <row r="2" spans="1:7" x14ac:dyDescent="0.2">
      <c r="A2" s="8" t="s">
        <v>5</v>
      </c>
      <c r="B2" s="48">
        <f ca="1">TODAY()</f>
        <v>43758</v>
      </c>
      <c r="C2" s="9" t="s">
        <v>36</v>
      </c>
    </row>
    <row r="3" spans="1:7" x14ac:dyDescent="0.2">
      <c r="A3" s="10" t="s">
        <v>8</v>
      </c>
      <c r="B3" s="49">
        <f ca="1">B2</f>
        <v>43758</v>
      </c>
      <c r="C3" s="11" t="s">
        <v>36</v>
      </c>
    </row>
    <row r="4" spans="1:7" x14ac:dyDescent="0.2">
      <c r="A4" s="10" t="s">
        <v>9</v>
      </c>
      <c r="B4" s="3"/>
      <c r="C4" s="11" t="s">
        <v>36</v>
      </c>
    </row>
    <row r="5" spans="1:7" x14ac:dyDescent="0.2">
      <c r="A5" s="10" t="s">
        <v>16</v>
      </c>
      <c r="B5" s="3"/>
      <c r="C5" s="11" t="s">
        <v>36</v>
      </c>
    </row>
    <row r="6" spans="1:7" x14ac:dyDescent="0.2">
      <c r="A6" s="10" t="s">
        <v>10</v>
      </c>
      <c r="B6" s="38"/>
      <c r="C6" s="11" t="s">
        <v>36</v>
      </c>
    </row>
    <row r="7" spans="1:7" x14ac:dyDescent="0.2">
      <c r="A7" s="10" t="s">
        <v>11</v>
      </c>
      <c r="B7" s="3"/>
      <c r="C7" s="11" t="s">
        <v>36</v>
      </c>
    </row>
    <row r="8" spans="1:7" x14ac:dyDescent="0.2">
      <c r="A8" s="10" t="s">
        <v>12</v>
      </c>
      <c r="B8" s="3" t="s">
        <v>118</v>
      </c>
      <c r="C8" s="11" t="s">
        <v>36</v>
      </c>
      <c r="E8" t="s">
        <v>91</v>
      </c>
    </row>
    <row r="9" spans="1:7" x14ac:dyDescent="0.2">
      <c r="A9" s="10" t="s">
        <v>55</v>
      </c>
      <c r="B9" s="36"/>
      <c r="C9" s="11" t="s">
        <v>36</v>
      </c>
      <c r="E9" t="s">
        <v>56</v>
      </c>
      <c r="F9" t="s">
        <v>57</v>
      </c>
      <c r="G9" t="s">
        <v>58</v>
      </c>
    </row>
    <row r="10" spans="1:7" ht="13.5" thickBot="1" x14ac:dyDescent="0.25">
      <c r="A10" s="10" t="s">
        <v>54</v>
      </c>
      <c r="B10" s="35"/>
      <c r="C10" s="11" t="s">
        <v>36</v>
      </c>
      <c r="E10" t="s">
        <v>67</v>
      </c>
      <c r="F10" t="s">
        <v>68</v>
      </c>
      <c r="G10" t="s">
        <v>90</v>
      </c>
    </row>
    <row r="11" spans="1:7" x14ac:dyDescent="0.2">
      <c r="A11" s="24" t="s">
        <v>37</v>
      </c>
      <c r="B11" s="27">
        <v>10</v>
      </c>
      <c r="C11" s="21"/>
      <c r="E11" t="s">
        <v>69</v>
      </c>
      <c r="F11" t="s">
        <v>70</v>
      </c>
      <c r="G11" t="s">
        <v>71</v>
      </c>
    </row>
    <row r="12" spans="1:7" x14ac:dyDescent="0.2">
      <c r="A12" s="25" t="s">
        <v>38</v>
      </c>
      <c r="B12" s="42" t="s">
        <v>47</v>
      </c>
      <c r="C12" s="22"/>
      <c r="E12" t="s">
        <v>72</v>
      </c>
      <c r="F12" t="s">
        <v>73</v>
      </c>
      <c r="G12" t="s">
        <v>74</v>
      </c>
    </row>
    <row r="13" spans="1:7" x14ac:dyDescent="0.2">
      <c r="A13" s="25" t="s">
        <v>42</v>
      </c>
      <c r="B13" s="29">
        <v>30</v>
      </c>
      <c r="C13" s="22"/>
      <c r="E13" t="s">
        <v>75</v>
      </c>
      <c r="F13" t="s">
        <v>76</v>
      </c>
      <c r="G13" t="s">
        <v>92</v>
      </c>
    </row>
    <row r="14" spans="1:7" x14ac:dyDescent="0.2">
      <c r="A14" s="25" t="s">
        <v>43</v>
      </c>
      <c r="B14" s="28" t="s">
        <v>47</v>
      </c>
      <c r="C14" s="22"/>
      <c r="E14" t="s">
        <v>77</v>
      </c>
      <c r="F14" t="s">
        <v>78</v>
      </c>
      <c r="G14" t="s">
        <v>79</v>
      </c>
    </row>
    <row r="15" spans="1:7" x14ac:dyDescent="0.2">
      <c r="A15" s="25" t="s">
        <v>44</v>
      </c>
      <c r="B15" s="30">
        <v>40</v>
      </c>
      <c r="C15" s="22"/>
      <c r="E15" t="s">
        <v>80</v>
      </c>
      <c r="F15" t="s">
        <v>80</v>
      </c>
      <c r="G15" t="s">
        <v>93</v>
      </c>
    </row>
    <row r="16" spans="1:7" ht="13.5" thickBot="1" x14ac:dyDescent="0.25">
      <c r="A16" s="26" t="s">
        <v>45</v>
      </c>
      <c r="B16" s="31" t="s">
        <v>47</v>
      </c>
      <c r="C16" s="23"/>
      <c r="E16" t="s">
        <v>81</v>
      </c>
      <c r="F16" t="s">
        <v>82</v>
      </c>
      <c r="G16" t="s">
        <v>94</v>
      </c>
    </row>
    <row r="17" spans="1:3" ht="13.5" thickBot="1" x14ac:dyDescent="0.25"/>
    <row r="18" spans="1:3" ht="13.5" thickBot="1" x14ac:dyDescent="0.25">
      <c r="A18" s="71" t="s">
        <v>190</v>
      </c>
      <c r="B18" s="75" t="s">
        <v>191</v>
      </c>
      <c r="C18" s="72"/>
    </row>
    <row r="19" spans="1:3" ht="13.5" thickBot="1" x14ac:dyDescent="0.25">
      <c r="A19" s="71" t="s">
        <v>208</v>
      </c>
      <c r="B19" s="75">
        <v>13</v>
      </c>
      <c r="C19" s="72"/>
    </row>
  </sheetData>
  <phoneticPr fontId="0" type="noConversion"/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/>
  <headerFooter alignWithMargins="0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6"/>
  <sheetViews>
    <sheetView zoomScale="90" zoomScaleNormal="90" workbookViewId="0">
      <selection activeCell="A7" sqref="A7:XFD8"/>
    </sheetView>
  </sheetViews>
  <sheetFormatPr defaultColWidth="9.140625" defaultRowHeight="12.75" x14ac:dyDescent="0.2"/>
  <cols>
    <col min="1" max="1" width="10.7109375" bestFit="1" customWidth="1"/>
    <col min="2" max="2" width="14.85546875" bestFit="1" customWidth="1"/>
  </cols>
  <sheetData>
    <row r="1" spans="1:2" x14ac:dyDescent="0.2">
      <c r="A1" s="43" t="s">
        <v>95</v>
      </c>
      <c r="B1" s="43" t="s">
        <v>96</v>
      </c>
    </row>
    <row r="2" spans="1:2" x14ac:dyDescent="0.2">
      <c r="A2">
        <v>2019</v>
      </c>
      <c r="B2">
        <v>52685696</v>
      </c>
    </row>
    <row r="3" spans="1:2" x14ac:dyDescent="0.2">
      <c r="A3">
        <v>2019</v>
      </c>
      <c r="B3">
        <v>52685697</v>
      </c>
    </row>
    <row r="4" spans="1:2" x14ac:dyDescent="0.2">
      <c r="A4">
        <v>2019</v>
      </c>
      <c r="B4">
        <v>52685698</v>
      </c>
    </row>
    <row r="5" spans="1:2" x14ac:dyDescent="0.2">
      <c r="A5">
        <v>2019</v>
      </c>
      <c r="B5">
        <v>52685699</v>
      </c>
    </row>
    <row r="6" spans="1:2" x14ac:dyDescent="0.2">
      <c r="A6">
        <v>2019</v>
      </c>
      <c r="B6">
        <v>52685700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F7"/>
  <sheetViews>
    <sheetView zoomScale="90" zoomScaleNormal="90" workbookViewId="0">
      <selection activeCell="Q5" sqref="Q5"/>
    </sheetView>
  </sheetViews>
  <sheetFormatPr defaultColWidth="9.140625" defaultRowHeight="12.75" x14ac:dyDescent="0.2"/>
  <cols>
    <col min="1" max="1" width="3.85546875" bestFit="1" customWidth="1"/>
    <col min="2" max="2" width="12.140625" bestFit="1" customWidth="1"/>
    <col min="3" max="3" width="5.5703125" bestFit="1" customWidth="1"/>
    <col min="4" max="4" width="3.85546875" bestFit="1" customWidth="1"/>
    <col min="5" max="6" width="11" style="55" bestFit="1" customWidth="1"/>
    <col min="7" max="7" width="13.85546875" bestFit="1" customWidth="1"/>
    <col min="8" max="8" width="5.5703125" bestFit="1" customWidth="1"/>
    <col min="9" max="9" width="5.28515625" bestFit="1" customWidth="1"/>
    <col min="10" max="10" width="3.5703125" bestFit="1" customWidth="1"/>
    <col min="11" max="11" width="3.5703125" customWidth="1"/>
    <col min="12" max="12" width="12.140625" bestFit="1" customWidth="1"/>
    <col min="13" max="13" width="7.7109375" bestFit="1" customWidth="1"/>
    <col min="14" max="14" width="3.5703125" bestFit="1" customWidth="1"/>
    <col min="15" max="15" width="12.140625" customWidth="1"/>
    <col min="16" max="16" width="6.7109375" bestFit="1" customWidth="1"/>
    <col min="17" max="17" width="50" bestFit="1" customWidth="1"/>
    <col min="18" max="18" width="8.85546875" bestFit="1" customWidth="1"/>
    <col min="19" max="19" width="5.5703125" bestFit="1" customWidth="1"/>
    <col min="20" max="20" width="4.85546875" bestFit="1" customWidth="1"/>
    <col min="21" max="22" width="12.140625" bestFit="1" customWidth="1"/>
    <col min="23" max="23" width="14.5703125" bestFit="1" customWidth="1"/>
    <col min="24" max="24" width="5.5703125" bestFit="1" customWidth="1"/>
    <col min="25" max="26" width="3.5703125" bestFit="1" customWidth="1"/>
    <col min="27" max="28" width="12.140625" bestFit="1" customWidth="1"/>
    <col min="29" max="29" width="14.5703125" bestFit="1" customWidth="1"/>
    <col min="30" max="30" width="5.5703125" bestFit="1" customWidth="1"/>
    <col min="31" max="31" width="13.42578125" bestFit="1" customWidth="1"/>
    <col min="32" max="32" width="6.7109375" bestFit="1" customWidth="1"/>
  </cols>
  <sheetData>
    <row r="1" spans="1:32" s="44" customFormat="1" ht="88.5" customHeight="1" x14ac:dyDescent="0.2">
      <c r="A1" s="44" t="s">
        <v>97</v>
      </c>
      <c r="B1" s="44" t="s">
        <v>96</v>
      </c>
      <c r="C1" s="44" t="s">
        <v>95</v>
      </c>
      <c r="D1" s="45" t="s">
        <v>98</v>
      </c>
      <c r="E1" s="53" t="s">
        <v>8</v>
      </c>
      <c r="F1" s="54" t="s">
        <v>99</v>
      </c>
      <c r="G1" s="39" t="s">
        <v>100</v>
      </c>
      <c r="H1" s="39" t="s">
        <v>10</v>
      </c>
      <c r="I1" s="39" t="s">
        <v>11</v>
      </c>
      <c r="J1" s="39" t="s">
        <v>101</v>
      </c>
      <c r="K1" s="39" t="s">
        <v>102</v>
      </c>
      <c r="L1" s="39" t="s">
        <v>103</v>
      </c>
      <c r="M1" s="39" t="s">
        <v>104</v>
      </c>
      <c r="N1" s="56" t="s">
        <v>121</v>
      </c>
      <c r="O1" s="39" t="s">
        <v>105</v>
      </c>
      <c r="P1" s="39" t="s">
        <v>106</v>
      </c>
      <c r="Q1" s="39" t="s">
        <v>107</v>
      </c>
      <c r="R1" s="47" t="s">
        <v>4</v>
      </c>
      <c r="S1" s="39" t="s">
        <v>108</v>
      </c>
      <c r="T1" s="39" t="s">
        <v>109</v>
      </c>
      <c r="U1" s="46" t="s">
        <v>110</v>
      </c>
      <c r="V1" s="46" t="s">
        <v>2</v>
      </c>
      <c r="W1" s="46" t="s">
        <v>59</v>
      </c>
      <c r="X1" s="46" t="s">
        <v>111</v>
      </c>
      <c r="Y1" s="46" t="s">
        <v>46</v>
      </c>
      <c r="Z1" s="46" t="s">
        <v>3</v>
      </c>
      <c r="AA1" s="47" t="s">
        <v>112</v>
      </c>
      <c r="AB1" s="47" t="s">
        <v>113</v>
      </c>
      <c r="AC1" s="47" t="s">
        <v>114</v>
      </c>
      <c r="AD1" s="47" t="s">
        <v>115</v>
      </c>
      <c r="AE1" s="47" t="s">
        <v>116</v>
      </c>
      <c r="AF1" s="47" t="s">
        <v>117</v>
      </c>
    </row>
    <row r="2" spans="1:32" x14ac:dyDescent="0.2">
      <c r="A2" t="s">
        <v>122</v>
      </c>
      <c r="B2" t="s">
        <v>123</v>
      </c>
      <c r="C2" t="s">
        <v>124</v>
      </c>
      <c r="D2" t="s">
        <v>125</v>
      </c>
      <c r="E2" s="55">
        <v>43728</v>
      </c>
      <c r="F2" s="55">
        <v>43732</v>
      </c>
      <c r="G2" t="s">
        <v>126</v>
      </c>
      <c r="H2" t="s">
        <v>119</v>
      </c>
      <c r="I2" t="s">
        <v>47</v>
      </c>
      <c r="J2" t="s">
        <v>120</v>
      </c>
      <c r="L2" t="s">
        <v>127</v>
      </c>
      <c r="M2" t="s">
        <v>128</v>
      </c>
      <c r="N2" t="s">
        <v>120</v>
      </c>
      <c r="O2" t="s">
        <v>129</v>
      </c>
      <c r="P2" t="s">
        <v>130</v>
      </c>
      <c r="Q2" t="s">
        <v>213</v>
      </c>
      <c r="R2">
        <v>2059</v>
      </c>
      <c r="S2">
        <v>1</v>
      </c>
      <c r="T2" t="s">
        <v>131</v>
      </c>
      <c r="U2" t="s">
        <v>132</v>
      </c>
      <c r="V2" t="s">
        <v>133</v>
      </c>
      <c r="AA2" t="s">
        <v>132</v>
      </c>
      <c r="AB2" t="s">
        <v>133</v>
      </c>
    </row>
    <row r="3" spans="1:32" x14ac:dyDescent="0.2">
      <c r="A3" t="s">
        <v>122</v>
      </c>
      <c r="B3" t="s">
        <v>123</v>
      </c>
      <c r="C3" t="s">
        <v>124</v>
      </c>
      <c r="D3" t="s">
        <v>125</v>
      </c>
      <c r="E3" s="55">
        <v>43728</v>
      </c>
      <c r="F3" s="55">
        <v>43732</v>
      </c>
      <c r="G3" t="s">
        <v>126</v>
      </c>
      <c r="H3" t="s">
        <v>119</v>
      </c>
      <c r="I3" t="s">
        <v>47</v>
      </c>
      <c r="J3" t="s">
        <v>120</v>
      </c>
      <c r="L3" t="s">
        <v>127</v>
      </c>
      <c r="M3" t="s">
        <v>128</v>
      </c>
      <c r="N3" t="s">
        <v>177</v>
      </c>
      <c r="O3" t="s">
        <v>129</v>
      </c>
      <c r="P3" t="s">
        <v>130</v>
      </c>
      <c r="Q3" t="s">
        <v>213</v>
      </c>
      <c r="R3">
        <v>362.37</v>
      </c>
      <c r="S3">
        <v>1</v>
      </c>
      <c r="T3" t="s">
        <v>131</v>
      </c>
      <c r="U3" t="s">
        <v>134</v>
      </c>
      <c r="V3" t="s">
        <v>133</v>
      </c>
      <c r="AA3" t="s">
        <v>134</v>
      </c>
      <c r="AB3" t="s">
        <v>133</v>
      </c>
    </row>
    <row r="4" spans="1:32" x14ac:dyDescent="0.2">
      <c r="A4" t="s">
        <v>122</v>
      </c>
      <c r="B4" t="s">
        <v>178</v>
      </c>
      <c r="C4" t="s">
        <v>124</v>
      </c>
      <c r="D4" t="s">
        <v>125</v>
      </c>
      <c r="E4" s="55">
        <v>43724</v>
      </c>
      <c r="F4" s="55">
        <v>43732</v>
      </c>
      <c r="G4" t="s">
        <v>179</v>
      </c>
      <c r="H4" t="s">
        <v>119</v>
      </c>
      <c r="I4" t="s">
        <v>47</v>
      </c>
      <c r="J4" t="s">
        <v>120</v>
      </c>
      <c r="L4" t="s">
        <v>180</v>
      </c>
      <c r="M4" t="s">
        <v>128</v>
      </c>
      <c r="N4" t="s">
        <v>120</v>
      </c>
      <c r="O4" t="s">
        <v>181</v>
      </c>
      <c r="P4" t="s">
        <v>182</v>
      </c>
      <c r="Q4" t="s">
        <v>214</v>
      </c>
      <c r="R4">
        <v>3292.15</v>
      </c>
      <c r="S4">
        <v>95</v>
      </c>
      <c r="T4" t="s">
        <v>183</v>
      </c>
      <c r="U4" t="s">
        <v>184</v>
      </c>
      <c r="V4" t="s">
        <v>185</v>
      </c>
      <c r="AA4" t="s">
        <v>184</v>
      </c>
      <c r="AB4" t="s">
        <v>185</v>
      </c>
    </row>
    <row r="5" spans="1:32" x14ac:dyDescent="0.2">
      <c r="A5" t="s">
        <v>122</v>
      </c>
      <c r="B5" t="s">
        <v>186</v>
      </c>
      <c r="C5" t="s">
        <v>124</v>
      </c>
      <c r="D5" t="s">
        <v>125</v>
      </c>
      <c r="E5" s="55">
        <v>43724</v>
      </c>
      <c r="F5" s="55">
        <v>43732</v>
      </c>
      <c r="G5" t="s">
        <v>187</v>
      </c>
      <c r="H5" t="s">
        <v>119</v>
      </c>
      <c r="I5" t="s">
        <v>47</v>
      </c>
      <c r="J5" t="s">
        <v>120</v>
      </c>
      <c r="L5" t="s">
        <v>180</v>
      </c>
      <c r="M5" t="s">
        <v>128</v>
      </c>
      <c r="N5" t="s">
        <v>120</v>
      </c>
      <c r="O5" t="s">
        <v>188</v>
      </c>
      <c r="P5" t="s">
        <v>130</v>
      </c>
      <c r="R5">
        <v>1402.82</v>
      </c>
      <c r="S5">
        <v>39.9</v>
      </c>
      <c r="T5" t="s">
        <v>183</v>
      </c>
      <c r="U5" t="s">
        <v>189</v>
      </c>
      <c r="V5" t="s">
        <v>185</v>
      </c>
      <c r="AA5" t="s">
        <v>189</v>
      </c>
      <c r="AB5" t="s">
        <v>185</v>
      </c>
    </row>
    <row r="6" spans="1:32" x14ac:dyDescent="0.2">
      <c r="A6" t="s">
        <v>122</v>
      </c>
      <c r="B6" t="s">
        <v>192</v>
      </c>
      <c r="C6" t="s">
        <v>124</v>
      </c>
      <c r="D6" t="s">
        <v>125</v>
      </c>
      <c r="E6" s="55">
        <v>43725</v>
      </c>
      <c r="F6" s="55">
        <v>43732</v>
      </c>
      <c r="G6" t="s">
        <v>193</v>
      </c>
      <c r="H6" t="s">
        <v>119</v>
      </c>
      <c r="I6" t="s">
        <v>47</v>
      </c>
      <c r="J6" t="s">
        <v>120</v>
      </c>
      <c r="L6" t="s">
        <v>194</v>
      </c>
      <c r="M6" t="s">
        <v>128</v>
      </c>
      <c r="N6" t="s">
        <v>120</v>
      </c>
      <c r="O6" t="s">
        <v>195</v>
      </c>
      <c r="P6" t="s">
        <v>130</v>
      </c>
      <c r="R6">
        <v>66.239999999999995</v>
      </c>
      <c r="S6">
        <v>1</v>
      </c>
      <c r="T6" t="s">
        <v>196</v>
      </c>
      <c r="U6" t="s">
        <v>197</v>
      </c>
      <c r="W6" t="s">
        <v>198</v>
      </c>
      <c r="X6" t="s">
        <v>199</v>
      </c>
      <c r="AA6" t="s">
        <v>197</v>
      </c>
      <c r="AC6" t="s">
        <v>198</v>
      </c>
      <c r="AD6" t="s">
        <v>199</v>
      </c>
    </row>
    <row r="7" spans="1:32" x14ac:dyDescent="0.2">
      <c r="A7" t="s">
        <v>122</v>
      </c>
      <c r="B7" t="s">
        <v>200</v>
      </c>
      <c r="C7" t="s">
        <v>124</v>
      </c>
      <c r="D7" t="s">
        <v>125</v>
      </c>
      <c r="E7" s="55">
        <v>43725</v>
      </c>
      <c r="F7" s="55">
        <v>43732</v>
      </c>
      <c r="G7" t="s">
        <v>201</v>
      </c>
      <c r="H7" t="s">
        <v>119</v>
      </c>
      <c r="I7" t="s">
        <v>47</v>
      </c>
      <c r="J7" t="s">
        <v>120</v>
      </c>
      <c r="L7" t="s">
        <v>194</v>
      </c>
      <c r="M7" t="s">
        <v>128</v>
      </c>
      <c r="N7" t="s">
        <v>120</v>
      </c>
      <c r="O7" t="s">
        <v>195</v>
      </c>
      <c r="P7" t="s">
        <v>182</v>
      </c>
      <c r="R7">
        <v>494.9</v>
      </c>
      <c r="S7">
        <v>1</v>
      </c>
      <c r="T7" t="s">
        <v>196</v>
      </c>
      <c r="U7" t="s">
        <v>197</v>
      </c>
      <c r="W7" t="s">
        <v>198</v>
      </c>
      <c r="X7" t="s">
        <v>199</v>
      </c>
      <c r="AA7" t="s">
        <v>197</v>
      </c>
      <c r="AC7" t="s">
        <v>198</v>
      </c>
      <c r="AD7" t="s">
        <v>199</v>
      </c>
    </row>
  </sheetData>
  <phoneticPr fontId="29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"/>
  <dimension ref="A1:BK13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F9" sqref="BF9"/>
    </sheetView>
  </sheetViews>
  <sheetFormatPr defaultColWidth="11.42578125" defaultRowHeight="12.75" outlineLevelCol="1" x14ac:dyDescent="0.2"/>
  <cols>
    <col min="1" max="1" width="4.140625" style="4" bestFit="1" customWidth="1"/>
    <col min="2" max="2" width="9.85546875" style="4" bestFit="1" customWidth="1"/>
    <col min="3" max="5" width="4.140625" style="4" bestFit="1" customWidth="1"/>
    <col min="6" max="6" width="4.140625" style="32" bestFit="1" customWidth="1"/>
    <col min="7" max="7" width="5.5703125" style="32" bestFit="1" customWidth="1"/>
    <col min="8" max="8" width="6.5703125" style="32" bestFit="1" customWidth="1"/>
    <col min="9" max="9" width="13.140625" style="32" bestFit="1" customWidth="1"/>
    <col min="10" max="10" width="7.85546875" style="4" bestFit="1" customWidth="1"/>
    <col min="11" max="13" width="4.140625" style="4" bestFit="1" customWidth="1"/>
    <col min="14" max="15" width="4.140625" style="4" hidden="1" customWidth="1" outlineLevel="1"/>
    <col min="16" max="17" width="4.140625" style="13" hidden="1" customWidth="1" outlineLevel="1"/>
    <col min="18" max="20" width="4.140625" style="4" hidden="1" customWidth="1" outlineLevel="1"/>
    <col min="21" max="29" width="4.140625" style="32" hidden="1" customWidth="1" outlineLevel="1"/>
    <col min="30" max="33" width="4.140625" style="4" hidden="1" customWidth="1" outlineLevel="1"/>
    <col min="34" max="34" width="4.140625" style="32" hidden="1" customWidth="1" outlineLevel="1"/>
    <col min="35" max="35" width="4.140625" style="4" hidden="1" customWidth="1" outlineLevel="1"/>
    <col min="36" max="36" width="4.140625" style="32" hidden="1" customWidth="1" outlineLevel="1"/>
    <col min="37" max="37" width="4.140625" style="20" hidden="1" customWidth="1" outlineLevel="1"/>
    <col min="38" max="38" width="50.5703125" style="20" bestFit="1" customWidth="1" collapsed="1"/>
    <col min="39" max="39" width="4.140625" style="20" customWidth="1"/>
    <col min="40" max="40" width="4.140625" style="12" customWidth="1"/>
    <col min="41" max="41" width="4.140625" style="37" customWidth="1"/>
    <col min="42" max="42" width="9.42578125" style="12" bestFit="1" customWidth="1"/>
    <col min="43" max="43" width="9.42578125" style="20" bestFit="1" customWidth="1"/>
    <col min="44" max="44" width="4.140625" style="4" hidden="1" customWidth="1" outlineLevel="1"/>
    <col min="45" max="46" width="4.140625" style="52" hidden="1" customWidth="1" outlineLevel="1"/>
    <col min="47" max="47" width="4.140625" style="4" hidden="1" customWidth="1" outlineLevel="1"/>
    <col min="48" max="48" width="4.140625" style="4" bestFit="1" customWidth="1" collapsed="1"/>
    <col min="49" max="49" width="4.140625" style="33" bestFit="1" customWidth="1"/>
    <col min="50" max="50" width="10.85546875" style="4" bestFit="1" customWidth="1"/>
    <col min="51" max="51" width="14.85546875" style="4" bestFit="1" customWidth="1"/>
    <col min="52" max="52" width="4.140625" style="4" customWidth="1"/>
    <col min="53" max="53" width="5.5703125" style="33" bestFit="1" customWidth="1"/>
    <col min="54" max="54" width="4.85546875" style="4" bestFit="1" customWidth="1"/>
    <col min="55" max="55" width="4.140625" style="33" bestFit="1" customWidth="1"/>
    <col min="56" max="57" width="4.140625" style="4" bestFit="1" customWidth="1"/>
    <col min="58" max="58" width="39" style="33" customWidth="1"/>
    <col min="59" max="59" width="4.140625" style="4" bestFit="1" customWidth="1"/>
    <col min="60" max="60" width="9.85546875" style="4" bestFit="1" customWidth="1"/>
    <col min="61" max="61" width="5.5703125" style="4" bestFit="1" customWidth="1"/>
    <col min="62" max="62" width="10.85546875" style="4" customWidth="1"/>
    <col min="63" max="63" width="4.140625" style="4" bestFit="1" customWidth="1"/>
    <col min="64" max="16384" width="11.42578125" style="4"/>
  </cols>
  <sheetData>
    <row r="1" spans="1:63" s="83" customFormat="1" ht="115.5" customHeight="1" x14ac:dyDescent="0.2">
      <c r="A1" s="41" t="s">
        <v>63</v>
      </c>
      <c r="B1" s="14" t="s">
        <v>24</v>
      </c>
      <c r="C1" s="15" t="s">
        <v>1</v>
      </c>
      <c r="D1" s="15" t="s">
        <v>14</v>
      </c>
      <c r="E1" s="15" t="s">
        <v>15</v>
      </c>
      <c r="F1" s="15" t="s">
        <v>49</v>
      </c>
      <c r="G1" s="15" t="s">
        <v>2</v>
      </c>
      <c r="H1" s="15" t="s">
        <v>3</v>
      </c>
      <c r="I1" s="15" t="s">
        <v>46</v>
      </c>
      <c r="J1" s="40" t="s">
        <v>59</v>
      </c>
      <c r="K1" s="40" t="s">
        <v>60</v>
      </c>
      <c r="L1" s="40" t="s">
        <v>88</v>
      </c>
      <c r="M1" s="40" t="s">
        <v>89</v>
      </c>
      <c r="N1" s="16" t="s">
        <v>17</v>
      </c>
      <c r="O1" s="16" t="s">
        <v>18</v>
      </c>
      <c r="P1" s="17" t="s">
        <v>19</v>
      </c>
      <c r="Q1" s="17" t="s">
        <v>20</v>
      </c>
      <c r="R1" s="16" t="s">
        <v>21</v>
      </c>
      <c r="S1" s="16" t="s">
        <v>22</v>
      </c>
      <c r="T1" s="16" t="s">
        <v>83</v>
      </c>
      <c r="U1" s="76" t="s">
        <v>27</v>
      </c>
      <c r="V1" s="77" t="s">
        <v>62</v>
      </c>
      <c r="W1" s="76" t="s">
        <v>48</v>
      </c>
      <c r="X1" s="77" t="s">
        <v>61</v>
      </c>
      <c r="Y1" s="76" t="s">
        <v>50</v>
      </c>
      <c r="Z1" s="76" t="s">
        <v>51</v>
      </c>
      <c r="AA1" s="78" t="s">
        <v>64</v>
      </c>
      <c r="AB1" s="78" t="s">
        <v>65</v>
      </c>
      <c r="AC1" s="78" t="s">
        <v>66</v>
      </c>
      <c r="AD1" s="78" t="s">
        <v>202</v>
      </c>
      <c r="AE1" s="78" t="s">
        <v>203</v>
      </c>
      <c r="AF1" s="78" t="s">
        <v>204</v>
      </c>
      <c r="AG1" s="18" t="s">
        <v>25</v>
      </c>
      <c r="AH1" s="18" t="s">
        <v>26</v>
      </c>
      <c r="AI1" s="18" t="s">
        <v>85</v>
      </c>
      <c r="AJ1" s="18" t="s">
        <v>87</v>
      </c>
      <c r="AK1" s="18" t="s">
        <v>205</v>
      </c>
      <c r="AL1" s="14" t="s">
        <v>13</v>
      </c>
      <c r="AM1" s="19" t="s">
        <v>23</v>
      </c>
      <c r="AN1" s="19" t="s">
        <v>206</v>
      </c>
      <c r="AO1" s="14" t="s">
        <v>28</v>
      </c>
      <c r="AP1" s="19" t="s">
        <v>4</v>
      </c>
      <c r="AQ1" s="19" t="s">
        <v>39</v>
      </c>
      <c r="AR1" s="19" t="s">
        <v>40</v>
      </c>
      <c r="AS1" s="19" t="s">
        <v>41</v>
      </c>
      <c r="AT1" s="79" t="s">
        <v>53</v>
      </c>
      <c r="AU1" s="79" t="s">
        <v>84</v>
      </c>
      <c r="AV1" s="80" t="s">
        <v>29</v>
      </c>
      <c r="AW1" s="34" t="s">
        <v>31</v>
      </c>
      <c r="AX1" s="34" t="s">
        <v>32</v>
      </c>
      <c r="AY1" s="34" t="s">
        <v>9</v>
      </c>
      <c r="AZ1" s="34" t="s">
        <v>33</v>
      </c>
      <c r="BA1" s="84" t="s">
        <v>34</v>
      </c>
      <c r="BB1" s="34" t="s">
        <v>11</v>
      </c>
      <c r="BC1" s="34" t="s">
        <v>35</v>
      </c>
      <c r="BD1" s="34" t="s">
        <v>55</v>
      </c>
      <c r="BE1" s="34" t="s">
        <v>54</v>
      </c>
      <c r="BF1" s="81" t="s">
        <v>30</v>
      </c>
      <c r="BG1" s="82" t="s">
        <v>52</v>
      </c>
      <c r="BH1" s="50" t="s">
        <v>96</v>
      </c>
      <c r="BI1" s="50" t="s">
        <v>95</v>
      </c>
      <c r="BJ1" s="51" t="s">
        <v>207</v>
      </c>
      <c r="BK1" s="51" t="s">
        <v>101</v>
      </c>
    </row>
    <row r="2" spans="1:63" x14ac:dyDescent="0.2">
      <c r="A2" s="4" t="s">
        <v>86</v>
      </c>
      <c r="B2" s="4">
        <v>45110000</v>
      </c>
      <c r="G2" s="32">
        <v>9255</v>
      </c>
      <c r="AL2" s="20" t="s">
        <v>213</v>
      </c>
      <c r="AP2" s="12">
        <v>2059</v>
      </c>
      <c r="AQ2" s="20">
        <f>AP2*BK2</f>
        <v>2059</v>
      </c>
      <c r="AY2" s="4" t="str">
        <f>BH2&amp;"/"&amp;BI2</f>
        <v>52685696/2019</v>
      </c>
      <c r="BH2" s="4">
        <v>52685696</v>
      </c>
      <c r="BI2" s="4">
        <v>2019</v>
      </c>
      <c r="BK2" s="4">
        <v>1</v>
      </c>
    </row>
    <row r="3" spans="1:63" x14ac:dyDescent="0.2">
      <c r="A3" s="4" t="s">
        <v>86</v>
      </c>
      <c r="B3" s="4">
        <v>45110000</v>
      </c>
      <c r="G3" s="32">
        <v>9255</v>
      </c>
      <c r="AL3" s="20" t="s">
        <v>213</v>
      </c>
      <c r="AP3" s="12">
        <v>-2059</v>
      </c>
      <c r="AQ3" s="20">
        <f>AP3*BK3</f>
        <v>-2059</v>
      </c>
      <c r="AV3" s="4" t="str">
        <f>IF(AY3&lt;&gt;AY4,"X","")</f>
        <v/>
      </c>
      <c r="AX3" s="4" t="s">
        <v>209</v>
      </c>
      <c r="AY3" s="4" t="str">
        <f>BH3&amp;"/"&amp;BI3</f>
        <v>52685696/2019</v>
      </c>
      <c r="BA3" s="33" t="s">
        <v>119</v>
      </c>
      <c r="BB3" s="4" t="s">
        <v>47</v>
      </c>
      <c r="BH3" s="4">
        <v>52685696</v>
      </c>
      <c r="BI3" s="4">
        <v>2019</v>
      </c>
      <c r="BJ3" s="4" t="s">
        <v>210</v>
      </c>
      <c r="BK3" s="4">
        <v>1</v>
      </c>
    </row>
    <row r="4" spans="1:63" x14ac:dyDescent="0.2">
      <c r="A4" s="4" t="s">
        <v>86</v>
      </c>
      <c r="B4" s="4">
        <v>45110900</v>
      </c>
      <c r="G4" s="32">
        <v>9255</v>
      </c>
      <c r="AL4" s="20" t="s">
        <v>213</v>
      </c>
      <c r="AP4" s="12">
        <v>362.37</v>
      </c>
      <c r="AQ4" s="20">
        <f>AP4*BK4</f>
        <v>362.37</v>
      </c>
      <c r="AY4" s="4" t="str">
        <f>BH4&amp;"/"&amp;BI4</f>
        <v>52685696/2019</v>
      </c>
      <c r="BH4" s="4">
        <v>52685696</v>
      </c>
      <c r="BI4" s="4">
        <v>2019</v>
      </c>
      <c r="BK4" s="4">
        <v>1</v>
      </c>
    </row>
    <row r="5" spans="1:63" x14ac:dyDescent="0.2">
      <c r="A5" s="4" t="s">
        <v>86</v>
      </c>
      <c r="B5" s="4">
        <v>45110900</v>
      </c>
      <c r="G5" s="32">
        <v>9255</v>
      </c>
      <c r="AL5" s="20" t="s">
        <v>213</v>
      </c>
      <c r="AP5" s="12">
        <v>-362.37</v>
      </c>
      <c r="AQ5" s="20">
        <f>AP5*BK5</f>
        <v>-362.37</v>
      </c>
      <c r="AV5" s="4" t="str">
        <f>IF(AY5&lt;&gt;AY6,"X","")</f>
        <v>X</v>
      </c>
      <c r="AX5" s="4" t="s">
        <v>209</v>
      </c>
      <c r="AY5" s="4" t="str">
        <f>BH5&amp;"/"&amp;BI5</f>
        <v>52685696/2019</v>
      </c>
      <c r="BA5" s="33" t="s">
        <v>119</v>
      </c>
      <c r="BB5" s="4" t="s">
        <v>47</v>
      </c>
      <c r="BH5" s="4">
        <v>52685696</v>
      </c>
      <c r="BI5" s="4">
        <v>2019</v>
      </c>
      <c r="BJ5" s="4" t="s">
        <v>210</v>
      </c>
      <c r="BK5" s="4">
        <v>1</v>
      </c>
    </row>
    <row r="6" spans="1:63" x14ac:dyDescent="0.2">
      <c r="A6" s="4" t="s">
        <v>86</v>
      </c>
      <c r="B6" s="4">
        <v>46220010</v>
      </c>
      <c r="G6" s="32">
        <v>9181</v>
      </c>
      <c r="AL6" s="20" t="s">
        <v>214</v>
      </c>
      <c r="AP6" s="12">
        <v>3292.15</v>
      </c>
      <c r="AQ6" s="20">
        <f>AP6*BK6</f>
        <v>3292.15</v>
      </c>
      <c r="AY6" s="4" t="str">
        <f>BH6&amp;"/"&amp;BI6</f>
        <v>52685697/2019</v>
      </c>
      <c r="BH6" s="4">
        <v>52685697</v>
      </c>
      <c r="BI6" s="4">
        <v>2019</v>
      </c>
      <c r="BK6" s="4">
        <v>1</v>
      </c>
    </row>
    <row r="7" spans="1:63" x14ac:dyDescent="0.2">
      <c r="A7" s="4" t="s">
        <v>86</v>
      </c>
      <c r="B7" s="4">
        <v>46220010</v>
      </c>
      <c r="G7" s="32">
        <v>9181</v>
      </c>
      <c r="AL7" s="20" t="s">
        <v>214</v>
      </c>
      <c r="AP7" s="12">
        <v>-3292.15</v>
      </c>
      <c r="AQ7" s="20">
        <f>AP7*BK7</f>
        <v>-3292.15</v>
      </c>
      <c r="AV7" s="4" t="str">
        <f>IF(AY7&lt;&gt;AY8,"X","")</f>
        <v>X</v>
      </c>
      <c r="AX7" s="4" t="s">
        <v>211</v>
      </c>
      <c r="AY7" s="4" t="str">
        <f>BH7&amp;"/"&amp;BI7</f>
        <v>52685697/2019</v>
      </c>
      <c r="BA7" s="33" t="s">
        <v>119</v>
      </c>
      <c r="BB7" s="4" t="s">
        <v>47</v>
      </c>
      <c r="BH7" s="4">
        <v>52685697</v>
      </c>
      <c r="BI7" s="4">
        <v>2019</v>
      </c>
      <c r="BJ7" s="4" t="s">
        <v>210</v>
      </c>
      <c r="BK7" s="4">
        <v>1</v>
      </c>
    </row>
    <row r="8" spans="1:63" x14ac:dyDescent="0.2">
      <c r="A8" s="4" t="s">
        <v>86</v>
      </c>
      <c r="B8" s="4">
        <v>46220000</v>
      </c>
      <c r="G8" s="32">
        <v>9181</v>
      </c>
      <c r="AP8" s="12">
        <v>1402.82</v>
      </c>
      <c r="AQ8" s="20">
        <f>AP8*BK8</f>
        <v>1402.82</v>
      </c>
      <c r="AY8" s="4" t="str">
        <f>BH8&amp;"/"&amp;BI8</f>
        <v>52685698/2019</v>
      </c>
      <c r="BH8" s="4">
        <v>52685698</v>
      </c>
      <c r="BI8" s="4">
        <v>2019</v>
      </c>
      <c r="BK8" s="4">
        <v>1</v>
      </c>
    </row>
    <row r="9" spans="1:63" x14ac:dyDescent="0.2">
      <c r="A9" s="4" t="s">
        <v>86</v>
      </c>
      <c r="B9" s="4">
        <v>46220000</v>
      </c>
      <c r="G9" s="32">
        <v>9181</v>
      </c>
      <c r="AP9" s="12">
        <v>-1402.82</v>
      </c>
      <c r="AQ9" s="20">
        <f>AP9*BK9</f>
        <v>-1402.82</v>
      </c>
      <c r="AV9" s="4" t="str">
        <f>IF(AY9&lt;&gt;AY10,"X","")</f>
        <v>X</v>
      </c>
      <c r="AX9" s="4" t="s">
        <v>211</v>
      </c>
      <c r="AY9" s="4" t="str">
        <f>BH9&amp;"/"&amp;BI9</f>
        <v>52685698/2019</v>
      </c>
      <c r="BA9" s="33" t="s">
        <v>119</v>
      </c>
      <c r="BB9" s="4" t="s">
        <v>47</v>
      </c>
      <c r="BH9" s="4">
        <v>52685698</v>
      </c>
      <c r="BI9" s="4">
        <v>2019</v>
      </c>
      <c r="BJ9" s="4" t="s">
        <v>210</v>
      </c>
      <c r="BK9" s="4">
        <v>1</v>
      </c>
    </row>
    <row r="10" spans="1:63" x14ac:dyDescent="0.2">
      <c r="A10" s="4" t="s">
        <v>86</v>
      </c>
      <c r="B10" s="4">
        <v>40410009</v>
      </c>
      <c r="J10" s="4">
        <v>18106</v>
      </c>
      <c r="K10" s="4">
        <v>83</v>
      </c>
      <c r="AP10" s="12">
        <v>66.239999999999995</v>
      </c>
      <c r="AQ10" s="20">
        <f>AP10*BK10</f>
        <v>66.239999999999995</v>
      </c>
      <c r="AY10" s="4" t="str">
        <f>BH10&amp;"/"&amp;BI10</f>
        <v>52685699/2019</v>
      </c>
      <c r="BH10" s="4">
        <v>52685699</v>
      </c>
      <c r="BI10" s="4">
        <v>2019</v>
      </c>
      <c r="BK10" s="4">
        <v>1</v>
      </c>
    </row>
    <row r="11" spans="1:63" x14ac:dyDescent="0.2">
      <c r="A11" s="4" t="s">
        <v>86</v>
      </c>
      <c r="B11" s="4">
        <v>40410009</v>
      </c>
      <c r="J11" s="4">
        <v>18106</v>
      </c>
      <c r="K11" s="4">
        <v>83</v>
      </c>
      <c r="AP11" s="12">
        <v>-66.239999999999995</v>
      </c>
      <c r="AQ11" s="20">
        <f>AP11*BK11</f>
        <v>-66.239999999999995</v>
      </c>
      <c r="AV11" s="4" t="str">
        <f>IF(AY11&lt;&gt;AY12,"X","")</f>
        <v>X</v>
      </c>
      <c r="AX11" s="4" t="s">
        <v>212</v>
      </c>
      <c r="AY11" s="4" t="str">
        <f>BH11&amp;"/"&amp;BI11</f>
        <v>52685699/2019</v>
      </c>
      <c r="BA11" s="33" t="s">
        <v>119</v>
      </c>
      <c r="BB11" s="4" t="s">
        <v>47</v>
      </c>
      <c r="BH11" s="4">
        <v>52685699</v>
      </c>
      <c r="BI11" s="4">
        <v>2019</v>
      </c>
      <c r="BJ11" s="4" t="s">
        <v>210</v>
      </c>
      <c r="BK11" s="4">
        <v>1</v>
      </c>
    </row>
    <row r="12" spans="1:63" x14ac:dyDescent="0.2">
      <c r="A12" s="4" t="s">
        <v>86</v>
      </c>
      <c r="B12" s="4">
        <v>40410009</v>
      </c>
      <c r="J12" s="4">
        <v>18106</v>
      </c>
      <c r="K12" s="4">
        <v>83</v>
      </c>
      <c r="AP12" s="12">
        <v>494.9</v>
      </c>
      <c r="AQ12" s="20">
        <f>AP12*BK12</f>
        <v>494.9</v>
      </c>
      <c r="AY12" s="4" t="str">
        <f>BH12&amp;"/"&amp;BI12</f>
        <v>52685700/2019</v>
      </c>
      <c r="BH12" s="4">
        <v>52685700</v>
      </c>
      <c r="BI12" s="4">
        <v>2019</v>
      </c>
      <c r="BK12" s="4">
        <v>1</v>
      </c>
    </row>
    <row r="13" spans="1:63" x14ac:dyDescent="0.2">
      <c r="A13" s="4" t="s">
        <v>86</v>
      </c>
      <c r="B13" s="4">
        <v>40410009</v>
      </c>
      <c r="J13" s="4">
        <v>18106</v>
      </c>
      <c r="K13" s="4">
        <v>83</v>
      </c>
      <c r="AP13" s="12">
        <v>-494.9</v>
      </c>
      <c r="AQ13" s="20">
        <f>AP13*BK13</f>
        <v>-494.9</v>
      </c>
      <c r="AV13" s="4" t="str">
        <f>IF(AY13&lt;&gt;AY14,"X","")</f>
        <v>X</v>
      </c>
      <c r="AX13" s="4" t="s">
        <v>212</v>
      </c>
      <c r="AY13" s="4" t="str">
        <f>BH13&amp;"/"&amp;BI13</f>
        <v>52685700/2019</v>
      </c>
      <c r="BA13" s="33" t="s">
        <v>119</v>
      </c>
      <c r="BB13" s="4" t="s">
        <v>47</v>
      </c>
      <c r="BH13" s="4">
        <v>52685700</v>
      </c>
      <c r="BI13" s="4">
        <v>2019</v>
      </c>
      <c r="BJ13" s="4" t="s">
        <v>210</v>
      </c>
      <c r="BK13" s="4">
        <v>1</v>
      </c>
    </row>
  </sheetData>
  <phoneticPr fontId="0" type="noConversion"/>
  <pageMargins left="0.45" right="0.28000000000000003" top="1" bottom="1" header="0.4921259845" footer="0.4921259845"/>
  <pageSetup paperSize="9" scale="66" orientation="landscape" r:id="rId1"/>
  <headerFooter alignWithMargins="0"/>
  <customProperties>
    <customPr name="_pios_id" r:id="rId2"/>
  </customProperties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F267-304D-4877-8806-7A114DE13F91}">
  <dimension ref="A1:G16"/>
  <sheetViews>
    <sheetView workbookViewId="0">
      <selection activeCell="E18" sqref="E18"/>
    </sheetView>
  </sheetViews>
  <sheetFormatPr defaultColWidth="8.85546875" defaultRowHeight="12.75" x14ac:dyDescent="0.2"/>
  <cols>
    <col min="1" max="1" width="17.85546875" bestFit="1" customWidth="1"/>
    <col min="2" max="4" width="10.7109375" bestFit="1" customWidth="1"/>
    <col min="5" max="5" width="19.42578125" bestFit="1" customWidth="1"/>
    <col min="6" max="6" width="13.85546875" bestFit="1" customWidth="1"/>
  </cols>
  <sheetData>
    <row r="1" spans="1:7" x14ac:dyDescent="0.2">
      <c r="A1" s="57" t="s">
        <v>135</v>
      </c>
      <c r="B1" s="58"/>
      <c r="C1" s="59"/>
      <c r="D1" s="59"/>
      <c r="E1" s="59"/>
      <c r="F1" s="59"/>
      <c r="G1" s="59"/>
    </row>
    <row r="2" spans="1:7" x14ac:dyDescent="0.2">
      <c r="A2" s="60" t="s">
        <v>136</v>
      </c>
      <c r="B2" s="61"/>
      <c r="C2" s="62" t="s">
        <v>137</v>
      </c>
      <c r="D2" s="62" t="s">
        <v>138</v>
      </c>
      <c r="E2" s="62" t="s">
        <v>139</v>
      </c>
      <c r="F2" s="62" t="s">
        <v>140</v>
      </c>
      <c r="G2" s="62" t="s">
        <v>141</v>
      </c>
    </row>
    <row r="3" spans="1:7" x14ac:dyDescent="0.2">
      <c r="A3" s="60" t="s">
        <v>142</v>
      </c>
      <c r="B3" s="61"/>
      <c r="C3" s="62" t="s">
        <v>143</v>
      </c>
      <c r="D3" s="62" t="s">
        <v>144</v>
      </c>
      <c r="E3" s="62" t="s">
        <v>145</v>
      </c>
      <c r="F3" s="62" t="s">
        <v>146</v>
      </c>
      <c r="G3" s="62" t="s">
        <v>147</v>
      </c>
    </row>
    <row r="4" spans="1:7" x14ac:dyDescent="0.2">
      <c r="A4" s="60" t="s">
        <v>148</v>
      </c>
      <c r="B4" s="61"/>
      <c r="C4" s="63" t="s">
        <v>149</v>
      </c>
      <c r="D4" s="63" t="s">
        <v>150</v>
      </c>
      <c r="E4" s="63" t="s">
        <v>151</v>
      </c>
      <c r="F4" s="62" t="s">
        <v>152</v>
      </c>
      <c r="G4" s="62" t="s">
        <v>152</v>
      </c>
    </row>
    <row r="5" spans="1:7" x14ac:dyDescent="0.2">
      <c r="A5" s="60" t="s">
        <v>153</v>
      </c>
      <c r="B5" s="61"/>
      <c r="C5" s="62" t="s">
        <v>154</v>
      </c>
      <c r="D5" s="62" t="s">
        <v>155</v>
      </c>
      <c r="E5" s="62" t="s">
        <v>156</v>
      </c>
      <c r="F5" s="62" t="s">
        <v>157</v>
      </c>
      <c r="G5" s="62" t="s">
        <v>158</v>
      </c>
    </row>
    <row r="6" spans="1:7" x14ac:dyDescent="0.2">
      <c r="A6" s="60" t="s">
        <v>159</v>
      </c>
      <c r="B6" s="61"/>
      <c r="C6" s="62"/>
      <c r="D6" s="62"/>
      <c r="E6" s="62"/>
      <c r="F6" s="62"/>
      <c r="G6" s="62"/>
    </row>
    <row r="7" spans="1:7" x14ac:dyDescent="0.2">
      <c r="A7" s="60" t="s">
        <v>160</v>
      </c>
      <c r="B7" s="61"/>
      <c r="C7" s="62"/>
      <c r="D7" s="62"/>
      <c r="E7" s="62"/>
      <c r="F7" s="62"/>
      <c r="G7" s="62"/>
    </row>
    <row r="8" spans="1:7" x14ac:dyDescent="0.2">
      <c r="A8" s="60" t="s">
        <v>161</v>
      </c>
      <c r="B8" s="61"/>
      <c r="C8" s="62"/>
      <c r="D8" s="62"/>
      <c r="E8" s="62"/>
      <c r="F8" s="62"/>
      <c r="G8" s="62"/>
    </row>
    <row r="9" spans="1:7" x14ac:dyDescent="0.2">
      <c r="A9" s="60" t="s">
        <v>162</v>
      </c>
      <c r="B9" s="61"/>
      <c r="C9" s="64" t="s">
        <v>163</v>
      </c>
      <c r="D9" s="64" t="s">
        <v>163</v>
      </c>
      <c r="E9" s="64" t="s">
        <v>164</v>
      </c>
      <c r="F9" s="64" t="s">
        <v>165</v>
      </c>
      <c r="G9" s="64" t="s">
        <v>166</v>
      </c>
    </row>
    <row r="10" spans="1:7" x14ac:dyDescent="0.2">
      <c r="A10" s="60" t="s">
        <v>167</v>
      </c>
      <c r="B10" s="61"/>
      <c r="C10" s="65" t="s">
        <v>168</v>
      </c>
      <c r="D10" s="65" t="s">
        <v>168</v>
      </c>
      <c r="E10" s="65" t="s">
        <v>168</v>
      </c>
      <c r="F10" s="65" t="s">
        <v>169</v>
      </c>
      <c r="G10" s="65" t="s">
        <v>169</v>
      </c>
    </row>
    <row r="11" spans="1:7" x14ac:dyDescent="0.2">
      <c r="A11" s="66" t="s">
        <v>170</v>
      </c>
      <c r="B11" s="67"/>
      <c r="C11" s="65"/>
      <c r="D11" s="65"/>
      <c r="E11" s="65"/>
      <c r="F11" s="65"/>
      <c r="G11" s="65"/>
    </row>
    <row r="12" spans="1:7" ht="13.5" thickBot="1" x14ac:dyDescent="0.25">
      <c r="A12" s="68" t="s">
        <v>171</v>
      </c>
      <c r="B12" s="69"/>
      <c r="C12" s="70"/>
      <c r="D12" s="70"/>
      <c r="E12" s="70"/>
      <c r="F12" s="70"/>
      <c r="G12" s="70"/>
    </row>
    <row r="13" spans="1:7" ht="13.5" thickBot="1" x14ac:dyDescent="0.25"/>
    <row r="14" spans="1:7" ht="13.5" thickBot="1" x14ac:dyDescent="0.25">
      <c r="A14" s="71" t="s">
        <v>172</v>
      </c>
      <c r="B14" s="72"/>
    </row>
    <row r="15" spans="1:7" x14ac:dyDescent="0.2">
      <c r="A15" s="73" t="s">
        <v>173</v>
      </c>
      <c r="B15" s="74" t="s">
        <v>174</v>
      </c>
    </row>
    <row r="16" spans="1:7" ht="13.5" thickBot="1" x14ac:dyDescent="0.25">
      <c r="A16" s="68" t="s">
        <v>175</v>
      </c>
      <c r="B16" s="70" t="s">
        <v>176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p p l i c a t i o n   x m l n s = " h t t p : / / w w w . s a p . c o m / i p / b i / b e x a n a l y z e r / e x c e l / a p p l i c a t i o n " > H 4 s I A A A A A A A E A O 2 9 B 2 A c S Z Y l J i 9 t y n t / S v V K 1 + B 0 o Q i A Y B M k 2 J B A E O z B i M 3 m k u w d a U c j K a s q g c p l V m V d Z h Z A z O 2 d v P f e e + + 9 9 9 5 7 7 7 3 3 u j u d T i f 3 3 / 8 / X G Z k A W z 2 z k r a y Z 4 h g K r I H z 9 + f B 8 / I h 7 / H u 8 W Z X q Z 1 0 1 R L T / 7 a H e 8 8 1 G a L 6 f V r F h e f P b R u j 3 f 3 v 3 0 o 9 / j 6 P H L 4 8 9 P U 2 q 6 b B 6 9 a 4 r P P p q 3 7 e r R 3 b t X V 1 f j q 3 v j q r 6 4 u 7 e z s 3 v 3 9 / 7 i + e v p P F 9 k 2 8 W y a b P l N P / I v j W 7 + a 2 P p K M X X x 7 t P L 6 r v z 3 + y d N X r 8 + + f H G 0 + / i u + f X x q 9 O f P O P f q J 3 9 / f H T 0 9 c n r 8 5 e v s E f r 4 9 f / v 7 H 0 + n T a v r 7 H 6 + b i z I v p v P f / 8 H D h w 9 3 6 P n 9 f 3 L 3 0 / G 7 s l k 8 v u u / 8 / j Z q y 9 f v D l 9 8 f T 3 1 4 5 + / 7 M X z 7 4 8 e n B v Z 2 d 8 b / z p z u 6 Y 0 N 1 / f D f e 7 P G b 3 / / p 8 Z v j l 6 + + / M m z p 6 e v C M n X r 3 7 / 1 7 9 3 5 8 M X x 1 + c H j 0 7 + / 1 f H z 9 / e v r i 9 3 / y 1 e / 1 6 j X g v H p 8 l 7 + i o f 3 E V 6 e v 3 9 B o z r 6 g v 1 7 9 3 r / / 7 / 3 8 9 e / P f 5 x 9 + e Q 7 L 7 4 4 2 j k + + f 2 f n z 7 9 / J T e 0 Y / 4 q z e / 9 5 v 0 7 t H j 1 1 9 9 c f z k + e n R 7 / 3 4 r v n 1 8 d n r 3 / / 1 m 1 d f n b z 5 6 t U p 2 h z / 3 m e v 0 Y B / P n 7 5 5 e u z N 0 d E l z 2 i O v / + + O T b x z / 5 / P c / F Y j y h 4 L n P / D L i y + f n v 7 + 0 j 9 / / t U X X / H n L 5 + f / u S p t i A E X h 9 9 R U O T 3 x j N l 6 9 e v 3 h z t C e 4 y x + P C b k 3 v / / z n 3 x O S B D W 5 o / H 3 3 7 1 + / z + x y d v z n 6 S k f 7 2 2 a l 0 p W T H r 0 T c 0 z d f A n d + a D 7 l g 8 e v f / 8 3 v 8 / L o 9 + L o P E v 9 D f 1 F p B O P n k M 2 r 4 6 O s b f + I X + P n 3 + 5 q u z p 7 t M S / 1 j j / s X U N 9 + f F d / w y c E Q 7 + j t / U 3 D 4 D 9 S y D 4 t H l 6 e v b U Q 1 w / e H z y J T H W i 1 d H 8 q n 5 C x + / O T 5 7 8 f r 3 / 7 1 + n 2 d 4 / / O z 1 2 9 e g v 3 l F / x 9 / O b N q z O h k B D t 9 3 9 9 + v z 0 B K z t f Q a I Z + Y z E J j n k a f d E v n Z 8 + P P I W / u D 0 N z 8 4 3 / p 0 6 C + c r 7 6 z H 9 + + b 3 V / Y i u X F / y T e v O 9 + Z v 8 2 3 R G T g p H 8 p g Y + f n x 4 / I 6 R f v w Q T e X / Z b 0 6 + z X P 3 8 s s T Q O a f j 2 U W j v Z f v / n q 9 Z P f 5 9 v f f f j 0 9 P c + e f L V T 5 y 9 + W L n 6 d k p M Y q 2 Q G + f 7 x 2 l e H b o / 5 8 y b v T J 4 z f f / s 4 b R e f z f f z y h m f z N X 7 9 4 v j 3 l r / Q o / v j 8 R d n L 7 z P 7 R 8 g / G s z A T T K 0 9 d K + 9 f g C S Y 8 f n v 8 m u j M P f 3 e b 1 5 / + 9 n z o 9 / n 8 V 3 z K z 7 7 4 i n 9 8 n v z Z / w r P n v + u W 3 H v 5 I a I h k 6 O X 3 9 + v f / g m a a K W P Y w n 7 y x e k X T 0 5 f d d s R F q + I 6 o z b 0 1 N i v + e / P 7 0 T M B W a E G M J K 7 o / S C v 7 i i u q x Z 5 8 R Y i 9 O j 3 + I C W G n 1 Z 9 f f r / e / X l a P Y j 7 f X z V X t 9 f r D / j B T A w 5 / c f / N T 9 O v z z 1 / / x P 6 Q 9 t q 9 9 y P t x X L 2 j W u v k y + / e E n c + P T 0 g 9 Q X h v r z z g f z S P c j L f Z D 1 W J 7 / + / R Y k 9 + 4 s 3 T 4 1 c v T 1 + + P v 2 9 v n z 1 8 C e e f O f L 1 4 N a b C / d + 5 E e Y 1 H 7 5 v X Y V 6 9 e n b 4 4 + X 0 + S I 3 h p 1 F g e z 8 r C g y / O V 2 1 8 3 O k u C y t f q S 3 f q h 6 6 / 8 9 3 t f v c 3 Z 8 + v L N T + z s v n r 4 4 o u f e L 6 7 e 3 D y n Z 0 h v b V 3 8 P 8 m r f V 7 / / 9 I a z 0 7 e 3 3 y 8 v T V v W 9 M a / 0 8 c L s c z X 6 k v X 6 e a q / X T + 6 9 e n 3 6 + / x e X 3 3 1 6 d 6 9 T 3 + v g + / e f / G d z w e 1 1 + 7 / + 7 2 u 3 + f / w / r r 9 z k 9 / r A E P n 5 a / X X / / 2 / 6 6 3 V M f w n N f q S / f t 7 q r y e f P 3 n 6 e x 0 / / f z l 2 c O d L 5 5 / + u C L h w e D + u v / A 1 H j / 1 f 1 1 + f P 0 d + X X 7 1 4 8 0 E a L J L + 2 r 1 B j x 1 9 8 f p Z + m Q 9 n a + X F 8 3 b O i 8 a W r y u 8 + l 8 S R + Q 1 N l 2 3 5 S 2 0 w T f z 7 K 2 6 3 l r P o V / F v X d / + v 0 H f R Q 7 7 O f a w 2 4 + / 8 e D f h 0 5 7 v f 2 X v 6 + 5 x 9 e / f e d 1 7 e f 3 L 6 4 s l P D X p w P 4 v 6 D 6 r p F e u F 1 7 8 / / a 2 0 P 3 r G A i y / G 5 Z / S M / u 3 j 1 L 3 U A s 3 p B 8 H z 0 r s 2 a e v m 7 r 9 d t 2 X Z P 6 w 4 e k h s I e 7 k q / 7 6 l 1 f + 9 b a t 3 f + / 9 T W v f 3 / / 1 3 n h w / / / 0 x m x + k g F k N q u r d / f + d C 7 l B q Q Y E / P m k X 7 3 P f q 6 0 6 f 9 7 / M m f v P f m 5 P T e 8 / t 7 T + / / P s + f P j x 4 + d 0 3 Z 7 / X o D / 5 4 G d N m 5 o J e A + 9 9 v 8 n b / K L L 4 k b M f Z v T J f d 6 E b a P 4 w E / n 9 O l 3 l E + 5 H + + n m q v 1 4 / f f H 7 3 P t 9 H t z b O 3 n x + e 6 D k 5 O D N w f 7 g 6 u o 6 f 3 / N + m v 2 / p l / 1 / Q X y + P S c x f v j p 5 8 8 3 l 8 3 Y P / n + v w H y q / U i D / X z V Y J + / + P a 3 T 1 / s P N l / 8 B P H 3 3 2 4 f / / 3 + o n 7 X w 5 p s N 1 P f 9 Y 0 2 E A 8 u 7 N H M 7 + H y X / f m P a L 1 + m z b F 7 / I F 9 f t M h O F W 9 / 9 u N a + e z / g / r z y V e E 2 a v T 4 2 9 M f e 7 t / P 9 f f T q i / U h 7 / n z V n t 8 + / s 4 e K c C v f u q r v d e n n + / / 1 E 9 8 8 W R n M H 7 d + V n T n m Y C 3 k N / x e L X / 8 / q r 5 M v v 3 h 5 / O L 3 + c b U 1 + 6 D / / + r L 0 u z H 2 m v n 6 / a 6 + n n D 3 + v n 3 r + 9 D s / c e + n f v L p w 5 / 6 f V 4 9 f D a o v d L 9 H 2 k v l r N v X n u 9 + v L Z 2 Z v f / x u N X h / + / 1 9 / e V T 7 k Q b 7 + a r B v r 3 3 1 X e e f P X s 5 O n x F 1 / 8 X v T m l y + e H w x G r w c / a x r s 6 0 e v P 4 p e P 1 x / k u f 9 x e m L N x + k P T F S / u m W M P b / / 6 9 D L e V + p E F / v m r Q z 3 / y 0 5 2 n B y / f / M S r T z / / i S e f P 6 N l r c 8 H N e j / q 1 Z g Y z r s 9 / n / q A 7 7 W V J h 9 / 5 / r 8 J + p M F + b j T Y v f / 3 a L A n 3 9 n / 6 u T + T 3 3 3 3 s H v c / r V l 7 8 3 Y t q d Q Q 3 2 M N 3 7 W d N h A 1 7 g k 6 9 + r 1 e v 3 3 8 B 4 8 l 6 O l 8 v L 5 q 3 d V 4 0 P / v e X 0 x z S r v / V 2 t O 5 o C T 5 9 / 5 9 v 1 P v / P t B 7 / P g 4 P d n S + + + s 7 p d 7 6 7 S Z X i V 1 + D Y q D B 3 6 J P f + + e P t 3 9 o e l T x v b D l C i D i G r N D U T 7 m m p U f / u 5 U J + Y p u D v 9 1 S m U H K 9 z 9 5 b v e 4 M q t e d Y f V q z d s P w 0 H 0 / 3 I q F T 9 9 Z R r n i o G U 4 O 7 P o j I 1 B L + 9 W t N f o c L 0 V 2 g u / P r / U t 3 1 + 5 w S j h / k 8 u H n z x 9 n T + n 1 N V X U j z y 9 r + f p / S y o o q / r 6 X 2 + 8 + y 7 Z 2 9 + 8 t X B 8 6 d v T v f u P T n 9 a u d k 0 N P b / X + R a o q u V / x / N F b 9 f Z 6 d / f 5 v X r 0 4 + e Z W K / Z + e G 7 V z 5 X m c j T 7 k f b 6 + a q 9 n v 7 k F 1 9 8 9 / X r 3 + u n P v 3 u g 9 3 T L 8 9 + 8 t O v f q 9 B 1 + r / V Z m 2 / 1 9 p r 6 9 e n P z + x 6 9 O v z H t 9 f / / d Q K P Z j / S X j 9 v t d f B 8 7 2 d n / p y 9 9 7 v 9 Z 2 X 3 3 n w 4 s u X x y 8 P B r X X v Z 8 1 7 T W Q Y 3 v 5 / P 0 T b C 9 / Y b Z Y H T 7 / Z l N r M V X 5 e / 9 / V F V + + 9 k X J 7 v f n J 4 8 + P + 9 n l S C v Y + S / J G S / P + T k j w 9 / q k v v 9 p 5 8 M X B w 9 d n L 7 / z d O + n 9 o / 3 B 5 X k w 5 8 1 J W k m 4 A P 1 1 v 9 X X T y I 4 b 1 v T m 8 9 + H m h t + 7 9 S G 8 Z s f l 5 q L f u P b n / k 6 d n 9 5 7 / x M n J T 3 5 7 5 / X v f f / 3 G k y s p Q f / b 9 J b v / f / j / T W F y 9 f f P X F N 6 a 3 d v / / H 5 c q w X 6 k t 3 7 e 6 q 2 z L x + 8 f v 5 7 7 3 / 1 5 u D L 7 z x / + X R 3 7 6 c G V y t 3 d / 7 f p L f + / + R v s R j + / r 8 / 3 A j q 9 x t T Y D s P f 3 4 o M I 9 y P 9 J k P 1 8 1 2 f F 3 7 z 3 8 / O Q n T x 5 8 8 f z 3 P v n 2 d 7 + 4 9 + W b L w c 1 2 f 7 P m i Y b S K 8 R f / 7 + T 1 6 / f 4 q N 3 k u f Z G W 2 n O b p 6 3 m e t 4 8 H k m 0 b e v 3 9 j 5 + / + f 2 f n X 7 N z l + n x 2 U 7 T v H + e / b 8 8 v j F 0 6 + R V U S v N 2 Q W N 3 f J 4 z 3 7 m s T W n m X Q A P J N 5 j Z j v r Z 8 F t o s + e z / M z b r 5 K t v L s k J J + P n j 8 1 i y v 3 I Z v 1 8 t V n f P n v w / O H u V 0 + / e H r 2 + x y c f f v h 6 + c 7 r 4 d s 1 t 7 P 3 p K Q m Y D 3 0 G T / P / W + T 7 5 S n f B N a L L d n 1 + a b O 9 H m s w I 0 s 9 D T f b y u / s P X n z n u w f f / a n 9 v d / r z X e + + s 5 P / F 6 D m u x n z / s 2 E / A j T X b y 1 T e 3 g L O 7 9 / N L k / 1 o J e f / Q 5 r s G 9 d k v / f v 9 e L T h w 9 P f / L z Z w + / + + L + m + + e f T 6 4 k r N 3 / 0 e a j K X t Z 1 O T n Z 2 8 / O Y 0 2 b 2 f T 5 q M K f c j T f b z 1 S c 7 u / / w 0 / 2 v f p / f + 9 s / 9 Z P P f u L l 2 b 3 f 5 9 u f 7 g 9 q s k / / 3 6 T J f u / / H 2 m y l 8 + + e n H y + x + / + u Z 0 2 K f / v 9 d h j m Y / 0 l 4 / X 7 X X 5 8 9 e / z 6 f 7 x 6 / / v a X x / f 3 P n 3 1 k 2 e v n g 2 v T P / s + W E D i w 0 v v 8 b C x g 2 L G l 9 v S S H m 9 I n 6 / H + 1 q r z L / 1 I n P n 3 5 T 9 W S z A M n z 7 / z 7 f u f f u f b D 3 6 f B w e 7 O 1 9 8 9 Z 3 T 7 3 z X 6 V H W c U f 7 b / Z 2 P / 3 J N z u v D 3 7 q 1 f 5 3 9 n / q 8 3 s P H / z U l 5 8 + p 8 U / a S D t a P B H X y 2 a r P 1 B O s v r 9 G V e F 9 U s 1 z b 4 0 q 2 a u 7 z d t 8 + e P j 1 9 o e T g W T m i / K z 9 / f H L 4 1 e n L 5 j d n r 4 6 e / 7 8 9 R u a + S O a Y O + v x 9 8 + f v 3 0 9 N n x V 8 / f P P 3 y 5 C v M T e c T Y s u X L 4 6 / Y P o + O X 5 9 + h Q k f f P 8 y 8 + / D D 6 x K t x + c v L l F y / P n o a v q S 3 w e O s b o T E a / u T r r 3 7 y x e c n u 7 / X 7 / X 8 z a c / + e S n P v / 0 p 7 7 b p / H v t V 6 s y y K v W y L y 6 6 y c V V E S u 4 S C k B j s q b / 9 f C c 1 s f P + w 2 / / 5 E + d f k 4 a 8 O Q 7 r 3 + f s 8 + / 8 5 3 f 5 1 6 E 1 K / X i 0 W e f j u b 5 M v J e j p f L y / y Z Z T a L u j 5 E b V j 1 H 7 5 e 5 H p v / / 7 n P 7 k T / 0 + r 3 + v 1 2 + e f / d N R H k I t V 9 X Z b m Z 2 P v / / y X 2 X f 6 X f B N x d f k X Y 7 L f P P n u T / 3 e X 9 5 7 8 + L s y d 6 3 P 7 / 3 Y u / 1 y a u 9 3 w c U N y b 7 6 S l 9 d P Y y 9 H Q w E v 2 N v S c Q 5 B 5 7 V E K b 0 9 / 7 5 P j J 6 1 d i m t 0 f Z q J 3 P n 8 O E / X l V y / e u K k F y c 5 O Z A A G z b v 8 7 7 P j E 0 G d f 7 k 9 6 s 5 / 9 t y 3 N 6 e v v l B z w b 8 C + p s v X + l H + o d + y I P Z M Z / K 0 M h q f v n y z f O z F 6 f q R n o f P H 5 9 9 v m L o z P 6 D D 8 f 0 8 d H p z / x + C 5 + P n 7 + 5 X e P v n i 9 s 7 e z 8 4 B c D n k V n x G / f c 4 + F f 0 B B w N t 7 g Z N 2 O 1 A K 5 1 f + s j 4 g + b X x 7 Q m + Y z Y 5 r t i y j / / N n / K l l x / l x Z e X + x W U G / P 0 i c i G M 3 b O i + a y 7 y u 8 + l 8 S R 8 w e G n G M P l X v P 3 d Y 3 K R 8 M s X p 6 f f d p 6 t / c V 1 b l 1 c + t W + 7 j l Y v q u 7 E / V 8 W b 6 c 1 2 u D E L + N i 6 Q 4 4 u E J f 3 7 6 y j i H O + z J m j + F u 5 i T 7 v K / x 2 9 e C X f x L 4 Z D n 3 x F 3 t a r 0 2 P H n 8 p D R z s k n a 9 / H 1 I F 5 g P 5 R i M 4 q 1 B 2 u g r l 9 3 Y K x Q V n u 0 G k 9 r P h 0 o s w W L F 6 7 9 G + / v K r V z T c N 6 d f / P 9 q x N C f p G O e n k a G / O z s 9 c l P H r + C c v o m R h x G 4 / + v H P G X z 1 6 e v v p m R v v / g f l l w / P q 9 / l m x r v z / 4 H x f p t y P m R v 3 3 x D S u v / A 0 P + e a i 1 W I b v f T P D / f + A y s J 3 x y 9 + / g j x / w + 9 j k 3 D f X X 6 5 t W X 1 N H P H x t 8 8 v u f v H m l X t g 3 M e T / d / O 0 q q z f 5 / T 4 G / I 7 / r 8 w w 1 + 9 o p T B y f + / d F Y s l L c j f n L 8 / P c n m J 9 / M y P + f 8 k U b x z x a 8 o P c U f f z J D / X 6 K p N w 7 5 / 4 e W a e N 4 P 3 9 O 3 1 H O 4 Z s Z 8 f 7 / B 0 b 8 / 1 N v e u O Y z 1 6 c v H 7 z / z / l R V l r 6 u o V u R q R M b 8 8 O f 7 9 n 5 6 i y c + f M b 8 6 f f 3 y 9 / / q 9 T e V / v j / z J A p W P y G d P b / F 4 b 8 + v T z L 0 6 / q Y T e / 0 v U 1 8 Y B / / / Q K G 8 c L / 3 9 + 8 O / / m Z G v P P / g R H / / 9 Q o 3 2 i g s K r 0 9 J s Z 8 v 9 b N N f P r 8 W m T c P 9 / y t T v / r y 2 d m b 3 / / n l 9 e 1 a c z / P / W 6 b h z y / / + 8 r k 1 D / v + l 1 7 V p w P 9 / 1 N a b x v v l / y + 9 r o 0 s / f P U Q P 3 / z u v 6 f Z 5 9 9 e I E b k h s w F / 9 / s 9 e / P 6 v v 3 q y + / N u x H s / j 0 b 8 m t b b z n 7 + M f W 9 / 1 + N + I u X L 7 7 6 o j / c 3 + f b z 7 5 4 f f b 5 i 5 v G + m l n r P j y h z / G o / 3 X b 7 5 6 / e z 1 q 6 e / 1 8 G n B 1 / s / t 4 v v v N T r 3 Z P f v L 4 9 3 p 8 V 1 t 8 T R q c f H W j D t v 7 f x E J T n + f 3 Y c v 3 5 x 8 e u + 7 9 3 c e / M T T 3 / v + z r P P P 5 Q E Z y c v b y L B / f 8 X k e D Z 8 7 2 v n n / x + c u f O v v 2 t 1 / + 3 q e v j r / 7 e 7 3 + U B K c f H W j X r / 3 w y X B Z h L c f / n 6 y 2 e 7 X / 7 E s + e f 7 r 7 + i Q e f / t T 9 g w 8 n w Y 1 6 b / / / T S R 4 e v r k x c 6 r B y c / t f v k J 3 9 y 7 9 s H v / d P 7 n w o C Y 5 P T m 4 i w e 7 / i 0 h w + h M n P / H q w R c v v k 1 L d E + / 3 H 1 x b / f l l 7 c i w U u 1 g p u M 4 I 1 a 8 f 9 T R v A 2 I 7 5 R A / z / a M T / P / T s b j P F N 2 q 4 / z e P + C 7 / e 3 L 6 X A b P v 0 i 7 X d E H P / n 6 q 5 9 8 8 f n J 7 u / 1 e z 1 / 8 + l P P v m p z z / 9 q e 8 a f b B r 2 u 7 x M K O P a b t 3 9 J h U 5 O / / + u T 4 + S l Q w B 8 v X 5 2 e M G J f v P z 2 8 e u z 1 0 y 1 5 6 c / e f o c v 5 1 8 9 c V X / M v z 4 8 8 / f 3 U E U P L b 4 x d E 9 V e g o v z i E 2 v / m y L W 7 0 X q j l 7 4 v a z W G 6 D R m 7 3 d / Y f f / s m f O v 3 8 8 2 e v T 7 7 z + v c 5 + / w 7 3 / l 9 7 v 2 / m U b 3 f 0 5 o 9 J K a 7 d 3 / f U 5 / 8 q d + n 9 e / 1 + s 3 z 7 / 7 x t q V / x f S 6 N O f A x p 9 + p N v d l 4 f / N S r / e / s / 9 T n 9 x 4 + + K k v P 3 3 + / 2 Y a P f j Z p d F d / v f p q 7 P n j N n L V y / f n J 2 + F t p R 5 o y S + v I 3 X t Z n l 6 A A y E 8 e P / + K R 3 6 3 2 3 j D y 3 u 7 H / L y 3 o e 8 f M 9 7 G b S W X 9 4 L x r 0 P G f r + B 7 3 8 I X T b 9 + n G f P c 1 x r 4 f 0 O / r A d n d + Q A a 7 O 7 4 N P h 6 M 7 i 7 E 5 B i 9 + v B 8 C n x 3 o P Y / w Y Q u P 8 h C H z 6 I S 8 / 8 L F n 3 + X 4 8 5 9 4 8 J 3 7 n x / / P t 9 5 + f z L p w e 7 P / X q d P / r j e r A h 3 3 v 6 8 F 4 G D D p 1 4 K x G 0 r L 1 4 P x I S y y + w 2 w y N 6 H C N q H K O n d D 1 H S e 4 F + + F o i v r / z 4 T D u f w M w H o Y w 3 o 8 Q D z l d 4 R B 4 d r b 9 + f N H 6 e u s n O X L b N 1 c 5 X W 7 X l 5 8 P b Q C 9 m Y R P n n + n W / f / / Q 7 3 3 7 w + z w 4 2 N 3 5 4 q v v n H 7 n u 1 8 L d s B 1 X 5 N s A f N 9 H R i 7 + H 9 v j G e v j 1 / t f H n v 2 0 + / e P B 7 H 3 z 3 7 P f Z f / r k 8 6 8 H u 0 + / b 0 Y F A n Z g Y 3 + f Z 2 e f P / / 9 v / j 2 s 6 8 H K 9 A i F t b v / x M y h K 8 D 0 T c 7 R 1 9 8 e 2 f 3 / s P 7 9 7 8 e K N 8 I f S C o w C T t 3 B / v 7 I / 3 d n a / h v 0 A s M A G E S Q F l u 4 e P N p 9 + O j e g 6 8 H N b B K 3 5 g w 7 3 Z 8 c W / w 6 e 7 O o 7 1 P H 8 F f / T p Q A / H 5 o N n p G N N v C s H Q F 9 3 b 5 I 3 e t T H N T x 5 r 9 o l / + c k X x 1 8 c n X z 5 x c v f / + T L p 6 e / / 2 s K A v k j N K M A S u w u / / b 4 J 1 8 e v 3 p N c R I t V p h f H 2 M F D k r 9 y 5 e c h 3 r + 5 X f 1 x + 9 / K p m p b 5 9 9 / m 3 z 0 3 x G X 2 v e S n 7 7 / Z 9 T e g p h o P u L 2 2 s j / d W 0 8 v 9 8 / O 1 X v 4 9 p x b / Z R u 6 v x z + p L X 7 S f A L 9 b P 9 4 / O 3 T 5 y 9 / / + O f P D 7 j 0 O + L 1 5 / / / i 8 4 U t Q s 3 I 4 l z m O b m M P 4 T r 7 g 6 P K u p W R I 0 m d n r 0 9 + n 9 P j V 7 / / 6 U / e T N G X H Y o e n T 2 + y z 9 B 1 6 P T n 3 h 8 F z / R 7 Z H I N H 4 z V H Y f 8 V / / P 6 C 4 o V 2 P 4 E d f f O 4 G i 7 8 H y f / 6 9 P M v T l + 8 + R E / 9 6 m r p H k v b j 7 5 C i Q 7 / f 2 h a L 9 B Z t 4 V I j l W 1 g 9 u Y m T T D r / 6 N P / 0 / 7 V E V w L 2 O d q M e C M 3 P 3 t 9 d k K a / N 7 v f 3 Y L Z X K 2 k f 5 P 3 n j 0 Z 0 8 r m I C u I p E m / J u d h y P 9 R F r 9 f 4 v 5 o V p A y f 5 E G F p 0 Z + I u / / v t 4 x d P n y P f A 1 O t f z x + / e b 4 D f 1 4 Q 3 n O 3 / 8 n v j p 9 9 f s A W e + v x 2 c v X n 7 1 5 g s y H c h f u j 8 k J f n 8 7 D W P h F j j 9 / o p / P L 6 1 V P A g 4 b b 3 t n f h p + p H z 0 m l M 9 + k r Q f m X H + 7 f H r r 1 5 S l v X 1 6 9 / / C / r n + P N T C + 3 1 V 1 9 w F v T 3 f / X l d 1 + D P c I P 3 P c n X z 7 / 6 o s X Y R P z 2 e O v i O S / / / H J m 7 O f P O X 3 A N n / T B v i 4 x e / / 8 m 3 i d t + / y 9 f S A / k b / N H 3 k d + G 3 q T + + x + R G 1 o T e + r E / v S D t q E H / l t H J z w o 8 e v v 0 1 z + P R L y j K T k g N 9 3 h w z X T o f H y u 5 w o + J 2 s c I t m I f P + a O d n 9 / Z Z w N I W P Y U N 7 b 0 z + 5 U / n + 9 d n T 3 / / s x d P T 3 5 v n o P u Z a U V p d n z 4 7 O z 3 B k n 6 H x r w 7 k 3 T z P / M t I p A C z 5 8 j K F i a l 5 8 L u n 8 0 + 9 a B j h 7 Q c 6 l L O q d v X 7 x 5 R v K q L / 5 f V h a j 4 l E v w 9 N 0 q s z X m / 0 / k Q f z M F 3 X 5 2 S U L w m h U F s + 9 V z + v n F 8 e / 9 + z M W 8 g v / / f u Y v 3 8 f f k M a k h v 7 7 B n 6 e f U T P 4 k f I l y 9 U E 5 l j n / 8 / j 9 5 d v p d 2 5 b / + v 3 f q A k 5 e / G M J v Z J E F j a z x 5 / f v r i q x d n 5 F V v C J d t G y x m P i f R + + L s T f q u K R 4 t i / K z j 9 p 6 n X + E j l i m z r 5 k F W Z / f / w a a u X s + M n z 0 5 M v X 7 w 5 P n t x i k V R 8 + v v L 7 o l A u 3 N 7 / 3 7 E w O d n r z B + 7 8 / u / m v I 8 3 u R u H f f f X 6 1 e / / + v d m R i Z y / u T Z U / 7 0 T e e D N 7 / / G a k v n u y f E z T f 3 B T 5 H D + H h n 7 6 6 v j z 3 5 8 Q o F + + f P n 1 0 y S v T p 8 R i 8 G M k e r 7 4 v j k 1 Z c C 6 z b v 0 p 8 n U L 9 m E F 8 f i y 9 I + i y Y 1 1 8 f D v 3 5 B m T / 7 p e v f q 8 n X 3 7 5 e 3 m Q m O C 3 A G E I 8 t 0 n U K f 0 1 Y u v A c T 0 / / u / P H 7 9 m v 5 4 e n u i v v n 2 6 R d K y d s 0 f / 3 m 9 3 l + + v t / 9 R I m 8 v f / Q g I 0 F w 2 / F / H e v D p + 8 f o Z 8 f W H g f n x F z / p v 8 x / v t f r X 4 W v f / V e r 7 / 4 8 v f / 7 q t j X y D e e 8 4 6 w 7 / t + 2 w u 6 Q M n D x / A y B a Z M 2 W d 9 0 K F P F / E f R 8 2 j w q E 3 / g a O M A 5 + / I V B Z 9 n L z 4 n D n 3 6 8 v d X y f o a s L 5 6 f U q S + I Z M z E 9 R d u b N l 6 T 6 b q t s 7 o b q F J C Q y 4 D b C E s E X f z 4 b v f T x z J 2 i j E 8 A 2 l M r P e d t k N Q c / Q T 6 7 y + N t / y J + I a 8 y w c f a U + g P y F Z p + f H v 0 / p 3 i Z c B 7 q A A A = < / A p p l i c a t i o n > 
</file>

<file path=customXml/itemProps1.xml><?xml version="1.0" encoding="utf-8"?>
<ds:datastoreItem xmlns:ds="http://schemas.openxmlformats.org/officeDocument/2006/customXml" ds:itemID="{E53A5767-F222-48A2-9AC0-7D9EC8650A35}">
  <ds:schemaRefs>
    <ds:schemaRef ds:uri="http://www.sap.com/ip/bi/bexanalyzer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Parameter</vt:lpstr>
      <vt:lpstr>InvoiceList</vt:lpstr>
      <vt:lpstr>InvoiceData</vt:lpstr>
      <vt:lpstr>SAP-Acc-Data</vt:lpstr>
      <vt:lpstr>SAP-Con</vt:lpstr>
      <vt:lpstr>'SAP-Acc-Data'!Print_Area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Treiber</dc:creator>
  <cp:lastModifiedBy>hmun</cp:lastModifiedBy>
  <cp:revision>1</cp:revision>
  <cp:lastPrinted>2007-04-02T07:51:09Z</cp:lastPrinted>
  <dcterms:created xsi:type="dcterms:W3CDTF">1998-07-09T11:40:40Z</dcterms:created>
  <dcterms:modified xsi:type="dcterms:W3CDTF">2019-10-20T17:43:36Z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-620206218</vt:i4>
  </property>
  <property fmtid="{D5CDD505-2E9C-101B-9397-08002B2CF9AE}" pid="3" name="_NewReviewCycle">
    <vt:lpwstr/>
  </property>
  <property fmtid="{D5CDD505-2E9C-101B-9397-08002B2CF9AE}" pid="4" name="_EmailSubject">
    <vt:lpwstr>Problem Umkontierung-Excel</vt:lpwstr>
  </property>
  <property fmtid="{D5CDD505-2E9C-101B-9397-08002B2CF9AE}" pid="5" name="_AuthorEmail">
    <vt:lpwstr>gerhard.schirgi@magna.com</vt:lpwstr>
  </property>
  <property fmtid="{D5CDD505-2E9C-101B-9397-08002B2CF9AE}" pid="6" name="_AuthorEmailDisplayName">
    <vt:lpwstr>Schirgi Gerhard (ICF, MSF)</vt:lpwstr>
  </property>
  <property fmtid="{D5CDD505-2E9C-101B-9397-08002B2CF9AE}" pid="7" name="BExAnalyzer_OldName">
    <vt:lpwstr>SAP_AccDoc_Reclassification_Aquisition_Functional_Area_201607_V24.xlsm</vt:lpwstr>
  </property>
  <property fmtid="{D5CDD505-2E9C-101B-9397-08002B2CF9AE}" pid="8" name="_PreviousAdHocReviewCycleID">
    <vt:i4>-1541748496</vt:i4>
  </property>
  <property fmtid="{D5CDD505-2E9C-101B-9397-08002B2CF9AE}" pid="9" name="_ReviewingToolsShownOnce">
    <vt:lpwstr/>
  </property>
  <property fmtid="{D5CDD505-2E9C-101B-9397-08002B2CF9AE}" pid="10" name="MSIP_Label_e798273d-f5aa-46da-8e10-241f6dcd5f2d_Enabled">
    <vt:lpwstr>True</vt:lpwstr>
  </property>
  <property fmtid="{D5CDD505-2E9C-101B-9397-08002B2CF9AE}" pid="11" name="MSIP_Label_e798273d-f5aa-46da-8e10-241f6dcd5f2d_SiteId">
    <vt:lpwstr>c760270c-f3da-4cfa-9737-03808ef5579f</vt:lpwstr>
  </property>
  <property fmtid="{D5CDD505-2E9C-101B-9397-08002B2CF9AE}" pid="12" name="MSIP_Label_e798273d-f5aa-46da-8e10-241f6dcd5f2d_Owner">
    <vt:lpwstr>iris.brandstaetter@magna.com</vt:lpwstr>
  </property>
  <property fmtid="{D5CDD505-2E9C-101B-9397-08002B2CF9AE}" pid="13" name="MSIP_Label_e798273d-f5aa-46da-8e10-241f6dcd5f2d_SetDate">
    <vt:lpwstr>2019-08-06T12:36:30.6227015Z</vt:lpwstr>
  </property>
  <property fmtid="{D5CDD505-2E9C-101B-9397-08002B2CF9AE}" pid="14" name="MSIP_Label_e798273d-f5aa-46da-8e10-241f6dcd5f2d_Name">
    <vt:lpwstr>Internal</vt:lpwstr>
  </property>
  <property fmtid="{D5CDD505-2E9C-101B-9397-08002B2CF9AE}" pid="15" name="MSIP_Label_e798273d-f5aa-46da-8e10-241f6dcd5f2d_Application">
    <vt:lpwstr>Microsoft Azure Information Protection</vt:lpwstr>
  </property>
  <property fmtid="{D5CDD505-2E9C-101B-9397-08002B2CF9AE}" pid="16" name="MSIP_Label_e798273d-f5aa-46da-8e10-241f6dcd5f2d_Extended_MSFT_Method">
    <vt:lpwstr>Automatic</vt:lpwstr>
  </property>
  <property fmtid="{D5CDD505-2E9C-101B-9397-08002B2CF9AE}" pid="17" name="Sensitivity">
    <vt:lpwstr>Internal</vt:lpwstr>
  </property>
  <property fmtid="{D5CDD505-2E9C-101B-9397-08002B2CF9AE}" pid="18" name="CustomUiType">
    <vt:lpwstr>2</vt:lpwstr>
  </property>
</Properties>
</file>