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hmun\VbaGit_64\VS_WS (x86)\SapCoMdExcelAddin\"/>
    </mc:Choice>
  </mc:AlternateContent>
  <xr:revisionPtr revIDLastSave="0" documentId="13_ncr:1_{B7E723CA-DCF3-4FB4-B84F-8FF20167B448}" xr6:coauthVersionLast="45" xr6:coauthVersionMax="45" xr10:uidLastSave="{00000000-0000-0000-0000-000000000000}"/>
  <bookViews>
    <workbookView xWindow="-120" yWindow="-120" windowWidth="24240" windowHeight="12810" tabRatio="584" activeTab="6" xr2:uid="{00000000-000D-0000-FFFF-FFFF00000000}"/>
  </bookViews>
  <sheets>
    <sheet name="Parameter" sheetId="4" r:id="rId1"/>
    <sheet name="GLAccount" sheetId="39" r:id="rId2"/>
    <sheet name="SKA1" sheetId="46" r:id="rId3"/>
    <sheet name="SKB1" sheetId="47" r:id="rId4"/>
    <sheet name="FieldList" sheetId="45" r:id="rId5"/>
    <sheet name="Parameter_Int" sheetId="36" r:id="rId6"/>
    <sheet name="SAP-Con" sheetId="37" r:id="rId7"/>
    <sheet name="Dbg-Dump" sheetId="38" r:id="rId8"/>
  </sheets>
  <calcPr calcId="181029"/>
</workbook>
</file>

<file path=xl/calcChain.xml><?xml version="1.0" encoding="utf-8"?>
<calcChain xmlns="http://schemas.openxmlformats.org/spreadsheetml/2006/main">
  <c r="AM48" i="39" l="1"/>
  <c r="AB48" i="39"/>
  <c r="AA48" i="39"/>
  <c r="W48" i="39"/>
  <c r="V48" i="39"/>
  <c r="U48" i="39"/>
  <c r="P48" i="39"/>
  <c r="O48" i="39"/>
  <c r="E48" i="39"/>
  <c r="D48" i="39"/>
  <c r="B48" i="39"/>
  <c r="A48" i="39"/>
  <c r="AM47" i="39"/>
  <c r="AB47" i="39"/>
  <c r="AA47" i="39"/>
  <c r="W47" i="39"/>
  <c r="V47" i="39"/>
  <c r="U47" i="39"/>
  <c r="P47" i="39"/>
  <c r="O47" i="39"/>
  <c r="E47" i="39"/>
  <c r="D47" i="39"/>
  <c r="B47" i="39"/>
  <c r="A47" i="39"/>
  <c r="AM46" i="39"/>
  <c r="AB46" i="39"/>
  <c r="AA46" i="39"/>
  <c r="W46" i="39"/>
  <c r="V46" i="39"/>
  <c r="U46" i="39"/>
  <c r="P46" i="39"/>
  <c r="O46" i="39"/>
  <c r="E46" i="39"/>
  <c r="D46" i="39"/>
  <c r="B46" i="39"/>
  <c r="A46" i="39"/>
  <c r="AM45" i="39"/>
  <c r="AB45" i="39"/>
  <c r="AA45" i="39"/>
  <c r="W45" i="39"/>
  <c r="V45" i="39"/>
  <c r="U45" i="39"/>
  <c r="P45" i="39"/>
  <c r="O45" i="39"/>
  <c r="E45" i="39"/>
  <c r="D45" i="39"/>
  <c r="B45" i="39"/>
  <c r="A45" i="39"/>
  <c r="AM44" i="39"/>
  <c r="AB44" i="39"/>
  <c r="AA44" i="39"/>
  <c r="W44" i="39"/>
  <c r="V44" i="39"/>
  <c r="U44" i="39"/>
  <c r="P44" i="39"/>
  <c r="O44" i="39"/>
  <c r="E44" i="39"/>
  <c r="D44" i="39"/>
  <c r="B44" i="39"/>
  <c r="A44" i="39"/>
  <c r="AM43" i="39"/>
  <c r="AB43" i="39"/>
  <c r="AA43" i="39"/>
  <c r="W43" i="39"/>
  <c r="V43" i="39"/>
  <c r="U43" i="39"/>
  <c r="P43" i="39"/>
  <c r="O43" i="39"/>
  <c r="E43" i="39"/>
  <c r="D43" i="39"/>
  <c r="B43" i="39"/>
  <c r="A43" i="39"/>
  <c r="AM42" i="39"/>
  <c r="AB42" i="39"/>
  <c r="AA42" i="39"/>
  <c r="W42" i="39"/>
  <c r="V42" i="39"/>
  <c r="U42" i="39"/>
  <c r="P42" i="39"/>
  <c r="O42" i="39"/>
  <c r="E42" i="39"/>
  <c r="D42" i="39"/>
  <c r="B42" i="39"/>
  <c r="A42" i="39"/>
  <c r="AM41" i="39"/>
  <c r="AA41" i="39"/>
  <c r="AB41" i="39" s="1"/>
  <c r="W41" i="39"/>
  <c r="V41" i="39"/>
  <c r="U41" i="39"/>
  <c r="P41" i="39"/>
  <c r="O41" i="39"/>
  <c r="E41" i="39"/>
  <c r="D41" i="39"/>
  <c r="B41" i="39"/>
  <c r="A41" i="39"/>
  <c r="AM40" i="39"/>
  <c r="AA40" i="39"/>
  <c r="AB40" i="39" s="1"/>
  <c r="W40" i="39"/>
  <c r="V40" i="39"/>
  <c r="U40" i="39"/>
  <c r="P40" i="39"/>
  <c r="O40" i="39"/>
  <c r="E40" i="39"/>
  <c r="D40" i="39"/>
  <c r="B40" i="39"/>
  <c r="A40" i="39"/>
  <c r="AM39" i="39"/>
  <c r="AA39" i="39"/>
  <c r="AB39" i="39" s="1"/>
  <c r="W39" i="39"/>
  <c r="V39" i="39"/>
  <c r="U39" i="39"/>
  <c r="P39" i="39"/>
  <c r="O39" i="39"/>
  <c r="E39" i="39"/>
  <c r="D39" i="39"/>
  <c r="B39" i="39"/>
  <c r="A39" i="39"/>
  <c r="AM38" i="39"/>
  <c r="AB38" i="39"/>
  <c r="AA38" i="39"/>
  <c r="W38" i="39"/>
  <c r="V38" i="39"/>
  <c r="U38" i="39"/>
  <c r="P38" i="39"/>
  <c r="O38" i="39"/>
  <c r="E38" i="39"/>
  <c r="D38" i="39"/>
  <c r="B38" i="39"/>
  <c r="A38" i="39"/>
  <c r="AM37" i="39"/>
  <c r="AA37" i="39"/>
  <c r="AB37" i="39" s="1"/>
  <c r="W37" i="39"/>
  <c r="V37" i="39"/>
  <c r="U37" i="39"/>
  <c r="P37" i="39"/>
  <c r="O37" i="39"/>
  <c r="E37" i="39"/>
  <c r="D37" i="39"/>
  <c r="B37" i="39"/>
  <c r="A37" i="39"/>
  <c r="AM36" i="39"/>
  <c r="AA36" i="39"/>
  <c r="AB36" i="39" s="1"/>
  <c r="W36" i="39"/>
  <c r="V36" i="39"/>
  <c r="U36" i="39"/>
  <c r="P36" i="39"/>
  <c r="O36" i="39"/>
  <c r="E36" i="39"/>
  <c r="D36" i="39"/>
  <c r="B36" i="39"/>
  <c r="A36" i="39"/>
  <c r="AM35" i="39"/>
  <c r="AA35" i="39"/>
  <c r="AB35" i="39" s="1"/>
  <c r="W35" i="39"/>
  <c r="V35" i="39"/>
  <c r="U35" i="39"/>
  <c r="P35" i="39"/>
  <c r="O35" i="39"/>
  <c r="E35" i="39"/>
  <c r="D35" i="39"/>
  <c r="B35" i="39"/>
  <c r="A35" i="39"/>
  <c r="AM34" i="39"/>
  <c r="AB34" i="39"/>
  <c r="AA34" i="39"/>
  <c r="W34" i="39"/>
  <c r="V34" i="39"/>
  <c r="U34" i="39"/>
  <c r="P34" i="39"/>
  <c r="O34" i="39"/>
  <c r="E34" i="39"/>
  <c r="D34" i="39"/>
  <c r="B34" i="39"/>
  <c r="A34" i="39"/>
  <c r="AM33" i="39"/>
  <c r="AA33" i="39"/>
  <c r="AB33" i="39" s="1"/>
  <c r="W33" i="39"/>
  <c r="V33" i="39"/>
  <c r="U33" i="39"/>
  <c r="P33" i="39"/>
  <c r="O33" i="39"/>
  <c r="E33" i="39"/>
  <c r="D33" i="39"/>
  <c r="B33" i="39"/>
  <c r="A33" i="39"/>
  <c r="AM32" i="39"/>
  <c r="AA32" i="39"/>
  <c r="AB32" i="39" s="1"/>
  <c r="W32" i="39"/>
  <c r="V32" i="39"/>
  <c r="U32" i="39"/>
  <c r="P32" i="39"/>
  <c r="O32" i="39"/>
  <c r="E32" i="39"/>
  <c r="D32" i="39"/>
  <c r="B32" i="39"/>
  <c r="A32" i="39"/>
  <c r="AM31" i="39"/>
  <c r="AA31" i="39"/>
  <c r="AB31" i="39" s="1"/>
  <c r="W31" i="39"/>
  <c r="V31" i="39"/>
  <c r="U31" i="39"/>
  <c r="P31" i="39"/>
  <c r="O31" i="39"/>
  <c r="E31" i="39"/>
  <c r="D31" i="39"/>
  <c r="B31" i="39"/>
  <c r="A31" i="39"/>
  <c r="AM30" i="39"/>
  <c r="AB30" i="39"/>
  <c r="AA30" i="39"/>
  <c r="W30" i="39"/>
  <c r="V30" i="39"/>
  <c r="U30" i="39"/>
  <c r="P30" i="39"/>
  <c r="O30" i="39"/>
  <c r="E30" i="39"/>
  <c r="D30" i="39"/>
  <c r="B30" i="39"/>
  <c r="A30" i="39"/>
  <c r="AM29" i="39"/>
  <c r="AA29" i="39"/>
  <c r="AB29" i="39" s="1"/>
  <c r="W29" i="39"/>
  <c r="V29" i="39"/>
  <c r="U29" i="39"/>
  <c r="P29" i="39"/>
  <c r="O29" i="39"/>
  <c r="E29" i="39"/>
  <c r="D29" i="39"/>
  <c r="B29" i="39"/>
  <c r="A29" i="39"/>
  <c r="AM28" i="39"/>
  <c r="AA28" i="39"/>
  <c r="AB28" i="39" s="1"/>
  <c r="W28" i="39"/>
  <c r="V28" i="39"/>
  <c r="U28" i="39"/>
  <c r="P28" i="39"/>
  <c r="O28" i="39"/>
  <c r="E28" i="39"/>
  <c r="D28" i="39"/>
  <c r="B28" i="39"/>
  <c r="A28" i="39"/>
  <c r="AM27" i="39"/>
  <c r="AA27" i="39"/>
  <c r="AB27" i="39" s="1"/>
  <c r="W27" i="39"/>
  <c r="V27" i="39"/>
  <c r="U27" i="39"/>
  <c r="P27" i="39"/>
  <c r="O27" i="39"/>
  <c r="E27" i="39"/>
  <c r="D27" i="39"/>
  <c r="B27" i="39"/>
  <c r="A27" i="39"/>
  <c r="AM26" i="39"/>
  <c r="AB26" i="39"/>
  <c r="AA26" i="39"/>
  <c r="W26" i="39"/>
  <c r="V26" i="39"/>
  <c r="U26" i="39"/>
  <c r="P26" i="39"/>
  <c r="O26" i="39"/>
  <c r="E26" i="39"/>
  <c r="D26" i="39"/>
  <c r="B26" i="39"/>
  <c r="A26" i="39"/>
  <c r="AM25" i="39"/>
  <c r="AA25" i="39"/>
  <c r="AB25" i="39" s="1"/>
  <c r="W25" i="39"/>
  <c r="V25" i="39"/>
  <c r="U25" i="39"/>
  <c r="P25" i="39"/>
  <c r="O25" i="39"/>
  <c r="E25" i="39"/>
  <c r="D25" i="39"/>
  <c r="B25" i="39"/>
  <c r="A25" i="39"/>
  <c r="AM24" i="39"/>
  <c r="AA24" i="39"/>
  <c r="AB24" i="39" s="1"/>
  <c r="W24" i="39"/>
  <c r="V24" i="39"/>
  <c r="U24" i="39"/>
  <c r="P24" i="39"/>
  <c r="O24" i="39"/>
  <c r="E24" i="39"/>
  <c r="D24" i="39"/>
  <c r="B24" i="39"/>
  <c r="A24" i="39"/>
  <c r="AM23" i="39"/>
  <c r="AA23" i="39"/>
  <c r="AB23" i="39" s="1"/>
  <c r="W23" i="39"/>
  <c r="V23" i="39"/>
  <c r="U23" i="39"/>
  <c r="P23" i="39"/>
  <c r="O23" i="39"/>
  <c r="E23" i="39"/>
  <c r="D23" i="39"/>
  <c r="B23" i="39"/>
  <c r="A23" i="39"/>
  <c r="AM22" i="39"/>
  <c r="AB22" i="39"/>
  <c r="AA22" i="39"/>
  <c r="W22" i="39"/>
  <c r="V22" i="39"/>
  <c r="U22" i="39"/>
  <c r="P22" i="39"/>
  <c r="O22" i="39"/>
  <c r="E22" i="39"/>
  <c r="D22" i="39"/>
  <c r="B22" i="39"/>
  <c r="A22" i="39"/>
  <c r="AM21" i="39"/>
  <c r="AA21" i="39"/>
  <c r="AB21" i="39" s="1"/>
  <c r="W21" i="39"/>
  <c r="V21" i="39"/>
  <c r="U21" i="39"/>
  <c r="P21" i="39"/>
  <c r="O21" i="39"/>
  <c r="E21" i="39"/>
  <c r="D21" i="39"/>
  <c r="B21" i="39"/>
  <c r="A21" i="39"/>
  <c r="AM20" i="39"/>
  <c r="AA20" i="39"/>
  <c r="AB20" i="39" s="1"/>
  <c r="W20" i="39"/>
  <c r="V20" i="39"/>
  <c r="U20" i="39"/>
  <c r="P20" i="39"/>
  <c r="O20" i="39"/>
  <c r="E20" i="39"/>
  <c r="D20" i="39"/>
  <c r="B20" i="39"/>
  <c r="A20" i="39"/>
  <c r="AM19" i="39"/>
  <c r="AA19" i="39"/>
  <c r="AB19" i="39" s="1"/>
  <c r="W19" i="39"/>
  <c r="V19" i="39"/>
  <c r="U19" i="39"/>
  <c r="P19" i="39"/>
  <c r="O19" i="39"/>
  <c r="E19" i="39"/>
  <c r="D19" i="39"/>
  <c r="B19" i="39"/>
  <c r="A19" i="39"/>
  <c r="AM18" i="39"/>
  <c r="AB18" i="39"/>
  <c r="AA18" i="39"/>
  <c r="W18" i="39"/>
  <c r="V18" i="39"/>
  <c r="U18" i="39"/>
  <c r="P18" i="39"/>
  <c r="O18" i="39"/>
  <c r="E18" i="39"/>
  <c r="D18" i="39"/>
  <c r="B18" i="39"/>
  <c r="A18" i="39"/>
  <c r="AM17" i="39"/>
  <c r="AA17" i="39"/>
  <c r="AB17" i="39" s="1"/>
  <c r="W17" i="39"/>
  <c r="V17" i="39"/>
  <c r="U17" i="39"/>
  <c r="P17" i="39"/>
  <c r="O17" i="39"/>
  <c r="E17" i="39"/>
  <c r="D17" i="39"/>
  <c r="B17" i="39"/>
  <c r="A17" i="39"/>
  <c r="AM16" i="39"/>
  <c r="AA16" i="39"/>
  <c r="AB16" i="39" s="1"/>
  <c r="W16" i="39"/>
  <c r="V16" i="39"/>
  <c r="U16" i="39"/>
  <c r="P16" i="39"/>
  <c r="O16" i="39"/>
  <c r="E16" i="39"/>
  <c r="D16" i="39"/>
  <c r="B16" i="39"/>
  <c r="A16" i="39"/>
  <c r="AM15" i="39"/>
  <c r="AA15" i="39"/>
  <c r="AB15" i="39" s="1"/>
  <c r="W15" i="39"/>
  <c r="V15" i="39"/>
  <c r="U15" i="39"/>
  <c r="P15" i="39"/>
  <c r="O15" i="39"/>
  <c r="E15" i="39"/>
  <c r="D15" i="39"/>
  <c r="B15" i="39"/>
  <c r="A15" i="39"/>
  <c r="AM14" i="39"/>
  <c r="AB14" i="39"/>
  <c r="AA14" i="39"/>
  <c r="W14" i="39"/>
  <c r="V14" i="39"/>
  <c r="U14" i="39"/>
  <c r="P14" i="39"/>
  <c r="O14" i="39"/>
  <c r="E14" i="39"/>
  <c r="D14" i="39"/>
  <c r="B14" i="39"/>
  <c r="A14" i="39"/>
  <c r="AM13" i="39"/>
  <c r="AA13" i="39"/>
  <c r="AB13" i="39" s="1"/>
  <c r="W13" i="39"/>
  <c r="V13" i="39"/>
  <c r="U13" i="39"/>
  <c r="P13" i="39"/>
  <c r="O13" i="39"/>
  <c r="E13" i="39"/>
  <c r="D13" i="39"/>
  <c r="B13" i="39"/>
  <c r="A13" i="39"/>
  <c r="AM12" i="39"/>
  <c r="AA12" i="39"/>
  <c r="AB12" i="39" s="1"/>
  <c r="W12" i="39"/>
  <c r="V12" i="39"/>
  <c r="U12" i="39"/>
  <c r="P12" i="39"/>
  <c r="O12" i="39"/>
  <c r="E12" i="39"/>
  <c r="D12" i="39"/>
  <c r="B12" i="39"/>
  <c r="A12" i="39"/>
  <c r="AM11" i="39"/>
  <c r="AA11" i="39"/>
  <c r="AB11" i="39" s="1"/>
  <c r="W11" i="39"/>
  <c r="V11" i="39"/>
  <c r="U11" i="39"/>
  <c r="P11" i="39"/>
  <c r="O11" i="39"/>
  <c r="E11" i="39"/>
  <c r="D11" i="39"/>
  <c r="B11" i="39"/>
  <c r="A11" i="39"/>
  <c r="AM10" i="39"/>
  <c r="AA10" i="39"/>
  <c r="AB10" i="39" s="1"/>
  <c r="W10" i="39"/>
  <c r="V10" i="39"/>
  <c r="U10" i="39"/>
  <c r="P10" i="39"/>
  <c r="O10" i="39"/>
  <c r="E10" i="39"/>
  <c r="D10" i="39"/>
  <c r="B10" i="39"/>
  <c r="A10" i="39"/>
  <c r="AM9" i="39"/>
  <c r="AA9" i="39"/>
  <c r="AB9" i="39" s="1"/>
  <c r="W9" i="39"/>
  <c r="V9" i="39"/>
  <c r="U9" i="39"/>
  <c r="P9" i="39"/>
  <c r="O9" i="39"/>
  <c r="E9" i="39"/>
  <c r="D9" i="39"/>
  <c r="B9" i="39"/>
  <c r="A9" i="39"/>
  <c r="AM8" i="39"/>
  <c r="AA8" i="39"/>
  <c r="AB8" i="39" s="1"/>
  <c r="W8" i="39"/>
  <c r="V8" i="39"/>
  <c r="U8" i="39"/>
  <c r="P8" i="39"/>
  <c r="O8" i="39"/>
  <c r="E8" i="39"/>
  <c r="D8" i="39"/>
  <c r="B8" i="39"/>
  <c r="A8" i="39"/>
  <c r="AM7" i="39"/>
  <c r="AA7" i="39"/>
  <c r="AB7" i="39" s="1"/>
  <c r="W7" i="39"/>
  <c r="V7" i="39"/>
  <c r="U7" i="39"/>
  <c r="P7" i="39"/>
  <c r="O7" i="39"/>
  <c r="E7" i="39"/>
  <c r="D7" i="39"/>
  <c r="B7" i="39"/>
  <c r="A7" i="39"/>
  <c r="AM6" i="39"/>
  <c r="AB6" i="39"/>
  <c r="AA6" i="39"/>
  <c r="W6" i="39"/>
  <c r="V6" i="39"/>
  <c r="U6" i="39"/>
  <c r="P6" i="39"/>
  <c r="O6" i="39"/>
  <c r="E6" i="39"/>
  <c r="D6" i="39"/>
  <c r="B6" i="39"/>
  <c r="A6" i="39"/>
  <c r="E5" i="39"/>
  <c r="D5" i="39"/>
  <c r="AM5" i="39"/>
  <c r="AA5" i="39"/>
  <c r="AB5" i="39" s="1"/>
  <c r="W5" i="39"/>
  <c r="V5" i="39"/>
  <c r="U5" i="39"/>
  <c r="P5" i="39"/>
  <c r="O5" i="39"/>
  <c r="B5" i="39"/>
  <c r="A5" i="39"/>
  <c r="F2" i="45"/>
  <c r="F3" i="45"/>
  <c r="F4" i="45"/>
  <c r="F5" i="45"/>
  <c r="F6" i="45"/>
  <c r="F7" i="45"/>
  <c r="F8" i="45"/>
  <c r="F9" i="45"/>
  <c r="F10" i="45"/>
  <c r="F11" i="45"/>
  <c r="F12" i="45"/>
  <c r="F13" i="45"/>
  <c r="F14" i="45"/>
  <c r="F15" i="45"/>
  <c r="F16" i="45"/>
  <c r="F17" i="45"/>
  <c r="F18" i="45"/>
  <c r="F19" i="45"/>
  <c r="F20" i="45"/>
  <c r="F21" i="45"/>
  <c r="F22" i="45"/>
  <c r="F23" i="45"/>
  <c r="F24" i="45"/>
  <c r="F25" i="45"/>
  <c r="F26" i="45"/>
  <c r="F27" i="45"/>
  <c r="F28" i="45"/>
  <c r="F29" i="45"/>
  <c r="F30" i="45"/>
  <c r="F31" i="45"/>
  <c r="F32" i="45"/>
  <c r="F33" i="45"/>
  <c r="F34" i="45"/>
  <c r="F35" i="45"/>
  <c r="F36" i="45"/>
  <c r="F37" i="45"/>
  <c r="F38" i="45"/>
  <c r="F39" i="45"/>
  <c r="F40" i="45"/>
  <c r="F41" i="45"/>
  <c r="F42" i="45"/>
  <c r="F43" i="45"/>
  <c r="F44" i="45"/>
  <c r="F45" i="45"/>
  <c r="F46" i="45"/>
  <c r="F47" i="45"/>
  <c r="F48" i="45"/>
  <c r="F49" i="45"/>
  <c r="F50" i="45"/>
  <c r="F51" i="45"/>
  <c r="F52" i="45"/>
  <c r="F53" i="45"/>
  <c r="F54" i="45"/>
  <c r="F55" i="45"/>
  <c r="F56" i="45"/>
  <c r="F57" i="45"/>
  <c r="F58" i="45"/>
  <c r="F59" i="45"/>
  <c r="F60" i="45"/>
  <c r="F61" i="45"/>
  <c r="F62" i="45"/>
  <c r="F63" i="45"/>
  <c r="F64" i="45"/>
  <c r="F1" i="45"/>
</calcChain>
</file>

<file path=xl/sharedStrings.xml><?xml version="1.0" encoding="utf-8"?>
<sst xmlns="http://schemas.openxmlformats.org/spreadsheetml/2006/main" count="3487" uniqueCount="602">
  <si>
    <t>Value</t>
  </si>
  <si>
    <t>Obligatory</t>
  </si>
  <si>
    <t>X</t>
  </si>
  <si>
    <t/>
  </si>
  <si>
    <t>2500</t>
  </si>
  <si>
    <t>121PTCOS</t>
  </si>
  <si>
    <t>USD</t>
  </si>
  <si>
    <t>M450</t>
  </si>
  <si>
    <t>Paramter-Key</t>
  </si>
  <si>
    <t>Default Values</t>
  </si>
  <si>
    <t>4</t>
  </si>
  <si>
    <t>DefaultValue = 4</t>
  </si>
  <si>
    <t>INT-MSG</t>
  </si>
  <si>
    <t>DefaultValue = INT-MSG</t>
  </si>
  <si>
    <t>Dbg-Dump</t>
  </si>
  <si>
    <t xml:space="preserve">DefaultValue = </t>
  </si>
  <si>
    <t>DefaultValue = 0</t>
  </si>
  <si>
    <t>SAP-Connection</t>
  </si>
  <si>
    <t>Name</t>
  </si>
  <si>
    <t>MSF GTI</t>
  </si>
  <si>
    <t>MSF GTM</t>
  </si>
  <si>
    <t>AppServerHost</t>
  </si>
  <si>
    <t>172.27.6.73</t>
  </si>
  <si>
    <t>172.27.6.32</t>
  </si>
  <si>
    <t>SystemNumber</t>
  </si>
  <si>
    <t>51</t>
  </si>
  <si>
    <t>55</t>
  </si>
  <si>
    <t>SystemID</t>
  </si>
  <si>
    <t>GTI</t>
  </si>
  <si>
    <t>GTM</t>
  </si>
  <si>
    <t>MessageServerHost</t>
  </si>
  <si>
    <t>LogonGroup</t>
  </si>
  <si>
    <t>Trace</t>
  </si>
  <si>
    <t>Client</t>
  </si>
  <si>
    <t>060</t>
  </si>
  <si>
    <t>Language</t>
  </si>
  <si>
    <t>DE</t>
  </si>
  <si>
    <t>SncMode</t>
  </si>
  <si>
    <t>SncPartnerName</t>
  </si>
  <si>
    <t>Version</t>
  </si>
  <si>
    <t>From Version</t>
  </si>
  <si>
    <t>1.0.0.0</t>
  </si>
  <si>
    <t>To Version</t>
  </si>
  <si>
    <t>1.0.0.9</t>
  </si>
  <si>
    <t>SAP Message</t>
  </si>
  <si>
    <t>Description</t>
  </si>
  <si>
    <t>Format</t>
  </si>
  <si>
    <t>213.150.251.212</t>
  </si>
  <si>
    <t>MGIT D22</t>
  </si>
  <si>
    <t>D22</t>
  </si>
  <si>
    <t>66</t>
  </si>
  <si>
    <t>100</t>
  </si>
  <si>
    <t>EN</t>
  </si>
  <si>
    <t>OK</t>
  </si>
  <si>
    <t>DefaultValue = OK</t>
  </si>
  <si>
    <t>0</t>
  </si>
  <si>
    <t>51270010T001</t>
  </si>
  <si>
    <t>512.70010.01.01.01</t>
  </si>
  <si>
    <t>IT_ACTIVITY-ACTIVITY</t>
  </si>
  <si>
    <t>IT_ACTIVITY-CONTROL_KEY</t>
  </si>
  <si>
    <t>IT_ACTIVITY-WORK_CNTR</t>
  </si>
  <si>
    <t>IT_ACTIVITY-DESCRIPTION</t>
  </si>
  <si>
    <t>IT_ACTIVITY-WBS_ELEMENT</t>
  </si>
  <si>
    <t>IT_ACTIVITY-WORK_ACTIVITY</t>
  </si>
  <si>
    <t>IT_ACTIVITY-UN_WORK</t>
  </si>
  <si>
    <t>IT_ACTIVITY-ACTTYPE</t>
  </si>
  <si>
    <t>IT_ACTIVITY-FACTORY_CALENDAR</t>
  </si>
  <si>
    <t>IT_ACTIVITY-CURRENCY</t>
  </si>
  <si>
    <t>IT_ACTIVITY-BUS_AREA</t>
  </si>
  <si>
    <t>IT_ACTIVITY-PROFIT_CTR</t>
  </si>
  <si>
    <t>IT_ACTIVITY-FUNC_AREA</t>
  </si>
  <si>
    <t>1200</t>
  </si>
  <si>
    <t>1600</t>
  </si>
  <si>
    <t>PS01</t>
  </si>
  <si>
    <t>PRO-2250</t>
  </si>
  <si>
    <t>H</t>
  </si>
  <si>
    <t>2250</t>
  </si>
  <si>
    <t>YG</t>
  </si>
  <si>
    <t>SECOND TOOL</t>
  </si>
  <si>
    <t>FAB TOOLING</t>
  </si>
  <si>
    <t>10</t>
  </si>
  <si>
    <t>U10</t>
  </si>
  <si>
    <t>-I_NUMBER</t>
  </si>
  <si>
    <t>5,000</t>
  </si>
  <si>
    <t>GL_LOFF-DATA</t>
  </si>
  <si>
    <t>GL_WS-DATA</t>
  </si>
  <si>
    <t>GL_COL-DATAMSG</t>
  </si>
  <si>
    <t>GL_DBG-DUMPHEADER</t>
  </si>
  <si>
    <t>GL_DBG-DUMPDATA</t>
  </si>
  <si>
    <t>GL_DBG-DUMPOBJNR</t>
  </si>
  <si>
    <t>GL_RET-OKMSG</t>
  </si>
  <si>
    <t>GL_COL-DATAPOST</t>
  </si>
  <si>
    <t>INT-POST</t>
  </si>
  <si>
    <t>DefaultValue = INT-POST</t>
  </si>
  <si>
    <t>DefaultValue = GLAccount</t>
  </si>
  <si>
    <t>GLAccount</t>
  </si>
  <si>
    <t>TESTMODE</t>
  </si>
  <si>
    <t>SAPCoMdGLAccount</t>
  </si>
  <si>
    <t>NO_SAVE_AT_WARNING</t>
  </si>
  <si>
    <t>NO_AUTHORITY_CHECK</t>
  </si>
  <si>
    <t>Testmodus (kein Sichern)</t>
  </si>
  <si>
    <t>Kein Sichern, wenn Warnungen aufgetreten sind</t>
  </si>
  <si>
    <t>Keine Berechtigungsprüfung durchführen</t>
  </si>
  <si>
    <t>KTOPL</t>
  </si>
  <si>
    <t>SAKNR</t>
  </si>
  <si>
    <t>KEYY</t>
  </si>
  <si>
    <t>KTOKS</t>
  </si>
  <si>
    <t>XBILK</t>
  </si>
  <si>
    <t>GVTYP</t>
  </si>
  <si>
    <t>FUNC_AREA</t>
  </si>
  <si>
    <t>MUSTR</t>
  </si>
  <si>
    <t>VBUND</t>
  </si>
  <si>
    <t>BILKT</t>
  </si>
  <si>
    <t>XLOEV</t>
  </si>
  <si>
    <t>XSPEA</t>
  </si>
  <si>
    <t>XSPEB</t>
  </si>
  <si>
    <t>XSPEP</t>
  </si>
  <si>
    <t>DATA</t>
  </si>
  <si>
    <t>INFO</t>
  </si>
  <si>
    <t>ERDAT</t>
  </si>
  <si>
    <t>ERNAM</t>
  </si>
  <si>
    <t>SAKAN</t>
  </si>
  <si>
    <t>COA</t>
  </si>
  <si>
    <t>SPRAS</t>
  </si>
  <si>
    <t>TXT20</t>
  </si>
  <si>
    <t>TXT50</t>
  </si>
  <si>
    <t>Sachkontenkurztext</t>
  </si>
  <si>
    <t>Sachkontenlangtext</t>
  </si>
  <si>
    <t>NAM</t>
  </si>
  <si>
    <t>Kontenplan</t>
  </si>
  <si>
    <t>Nummer des Sachkontos</t>
  </si>
  <si>
    <t>Kontengruppe Sachkonten</t>
  </si>
  <si>
    <t>Kennzeichen: Konto ist Bestandskonto?</t>
  </si>
  <si>
    <t>Erfolgskontentyp</t>
  </si>
  <si>
    <t>Funktionsbereich</t>
  </si>
  <si>
    <t>Nummer des Musterkontos</t>
  </si>
  <si>
    <t>Partner Gesellschaftsnummer</t>
  </si>
  <si>
    <t>Konzernkontonummer</t>
  </si>
  <si>
    <t>Kennzeichen: Konto ist zum Löschen vorgemerkt?</t>
  </si>
  <si>
    <t>Kennzeichen: Konto ist zum Anlegen gesperrt?</t>
  </si>
  <si>
    <t>Kennzeichen: Konto ist zum Buchen gesperrt?</t>
  </si>
  <si>
    <t>Kennzeichen: Konto zum Planen gesperrt?</t>
  </si>
  <si>
    <t>Datum, an dem der Satz hinzugefügt wurde</t>
  </si>
  <si>
    <t>Name des Sachbearbeiters, der das Objekt hinzugefügt hat</t>
  </si>
  <si>
    <t>Sachkontonummer in signifikanter Länge</t>
  </si>
  <si>
    <t>Sprachenschlüssel</t>
  </si>
  <si>
    <t>SCHLW</t>
  </si>
  <si>
    <t>ACTION</t>
  </si>
  <si>
    <t>Schlagwort für Sachkonten</t>
  </si>
  <si>
    <t>Sachkontenstamm: Aktion für Datensatz</t>
  </si>
  <si>
    <t>KEY</t>
  </si>
  <si>
    <t>BUKRS</t>
  </si>
  <si>
    <t>Buchungskreis</t>
  </si>
  <si>
    <t>WAERS</t>
  </si>
  <si>
    <t>XSALH</t>
  </si>
  <si>
    <t>KDFSL</t>
  </si>
  <si>
    <t>BEWGP</t>
  </si>
  <si>
    <t>MWSKZ</t>
  </si>
  <si>
    <t>XMWNO</t>
  </si>
  <si>
    <t>MITKZ</t>
  </si>
  <si>
    <t>ALTKT</t>
  </si>
  <si>
    <t>WMETH</t>
  </si>
  <si>
    <t>INFKY</t>
  </si>
  <si>
    <t>TOGRU</t>
  </si>
  <si>
    <t>XOPVW</t>
  </si>
  <si>
    <t>XKRES</t>
  </si>
  <si>
    <t>ZUAWA</t>
  </si>
  <si>
    <t>BEGRU</t>
  </si>
  <si>
    <t>BUSAB</t>
  </si>
  <si>
    <t>FSTAG</t>
  </si>
  <si>
    <t>XINTB</t>
  </si>
  <si>
    <t>XNKON</t>
  </si>
  <si>
    <t>XMITK</t>
  </si>
  <si>
    <t>FDLEV</t>
  </si>
  <si>
    <t>XGKON</t>
  </si>
  <si>
    <t>Kontowährung</t>
  </si>
  <si>
    <t>Kennzeichen: Salden nur in Hauswährung führen</t>
  </si>
  <si>
    <t>Schlüssel für Kursdifferenzen auf Fremdwährungskonten</t>
  </si>
  <si>
    <t>Bewertungsgruppe</t>
  </si>
  <si>
    <t>Steuerkategorie im Kontenstamm</t>
  </si>
  <si>
    <t>Kennzeichen: Steuerkennzeichen kein Mussfeld</t>
  </si>
  <si>
    <t>Konto ist Abstimmkonto</t>
  </si>
  <si>
    <t>Alternative Kontonummer im Buchungskreis</t>
  </si>
  <si>
    <t>Kennzeichen: Kontoführung in externem System</t>
  </si>
  <si>
    <t>Inflationsschlüssel</t>
  </si>
  <si>
    <t>Toleranzgruppe für Sachkonten</t>
  </si>
  <si>
    <t>Kennzeichen: Offene-Postenverwaltung ?</t>
  </si>
  <si>
    <t>Kennzeichen: Einzelpostenanzeige über Konto möglich?</t>
  </si>
  <si>
    <t>Schlüssel für die Sortierung nach Zuordnungsnummern</t>
  </si>
  <si>
    <t>Berechtigungsgruppe</t>
  </si>
  <si>
    <t>Kürzel des Buchhaltungssachbearbeiters</t>
  </si>
  <si>
    <t>Feldstatusgruppe</t>
  </si>
  <si>
    <t>Kennzeichen: Konto nur automatisch bebuchbar?</t>
  </si>
  <si>
    <t>Kennzeichen: Nachkontieren bei automatischen Buchungen ?</t>
  </si>
  <si>
    <t>Kennzeichen: Abstimmkonto bei der Buchung eingabebereit?</t>
  </si>
  <si>
    <t>Finanzdispo-Ebene</t>
  </si>
  <si>
    <t>Geldeingangs- / Geldausgangskonto</t>
  </si>
  <si>
    <t>FIPOS</t>
  </si>
  <si>
    <t>HBKID</t>
  </si>
  <si>
    <t>HKTID</t>
  </si>
  <si>
    <t>VZSKZ</t>
  </si>
  <si>
    <t>ZINDT</t>
  </si>
  <si>
    <t>ZINRT</t>
  </si>
  <si>
    <t>DATLZ</t>
  </si>
  <si>
    <t>RECID</t>
  </si>
  <si>
    <t>XLOEB</t>
  </si>
  <si>
    <t>XLGCLR</t>
  </si>
  <si>
    <t>MCAKEY</t>
  </si>
  <si>
    <t>Finanzposition</t>
  </si>
  <si>
    <t>Kurzschlüssel für eine Hausbank</t>
  </si>
  <si>
    <t>Kurzschlüssel für eine Kontenverbindung</t>
  </si>
  <si>
    <t>Verzinsungskennzeichen</t>
  </si>
  <si>
    <t>Stichtag der letzten Verzinsung</t>
  </si>
  <si>
    <t>Zinsrhythmus in Monaten</t>
  </si>
  <si>
    <t>CPU-Datum des letzten Verzinsungslaufs</t>
  </si>
  <si>
    <t>Kostentyp</t>
  </si>
  <si>
    <t>Ledgergruppenspezifisches Ausgleichen</t>
  </si>
  <si>
    <t>MCA-Schlüssel</t>
  </si>
  <si>
    <t>CCO</t>
  </si>
  <si>
    <t>COA-DATA-KTOKS</t>
  </si>
  <si>
    <t>COA-DATA-XBILK</t>
  </si>
  <si>
    <t>COA-DATA-GVTYP</t>
  </si>
  <si>
    <t>COA-DATA-FUNC_AREA</t>
  </si>
  <si>
    <t>COA-DATA-MUSTR</t>
  </si>
  <si>
    <t>COA-DATA-VBUND</t>
  </si>
  <si>
    <t>COA-DATA-BILKT</t>
  </si>
  <si>
    <t>COA-DATA-XLOEV</t>
  </si>
  <si>
    <t>COA-DATA-XSPEA</t>
  </si>
  <si>
    <t>COA-DATA-XSPEB</t>
  </si>
  <si>
    <t>COA-DATA-XSPEP</t>
  </si>
  <si>
    <t>Post Indicator</t>
  </si>
  <si>
    <t>NAM-KEYY-SPRAS</t>
  </si>
  <si>
    <t>NAM-DATA-TXT20</t>
  </si>
  <si>
    <t>NAM-DATA-TXT50</t>
  </si>
  <si>
    <t>COA+NAM-KEYY-KTOPL</t>
  </si>
  <si>
    <t>COA+NAM-KEYY-SAKNR</t>
  </si>
  <si>
    <t>KEY-SPRAS</t>
  </si>
  <si>
    <t>KEY-SCHLW</t>
  </si>
  <si>
    <t>KEY-KTOPL</t>
  </si>
  <si>
    <t>KEY-SAKNR</t>
  </si>
  <si>
    <t>CCO-KEYY-BUKRS</t>
  </si>
  <si>
    <t>CCO-KEYY-SAKNR</t>
  </si>
  <si>
    <t>CCO-DATA-WAERS</t>
  </si>
  <si>
    <t>CCO-DATA-XSALH</t>
  </si>
  <si>
    <t>CCO-DATA-KDFSL</t>
  </si>
  <si>
    <t>CCO-DATA-BEWGP</t>
  </si>
  <si>
    <t>CCO-DATA-MWSKZ</t>
  </si>
  <si>
    <t>CCO-DATA-XMWNO</t>
  </si>
  <si>
    <t>CCO-DATA-MITKZ</t>
  </si>
  <si>
    <t>CCO-DATA-ALTKT</t>
  </si>
  <si>
    <t>CCO-DATA-WMETH</t>
  </si>
  <si>
    <t>CCO-DATA-INFKY</t>
  </si>
  <si>
    <t>CCO-DATA-TOGRU</t>
  </si>
  <si>
    <t>CCO-DATA-XOPVW</t>
  </si>
  <si>
    <t>CCO-DATA-XKRES</t>
  </si>
  <si>
    <t>CCO-DATA-ZUAWA</t>
  </si>
  <si>
    <t>CCO-DATA-BEGRU</t>
  </si>
  <si>
    <t>CCO-DATA-BUSAB</t>
  </si>
  <si>
    <t>CCO-DATA-FSTAG</t>
  </si>
  <si>
    <t>CCO-DATA-XINTB</t>
  </si>
  <si>
    <t>CCO-DATA-XNKON</t>
  </si>
  <si>
    <t>CCO-DATA-XMITK</t>
  </si>
  <si>
    <t>CCO-DATA-FDLEV</t>
  </si>
  <si>
    <t>CCO-DATA-XGKON</t>
  </si>
  <si>
    <t>CCO-DATA-FIPOS</t>
  </si>
  <si>
    <t>CCO-DATA-HBKID</t>
  </si>
  <si>
    <t>CCO-DATA-HKTID</t>
  </si>
  <si>
    <t>CCO-DATA-VZSKZ</t>
  </si>
  <si>
    <t>CCO-DATA-ZINDT</t>
  </si>
  <si>
    <t>CCO-DATA-ZINRT</t>
  </si>
  <si>
    <t>CCO-DATA-DATLZ</t>
  </si>
  <si>
    <t>CCO-DATA-RECID</t>
  </si>
  <si>
    <t>CCO-DATA-XSPEB</t>
  </si>
  <si>
    <t>CCO-DATA-XLOEB</t>
  </si>
  <si>
    <t>CCO-DATA-XLGCLR</t>
  </si>
  <si>
    <t>CCO-DATA-MCAKEY</t>
  </si>
  <si>
    <t>Sachkonto</t>
  </si>
  <si>
    <t>Bestandskonto</t>
  </si>
  <si>
    <t>Angelegt am</t>
  </si>
  <si>
    <t>Angelegt von</t>
  </si>
  <si>
    <t>Kontengruppe</t>
  </si>
  <si>
    <t>Musterkonto</t>
  </si>
  <si>
    <t>Partnergesellschaft</t>
  </si>
  <si>
    <t>Vormerken zum Löschen</t>
  </si>
  <si>
    <t>Gesperrt zum Anlegen</t>
  </si>
  <si>
    <t>Gesperrt zum Buchen</t>
  </si>
  <si>
    <t>Gesperrt zum Planen</t>
  </si>
  <si>
    <t>Suchbegriff</t>
  </si>
  <si>
    <t>Kurztext</t>
  </si>
  <si>
    <t>KTPL</t>
  </si>
  <si>
    <t>22050</t>
  </si>
  <si>
    <t>022050</t>
  </si>
  <si>
    <t>STEINJTT</t>
  </si>
  <si>
    <t>SAKO</t>
  </si>
  <si>
    <t>Step-up Customer Rel</t>
  </si>
  <si>
    <t>Step-up Customer Relationship</t>
  </si>
  <si>
    <t>STEP-UP CUSTOMER RELATION</t>
  </si>
  <si>
    <t>22051</t>
  </si>
  <si>
    <t>022051</t>
  </si>
  <si>
    <t>WB Step-up Cust.Rel.</t>
  </si>
  <si>
    <t>WB Step-up Customer Relationship</t>
  </si>
  <si>
    <t>WB STEP-UP CUSTOMER RELAT</t>
  </si>
  <si>
    <t>22150</t>
  </si>
  <si>
    <t>022150</t>
  </si>
  <si>
    <t>Step-up Technology</t>
  </si>
  <si>
    <t>STEP-UP TECHNOLOGY</t>
  </si>
  <si>
    <t>22151</t>
  </si>
  <si>
    <t>022151</t>
  </si>
  <si>
    <t>WB Step-up Technolog</t>
  </si>
  <si>
    <t>WB Step-up Technology</t>
  </si>
  <si>
    <t>WB STEP-UP TECHNOLOGY</t>
  </si>
  <si>
    <t>23051</t>
  </si>
  <si>
    <t>023051</t>
  </si>
  <si>
    <t>WB Step-up Softw.Han</t>
  </si>
  <si>
    <t>WB Step-up Software Hanon</t>
  </si>
  <si>
    <t>WB STEP-UP SOFTWARE HANON</t>
  </si>
  <si>
    <t>31011</t>
  </si>
  <si>
    <t>031011</t>
  </si>
  <si>
    <t>Step-up WB Gesch/FW</t>
  </si>
  <si>
    <t>Step-up WB Geschäfts- oder Firmenwert</t>
  </si>
  <si>
    <t>STEP-UP WB GESCHÄFTS- ODE</t>
  </si>
  <si>
    <t>33000</t>
  </si>
  <si>
    <t>033000</t>
  </si>
  <si>
    <t>PAGELHLG</t>
  </si>
  <si>
    <t>GFW Hanon</t>
  </si>
  <si>
    <t>Geschäft- und Firmenwert Hanon</t>
  </si>
  <si>
    <t>GESCHÄFT- UND FIRMENWERT</t>
  </si>
  <si>
    <t>50050</t>
  </si>
  <si>
    <t>050050</t>
  </si>
  <si>
    <t>Grundst.step-up</t>
  </si>
  <si>
    <t>Grundstücke, Step-up Hanon</t>
  </si>
  <si>
    <t>GRUNDSTÜCKE, STEP-UP HANO</t>
  </si>
  <si>
    <t>53050</t>
  </si>
  <si>
    <t>053050</t>
  </si>
  <si>
    <t>Gebäude Step-up</t>
  </si>
  <si>
    <t>Gebäude Step-up Hanon</t>
  </si>
  <si>
    <t>GEBÄUDE STEP-UP HANON</t>
  </si>
  <si>
    <t>53051</t>
  </si>
  <si>
    <t>053051</t>
  </si>
  <si>
    <t>WB Step-up Geb.Hanon</t>
  </si>
  <si>
    <t>WB Step-up Gebäude Hanon</t>
  </si>
  <si>
    <t>WB STEP-UP GEBÄUDE HANON</t>
  </si>
  <si>
    <t>54050</t>
  </si>
  <si>
    <t>054050</t>
  </si>
  <si>
    <t>Außenanl. Step-up</t>
  </si>
  <si>
    <t>Außenanlagen Step-up Hanon</t>
  </si>
  <si>
    <t>AUßENANLAGEN STEP-UP HANO</t>
  </si>
  <si>
    <t>54051</t>
  </si>
  <si>
    <t>054051</t>
  </si>
  <si>
    <t>WB Step-up Außen Han</t>
  </si>
  <si>
    <t>WB Step-up Außenanlagen Hanon</t>
  </si>
  <si>
    <t>WB STEP-UP AUßENANLAGEN H</t>
  </si>
  <si>
    <t>70050</t>
  </si>
  <si>
    <t>070050</t>
  </si>
  <si>
    <t>Maschinen Step-up</t>
  </si>
  <si>
    <t>Maschinen Step-up Hanon</t>
  </si>
  <si>
    <t>MASCHINEN STEP-UP HANON</t>
  </si>
  <si>
    <t>70051</t>
  </si>
  <si>
    <t>070051</t>
  </si>
  <si>
    <t>WB Step-up Masch.Han</t>
  </si>
  <si>
    <t>WB Step-up Maschinen Hanon</t>
  </si>
  <si>
    <t>WB STEP-UP MASCHINEN HANO</t>
  </si>
  <si>
    <t>70150</t>
  </si>
  <si>
    <t>070150</t>
  </si>
  <si>
    <t>BAZ Masch. Step-up</t>
  </si>
  <si>
    <t>Bearb./Sonst. Maschinen Step-up Hanon</t>
  </si>
  <si>
    <t>BEARB./SONST. MASCHINEN S</t>
  </si>
  <si>
    <t>70151</t>
  </si>
  <si>
    <t>070151</t>
  </si>
  <si>
    <t>WB Step-up BAZ/Sonstige Maschinen Hanon</t>
  </si>
  <si>
    <t>WB STEP-UP BAZ/SONSTIGE M</t>
  </si>
  <si>
    <t>70250</t>
  </si>
  <si>
    <t>070250</t>
  </si>
  <si>
    <t>Schleifmasch Step-up</t>
  </si>
  <si>
    <t>Schleif.+Messmaschinen Step-up Hanon</t>
  </si>
  <si>
    <t>SCHLEIF.+MESSMASCHINEN ST</t>
  </si>
  <si>
    <t>70251</t>
  </si>
  <si>
    <t>070251</t>
  </si>
  <si>
    <t>WB Step-up Schleif-+ Messmaschinen Hanon</t>
  </si>
  <si>
    <t>WB STEP-UP SCHLEIF-+ MESS</t>
  </si>
  <si>
    <t>70350</t>
  </si>
  <si>
    <t>070350</t>
  </si>
  <si>
    <t>Mont.+Prüfst Step-up</t>
  </si>
  <si>
    <t>Montageanl. + Prüfstände Step-up Hanon</t>
  </si>
  <si>
    <t>MONTAGEANL. + PRÜFSTÄNDE</t>
  </si>
  <si>
    <t>70351</t>
  </si>
  <si>
    <t>070351</t>
  </si>
  <si>
    <t>WB Step-up Montageanl.+Prüfstände Hanon</t>
  </si>
  <si>
    <t>WB STEP-UP MONTAGEANL.+PR</t>
  </si>
  <si>
    <t>70450</t>
  </si>
  <si>
    <t>070450</t>
  </si>
  <si>
    <t>Härterei Step-up</t>
  </si>
  <si>
    <t>Härterei Step-up Hanon</t>
  </si>
  <si>
    <t>HÄRTEREI STEP-UP HANON</t>
  </si>
  <si>
    <t>70451</t>
  </si>
  <si>
    <t>070451</t>
  </si>
  <si>
    <t>WB Step-up Härterei Hanon</t>
  </si>
  <si>
    <t>WB STEP-UP HÄRTEREI HANON</t>
  </si>
  <si>
    <t>75050</t>
  </si>
  <si>
    <t>075050</t>
  </si>
  <si>
    <t>Versorg.anl.step-up</t>
  </si>
  <si>
    <t>Versorgungsanlagen Step-up Hanon</t>
  </si>
  <si>
    <t>VERSORGUNGSANLAGEN STEP-U</t>
  </si>
  <si>
    <t>75051</t>
  </si>
  <si>
    <t>075051</t>
  </si>
  <si>
    <t>WB Step-up Vers .Han</t>
  </si>
  <si>
    <t>WB Step-up Versorgungsanlagen Hanon</t>
  </si>
  <si>
    <t>WB STEP-UP VERSORGUNGSANL</t>
  </si>
  <si>
    <t>76050</t>
  </si>
  <si>
    <t>076050</t>
  </si>
  <si>
    <t>Entsorg.anl.step-up</t>
  </si>
  <si>
    <t>Entsorgungsanlagen Step-up Hanon</t>
  </si>
  <si>
    <t>ENTSORGUNGSANLAGEN STEP-U</t>
  </si>
  <si>
    <t>76051</t>
  </si>
  <si>
    <t>076051</t>
  </si>
  <si>
    <t>WB Step-up Ents. Han</t>
  </si>
  <si>
    <t>WB Step-up Entsorgungsanlagen Hanon</t>
  </si>
  <si>
    <t>WB STEP-UP ENTSORGUNGSANL</t>
  </si>
  <si>
    <t>80050</t>
  </si>
  <si>
    <t>080050</t>
  </si>
  <si>
    <t>Betr.ausst.Step-up</t>
  </si>
  <si>
    <t>Betriebsausstattung Step-up Hanon</t>
  </si>
  <si>
    <t>BETRIEBSAUSSTATTUNG STEP-</t>
  </si>
  <si>
    <t>80051</t>
  </si>
  <si>
    <t>080051</t>
  </si>
  <si>
    <t>WB Step-up Betr.aHan</t>
  </si>
  <si>
    <t>WB Step-up Betriebsausstattung Hanon</t>
  </si>
  <si>
    <t>WB STEP-UP BETRIEBSAUSSTA</t>
  </si>
  <si>
    <t>81050</t>
  </si>
  <si>
    <t>081050</t>
  </si>
  <si>
    <t>WKZ/Vorr.Step-up</t>
  </si>
  <si>
    <t>Werkz.+Vorrichtungen Step-up</t>
  </si>
  <si>
    <t>WERKZ.+VORRICHTUNGEN STEP</t>
  </si>
  <si>
    <t>81051</t>
  </si>
  <si>
    <t>081051</t>
  </si>
  <si>
    <t>WB Step-up Vorr.aHan</t>
  </si>
  <si>
    <t>WB Step-up WKZ und Vorrichtungen Hanon</t>
  </si>
  <si>
    <t>WB STEP-UP WKZ UND VORRIC</t>
  </si>
  <si>
    <t>82050</t>
  </si>
  <si>
    <t>082050</t>
  </si>
  <si>
    <t>Hardware Step-up</t>
  </si>
  <si>
    <t>Hardware Step-up Hanon</t>
  </si>
  <si>
    <t>HARDWARE STEP-UP HANON</t>
  </si>
  <si>
    <t>82051</t>
  </si>
  <si>
    <t>082051</t>
  </si>
  <si>
    <t>WB Step-up Hardw.Han</t>
  </si>
  <si>
    <t>WB Step-up Hardware Hanon</t>
  </si>
  <si>
    <t>WB STEP-UP HARDWARE HANON</t>
  </si>
  <si>
    <t>83050</t>
  </si>
  <si>
    <t>083050</t>
  </si>
  <si>
    <t>Serien-WKZ Step-up</t>
  </si>
  <si>
    <t>Serienwerkzeuge Step-up Hanon</t>
  </si>
  <si>
    <t>SERIENWERKZEUGE STEP-UP H</t>
  </si>
  <si>
    <t>83051</t>
  </si>
  <si>
    <t>083051</t>
  </si>
  <si>
    <t>WB Step-up WKZ aHan</t>
  </si>
  <si>
    <t>WB Step-up Serienwerkzeuge Hanon</t>
  </si>
  <si>
    <t>WB STEP-UP SERIENWERKZEUG</t>
  </si>
  <si>
    <t>84050</t>
  </si>
  <si>
    <t>084050</t>
  </si>
  <si>
    <t>Fuhrpark Step-up</t>
  </si>
  <si>
    <t>Fuhrpark/Stapler Step-up Hanon</t>
  </si>
  <si>
    <t>FUHRPARK/STAPLER STEP-UP</t>
  </si>
  <si>
    <t>84051</t>
  </si>
  <si>
    <t>084051</t>
  </si>
  <si>
    <t>WB Step-up Fuhrp.Han</t>
  </si>
  <si>
    <t>WB Step-up Fuhrpark Hanon</t>
  </si>
  <si>
    <t>WB STEP-UP FUHRPARK HANON</t>
  </si>
  <si>
    <t>85050</t>
  </si>
  <si>
    <t>085050</t>
  </si>
  <si>
    <t>Gesch.ausst.Step-up</t>
  </si>
  <si>
    <t>Geschäftsausstattung Step-up Hanon</t>
  </si>
  <si>
    <t>GESCHÄFTSAUSSTATTUNG STEP</t>
  </si>
  <si>
    <t>85051</t>
  </si>
  <si>
    <t>085051</t>
  </si>
  <si>
    <t>WB Step-up Gesch.Han</t>
  </si>
  <si>
    <t>WB Step-up Geschäftsausstattung Hanon</t>
  </si>
  <si>
    <t>WB STEP-UP GESCHÄFTSAUSST</t>
  </si>
  <si>
    <t>89551</t>
  </si>
  <si>
    <t>089551</t>
  </si>
  <si>
    <t>WB Step-up GWG Han</t>
  </si>
  <si>
    <t>WB Step-up Geringwertige WG 5 Jahre Hanon</t>
  </si>
  <si>
    <t>WB STEP-UP GERINGWERTIGE</t>
  </si>
  <si>
    <t>651010</t>
  </si>
  <si>
    <t>ERG.</t>
  </si>
  <si>
    <t>Step-up AfA.immat VG</t>
  </si>
  <si>
    <t>Step-up AfA immaterielle Vermögensgegenstände</t>
  </si>
  <si>
    <t>STEP-UP AFA IMMATERIELLE</t>
  </si>
  <si>
    <t>651050</t>
  </si>
  <si>
    <t>Immat.Step-up AfA</t>
  </si>
  <si>
    <t>Immat. VG Step-up AfA Hanon</t>
  </si>
  <si>
    <t>IMMAT. VG STEP-UP AFA HAN</t>
  </si>
  <si>
    <t>652050</t>
  </si>
  <si>
    <t>Gebäude Step-up AfA</t>
  </si>
  <si>
    <t>Gebäude Step-up AfA Hanon</t>
  </si>
  <si>
    <t>GEBÄUDE STEP-UP AFA HANON</t>
  </si>
  <si>
    <t>653050</t>
  </si>
  <si>
    <t>Masch. Step-up AfA</t>
  </si>
  <si>
    <t>Maschinen Step-up AfA Hanon</t>
  </si>
  <si>
    <t>MASCHINEN STEP-UP AFA HAN</t>
  </si>
  <si>
    <t>654050</t>
  </si>
  <si>
    <t>BGA Step-up AfA</t>
  </si>
  <si>
    <t>Betr.+Gesch.ausst. Step-up AfA Hanon</t>
  </si>
  <si>
    <t>BETR.+GESCH.AUSST. STEP-U</t>
  </si>
  <si>
    <t>Sachbearbeiter-Kürzel</t>
  </si>
  <si>
    <t>Datum letzte Verzinsung</t>
  </si>
  <si>
    <t>Finanzdispogruppe</t>
  </si>
  <si>
    <t>Dispositions-Ebene</t>
  </si>
  <si>
    <t>Finanzplan</t>
  </si>
  <si>
    <t>Hausbank</t>
  </si>
  <si>
    <t>Konto-Id</t>
  </si>
  <si>
    <t>Kursdifferenzenschlüssel</t>
  </si>
  <si>
    <t>Abstimmkonto für Kontoart</t>
  </si>
  <si>
    <t>Steuerkategorie</t>
  </si>
  <si>
    <t>Zusatztext Sachkonto</t>
  </si>
  <si>
    <t>Zinskennzeichen</t>
  </si>
  <si>
    <t>Kontoführung extern</t>
  </si>
  <si>
    <t>Geldbewegungsrelevant</t>
  </si>
  <si>
    <t>Nur automatisch bebuchbar</t>
  </si>
  <si>
    <t>Einzelpostenanzeige möglich</t>
  </si>
  <si>
    <t>Nachkontieren autom. Buchg.</t>
  </si>
  <si>
    <t>Verwaltung offener Posten</t>
  </si>
  <si>
    <t>Stichtag letzte Verzinsung</t>
  </si>
  <si>
    <t>Verzinsungsrhythmus</t>
  </si>
  <si>
    <t>SortierSchlüssel</t>
  </si>
  <si>
    <t>Alternative Kontonummer</t>
  </si>
  <si>
    <t>Abstimmkto eingabebereit</t>
  </si>
  <si>
    <t>Buchung ohne Steuer erlaubt</t>
  </si>
  <si>
    <t>Salden nur in Hauswährung</t>
  </si>
  <si>
    <t>Toleranzgruppe</t>
  </si>
  <si>
    <t>G007</t>
  </si>
  <si>
    <t>EUR</t>
  </si>
  <si>
    <t>001</t>
  </si>
  <si>
    <t>HEIKMALS</t>
  </si>
  <si>
    <t>G004</t>
  </si>
  <si>
    <t>53000</t>
  </si>
  <si>
    <t>D</t>
  </si>
  <si>
    <t>A</t>
  </si>
  <si>
    <t>ANL.</t>
  </si>
  <si>
    <t>-</t>
  </si>
  <si>
    <t>Chart of Accounts</t>
  </si>
  <si>
    <t>G/L Account Number</t>
  </si>
  <si>
    <t>G/L Account Group</t>
  </si>
  <si>
    <t>Indicator: Account is a balance sheet account?</t>
  </si>
  <si>
    <t>P&amp;L statement account type</t>
  </si>
  <si>
    <t>Functional Area</t>
  </si>
  <si>
    <t>Number of the sample account</t>
  </si>
  <si>
    <t>Company ID of trading partner</t>
  </si>
  <si>
    <t>Group Account Number</t>
  </si>
  <si>
    <t>Indicator: Account marked for deletion?</t>
  </si>
  <si>
    <t>Indicator: account is blocked for creation ?</t>
  </si>
  <si>
    <t>Indicator: Is account blocked for posting?</t>
  </si>
  <si>
    <t>Indicator: account blocked for planning ?</t>
  </si>
  <si>
    <t>Date on which the Record Was Created</t>
  </si>
  <si>
    <t>Name of Person who Created the Object</t>
  </si>
  <si>
    <t>G/L account number, significant length</t>
  </si>
  <si>
    <t>Language Key</t>
  </si>
  <si>
    <t>G/L account short text</t>
  </si>
  <si>
    <t>G/L Account Long Text</t>
  </si>
  <si>
    <t>Key word for G/L accounts</t>
  </si>
  <si>
    <t>G/L account master record: Action for data record</t>
  </si>
  <si>
    <t>Company Code</t>
  </si>
  <si>
    <t>Account currency</t>
  </si>
  <si>
    <t>Indicator: Manage Balances in Local Currency Only</t>
  </si>
  <si>
    <t>Key for Exchange Rate Differences in Foreign Currency Accts</t>
  </si>
  <si>
    <t>Valuation Group</t>
  </si>
  <si>
    <t>Tax Category in Account Master Record</t>
  </si>
  <si>
    <t>Indicator: Tax code is not a required field</t>
  </si>
  <si>
    <t>Account is reconciliation account</t>
  </si>
  <si>
    <t>Alternative Account Number in Company Code</t>
  </si>
  <si>
    <t>Indicator: Account Managed in External System</t>
  </si>
  <si>
    <t>Inflation Key</t>
  </si>
  <si>
    <t>Tolerance Group for G/L Accounts</t>
  </si>
  <si>
    <t>Indicator: Open Item Management?</t>
  </si>
  <si>
    <t>Indicator: Can Line Items Be Displayed by Account?</t>
  </si>
  <si>
    <t>Key for sorting according to assignment numbers</t>
  </si>
  <si>
    <t>Authorization Group</t>
  </si>
  <si>
    <t>Accounting Clerk Abbreviation</t>
  </si>
  <si>
    <t>Field status group</t>
  </si>
  <si>
    <t>Indicator: Is account only posted to automatically?</t>
  </si>
  <si>
    <t>Indicator: Supplement for automatic postings ?</t>
  </si>
  <si>
    <t>Indicator: Reconcil.acct ready for input at time of posting?</t>
  </si>
  <si>
    <t>Planning Level</t>
  </si>
  <si>
    <t>Cash receipt account / cash disbursement account</t>
  </si>
  <si>
    <t>Commitment Item</t>
  </si>
  <si>
    <t>Short key for a house bank</t>
  </si>
  <si>
    <t>ID for account details</t>
  </si>
  <si>
    <t>Interest calculation indicator</t>
  </si>
  <si>
    <t>Key Date of Last Interest Calculation</t>
  </si>
  <si>
    <t>Interest Calculation Frequency in Months</t>
  </si>
  <si>
    <t>Date of the last interest calculation run</t>
  </si>
  <si>
    <t>Recovery Indicator</t>
  </si>
  <si>
    <t>Clearing Specific to Ledger Groups</t>
  </si>
  <si>
    <t>MCA Key</t>
  </si>
  <si>
    <t>GL-Account: Line-Offset in Data</t>
  </si>
  <si>
    <t>GL-Account: Sheet-Data</t>
  </si>
  <si>
    <t>GL-Account: Column Key - Message</t>
  </si>
  <si>
    <t>GL-Account: Column Key - Post indicator</t>
  </si>
  <si>
    <t>GL-Account: Debug - Sheet to dump Header</t>
  </si>
  <si>
    <t>GL-Account: Debug - Sheet to dump Data</t>
  </si>
  <si>
    <t>GL-Account: Debug - Object Nr</t>
  </si>
  <si>
    <t>GL-Account: OK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</si>
</sst>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]\ * #,##0.00_-;\-[$€]\ * #,##0.00_-;_-[$€]\ * \-??_-;_-@_-"/>
    <numFmt numFmtId="165" formatCode="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9">
    <xf numFmtId="0" fontId="0" fillId="0" borderId="0"/>
    <xf numFmtId="164" fontId="4" fillId="0" borderId="0" applyFont="0" applyFill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33" borderId="0" applyNumberFormat="0" applyBorder="0" applyAlignment="0" applyProtection="0"/>
    <xf numFmtId="4" fontId="5" fillId="34" borderId="10" applyNumberFormat="0" applyProtection="0">
      <alignment horizontal="left" vertical="center" indent="1"/>
    </xf>
    <xf numFmtId="4" fontId="5" fillId="35" borderId="10" applyNumberFormat="0" applyProtection="0">
      <alignment horizontal="left" vertical="center" indent="1"/>
    </xf>
    <xf numFmtId="0" fontId="3" fillId="0" borderId="0"/>
    <xf numFmtId="0" fontId="3" fillId="0" borderId="0"/>
    <xf numFmtId="0" fontId="3" fillId="9" borderId="8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</cellStyleXfs>
  <cellXfs count="67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49" fontId="0" fillId="0" borderId="0" xfId="0" applyNumberFormat="1" applyBorder="1"/>
    <xf numFmtId="49" fontId="0" fillId="0" borderId="0" xfId="0" applyNumberFormat="1" applyBorder="1" applyAlignment="1">
      <alignment textRotation="90"/>
    </xf>
    <xf numFmtId="49" fontId="4" fillId="0" borderId="0" xfId="0" applyNumberFormat="1" applyFont="1" applyBorder="1"/>
    <xf numFmtId="0" fontId="22" fillId="0" borderId="0" xfId="0" applyFont="1"/>
    <xf numFmtId="0" fontId="4" fillId="0" borderId="0" xfId="47"/>
    <xf numFmtId="0" fontId="4" fillId="0" borderId="13" xfId="47" applyBorder="1"/>
    <xf numFmtId="49" fontId="4" fillId="0" borderId="0" xfId="47" applyNumberFormat="1" applyAlignment="1">
      <alignment horizontal="right"/>
    </xf>
    <xf numFmtId="0" fontId="4" fillId="0" borderId="15" xfId="47" applyBorder="1"/>
    <xf numFmtId="0" fontId="4" fillId="0" borderId="16" xfId="47" applyBorder="1"/>
    <xf numFmtId="0" fontId="4" fillId="0" borderId="17" xfId="47" applyBorder="1"/>
    <xf numFmtId="0" fontId="4" fillId="0" borderId="18" xfId="47" applyBorder="1"/>
    <xf numFmtId="0" fontId="4" fillId="0" borderId="11" xfId="47" applyBorder="1"/>
    <xf numFmtId="0" fontId="4" fillId="0" borderId="12" xfId="47" applyBorder="1"/>
    <xf numFmtId="0" fontId="4" fillId="2" borderId="19" xfId="47" applyFill="1" applyBorder="1"/>
    <xf numFmtId="49" fontId="4" fillId="2" borderId="19" xfId="47" applyNumberFormat="1" applyFill="1" applyBorder="1" applyAlignment="1">
      <alignment horizontal="right"/>
    </xf>
    <xf numFmtId="0" fontId="4" fillId="2" borderId="20" xfId="47" applyFill="1" applyBorder="1"/>
    <xf numFmtId="0" fontId="4" fillId="2" borderId="21" xfId="47" applyFill="1" applyBorder="1"/>
    <xf numFmtId="0" fontId="4" fillId="0" borderId="0" xfId="47" applyBorder="1"/>
    <xf numFmtId="49" fontId="4" fillId="0" borderId="0" xfId="47" applyNumberFormat="1" applyBorder="1" applyAlignment="1">
      <alignment horizontal="right"/>
    </xf>
    <xf numFmtId="49" fontId="4" fillId="0" borderId="0" xfId="47" quotePrefix="1" applyNumberFormat="1" applyBorder="1" applyAlignment="1">
      <alignment horizontal="right"/>
    </xf>
    <xf numFmtId="49" fontId="4" fillId="0" borderId="0" xfId="47" quotePrefix="1" applyNumberFormat="1" applyFill="1" applyBorder="1" applyAlignment="1">
      <alignment horizontal="right"/>
    </xf>
    <xf numFmtId="0" fontId="4" fillId="2" borderId="22" xfId="0" applyFont="1" applyFill="1" applyBorder="1"/>
    <xf numFmtId="0" fontId="4" fillId="2" borderId="23" xfId="0" applyFont="1" applyFill="1" applyBorder="1" applyAlignment="1">
      <alignment horizontal="right"/>
    </xf>
    <xf numFmtId="0" fontId="4" fillId="2" borderId="24" xfId="0" applyFont="1" applyFill="1" applyBorder="1"/>
    <xf numFmtId="49" fontId="4" fillId="0" borderId="13" xfId="47" applyNumberFormat="1" applyBorder="1"/>
    <xf numFmtId="49" fontId="4" fillId="0" borderId="14" xfId="47" applyNumberFormat="1" applyBorder="1"/>
    <xf numFmtId="49" fontId="4" fillId="0" borderId="14" xfId="47" quotePrefix="1" applyNumberFormat="1" applyBorder="1"/>
    <xf numFmtId="49" fontId="4" fillId="0" borderId="18" xfId="47" applyNumberFormat="1" applyBorder="1"/>
    <xf numFmtId="0" fontId="0" fillId="0" borderId="0" xfId="0" applyNumberFormat="1" applyBorder="1"/>
    <xf numFmtId="0" fontId="4" fillId="2" borderId="19" xfId="0" applyFont="1" applyFill="1" applyBorder="1"/>
    <xf numFmtId="165" fontId="4" fillId="0" borderId="0" xfId="0" applyNumberFormat="1" applyFont="1" applyBorder="1" applyAlignment="1">
      <alignment horizontal="right"/>
    </xf>
    <xf numFmtId="0" fontId="4" fillId="0" borderId="0" xfId="0" applyNumberFormat="1" applyFont="1" applyBorder="1"/>
    <xf numFmtId="0" fontId="0" fillId="0" borderId="0" xfId="0" applyAlignment="1">
      <alignment vertical="top"/>
    </xf>
    <xf numFmtId="49" fontId="4" fillId="0" borderId="0" xfId="47" quotePrefix="1" applyNumberFormat="1" applyAlignment="1">
      <alignment horizontal="right"/>
    </xf>
    <xf numFmtId="0" fontId="0" fillId="0" borderId="0" xfId="0"/>
    <xf numFmtId="49" fontId="0" fillId="0" borderId="0" xfId="0" applyNumberFormat="1" applyBorder="1"/>
    <xf numFmtId="14" fontId="0" fillId="0" borderId="0" xfId="0" applyNumberFormat="1" applyAlignment="1">
      <alignment horizontal="right" vertical="top"/>
    </xf>
    <xf numFmtId="0" fontId="0" fillId="36" borderId="25" xfId="0" applyFill="1" applyBorder="1" applyAlignment="1">
      <alignment vertical="top" textRotation="90"/>
    </xf>
    <xf numFmtId="0" fontId="0" fillId="36" borderId="25" xfId="0" applyFill="1" applyBorder="1" applyAlignment="1">
      <alignment vertical="top" textRotation="90" wrapText="1"/>
    </xf>
    <xf numFmtId="0" fontId="0" fillId="0" borderId="0" xfId="0" applyAlignment="1">
      <alignment vertical="top" textRotation="90"/>
    </xf>
    <xf numFmtId="49" fontId="4" fillId="0" borderId="0" xfId="0" quotePrefix="1" applyNumberFormat="1" applyFont="1" applyBorder="1"/>
    <xf numFmtId="0" fontId="0" fillId="0" borderId="26" xfId="0" applyBorder="1" applyAlignment="1">
      <alignment textRotation="90"/>
    </xf>
    <xf numFmtId="0" fontId="0" fillId="0" borderId="27" xfId="0" applyBorder="1" applyAlignment="1">
      <alignment textRotation="90"/>
    </xf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 applyAlignment="1">
      <alignment textRotation="90"/>
    </xf>
    <xf numFmtId="0" fontId="0" fillId="0" borderId="32" xfId="0" applyBorder="1" applyAlignment="1">
      <alignment textRotation="90"/>
    </xf>
    <xf numFmtId="0" fontId="4" fillId="0" borderId="34" xfId="0" applyFont="1" applyBorder="1" applyAlignment="1">
      <alignment horizontal="center" textRotation="90"/>
    </xf>
    <xf numFmtId="49" fontId="0" fillId="0" borderId="35" xfId="0" applyNumberFormat="1" applyBorder="1"/>
    <xf numFmtId="49" fontId="4" fillId="0" borderId="36" xfId="0" applyNumberFormat="1" applyFont="1" applyBorder="1" applyAlignment="1">
      <alignment textRotation="90"/>
    </xf>
    <xf numFmtId="49" fontId="4" fillId="0" borderId="34" xfId="0" applyNumberFormat="1" applyFont="1" applyBorder="1" applyAlignment="1">
      <alignment textRotation="90"/>
    </xf>
    <xf numFmtId="49" fontId="4" fillId="0" borderId="35" xfId="0" applyNumberFormat="1" applyFont="1" applyBorder="1"/>
    <xf numFmtId="0" fontId="0" fillId="0" borderId="28" xfId="0" applyBorder="1" applyAlignment="1">
      <alignment textRotation="90"/>
    </xf>
    <xf numFmtId="0" fontId="0" fillId="0" borderId="29" xfId="0" applyNumberFormat="1" applyBorder="1"/>
    <xf numFmtId="0" fontId="0" fillId="0" borderId="33" xfId="0" applyBorder="1" applyAlignment="1">
      <alignment textRotation="90"/>
    </xf>
    <xf numFmtId="49" fontId="4" fillId="0" borderId="26" xfId="0" applyNumberFormat="1" applyFont="1" applyBorder="1" applyAlignment="1">
      <alignment textRotation="90"/>
    </xf>
    <xf numFmtId="49" fontId="4" fillId="0" borderId="27" xfId="0" applyNumberFormat="1" applyFont="1" applyBorder="1" applyAlignment="1">
      <alignment textRotation="90"/>
    </xf>
    <xf numFmtId="0" fontId="0" fillId="0" borderId="30" xfId="0" applyNumberFormat="1" applyBorder="1"/>
    <xf numFmtId="49" fontId="0" fillId="0" borderId="31" xfId="0" applyNumberFormat="1" applyBorder="1" applyAlignment="1">
      <alignment textRotation="90"/>
    </xf>
    <xf numFmtId="49" fontId="0" fillId="0" borderId="32" xfId="0" applyNumberFormat="1" applyBorder="1" applyAlignment="1">
      <alignment textRotation="90"/>
    </xf>
    <xf numFmtId="0" fontId="4" fillId="0" borderId="37" xfId="47" applyBorder="1"/>
    <xf numFmtId="0" fontId="4" fillId="0" borderId="38" xfId="47" applyBorder="1"/>
    <xf numFmtId="0" fontId="4" fillId="0" borderId="39" xfId="47" applyBorder="1"/>
  </cellXfs>
  <cellStyles count="69">
    <cellStyle name="20% - Accent1" xfId="19" builtinId="30" customBuiltin="1"/>
    <cellStyle name="20% - Accent1 2" xfId="52" xr:uid="{B184EFAC-E845-46C7-8666-1252F35EA69D}"/>
    <cellStyle name="20% - Accent2" xfId="23" builtinId="34" customBuiltin="1"/>
    <cellStyle name="20% - Accent2 2" xfId="54" xr:uid="{F0A01C07-23DB-4362-A3DB-2AAAD0A92515}"/>
    <cellStyle name="20% - Accent3" xfId="27" builtinId="38" customBuiltin="1"/>
    <cellStyle name="20% - Accent3 2" xfId="56" xr:uid="{922B357B-2F27-43BD-B8F6-D5CC3697C9F3}"/>
    <cellStyle name="20% - Accent4" xfId="31" builtinId="42" customBuiltin="1"/>
    <cellStyle name="20% - Accent4 2" xfId="58" xr:uid="{1F797904-7E9B-4B23-83F9-14810A404C17}"/>
    <cellStyle name="20% - Accent5" xfId="35" builtinId="46" customBuiltin="1"/>
    <cellStyle name="20% - Accent5 2" xfId="60" xr:uid="{163CAB0B-F653-4E22-8B9C-765F406B5805}"/>
    <cellStyle name="20% - Accent6" xfId="39" builtinId="50" customBuiltin="1"/>
    <cellStyle name="20% - Accent6 2" xfId="62" xr:uid="{5491C424-7EFA-4448-BC89-2259BBB24163}"/>
    <cellStyle name="40% - Accent1" xfId="20" builtinId="31" customBuiltin="1"/>
    <cellStyle name="40% - Accent1 2" xfId="53" xr:uid="{3FF06CEA-232B-43A8-A582-0D1FA839B55E}"/>
    <cellStyle name="40% - Accent2" xfId="24" builtinId="35" customBuiltin="1"/>
    <cellStyle name="40% - Accent2 2" xfId="55" xr:uid="{F3B1973E-015A-4D82-AEEA-8A80453819E1}"/>
    <cellStyle name="40% - Accent3" xfId="28" builtinId="39" customBuiltin="1"/>
    <cellStyle name="40% - Accent3 2" xfId="57" xr:uid="{3C1EEAD0-744F-481E-8A17-B84875029E75}"/>
    <cellStyle name="40% - Accent4" xfId="32" builtinId="43" customBuiltin="1"/>
    <cellStyle name="40% - Accent4 2" xfId="59" xr:uid="{D55E3925-D242-4A1A-92D9-4662776EA71F}"/>
    <cellStyle name="40% - Accent5" xfId="36" builtinId="47" customBuiltin="1"/>
    <cellStyle name="40% - Accent5 2" xfId="61" xr:uid="{23FAE2D7-FC56-4232-ACAF-5504053E2B30}"/>
    <cellStyle name="40% - Accent6" xfId="40" builtinId="51" customBuiltin="1"/>
    <cellStyle name="40% - Accent6 2" xfId="63" xr:uid="{42A0B2FB-9E9D-4522-9606-758B785240A1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uro" xfId="1" xr:uid="{00000000-0005-0000-0000-00001B000000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 2" xfId="47" xr:uid="{00000000-0005-0000-0000-000026000000}"/>
    <cellStyle name="Normal 3" xfId="44" xr:uid="{00000000-0005-0000-0000-000027000000}"/>
    <cellStyle name="Normal 3 2" xfId="50" xr:uid="{00000000-0005-0000-0000-000028000000}"/>
    <cellStyle name="Normal 3 2 2" xfId="67" xr:uid="{DED5B119-7BA1-4079-9C07-195D3604A20A}"/>
    <cellStyle name="Normal 3 3" xfId="64" xr:uid="{293470CB-A36A-411D-A0CB-88D3ABB12B87}"/>
    <cellStyle name="Normal 4" xfId="45" xr:uid="{00000000-0005-0000-0000-000029000000}"/>
    <cellStyle name="Normal 4 2" xfId="51" xr:uid="{00000000-0005-0000-0000-00002A000000}"/>
    <cellStyle name="Normal 4 2 2" xfId="68" xr:uid="{BF19A3ED-0A6F-4C61-B3F9-D8C694B7C5F7}"/>
    <cellStyle name="Normal 4 3" xfId="65" xr:uid="{ED42FF1C-16B1-4499-B51B-F5C427B05FB2}"/>
    <cellStyle name="Note 2" xfId="46" xr:uid="{00000000-0005-0000-0000-00002B000000}"/>
    <cellStyle name="Note 2 2" xfId="66" xr:uid="{9C94BAC6-D727-4B95-99DE-D982C2CEC505}"/>
    <cellStyle name="Output" xfId="11" builtinId="21" customBuiltin="1"/>
    <cellStyle name="SAPBEXaggItem" xfId="43" xr:uid="{00000000-0005-0000-0000-00002D000000}"/>
    <cellStyle name="SAPBEXstdItem" xfId="42" xr:uid="{00000000-0005-0000-0000-00002E000000}"/>
    <cellStyle name="Standard 2" xfId="49" xr:uid="{00000000-0005-0000-0000-00002F000000}"/>
    <cellStyle name="Standard 28" xfId="48" xr:uid="{00000000-0005-0000-0000-000030000000}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/>
  <dimension ref="A1:H10"/>
  <sheetViews>
    <sheetView workbookViewId="0">
      <selection activeCell="D2" sqref="D2"/>
    </sheetView>
  </sheetViews>
  <sheetFormatPr defaultColWidth="9.140625" defaultRowHeight="12.75" x14ac:dyDescent="0.2"/>
  <cols>
    <col min="1" max="1" width="41.7109375" style="2" bestFit="1" customWidth="1"/>
    <col min="2" max="2" width="23.42578125" style="3" bestFit="1" customWidth="1"/>
    <col min="3" max="5" width="11.85546875" style="2" customWidth="1"/>
    <col min="6" max="6" width="10" style="1" bestFit="1" customWidth="1"/>
    <col min="7" max="7" width="4.28515625" style="1" customWidth="1"/>
    <col min="8" max="8" width="6.140625" style="1" customWidth="1"/>
    <col min="9" max="9" width="80.85546875" style="1" bestFit="1" customWidth="1"/>
    <col min="10" max="16384" width="9.140625" style="1"/>
  </cols>
  <sheetData>
    <row r="1" spans="1:8" x14ac:dyDescent="0.2">
      <c r="A1" s="25" t="s">
        <v>97</v>
      </c>
      <c r="B1" s="33" t="s">
        <v>8</v>
      </c>
      <c r="C1" s="33" t="s">
        <v>46</v>
      </c>
      <c r="D1" s="26" t="s">
        <v>0</v>
      </c>
      <c r="E1" s="27" t="s">
        <v>1</v>
      </c>
    </row>
    <row r="2" spans="1:8" x14ac:dyDescent="0.2">
      <c r="A2" s="2" t="s">
        <v>100</v>
      </c>
      <c r="B2" s="2" t="s">
        <v>96</v>
      </c>
      <c r="D2" s="34"/>
    </row>
    <row r="3" spans="1:8" x14ac:dyDescent="0.2">
      <c r="A3" s="2" t="s">
        <v>101</v>
      </c>
      <c r="B3" s="2" t="s">
        <v>98</v>
      </c>
      <c r="D3" s="34"/>
    </row>
    <row r="4" spans="1:8" x14ac:dyDescent="0.2">
      <c r="A4" s="2" t="s">
        <v>102</v>
      </c>
      <c r="B4" s="2" t="s">
        <v>99</v>
      </c>
      <c r="D4" s="34"/>
    </row>
    <row r="7" spans="1:8" x14ac:dyDescent="0.2">
      <c r="H7" s="7"/>
    </row>
    <row r="8" spans="1:8" x14ac:dyDescent="0.2">
      <c r="H8" s="7"/>
    </row>
    <row r="10" spans="1:8" x14ac:dyDescent="0.2">
      <c r="H10" s="7"/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 r:id="rId1"/>
  <headerFooter alignWithMargins="0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7D8E-C48F-4ACB-BF19-998C07DEECCE}">
  <sheetPr codeName="Sheet4"/>
  <dimension ref="A1:BF48"/>
  <sheetViews>
    <sheetView topLeftCell="A4" zoomScale="90" zoomScaleNormal="90" workbookViewId="0">
      <selection activeCell="A4" sqref="A4"/>
    </sheetView>
  </sheetViews>
  <sheetFormatPr defaultColWidth="11.42578125" defaultRowHeight="12.75" outlineLevelRow="1" x14ac:dyDescent="0.2"/>
  <cols>
    <col min="1" max="1" width="5.85546875" style="4" bestFit="1" customWidth="1"/>
    <col min="2" max="2" width="7.7109375" style="4" bestFit="1" customWidth="1"/>
    <col min="3" max="3" width="5.7109375" style="4" bestFit="1" customWidth="1"/>
    <col min="4" max="8" width="3.5703125" style="4" bestFit="1" customWidth="1"/>
    <col min="9" max="9" width="6.7109375" style="4" bestFit="1" customWidth="1"/>
    <col min="10" max="12" width="3.5703125" style="4" bestFit="1" customWidth="1"/>
    <col min="13" max="14" width="3.5703125" style="32" bestFit="1" customWidth="1"/>
    <col min="15" max="15" width="22.140625" style="4" bestFit="1" customWidth="1"/>
    <col min="16" max="16" width="45.85546875" style="4" bestFit="1" customWidth="1"/>
    <col min="17" max="17" width="3.5703125" style="39" bestFit="1" customWidth="1"/>
    <col min="18" max="18" width="4.7109375" style="39" bestFit="1" customWidth="1"/>
    <col min="19" max="19" width="3.5703125" style="4" customWidth="1"/>
    <col min="20" max="21" width="3.5703125" style="4" bestFit="1" customWidth="1"/>
    <col min="22" max="22" width="7.7109375" style="4" bestFit="1" customWidth="1"/>
    <col min="23" max="23" width="5.28515625" style="4" bestFit="1" customWidth="1"/>
    <col min="24" max="35" width="3.5703125" style="4" bestFit="1" customWidth="1"/>
    <col min="36" max="36" width="4.42578125" style="4" bestFit="1" customWidth="1"/>
    <col min="37" max="38" width="3.5703125" style="4" bestFit="1" customWidth="1"/>
    <col min="39" max="39" width="5.85546875" style="4" bestFit="1" customWidth="1"/>
    <col min="40" max="57" width="3.5703125" style="4" bestFit="1" customWidth="1"/>
    <col min="58" max="58" width="25.85546875" style="4" bestFit="1" customWidth="1"/>
    <col min="59" max="59" width="26" style="4" bestFit="1" customWidth="1"/>
    <col min="60" max="60" width="16" style="4" bestFit="1" customWidth="1"/>
    <col min="61" max="63" width="18.7109375" style="4" bestFit="1" customWidth="1"/>
    <col min="64" max="64" width="5.85546875" style="4" bestFit="1" customWidth="1"/>
    <col min="65" max="71" width="2.5703125" style="4" bestFit="1" customWidth="1"/>
    <col min="72" max="73" width="11.42578125" style="4"/>
    <col min="74" max="74" width="1.5703125" style="4" bestFit="1" customWidth="1"/>
    <col min="75" max="77" width="11.42578125" style="4"/>
    <col min="78" max="78" width="1.5703125" style="4" bestFit="1" customWidth="1"/>
    <col min="79" max="16384" width="11.42578125" style="4"/>
  </cols>
  <sheetData>
    <row r="1" spans="1:58" s="5" customFormat="1" ht="123" hidden="1" outlineLevel="1" x14ac:dyDescent="0.2">
      <c r="A1" s="59" t="s">
        <v>234</v>
      </c>
      <c r="B1" s="60" t="s">
        <v>235</v>
      </c>
      <c r="C1" s="46" t="s">
        <v>219</v>
      </c>
      <c r="D1" s="46" t="s">
        <v>220</v>
      </c>
      <c r="E1" s="46" t="s">
        <v>221</v>
      </c>
      <c r="F1" s="46" t="s">
        <v>222</v>
      </c>
      <c r="G1" s="46" t="s">
        <v>223</v>
      </c>
      <c r="H1" s="46" t="s">
        <v>224</v>
      </c>
      <c r="I1" s="46" t="s">
        <v>225</v>
      </c>
      <c r="J1" s="46" t="s">
        <v>226</v>
      </c>
      <c r="K1" s="46" t="s">
        <v>227</v>
      </c>
      <c r="L1" s="46" t="s">
        <v>228</v>
      </c>
      <c r="M1" s="56" t="s">
        <v>229</v>
      </c>
      <c r="N1" s="45" t="s">
        <v>231</v>
      </c>
      <c r="O1" s="46" t="s">
        <v>232</v>
      </c>
      <c r="P1" s="56" t="s">
        <v>233</v>
      </c>
      <c r="Q1" s="45" t="s">
        <v>238</v>
      </c>
      <c r="R1" s="46" t="s">
        <v>239</v>
      </c>
      <c r="S1" s="46" t="s">
        <v>236</v>
      </c>
      <c r="T1" s="56" t="s">
        <v>237</v>
      </c>
      <c r="U1" s="45" t="s">
        <v>240</v>
      </c>
      <c r="V1" s="46" t="s">
        <v>241</v>
      </c>
      <c r="W1" s="46" t="s">
        <v>242</v>
      </c>
      <c r="X1" s="46" t="s">
        <v>243</v>
      </c>
      <c r="Y1" s="46" t="s">
        <v>244</v>
      </c>
      <c r="Z1" s="46" t="s">
        <v>245</v>
      </c>
      <c r="AA1" s="46" t="s">
        <v>246</v>
      </c>
      <c r="AB1" s="46" t="s">
        <v>247</v>
      </c>
      <c r="AC1" s="46" t="s">
        <v>248</v>
      </c>
      <c r="AD1" s="46" t="s">
        <v>249</v>
      </c>
      <c r="AE1" s="46" t="s">
        <v>250</v>
      </c>
      <c r="AF1" s="46" t="s">
        <v>251</v>
      </c>
      <c r="AG1" s="46" t="s">
        <v>252</v>
      </c>
      <c r="AH1" s="46" t="s">
        <v>253</v>
      </c>
      <c r="AI1" s="46" t="s">
        <v>254</v>
      </c>
      <c r="AJ1" s="46" t="s">
        <v>255</v>
      </c>
      <c r="AK1" s="46" t="s">
        <v>256</v>
      </c>
      <c r="AL1" s="46" t="s">
        <v>257</v>
      </c>
      <c r="AM1" s="46" t="s">
        <v>258</v>
      </c>
      <c r="AN1" s="46" t="s">
        <v>259</v>
      </c>
      <c r="AO1" s="46" t="s">
        <v>260</v>
      </c>
      <c r="AP1" s="46" t="s">
        <v>261</v>
      </c>
      <c r="AQ1" s="46" t="s">
        <v>262</v>
      </c>
      <c r="AR1" s="46" t="s">
        <v>263</v>
      </c>
      <c r="AS1" s="46" t="s">
        <v>264</v>
      </c>
      <c r="AT1" s="46" t="s">
        <v>265</v>
      </c>
      <c r="AU1" s="46" t="s">
        <v>266</v>
      </c>
      <c r="AV1" s="46" t="s">
        <v>267</v>
      </c>
      <c r="AW1" s="46" t="s">
        <v>268</v>
      </c>
      <c r="AX1" s="46" t="s">
        <v>269</v>
      </c>
      <c r="AY1" s="46" t="s">
        <v>270</v>
      </c>
      <c r="AZ1" s="46" t="s">
        <v>271</v>
      </c>
      <c r="BA1" s="46" t="s">
        <v>272</v>
      </c>
      <c r="BB1" s="46" t="s">
        <v>273</v>
      </c>
      <c r="BC1" s="46" t="s">
        <v>274</v>
      </c>
      <c r="BD1" s="46" t="s">
        <v>275</v>
      </c>
      <c r="BE1" s="54" t="s">
        <v>92</v>
      </c>
      <c r="BF1" s="51" t="s">
        <v>12</v>
      </c>
    </row>
    <row r="2" spans="1:58" hidden="1" outlineLevel="1" x14ac:dyDescent="0.2">
      <c r="A2" s="47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61"/>
      <c r="N2" s="57"/>
      <c r="O2" s="39"/>
      <c r="P2" s="48"/>
      <c r="Q2" s="47"/>
      <c r="S2" s="39"/>
      <c r="T2" s="48"/>
      <c r="U2" s="47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6"/>
      <c r="AJ2" s="39"/>
      <c r="AK2" s="39"/>
      <c r="AL2" s="6"/>
      <c r="AM2" s="39"/>
      <c r="AN2" s="39"/>
      <c r="AO2" s="6"/>
      <c r="AP2" s="39"/>
      <c r="AQ2" s="39"/>
      <c r="AR2" s="6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52"/>
      <c r="BF2" s="52"/>
    </row>
    <row r="3" spans="1:58" hidden="1" outlineLevel="1" x14ac:dyDescent="0.2">
      <c r="A3" s="47"/>
      <c r="B3" s="6" t="s">
        <v>81</v>
      </c>
      <c r="C3" s="39"/>
      <c r="D3" s="39"/>
      <c r="E3" s="39"/>
      <c r="F3" s="39"/>
      <c r="G3" s="39"/>
      <c r="H3" s="39"/>
      <c r="I3" s="6" t="s">
        <v>81</v>
      </c>
      <c r="J3" s="39"/>
      <c r="K3" s="39"/>
      <c r="L3" s="39"/>
      <c r="M3" s="61"/>
      <c r="N3" s="57"/>
      <c r="O3" s="39"/>
      <c r="P3" s="48"/>
      <c r="Q3" s="47"/>
      <c r="R3" s="6" t="s">
        <v>81</v>
      </c>
      <c r="S3" s="39"/>
      <c r="T3" s="48"/>
      <c r="U3" s="47"/>
      <c r="V3" s="6" t="s">
        <v>81</v>
      </c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6"/>
      <c r="AJ3" s="39"/>
      <c r="AK3" s="39"/>
      <c r="AL3" s="6"/>
      <c r="AM3" s="39"/>
      <c r="AN3" s="39"/>
      <c r="AO3" s="6"/>
      <c r="AP3" s="39"/>
      <c r="AQ3" s="39"/>
      <c r="AR3" s="6"/>
      <c r="AS3" s="39"/>
      <c r="AT3" s="39"/>
      <c r="AU3" s="6"/>
      <c r="AV3" s="6"/>
      <c r="AW3" s="39"/>
      <c r="AX3" s="39"/>
      <c r="AY3" s="39"/>
      <c r="AZ3" s="39"/>
      <c r="BA3" s="39"/>
      <c r="BB3" s="39"/>
      <c r="BC3" s="6"/>
      <c r="BD3" s="39"/>
      <c r="BE3" s="55"/>
      <c r="BF3" s="52"/>
    </row>
    <row r="4" spans="1:58" s="5" customFormat="1" ht="280.5" collapsed="1" thickBot="1" x14ac:dyDescent="0.25">
      <c r="A4" s="62" t="s">
        <v>129</v>
      </c>
      <c r="B4" s="63" t="s">
        <v>130</v>
      </c>
      <c r="C4" s="50" t="s">
        <v>131</v>
      </c>
      <c r="D4" s="50" t="s">
        <v>132</v>
      </c>
      <c r="E4" s="50" t="s">
        <v>133</v>
      </c>
      <c r="F4" s="50" t="s">
        <v>134</v>
      </c>
      <c r="G4" s="50" t="s">
        <v>135</v>
      </c>
      <c r="H4" s="50" t="s">
        <v>136</v>
      </c>
      <c r="I4" s="50" t="s">
        <v>137</v>
      </c>
      <c r="J4" s="50" t="s">
        <v>138</v>
      </c>
      <c r="K4" s="50" t="s">
        <v>139</v>
      </c>
      <c r="L4" s="50" t="s">
        <v>140</v>
      </c>
      <c r="M4" s="58" t="s">
        <v>141</v>
      </c>
      <c r="N4" s="49" t="s">
        <v>145</v>
      </c>
      <c r="O4" s="50" t="s">
        <v>126</v>
      </c>
      <c r="P4" s="58" t="s">
        <v>127</v>
      </c>
      <c r="Q4" s="49" t="s">
        <v>129</v>
      </c>
      <c r="R4" s="50" t="s">
        <v>130</v>
      </c>
      <c r="S4" s="50" t="s">
        <v>145</v>
      </c>
      <c r="T4" s="58" t="s">
        <v>148</v>
      </c>
      <c r="U4" s="49" t="s">
        <v>152</v>
      </c>
      <c r="V4" s="50" t="s">
        <v>130</v>
      </c>
      <c r="W4" s="50" t="s">
        <v>175</v>
      </c>
      <c r="X4" s="50" t="s">
        <v>176</v>
      </c>
      <c r="Y4" s="50" t="s">
        <v>177</v>
      </c>
      <c r="Z4" s="50" t="s">
        <v>178</v>
      </c>
      <c r="AA4" s="50" t="s">
        <v>179</v>
      </c>
      <c r="AB4" s="50" t="s">
        <v>180</v>
      </c>
      <c r="AC4" s="50" t="s">
        <v>181</v>
      </c>
      <c r="AD4" s="50" t="s">
        <v>182</v>
      </c>
      <c r="AE4" s="50" t="s">
        <v>183</v>
      </c>
      <c r="AF4" s="50" t="s">
        <v>184</v>
      </c>
      <c r="AG4" s="50" t="s">
        <v>185</v>
      </c>
      <c r="AH4" s="50" t="s">
        <v>186</v>
      </c>
      <c r="AI4" s="50" t="s">
        <v>187</v>
      </c>
      <c r="AJ4" s="50" t="s">
        <v>188</v>
      </c>
      <c r="AK4" s="50" t="s">
        <v>189</v>
      </c>
      <c r="AL4" s="50" t="s">
        <v>190</v>
      </c>
      <c r="AM4" s="50" t="s">
        <v>191</v>
      </c>
      <c r="AN4" s="50" t="s">
        <v>192</v>
      </c>
      <c r="AO4" s="50" t="s">
        <v>193</v>
      </c>
      <c r="AP4" s="50" t="s">
        <v>194</v>
      </c>
      <c r="AQ4" s="50" t="s">
        <v>195</v>
      </c>
      <c r="AR4" s="50" t="s">
        <v>196</v>
      </c>
      <c r="AS4" s="50" t="s">
        <v>208</v>
      </c>
      <c r="AT4" s="50" t="s">
        <v>209</v>
      </c>
      <c r="AU4" s="50" t="s">
        <v>210</v>
      </c>
      <c r="AV4" s="50" t="s">
        <v>211</v>
      </c>
      <c r="AW4" s="50" t="s">
        <v>212</v>
      </c>
      <c r="AX4" s="50" t="s">
        <v>213</v>
      </c>
      <c r="AY4" s="50" t="s">
        <v>214</v>
      </c>
      <c r="AZ4" s="50" t="s">
        <v>215</v>
      </c>
      <c r="BA4" s="50" t="s">
        <v>140</v>
      </c>
      <c r="BB4" s="50" t="s">
        <v>138</v>
      </c>
      <c r="BC4" s="50" t="s">
        <v>216</v>
      </c>
      <c r="BD4" s="50" t="s">
        <v>217</v>
      </c>
      <c r="BE4" s="53" t="s">
        <v>230</v>
      </c>
      <c r="BF4" s="53" t="s">
        <v>44</v>
      </c>
    </row>
    <row r="5" spans="1:58" x14ac:dyDescent="0.2">
      <c r="A5" s="35" t="str">
        <f>'SKA1'!A2</f>
        <v>KTPL</v>
      </c>
      <c r="B5" s="35" t="str">
        <f>'SKA1'!B2</f>
        <v>22050</v>
      </c>
      <c r="C5" s="4" t="s">
        <v>538</v>
      </c>
      <c r="D5" s="35" t="str">
        <f>IF('SKA1'!C2&lt;&gt;"",'SKA1'!C2,"")</f>
        <v>X</v>
      </c>
      <c r="E5" s="35" t="str">
        <f>IF('SKA1'!H2&lt;&gt;"",'SKA1'!H2,"")</f>
        <v/>
      </c>
      <c r="I5" s="4" t="s">
        <v>535</v>
      </c>
      <c r="N5" s="35" t="s">
        <v>536</v>
      </c>
      <c r="O5" s="35" t="str">
        <f>'SKA1'!R2</f>
        <v>Step-up Customer Rel</v>
      </c>
      <c r="P5" s="35" t="str">
        <f>'SKA1'!S2</f>
        <v>Step-up Customer Relationship</v>
      </c>
      <c r="U5" s="35" t="str">
        <f>'SKB1'!A2</f>
        <v>10</v>
      </c>
      <c r="V5" s="32" t="str">
        <f>'SKB1'!B2</f>
        <v>22050</v>
      </c>
      <c r="W5" s="35" t="str">
        <f>'SKB1'!S2</f>
        <v>EUR</v>
      </c>
      <c r="X5" s="6" t="s">
        <v>2</v>
      </c>
      <c r="AA5" s="35" t="str">
        <f>IF('SKB1'!P2&lt;&gt;"",'SKB1'!P2,"")</f>
        <v>-</v>
      </c>
      <c r="AB5" s="35" t="str">
        <f>IF(AA5&lt;&gt;"","X","")</f>
        <v>X</v>
      </c>
      <c r="AC5" s="6" t="s">
        <v>537</v>
      </c>
      <c r="AI5" s="6" t="s">
        <v>2</v>
      </c>
      <c r="AJ5" s="44" t="s">
        <v>532</v>
      </c>
      <c r="AM5" s="35" t="str">
        <f>'SKB1'!K2</f>
        <v>G007</v>
      </c>
      <c r="BE5" s="6" t="s">
        <v>2</v>
      </c>
    </row>
    <row r="6" spans="1:58" s="39" customFormat="1" x14ac:dyDescent="0.2">
      <c r="A6" s="35" t="str">
        <f>'SKA1'!A3</f>
        <v>KTPL</v>
      </c>
      <c r="B6" s="35" t="str">
        <f>'SKA1'!B3</f>
        <v>22051</v>
      </c>
      <c r="C6" s="39" t="s">
        <v>538</v>
      </c>
      <c r="D6" s="35" t="str">
        <f>IF('SKA1'!C3&lt;&gt;"",'SKA1'!C3,"")</f>
        <v>X</v>
      </c>
      <c r="E6" s="35" t="str">
        <f>IF('SKA1'!H3&lt;&gt;"",'SKA1'!H3,"")</f>
        <v/>
      </c>
      <c r="I6" s="39" t="s">
        <v>535</v>
      </c>
      <c r="M6" s="32"/>
      <c r="N6" s="35" t="s">
        <v>536</v>
      </c>
      <c r="O6" s="35" t="str">
        <f>'SKA1'!R3</f>
        <v>WB Step-up Cust.Rel.</v>
      </c>
      <c r="P6" s="35" t="str">
        <f>'SKA1'!S3</f>
        <v>WB Step-up Customer Relationship</v>
      </c>
      <c r="U6" s="35" t="str">
        <f>'SKB1'!A3</f>
        <v>10</v>
      </c>
      <c r="V6" s="32" t="str">
        <f>'SKB1'!B3</f>
        <v>22051</v>
      </c>
      <c r="W6" s="35" t="str">
        <f>'SKB1'!S3</f>
        <v>EUR</v>
      </c>
      <c r="X6" s="6" t="s">
        <v>2</v>
      </c>
      <c r="AA6" s="35" t="str">
        <f>IF('SKB1'!P3&lt;&gt;"",'SKB1'!P3,"")</f>
        <v/>
      </c>
      <c r="AB6" s="35" t="str">
        <f t="shared" ref="AB6:AB48" si="0">IF(AA6&lt;&gt;"","X","")</f>
        <v/>
      </c>
      <c r="AC6" s="6" t="s">
        <v>537</v>
      </c>
      <c r="AI6" s="6" t="s">
        <v>2</v>
      </c>
      <c r="AJ6" s="44" t="s">
        <v>532</v>
      </c>
      <c r="AM6" s="35" t="str">
        <f>'SKB1'!K3</f>
        <v>G007</v>
      </c>
      <c r="BE6" s="6" t="s">
        <v>2</v>
      </c>
    </row>
    <row r="7" spans="1:58" s="39" customFormat="1" x14ac:dyDescent="0.2">
      <c r="A7" s="35" t="str">
        <f>'SKA1'!A4</f>
        <v>KTPL</v>
      </c>
      <c r="B7" s="35" t="str">
        <f>'SKA1'!B4</f>
        <v>22150</v>
      </c>
      <c r="C7" s="39" t="s">
        <v>538</v>
      </c>
      <c r="D7" s="35" t="str">
        <f>IF('SKA1'!C4&lt;&gt;"",'SKA1'!C4,"")</f>
        <v>X</v>
      </c>
      <c r="E7" s="35" t="str">
        <f>IF('SKA1'!H4&lt;&gt;"",'SKA1'!H4,"")</f>
        <v/>
      </c>
      <c r="I7" s="39" t="s">
        <v>535</v>
      </c>
      <c r="M7" s="32"/>
      <c r="N7" s="35" t="s">
        <v>536</v>
      </c>
      <c r="O7" s="35" t="str">
        <f>'SKA1'!R4</f>
        <v>Step-up Technology</v>
      </c>
      <c r="P7" s="35" t="str">
        <f>'SKA1'!S4</f>
        <v>Step-up Technology</v>
      </c>
      <c r="U7" s="35" t="str">
        <f>'SKB1'!A4</f>
        <v>10</v>
      </c>
      <c r="V7" s="32" t="str">
        <f>'SKB1'!B4</f>
        <v>22150</v>
      </c>
      <c r="W7" s="35" t="str">
        <f>'SKB1'!S4</f>
        <v>EUR</v>
      </c>
      <c r="X7" s="6" t="s">
        <v>2</v>
      </c>
      <c r="AA7" s="35" t="str">
        <f>IF('SKB1'!P4&lt;&gt;"",'SKB1'!P4,"")</f>
        <v>-</v>
      </c>
      <c r="AB7" s="35" t="str">
        <f t="shared" si="0"/>
        <v>X</v>
      </c>
      <c r="AC7" s="6" t="s">
        <v>537</v>
      </c>
      <c r="AI7" s="6" t="s">
        <v>2</v>
      </c>
      <c r="AJ7" s="44" t="s">
        <v>532</v>
      </c>
      <c r="AM7" s="35" t="str">
        <f>'SKB1'!K4</f>
        <v>G007</v>
      </c>
      <c r="BE7" s="6" t="s">
        <v>2</v>
      </c>
    </row>
    <row r="8" spans="1:58" s="39" customFormat="1" x14ac:dyDescent="0.2">
      <c r="A8" s="35" t="str">
        <f>'SKA1'!A5</f>
        <v>KTPL</v>
      </c>
      <c r="B8" s="35" t="str">
        <f>'SKA1'!B5</f>
        <v>22151</v>
      </c>
      <c r="C8" s="39" t="s">
        <v>538</v>
      </c>
      <c r="D8" s="35" t="str">
        <f>IF('SKA1'!C5&lt;&gt;"",'SKA1'!C5,"")</f>
        <v>X</v>
      </c>
      <c r="E8" s="35" t="str">
        <f>IF('SKA1'!H5&lt;&gt;"",'SKA1'!H5,"")</f>
        <v/>
      </c>
      <c r="I8" s="39" t="s">
        <v>535</v>
      </c>
      <c r="M8" s="32"/>
      <c r="N8" s="35" t="s">
        <v>536</v>
      </c>
      <c r="O8" s="35" t="str">
        <f>'SKA1'!R5</f>
        <v>WB Step-up Technolog</v>
      </c>
      <c r="P8" s="35" t="str">
        <f>'SKA1'!S5</f>
        <v>WB Step-up Technology</v>
      </c>
      <c r="U8" s="35" t="str">
        <f>'SKB1'!A5</f>
        <v>10</v>
      </c>
      <c r="V8" s="32" t="str">
        <f>'SKB1'!B5</f>
        <v>22151</v>
      </c>
      <c r="W8" s="35" t="str">
        <f>'SKB1'!S5</f>
        <v>EUR</v>
      </c>
      <c r="X8" s="6" t="s">
        <v>2</v>
      </c>
      <c r="AA8" s="35" t="str">
        <f>IF('SKB1'!P5&lt;&gt;"",'SKB1'!P5,"")</f>
        <v/>
      </c>
      <c r="AB8" s="35" t="str">
        <f t="shared" si="0"/>
        <v/>
      </c>
      <c r="AC8" s="6" t="s">
        <v>537</v>
      </c>
      <c r="AI8" s="6" t="s">
        <v>2</v>
      </c>
      <c r="AJ8" s="44" t="s">
        <v>532</v>
      </c>
      <c r="AM8" s="35" t="str">
        <f>'SKB1'!K5</f>
        <v>G007</v>
      </c>
      <c r="BE8" s="6" t="s">
        <v>2</v>
      </c>
    </row>
    <row r="9" spans="1:58" s="39" customFormat="1" x14ac:dyDescent="0.2">
      <c r="A9" s="35" t="str">
        <f>'SKA1'!A6</f>
        <v>KTPL</v>
      </c>
      <c r="B9" s="35" t="str">
        <f>'SKA1'!B6</f>
        <v>23051</v>
      </c>
      <c r="C9" s="39" t="s">
        <v>538</v>
      </c>
      <c r="D9" s="35" t="str">
        <f>IF('SKA1'!C6&lt;&gt;"",'SKA1'!C6,"")</f>
        <v>X</v>
      </c>
      <c r="E9" s="35" t="str">
        <f>IF('SKA1'!H6&lt;&gt;"",'SKA1'!H6,"")</f>
        <v/>
      </c>
      <c r="I9" s="39" t="s">
        <v>535</v>
      </c>
      <c r="M9" s="32"/>
      <c r="N9" s="35" t="s">
        <v>536</v>
      </c>
      <c r="O9" s="35" t="str">
        <f>'SKA1'!R6</f>
        <v>WB Step-up Softw.Han</v>
      </c>
      <c r="P9" s="35" t="str">
        <f>'SKA1'!S6</f>
        <v>WB Step-up Software Hanon</v>
      </c>
      <c r="U9" s="35" t="str">
        <f>'SKB1'!A6</f>
        <v>10</v>
      </c>
      <c r="V9" s="32" t="str">
        <f>'SKB1'!B6</f>
        <v>23051</v>
      </c>
      <c r="W9" s="35" t="str">
        <f>'SKB1'!S6</f>
        <v>EUR</v>
      </c>
      <c r="X9" s="6" t="s">
        <v>2</v>
      </c>
      <c r="AA9" s="35" t="str">
        <f>IF('SKB1'!P6&lt;&gt;"",'SKB1'!P6,"")</f>
        <v/>
      </c>
      <c r="AB9" s="35" t="str">
        <f t="shared" si="0"/>
        <v/>
      </c>
      <c r="AC9" s="6" t="s">
        <v>537</v>
      </c>
      <c r="AI9" s="6" t="s">
        <v>2</v>
      </c>
      <c r="AJ9" s="44" t="s">
        <v>532</v>
      </c>
      <c r="AM9" s="35" t="str">
        <f>'SKB1'!K6</f>
        <v>G007</v>
      </c>
      <c r="BE9" s="6" t="s">
        <v>2</v>
      </c>
    </row>
    <row r="10" spans="1:58" s="39" customFormat="1" x14ac:dyDescent="0.2">
      <c r="A10" s="35" t="str">
        <f>'SKA1'!A7</f>
        <v>KTPL</v>
      </c>
      <c r="B10" s="35" t="str">
        <f>'SKA1'!B7</f>
        <v>31011</v>
      </c>
      <c r="C10" s="39" t="s">
        <v>538</v>
      </c>
      <c r="D10" s="35" t="str">
        <f>IF('SKA1'!C7&lt;&gt;"",'SKA1'!C7,"")</f>
        <v>X</v>
      </c>
      <c r="E10" s="35" t="str">
        <f>IF('SKA1'!H7&lt;&gt;"",'SKA1'!H7,"")</f>
        <v/>
      </c>
      <c r="I10" s="39" t="s">
        <v>535</v>
      </c>
      <c r="M10" s="32"/>
      <c r="N10" s="35" t="s">
        <v>536</v>
      </c>
      <c r="O10" s="35" t="str">
        <f>'SKA1'!R7</f>
        <v>Step-up WB Gesch/FW</v>
      </c>
      <c r="P10" s="35" t="str">
        <f>'SKA1'!S7</f>
        <v>Step-up WB Geschäfts- oder Firmenwert</v>
      </c>
      <c r="U10" s="35" t="str">
        <f>'SKB1'!A7</f>
        <v>10</v>
      </c>
      <c r="V10" s="32" t="str">
        <f>'SKB1'!B7</f>
        <v>31011</v>
      </c>
      <c r="W10" s="35" t="str">
        <f>'SKB1'!S7</f>
        <v>EUR</v>
      </c>
      <c r="X10" s="6" t="s">
        <v>2</v>
      </c>
      <c r="AA10" s="35" t="str">
        <f>IF('SKB1'!P7&lt;&gt;"",'SKB1'!P7,"")</f>
        <v/>
      </c>
      <c r="AB10" s="35" t="str">
        <f t="shared" si="0"/>
        <v/>
      </c>
      <c r="AC10" s="6" t="s">
        <v>537</v>
      </c>
      <c r="AI10" s="6" t="s">
        <v>2</v>
      </c>
      <c r="AJ10" s="44" t="s">
        <v>532</v>
      </c>
      <c r="AM10" s="35" t="str">
        <f>'SKB1'!K7</f>
        <v>G007</v>
      </c>
      <c r="BE10" s="6" t="s">
        <v>2</v>
      </c>
    </row>
    <row r="11" spans="1:58" s="39" customFormat="1" x14ac:dyDescent="0.2">
      <c r="A11" s="35" t="str">
        <f>'SKA1'!A8</f>
        <v>KTPL</v>
      </c>
      <c r="B11" s="35" t="str">
        <f>'SKA1'!B8</f>
        <v>33000</v>
      </c>
      <c r="C11" s="39" t="s">
        <v>538</v>
      </c>
      <c r="D11" s="35" t="str">
        <f>IF('SKA1'!C8&lt;&gt;"",'SKA1'!C8,"")</f>
        <v>X</v>
      </c>
      <c r="E11" s="35" t="str">
        <f>IF('SKA1'!H8&lt;&gt;"",'SKA1'!H8,"")</f>
        <v/>
      </c>
      <c r="I11" s="39" t="s">
        <v>535</v>
      </c>
      <c r="M11" s="32"/>
      <c r="N11" s="35" t="s">
        <v>536</v>
      </c>
      <c r="O11" s="35" t="str">
        <f>'SKA1'!R8</f>
        <v>GFW Hanon</v>
      </c>
      <c r="P11" s="35" t="str">
        <f>'SKA1'!S8</f>
        <v>Geschäft- und Firmenwert Hanon</v>
      </c>
      <c r="U11" s="35" t="str">
        <f>'SKB1'!A8</f>
        <v>10</v>
      </c>
      <c r="V11" s="32" t="str">
        <f>'SKB1'!B8</f>
        <v>33000</v>
      </c>
      <c r="W11" s="35" t="str">
        <f>'SKB1'!S8</f>
        <v>EUR</v>
      </c>
      <c r="X11" s="6" t="s">
        <v>2</v>
      </c>
      <c r="AA11" s="35" t="str">
        <f>IF('SKB1'!P8&lt;&gt;"",'SKB1'!P8,"")</f>
        <v>-</v>
      </c>
      <c r="AB11" s="35" t="str">
        <f t="shared" si="0"/>
        <v>X</v>
      </c>
      <c r="AC11" s="6" t="s">
        <v>537</v>
      </c>
      <c r="AI11" s="6" t="s">
        <v>2</v>
      </c>
      <c r="AJ11" s="44" t="s">
        <v>532</v>
      </c>
      <c r="AM11" s="35" t="str">
        <f>'SKB1'!K8</f>
        <v>G007</v>
      </c>
      <c r="BE11" s="6" t="s">
        <v>2</v>
      </c>
    </row>
    <row r="12" spans="1:58" s="39" customFormat="1" x14ac:dyDescent="0.2">
      <c r="A12" s="35" t="str">
        <f>'SKA1'!A9</f>
        <v>KTPL</v>
      </c>
      <c r="B12" s="35" t="str">
        <f>'SKA1'!B9</f>
        <v>50050</v>
      </c>
      <c r="C12" s="39" t="s">
        <v>538</v>
      </c>
      <c r="D12" s="35" t="str">
        <f>IF('SKA1'!C9&lt;&gt;"",'SKA1'!C9,"")</f>
        <v>X</v>
      </c>
      <c r="E12" s="35" t="str">
        <f>IF('SKA1'!H9&lt;&gt;"",'SKA1'!H9,"")</f>
        <v/>
      </c>
      <c r="I12" s="39" t="s">
        <v>535</v>
      </c>
      <c r="M12" s="32"/>
      <c r="N12" s="35" t="s">
        <v>536</v>
      </c>
      <c r="O12" s="35" t="str">
        <f>'SKA1'!R9</f>
        <v>Grundst.step-up</v>
      </c>
      <c r="P12" s="35" t="str">
        <f>'SKA1'!S9</f>
        <v>Grundstücke, Step-up Hanon</v>
      </c>
      <c r="U12" s="35" t="str">
        <f>'SKB1'!A9</f>
        <v>10</v>
      </c>
      <c r="V12" s="32" t="str">
        <f>'SKB1'!B9</f>
        <v>50050</v>
      </c>
      <c r="W12" s="35" t="str">
        <f>'SKB1'!S9</f>
        <v>EUR</v>
      </c>
      <c r="X12" s="6" t="s">
        <v>2</v>
      </c>
      <c r="AA12" s="35" t="str">
        <f>IF('SKB1'!P9&lt;&gt;"",'SKB1'!P9,"")</f>
        <v>-</v>
      </c>
      <c r="AB12" s="35" t="str">
        <f t="shared" si="0"/>
        <v>X</v>
      </c>
      <c r="AC12" s="6" t="s">
        <v>537</v>
      </c>
      <c r="AI12" s="6" t="s">
        <v>2</v>
      </c>
      <c r="AJ12" s="44" t="s">
        <v>532</v>
      </c>
      <c r="AM12" s="35" t="str">
        <f>'SKB1'!K9</f>
        <v>G007</v>
      </c>
      <c r="BE12" s="6" t="s">
        <v>2</v>
      </c>
    </row>
    <row r="13" spans="1:58" s="39" customFormat="1" x14ac:dyDescent="0.2">
      <c r="A13" s="35" t="str">
        <f>'SKA1'!A10</f>
        <v>KTPL</v>
      </c>
      <c r="B13" s="35" t="str">
        <f>'SKA1'!B10</f>
        <v>53050</v>
      </c>
      <c r="C13" s="39" t="s">
        <v>538</v>
      </c>
      <c r="D13" s="35" t="str">
        <f>IF('SKA1'!C10&lt;&gt;"",'SKA1'!C10,"")</f>
        <v>X</v>
      </c>
      <c r="E13" s="35" t="str">
        <f>IF('SKA1'!H10&lt;&gt;"",'SKA1'!H10,"")</f>
        <v/>
      </c>
      <c r="I13" s="39" t="s">
        <v>535</v>
      </c>
      <c r="M13" s="32"/>
      <c r="N13" s="35" t="s">
        <v>536</v>
      </c>
      <c r="O13" s="35" t="str">
        <f>'SKA1'!R10</f>
        <v>Gebäude Step-up</v>
      </c>
      <c r="P13" s="35" t="str">
        <f>'SKA1'!S10</f>
        <v>Gebäude Step-up Hanon</v>
      </c>
      <c r="U13" s="35" t="str">
        <f>'SKB1'!A10</f>
        <v>10</v>
      </c>
      <c r="V13" s="32" t="str">
        <f>'SKB1'!B10</f>
        <v>53050</v>
      </c>
      <c r="W13" s="35" t="str">
        <f>'SKB1'!S10</f>
        <v>EUR</v>
      </c>
      <c r="X13" s="6" t="s">
        <v>2</v>
      </c>
      <c r="AA13" s="35" t="str">
        <f>IF('SKB1'!P10&lt;&gt;"",'SKB1'!P10,"")</f>
        <v>-</v>
      </c>
      <c r="AB13" s="35" t="str">
        <f t="shared" si="0"/>
        <v>X</v>
      </c>
      <c r="AC13" s="6" t="s">
        <v>537</v>
      </c>
      <c r="AI13" s="6" t="s">
        <v>2</v>
      </c>
      <c r="AJ13" s="44" t="s">
        <v>532</v>
      </c>
      <c r="AM13" s="35" t="str">
        <f>'SKB1'!K10</f>
        <v>G007</v>
      </c>
      <c r="BE13" s="6" t="s">
        <v>2</v>
      </c>
    </row>
    <row r="14" spans="1:58" s="39" customFormat="1" x14ac:dyDescent="0.2">
      <c r="A14" s="35" t="str">
        <f>'SKA1'!A11</f>
        <v>KTPL</v>
      </c>
      <c r="B14" s="35" t="str">
        <f>'SKA1'!B11</f>
        <v>53051</v>
      </c>
      <c r="C14" s="39" t="s">
        <v>538</v>
      </c>
      <c r="D14" s="35" t="str">
        <f>IF('SKA1'!C11&lt;&gt;"",'SKA1'!C11,"")</f>
        <v>X</v>
      </c>
      <c r="E14" s="35" t="str">
        <f>IF('SKA1'!H11&lt;&gt;"",'SKA1'!H11,"")</f>
        <v/>
      </c>
      <c r="I14" s="39" t="s">
        <v>535</v>
      </c>
      <c r="M14" s="32"/>
      <c r="N14" s="35" t="s">
        <v>536</v>
      </c>
      <c r="O14" s="35" t="str">
        <f>'SKA1'!R11</f>
        <v>WB Step-up Geb.Hanon</v>
      </c>
      <c r="P14" s="35" t="str">
        <f>'SKA1'!S11</f>
        <v>WB Step-up Gebäude Hanon</v>
      </c>
      <c r="U14" s="35" t="str">
        <f>'SKB1'!A11</f>
        <v>10</v>
      </c>
      <c r="V14" s="32" t="str">
        <f>'SKB1'!B11</f>
        <v>53051</v>
      </c>
      <c r="W14" s="35" t="str">
        <f>'SKB1'!S11</f>
        <v>EUR</v>
      </c>
      <c r="X14" s="6" t="s">
        <v>2</v>
      </c>
      <c r="AA14" s="35" t="str">
        <f>IF('SKB1'!P11&lt;&gt;"",'SKB1'!P11,"")</f>
        <v/>
      </c>
      <c r="AB14" s="35" t="str">
        <f t="shared" si="0"/>
        <v/>
      </c>
      <c r="AC14" s="6" t="s">
        <v>537</v>
      </c>
      <c r="AI14" s="6" t="s">
        <v>2</v>
      </c>
      <c r="AJ14" s="44" t="s">
        <v>532</v>
      </c>
      <c r="AM14" s="35" t="str">
        <f>'SKB1'!K11</f>
        <v>G007</v>
      </c>
      <c r="BE14" s="6" t="s">
        <v>2</v>
      </c>
    </row>
    <row r="15" spans="1:58" s="39" customFormat="1" x14ac:dyDescent="0.2">
      <c r="A15" s="35" t="str">
        <f>'SKA1'!A12</f>
        <v>KTPL</v>
      </c>
      <c r="B15" s="35" t="str">
        <f>'SKA1'!B12</f>
        <v>54050</v>
      </c>
      <c r="C15" s="39" t="s">
        <v>538</v>
      </c>
      <c r="D15" s="35" t="str">
        <f>IF('SKA1'!C12&lt;&gt;"",'SKA1'!C12,"")</f>
        <v>X</v>
      </c>
      <c r="E15" s="35" t="str">
        <f>IF('SKA1'!H12&lt;&gt;"",'SKA1'!H12,"")</f>
        <v/>
      </c>
      <c r="I15" s="39" t="s">
        <v>535</v>
      </c>
      <c r="M15" s="32"/>
      <c r="N15" s="35" t="s">
        <v>536</v>
      </c>
      <c r="O15" s="35" t="str">
        <f>'SKA1'!R12</f>
        <v>Außenanl. Step-up</v>
      </c>
      <c r="P15" s="35" t="str">
        <f>'SKA1'!S12</f>
        <v>Außenanlagen Step-up Hanon</v>
      </c>
      <c r="U15" s="35" t="str">
        <f>'SKB1'!A12</f>
        <v>10</v>
      </c>
      <c r="V15" s="32" t="str">
        <f>'SKB1'!B12</f>
        <v>54050</v>
      </c>
      <c r="W15" s="35" t="str">
        <f>'SKB1'!S12</f>
        <v>EUR</v>
      </c>
      <c r="X15" s="6" t="s">
        <v>2</v>
      </c>
      <c r="AA15" s="35" t="str">
        <f>IF('SKB1'!P12&lt;&gt;"",'SKB1'!P12,"")</f>
        <v>-</v>
      </c>
      <c r="AB15" s="35" t="str">
        <f t="shared" si="0"/>
        <v>X</v>
      </c>
      <c r="AC15" s="6" t="s">
        <v>537</v>
      </c>
      <c r="AI15" s="6" t="s">
        <v>2</v>
      </c>
      <c r="AJ15" s="44" t="s">
        <v>532</v>
      </c>
      <c r="AM15" s="35" t="str">
        <f>'SKB1'!K12</f>
        <v>G007</v>
      </c>
      <c r="BE15" s="6" t="s">
        <v>2</v>
      </c>
    </row>
    <row r="16" spans="1:58" s="39" customFormat="1" x14ac:dyDescent="0.2">
      <c r="A16" s="35" t="str">
        <f>'SKA1'!A13</f>
        <v>KTPL</v>
      </c>
      <c r="B16" s="35" t="str">
        <f>'SKA1'!B13</f>
        <v>54051</v>
      </c>
      <c r="C16" s="39" t="s">
        <v>538</v>
      </c>
      <c r="D16" s="35" t="str">
        <f>IF('SKA1'!C13&lt;&gt;"",'SKA1'!C13,"")</f>
        <v>X</v>
      </c>
      <c r="E16" s="35" t="str">
        <f>IF('SKA1'!H13&lt;&gt;"",'SKA1'!H13,"")</f>
        <v/>
      </c>
      <c r="I16" s="39" t="s">
        <v>535</v>
      </c>
      <c r="M16" s="32"/>
      <c r="N16" s="35" t="s">
        <v>536</v>
      </c>
      <c r="O16" s="35" t="str">
        <f>'SKA1'!R13</f>
        <v>WB Step-up Außen Han</v>
      </c>
      <c r="P16" s="35" t="str">
        <f>'SKA1'!S13</f>
        <v>WB Step-up Außenanlagen Hanon</v>
      </c>
      <c r="U16" s="35" t="str">
        <f>'SKB1'!A13</f>
        <v>10</v>
      </c>
      <c r="V16" s="32" t="str">
        <f>'SKB1'!B13</f>
        <v>54051</v>
      </c>
      <c r="W16" s="35" t="str">
        <f>'SKB1'!S13</f>
        <v>EUR</v>
      </c>
      <c r="X16" s="6" t="s">
        <v>2</v>
      </c>
      <c r="AA16" s="35" t="str">
        <f>IF('SKB1'!P13&lt;&gt;"",'SKB1'!P13,"")</f>
        <v/>
      </c>
      <c r="AB16" s="35" t="str">
        <f t="shared" si="0"/>
        <v/>
      </c>
      <c r="AC16" s="6" t="s">
        <v>537</v>
      </c>
      <c r="AI16" s="6" t="s">
        <v>2</v>
      </c>
      <c r="AJ16" s="44" t="s">
        <v>532</v>
      </c>
      <c r="AM16" s="35" t="str">
        <f>'SKB1'!K13</f>
        <v>G007</v>
      </c>
      <c r="BE16" s="6" t="s">
        <v>2</v>
      </c>
    </row>
    <row r="17" spans="1:57" s="39" customFormat="1" x14ac:dyDescent="0.2">
      <c r="A17" s="35" t="str">
        <f>'SKA1'!A14</f>
        <v>KTPL</v>
      </c>
      <c r="B17" s="35" t="str">
        <f>'SKA1'!B14</f>
        <v>70050</v>
      </c>
      <c r="C17" s="39" t="s">
        <v>538</v>
      </c>
      <c r="D17" s="35" t="str">
        <f>IF('SKA1'!C14&lt;&gt;"",'SKA1'!C14,"")</f>
        <v>X</v>
      </c>
      <c r="E17" s="35" t="str">
        <f>IF('SKA1'!H14&lt;&gt;"",'SKA1'!H14,"")</f>
        <v/>
      </c>
      <c r="I17" s="39" t="s">
        <v>535</v>
      </c>
      <c r="M17" s="32"/>
      <c r="N17" s="35" t="s">
        <v>536</v>
      </c>
      <c r="O17" s="35" t="str">
        <f>'SKA1'!R14</f>
        <v>Maschinen Step-up</v>
      </c>
      <c r="P17" s="35" t="str">
        <f>'SKA1'!S14</f>
        <v>Maschinen Step-up Hanon</v>
      </c>
      <c r="U17" s="35" t="str">
        <f>'SKB1'!A14</f>
        <v>10</v>
      </c>
      <c r="V17" s="32" t="str">
        <f>'SKB1'!B14</f>
        <v>70050</v>
      </c>
      <c r="W17" s="35" t="str">
        <f>'SKB1'!S14</f>
        <v>EUR</v>
      </c>
      <c r="X17" s="6" t="s">
        <v>2</v>
      </c>
      <c r="AA17" s="35" t="str">
        <f>IF('SKB1'!P14&lt;&gt;"",'SKB1'!P14,"")</f>
        <v>-</v>
      </c>
      <c r="AB17" s="35" t="str">
        <f t="shared" si="0"/>
        <v>X</v>
      </c>
      <c r="AC17" s="6" t="s">
        <v>537</v>
      </c>
      <c r="AI17" s="6" t="s">
        <v>2</v>
      </c>
      <c r="AJ17" s="44" t="s">
        <v>532</v>
      </c>
      <c r="AM17" s="35" t="str">
        <f>'SKB1'!K14</f>
        <v>G007</v>
      </c>
      <c r="BE17" s="6" t="s">
        <v>2</v>
      </c>
    </row>
    <row r="18" spans="1:57" s="39" customFormat="1" x14ac:dyDescent="0.2">
      <c r="A18" s="35" t="str">
        <f>'SKA1'!A15</f>
        <v>KTPL</v>
      </c>
      <c r="B18" s="35" t="str">
        <f>'SKA1'!B15</f>
        <v>70051</v>
      </c>
      <c r="C18" s="39" t="s">
        <v>538</v>
      </c>
      <c r="D18" s="35" t="str">
        <f>IF('SKA1'!C15&lt;&gt;"",'SKA1'!C15,"")</f>
        <v>X</v>
      </c>
      <c r="E18" s="35" t="str">
        <f>IF('SKA1'!H15&lt;&gt;"",'SKA1'!H15,"")</f>
        <v/>
      </c>
      <c r="I18" s="39" t="s">
        <v>535</v>
      </c>
      <c r="M18" s="32"/>
      <c r="N18" s="35" t="s">
        <v>536</v>
      </c>
      <c r="O18" s="35" t="str">
        <f>'SKA1'!R15</f>
        <v>WB Step-up Masch.Han</v>
      </c>
      <c r="P18" s="35" t="str">
        <f>'SKA1'!S15</f>
        <v>WB Step-up Maschinen Hanon</v>
      </c>
      <c r="U18" s="35" t="str">
        <f>'SKB1'!A15</f>
        <v>10</v>
      </c>
      <c r="V18" s="32" t="str">
        <f>'SKB1'!B15</f>
        <v>70051</v>
      </c>
      <c r="W18" s="35" t="str">
        <f>'SKB1'!S15</f>
        <v>EUR</v>
      </c>
      <c r="X18" s="6" t="s">
        <v>2</v>
      </c>
      <c r="AA18" s="35" t="str">
        <f>IF('SKB1'!P15&lt;&gt;"",'SKB1'!P15,"")</f>
        <v/>
      </c>
      <c r="AB18" s="35" t="str">
        <f t="shared" si="0"/>
        <v/>
      </c>
      <c r="AC18" s="6" t="s">
        <v>537</v>
      </c>
      <c r="AI18" s="6" t="s">
        <v>2</v>
      </c>
      <c r="AJ18" s="44" t="s">
        <v>532</v>
      </c>
      <c r="AM18" s="35" t="str">
        <f>'SKB1'!K15</f>
        <v>G007</v>
      </c>
      <c r="BE18" s="6" t="s">
        <v>2</v>
      </c>
    </row>
    <row r="19" spans="1:57" s="39" customFormat="1" x14ac:dyDescent="0.2">
      <c r="A19" s="35" t="str">
        <f>'SKA1'!A16</f>
        <v>KTPL</v>
      </c>
      <c r="B19" s="35" t="str">
        <f>'SKA1'!B16</f>
        <v>70150</v>
      </c>
      <c r="C19" s="39" t="s">
        <v>538</v>
      </c>
      <c r="D19" s="35" t="str">
        <f>IF('SKA1'!C16&lt;&gt;"",'SKA1'!C16,"")</f>
        <v>X</v>
      </c>
      <c r="E19" s="35" t="str">
        <f>IF('SKA1'!H16&lt;&gt;"",'SKA1'!H16,"")</f>
        <v/>
      </c>
      <c r="I19" s="39" t="s">
        <v>535</v>
      </c>
      <c r="M19" s="32"/>
      <c r="N19" s="35" t="s">
        <v>536</v>
      </c>
      <c r="O19" s="35" t="str">
        <f>'SKA1'!R16</f>
        <v>BAZ Masch. Step-up</v>
      </c>
      <c r="P19" s="35" t="str">
        <f>'SKA1'!S16</f>
        <v>Bearb./Sonst. Maschinen Step-up Hanon</v>
      </c>
      <c r="U19" s="35" t="str">
        <f>'SKB1'!A16</f>
        <v>10</v>
      </c>
      <c r="V19" s="32" t="str">
        <f>'SKB1'!B16</f>
        <v>70150</v>
      </c>
      <c r="W19" s="35" t="str">
        <f>'SKB1'!S16</f>
        <v>EUR</v>
      </c>
      <c r="X19" s="6" t="s">
        <v>2</v>
      </c>
      <c r="AA19" s="35" t="str">
        <f>IF('SKB1'!P16&lt;&gt;"",'SKB1'!P16,"")</f>
        <v>-</v>
      </c>
      <c r="AB19" s="35" t="str">
        <f t="shared" si="0"/>
        <v>X</v>
      </c>
      <c r="AC19" s="6" t="s">
        <v>537</v>
      </c>
      <c r="AI19" s="6" t="s">
        <v>2</v>
      </c>
      <c r="AJ19" s="44" t="s">
        <v>532</v>
      </c>
      <c r="AM19" s="35" t="str">
        <f>'SKB1'!K16</f>
        <v>G007</v>
      </c>
      <c r="BE19" s="6" t="s">
        <v>2</v>
      </c>
    </row>
    <row r="20" spans="1:57" s="39" customFormat="1" x14ac:dyDescent="0.2">
      <c r="A20" s="35" t="str">
        <f>'SKA1'!A17</f>
        <v>KTPL</v>
      </c>
      <c r="B20" s="35" t="str">
        <f>'SKA1'!B17</f>
        <v>70151</v>
      </c>
      <c r="C20" s="39" t="s">
        <v>538</v>
      </c>
      <c r="D20" s="35" t="str">
        <f>IF('SKA1'!C17&lt;&gt;"",'SKA1'!C17,"")</f>
        <v>X</v>
      </c>
      <c r="E20" s="35" t="str">
        <f>IF('SKA1'!H17&lt;&gt;"",'SKA1'!H17,"")</f>
        <v/>
      </c>
      <c r="I20" s="39" t="s">
        <v>535</v>
      </c>
      <c r="M20" s="32"/>
      <c r="N20" s="35" t="s">
        <v>536</v>
      </c>
      <c r="O20" s="35" t="str">
        <f>'SKA1'!R17</f>
        <v>WB Step-up Masch.Han</v>
      </c>
      <c r="P20" s="35" t="str">
        <f>'SKA1'!S17</f>
        <v>WB Step-up BAZ/Sonstige Maschinen Hanon</v>
      </c>
      <c r="U20" s="35" t="str">
        <f>'SKB1'!A17</f>
        <v>10</v>
      </c>
      <c r="V20" s="32" t="str">
        <f>'SKB1'!B17</f>
        <v>70151</v>
      </c>
      <c r="W20" s="35" t="str">
        <f>'SKB1'!S17</f>
        <v>EUR</v>
      </c>
      <c r="X20" s="6" t="s">
        <v>2</v>
      </c>
      <c r="AA20" s="35" t="str">
        <f>IF('SKB1'!P17&lt;&gt;"",'SKB1'!P17,"")</f>
        <v/>
      </c>
      <c r="AB20" s="35" t="str">
        <f t="shared" si="0"/>
        <v/>
      </c>
      <c r="AC20" s="6" t="s">
        <v>537</v>
      </c>
      <c r="AI20" s="6" t="s">
        <v>2</v>
      </c>
      <c r="AJ20" s="44" t="s">
        <v>532</v>
      </c>
      <c r="AM20" s="35" t="str">
        <f>'SKB1'!K17</f>
        <v>G007</v>
      </c>
      <c r="BE20" s="6" t="s">
        <v>2</v>
      </c>
    </row>
    <row r="21" spans="1:57" s="39" customFormat="1" x14ac:dyDescent="0.2">
      <c r="A21" s="35" t="str">
        <f>'SKA1'!A18</f>
        <v>KTPL</v>
      </c>
      <c r="B21" s="35" t="str">
        <f>'SKA1'!B18</f>
        <v>70250</v>
      </c>
      <c r="C21" s="39" t="s">
        <v>538</v>
      </c>
      <c r="D21" s="35" t="str">
        <f>IF('SKA1'!C18&lt;&gt;"",'SKA1'!C18,"")</f>
        <v>X</v>
      </c>
      <c r="E21" s="35" t="str">
        <f>IF('SKA1'!H18&lt;&gt;"",'SKA1'!H18,"")</f>
        <v/>
      </c>
      <c r="I21" s="39" t="s">
        <v>535</v>
      </c>
      <c r="M21" s="32"/>
      <c r="N21" s="35" t="s">
        <v>536</v>
      </c>
      <c r="O21" s="35" t="str">
        <f>'SKA1'!R18</f>
        <v>Schleifmasch Step-up</v>
      </c>
      <c r="P21" s="35" t="str">
        <f>'SKA1'!S18</f>
        <v>Schleif.+Messmaschinen Step-up Hanon</v>
      </c>
      <c r="U21" s="35" t="str">
        <f>'SKB1'!A18</f>
        <v>10</v>
      </c>
      <c r="V21" s="32" t="str">
        <f>'SKB1'!B18</f>
        <v>70250</v>
      </c>
      <c r="W21" s="35" t="str">
        <f>'SKB1'!S18</f>
        <v>EUR</v>
      </c>
      <c r="X21" s="6" t="s">
        <v>2</v>
      </c>
      <c r="AA21" s="35" t="str">
        <f>IF('SKB1'!P18&lt;&gt;"",'SKB1'!P18,"")</f>
        <v>-</v>
      </c>
      <c r="AB21" s="35" t="str">
        <f t="shared" si="0"/>
        <v>X</v>
      </c>
      <c r="AC21" s="6" t="s">
        <v>537</v>
      </c>
      <c r="AI21" s="6" t="s">
        <v>2</v>
      </c>
      <c r="AJ21" s="44" t="s">
        <v>532</v>
      </c>
      <c r="AM21" s="35" t="str">
        <f>'SKB1'!K18</f>
        <v>G007</v>
      </c>
      <c r="BE21" s="6" t="s">
        <v>2</v>
      </c>
    </row>
    <row r="22" spans="1:57" s="39" customFormat="1" x14ac:dyDescent="0.2">
      <c r="A22" s="35" t="str">
        <f>'SKA1'!A19</f>
        <v>KTPL</v>
      </c>
      <c r="B22" s="35" t="str">
        <f>'SKA1'!B19</f>
        <v>70251</v>
      </c>
      <c r="C22" s="39" t="s">
        <v>538</v>
      </c>
      <c r="D22" s="35" t="str">
        <f>IF('SKA1'!C19&lt;&gt;"",'SKA1'!C19,"")</f>
        <v>X</v>
      </c>
      <c r="E22" s="35" t="str">
        <f>IF('SKA1'!H19&lt;&gt;"",'SKA1'!H19,"")</f>
        <v/>
      </c>
      <c r="I22" s="39" t="s">
        <v>535</v>
      </c>
      <c r="M22" s="32"/>
      <c r="N22" s="35" t="s">
        <v>536</v>
      </c>
      <c r="O22" s="35" t="str">
        <f>'SKA1'!R19</f>
        <v>WB Step-up Masch.Han</v>
      </c>
      <c r="P22" s="35" t="str">
        <f>'SKA1'!S19</f>
        <v>WB Step-up Schleif-+ Messmaschinen Hanon</v>
      </c>
      <c r="U22" s="35" t="str">
        <f>'SKB1'!A19</f>
        <v>10</v>
      </c>
      <c r="V22" s="32" t="str">
        <f>'SKB1'!B19</f>
        <v>70251</v>
      </c>
      <c r="W22" s="35" t="str">
        <f>'SKB1'!S19</f>
        <v>EUR</v>
      </c>
      <c r="X22" s="6" t="s">
        <v>2</v>
      </c>
      <c r="AA22" s="35" t="str">
        <f>IF('SKB1'!P19&lt;&gt;"",'SKB1'!P19,"")</f>
        <v/>
      </c>
      <c r="AB22" s="35" t="str">
        <f t="shared" si="0"/>
        <v/>
      </c>
      <c r="AC22" s="6" t="s">
        <v>537</v>
      </c>
      <c r="AI22" s="6" t="s">
        <v>2</v>
      </c>
      <c r="AJ22" s="44" t="s">
        <v>532</v>
      </c>
      <c r="AM22" s="35" t="str">
        <f>'SKB1'!K19</f>
        <v>G007</v>
      </c>
      <c r="BE22" s="6" t="s">
        <v>2</v>
      </c>
    </row>
    <row r="23" spans="1:57" s="39" customFormat="1" x14ac:dyDescent="0.2">
      <c r="A23" s="35" t="str">
        <f>'SKA1'!A20</f>
        <v>KTPL</v>
      </c>
      <c r="B23" s="35" t="str">
        <f>'SKA1'!B20</f>
        <v>70350</v>
      </c>
      <c r="C23" s="39" t="s">
        <v>538</v>
      </c>
      <c r="D23" s="35" t="str">
        <f>IF('SKA1'!C20&lt;&gt;"",'SKA1'!C20,"")</f>
        <v>X</v>
      </c>
      <c r="E23" s="35" t="str">
        <f>IF('SKA1'!H20&lt;&gt;"",'SKA1'!H20,"")</f>
        <v/>
      </c>
      <c r="I23" s="39" t="s">
        <v>535</v>
      </c>
      <c r="M23" s="32"/>
      <c r="N23" s="35" t="s">
        <v>536</v>
      </c>
      <c r="O23" s="35" t="str">
        <f>'SKA1'!R20</f>
        <v>Mont.+Prüfst Step-up</v>
      </c>
      <c r="P23" s="35" t="str">
        <f>'SKA1'!S20</f>
        <v>Montageanl. + Prüfstände Step-up Hanon</v>
      </c>
      <c r="U23" s="35" t="str">
        <f>'SKB1'!A20</f>
        <v>10</v>
      </c>
      <c r="V23" s="32" t="str">
        <f>'SKB1'!B20</f>
        <v>70350</v>
      </c>
      <c r="W23" s="35" t="str">
        <f>'SKB1'!S20</f>
        <v>EUR</v>
      </c>
      <c r="X23" s="6" t="s">
        <v>2</v>
      </c>
      <c r="AA23" s="35" t="str">
        <f>IF('SKB1'!P20&lt;&gt;"",'SKB1'!P20,"")</f>
        <v>-</v>
      </c>
      <c r="AB23" s="35" t="str">
        <f t="shared" si="0"/>
        <v>X</v>
      </c>
      <c r="AC23" s="6" t="s">
        <v>537</v>
      </c>
      <c r="AI23" s="6" t="s">
        <v>2</v>
      </c>
      <c r="AJ23" s="44" t="s">
        <v>532</v>
      </c>
      <c r="AM23" s="35" t="str">
        <f>'SKB1'!K20</f>
        <v>G007</v>
      </c>
      <c r="BE23" s="6" t="s">
        <v>2</v>
      </c>
    </row>
    <row r="24" spans="1:57" s="39" customFormat="1" x14ac:dyDescent="0.2">
      <c r="A24" s="35" t="str">
        <f>'SKA1'!A21</f>
        <v>KTPL</v>
      </c>
      <c r="B24" s="35" t="str">
        <f>'SKA1'!B21</f>
        <v>70351</v>
      </c>
      <c r="C24" s="39" t="s">
        <v>538</v>
      </c>
      <c r="D24" s="35" t="str">
        <f>IF('SKA1'!C21&lt;&gt;"",'SKA1'!C21,"")</f>
        <v>X</v>
      </c>
      <c r="E24" s="35" t="str">
        <f>IF('SKA1'!H21&lt;&gt;"",'SKA1'!H21,"")</f>
        <v/>
      </c>
      <c r="I24" s="39" t="s">
        <v>535</v>
      </c>
      <c r="M24" s="32"/>
      <c r="N24" s="35" t="s">
        <v>536</v>
      </c>
      <c r="O24" s="35" t="str">
        <f>'SKA1'!R21</f>
        <v>WB Step-up Masch.Han</v>
      </c>
      <c r="P24" s="35" t="str">
        <f>'SKA1'!S21</f>
        <v>WB Step-up Montageanl.+Prüfstände Hanon</v>
      </c>
      <c r="U24" s="35" t="str">
        <f>'SKB1'!A21</f>
        <v>10</v>
      </c>
      <c r="V24" s="32" t="str">
        <f>'SKB1'!B21</f>
        <v>70351</v>
      </c>
      <c r="W24" s="35" t="str">
        <f>'SKB1'!S21</f>
        <v>EUR</v>
      </c>
      <c r="X24" s="6" t="s">
        <v>2</v>
      </c>
      <c r="AA24" s="35" t="str">
        <f>IF('SKB1'!P21&lt;&gt;"",'SKB1'!P21,"")</f>
        <v/>
      </c>
      <c r="AB24" s="35" t="str">
        <f t="shared" si="0"/>
        <v/>
      </c>
      <c r="AC24" s="6" t="s">
        <v>537</v>
      </c>
      <c r="AI24" s="6" t="s">
        <v>2</v>
      </c>
      <c r="AJ24" s="44" t="s">
        <v>532</v>
      </c>
      <c r="AM24" s="35" t="str">
        <f>'SKB1'!K21</f>
        <v>G007</v>
      </c>
      <c r="BE24" s="6" t="s">
        <v>2</v>
      </c>
    </row>
    <row r="25" spans="1:57" s="39" customFormat="1" x14ac:dyDescent="0.2">
      <c r="A25" s="35" t="str">
        <f>'SKA1'!A22</f>
        <v>KTPL</v>
      </c>
      <c r="B25" s="35" t="str">
        <f>'SKA1'!B22</f>
        <v>70450</v>
      </c>
      <c r="C25" s="39" t="s">
        <v>538</v>
      </c>
      <c r="D25" s="35" t="str">
        <f>IF('SKA1'!C22&lt;&gt;"",'SKA1'!C22,"")</f>
        <v>X</v>
      </c>
      <c r="E25" s="35" t="str">
        <f>IF('SKA1'!H22&lt;&gt;"",'SKA1'!H22,"")</f>
        <v/>
      </c>
      <c r="I25" s="39" t="s">
        <v>535</v>
      </c>
      <c r="M25" s="32"/>
      <c r="N25" s="35" t="s">
        <v>536</v>
      </c>
      <c r="O25" s="35" t="str">
        <f>'SKA1'!R22</f>
        <v>Härterei Step-up</v>
      </c>
      <c r="P25" s="35" t="str">
        <f>'SKA1'!S22</f>
        <v>Härterei Step-up Hanon</v>
      </c>
      <c r="U25" s="35" t="str">
        <f>'SKB1'!A22</f>
        <v>10</v>
      </c>
      <c r="V25" s="32" t="str">
        <f>'SKB1'!B22</f>
        <v>70450</v>
      </c>
      <c r="W25" s="35" t="str">
        <f>'SKB1'!S22</f>
        <v>EUR</v>
      </c>
      <c r="X25" s="6" t="s">
        <v>2</v>
      </c>
      <c r="AA25" s="35" t="str">
        <f>IF('SKB1'!P22&lt;&gt;"",'SKB1'!P22,"")</f>
        <v>-</v>
      </c>
      <c r="AB25" s="35" t="str">
        <f t="shared" si="0"/>
        <v>X</v>
      </c>
      <c r="AC25" s="6" t="s">
        <v>537</v>
      </c>
      <c r="AI25" s="6" t="s">
        <v>2</v>
      </c>
      <c r="AJ25" s="44" t="s">
        <v>532</v>
      </c>
      <c r="AM25" s="35" t="str">
        <f>'SKB1'!K22</f>
        <v>G007</v>
      </c>
      <c r="BE25" s="6" t="s">
        <v>2</v>
      </c>
    </row>
    <row r="26" spans="1:57" s="39" customFormat="1" x14ac:dyDescent="0.2">
      <c r="A26" s="35" t="str">
        <f>'SKA1'!A23</f>
        <v>KTPL</v>
      </c>
      <c r="B26" s="35" t="str">
        <f>'SKA1'!B23</f>
        <v>70451</v>
      </c>
      <c r="C26" s="39" t="s">
        <v>538</v>
      </c>
      <c r="D26" s="35" t="str">
        <f>IF('SKA1'!C23&lt;&gt;"",'SKA1'!C23,"")</f>
        <v>X</v>
      </c>
      <c r="E26" s="35" t="str">
        <f>IF('SKA1'!H23&lt;&gt;"",'SKA1'!H23,"")</f>
        <v/>
      </c>
      <c r="I26" s="39" t="s">
        <v>535</v>
      </c>
      <c r="M26" s="32"/>
      <c r="N26" s="35" t="s">
        <v>536</v>
      </c>
      <c r="O26" s="35" t="str">
        <f>'SKA1'!R23</f>
        <v>WB Step-up Masch.Han</v>
      </c>
      <c r="P26" s="35" t="str">
        <f>'SKA1'!S23</f>
        <v>WB Step-up Härterei Hanon</v>
      </c>
      <c r="U26" s="35" t="str">
        <f>'SKB1'!A23</f>
        <v>10</v>
      </c>
      <c r="V26" s="32" t="str">
        <f>'SKB1'!B23</f>
        <v>70451</v>
      </c>
      <c r="W26" s="35" t="str">
        <f>'SKB1'!S23</f>
        <v>EUR</v>
      </c>
      <c r="X26" s="6" t="s">
        <v>2</v>
      </c>
      <c r="AA26" s="35" t="str">
        <f>IF('SKB1'!P23&lt;&gt;"",'SKB1'!P23,"")</f>
        <v/>
      </c>
      <c r="AB26" s="35" t="str">
        <f t="shared" si="0"/>
        <v/>
      </c>
      <c r="AC26" s="6" t="s">
        <v>537</v>
      </c>
      <c r="AI26" s="6" t="s">
        <v>2</v>
      </c>
      <c r="AJ26" s="44" t="s">
        <v>532</v>
      </c>
      <c r="AM26" s="35" t="str">
        <f>'SKB1'!K23</f>
        <v>G007</v>
      </c>
      <c r="BE26" s="6" t="s">
        <v>2</v>
      </c>
    </row>
    <row r="27" spans="1:57" s="39" customFormat="1" x14ac:dyDescent="0.2">
      <c r="A27" s="35" t="str">
        <f>'SKA1'!A24</f>
        <v>KTPL</v>
      </c>
      <c r="B27" s="35" t="str">
        <f>'SKA1'!B24</f>
        <v>75050</v>
      </c>
      <c r="C27" s="39" t="s">
        <v>538</v>
      </c>
      <c r="D27" s="35" t="str">
        <f>IF('SKA1'!C24&lt;&gt;"",'SKA1'!C24,"")</f>
        <v>X</v>
      </c>
      <c r="E27" s="35" t="str">
        <f>IF('SKA1'!H24&lt;&gt;"",'SKA1'!H24,"")</f>
        <v/>
      </c>
      <c r="I27" s="39" t="s">
        <v>535</v>
      </c>
      <c r="M27" s="32"/>
      <c r="N27" s="35" t="s">
        <v>536</v>
      </c>
      <c r="O27" s="35" t="str">
        <f>'SKA1'!R24</f>
        <v>Versorg.anl.step-up</v>
      </c>
      <c r="P27" s="35" t="str">
        <f>'SKA1'!S24</f>
        <v>Versorgungsanlagen Step-up Hanon</v>
      </c>
      <c r="U27" s="35" t="str">
        <f>'SKB1'!A24</f>
        <v>10</v>
      </c>
      <c r="V27" s="32" t="str">
        <f>'SKB1'!B24</f>
        <v>75050</v>
      </c>
      <c r="W27" s="35" t="str">
        <f>'SKB1'!S24</f>
        <v>EUR</v>
      </c>
      <c r="X27" s="6" t="s">
        <v>2</v>
      </c>
      <c r="AA27" s="35" t="str">
        <f>IF('SKB1'!P24&lt;&gt;"",'SKB1'!P24,"")</f>
        <v>-</v>
      </c>
      <c r="AB27" s="35" t="str">
        <f t="shared" si="0"/>
        <v>X</v>
      </c>
      <c r="AC27" s="6" t="s">
        <v>537</v>
      </c>
      <c r="AI27" s="6" t="s">
        <v>2</v>
      </c>
      <c r="AJ27" s="44" t="s">
        <v>532</v>
      </c>
      <c r="AM27" s="35" t="str">
        <f>'SKB1'!K24</f>
        <v>G007</v>
      </c>
      <c r="BE27" s="6" t="s">
        <v>2</v>
      </c>
    </row>
    <row r="28" spans="1:57" s="39" customFormat="1" x14ac:dyDescent="0.2">
      <c r="A28" s="35" t="str">
        <f>'SKA1'!A25</f>
        <v>KTPL</v>
      </c>
      <c r="B28" s="35" t="str">
        <f>'SKA1'!B25</f>
        <v>75051</v>
      </c>
      <c r="C28" s="39" t="s">
        <v>538</v>
      </c>
      <c r="D28" s="35" t="str">
        <f>IF('SKA1'!C25&lt;&gt;"",'SKA1'!C25,"")</f>
        <v>X</v>
      </c>
      <c r="E28" s="35" t="str">
        <f>IF('SKA1'!H25&lt;&gt;"",'SKA1'!H25,"")</f>
        <v/>
      </c>
      <c r="I28" s="39" t="s">
        <v>535</v>
      </c>
      <c r="M28" s="32"/>
      <c r="N28" s="35" t="s">
        <v>536</v>
      </c>
      <c r="O28" s="35" t="str">
        <f>'SKA1'!R25</f>
        <v>WB Step-up Vers .Han</v>
      </c>
      <c r="P28" s="35" t="str">
        <f>'SKA1'!S25</f>
        <v>WB Step-up Versorgungsanlagen Hanon</v>
      </c>
      <c r="U28" s="35" t="str">
        <f>'SKB1'!A25</f>
        <v>10</v>
      </c>
      <c r="V28" s="32" t="str">
        <f>'SKB1'!B25</f>
        <v>75051</v>
      </c>
      <c r="W28" s="35" t="str">
        <f>'SKB1'!S25</f>
        <v>EUR</v>
      </c>
      <c r="X28" s="6" t="s">
        <v>2</v>
      </c>
      <c r="AA28" s="35" t="str">
        <f>IF('SKB1'!P25&lt;&gt;"",'SKB1'!P25,"")</f>
        <v/>
      </c>
      <c r="AB28" s="35" t="str">
        <f t="shared" si="0"/>
        <v/>
      </c>
      <c r="AC28" s="6" t="s">
        <v>537</v>
      </c>
      <c r="AI28" s="6" t="s">
        <v>2</v>
      </c>
      <c r="AJ28" s="44" t="s">
        <v>532</v>
      </c>
      <c r="AM28" s="35" t="str">
        <f>'SKB1'!K25</f>
        <v>G007</v>
      </c>
      <c r="BE28" s="6" t="s">
        <v>2</v>
      </c>
    </row>
    <row r="29" spans="1:57" s="39" customFormat="1" x14ac:dyDescent="0.2">
      <c r="A29" s="35" t="str">
        <f>'SKA1'!A26</f>
        <v>KTPL</v>
      </c>
      <c r="B29" s="35" t="str">
        <f>'SKA1'!B26</f>
        <v>76050</v>
      </c>
      <c r="C29" s="39" t="s">
        <v>538</v>
      </c>
      <c r="D29" s="35" t="str">
        <f>IF('SKA1'!C26&lt;&gt;"",'SKA1'!C26,"")</f>
        <v>X</v>
      </c>
      <c r="E29" s="35" t="str">
        <f>IF('SKA1'!H26&lt;&gt;"",'SKA1'!H26,"")</f>
        <v/>
      </c>
      <c r="I29" s="39" t="s">
        <v>535</v>
      </c>
      <c r="M29" s="32"/>
      <c r="N29" s="35" t="s">
        <v>536</v>
      </c>
      <c r="O29" s="35" t="str">
        <f>'SKA1'!R26</f>
        <v>Entsorg.anl.step-up</v>
      </c>
      <c r="P29" s="35" t="str">
        <f>'SKA1'!S26</f>
        <v>Entsorgungsanlagen Step-up Hanon</v>
      </c>
      <c r="U29" s="35" t="str">
        <f>'SKB1'!A26</f>
        <v>10</v>
      </c>
      <c r="V29" s="32" t="str">
        <f>'SKB1'!B26</f>
        <v>76050</v>
      </c>
      <c r="W29" s="35" t="str">
        <f>'SKB1'!S26</f>
        <v>EUR</v>
      </c>
      <c r="X29" s="6" t="s">
        <v>2</v>
      </c>
      <c r="AA29" s="35" t="str">
        <f>IF('SKB1'!P26&lt;&gt;"",'SKB1'!P26,"")</f>
        <v>-</v>
      </c>
      <c r="AB29" s="35" t="str">
        <f t="shared" si="0"/>
        <v>X</v>
      </c>
      <c r="AC29" s="6" t="s">
        <v>537</v>
      </c>
      <c r="AI29" s="6" t="s">
        <v>2</v>
      </c>
      <c r="AJ29" s="44" t="s">
        <v>532</v>
      </c>
      <c r="AM29" s="35" t="str">
        <f>'SKB1'!K26</f>
        <v>G007</v>
      </c>
      <c r="BE29" s="6" t="s">
        <v>2</v>
      </c>
    </row>
    <row r="30" spans="1:57" s="39" customFormat="1" x14ac:dyDescent="0.2">
      <c r="A30" s="35" t="str">
        <f>'SKA1'!A27</f>
        <v>KTPL</v>
      </c>
      <c r="B30" s="35" t="str">
        <f>'SKA1'!B27</f>
        <v>76051</v>
      </c>
      <c r="C30" s="39" t="s">
        <v>538</v>
      </c>
      <c r="D30" s="35" t="str">
        <f>IF('SKA1'!C27&lt;&gt;"",'SKA1'!C27,"")</f>
        <v>X</v>
      </c>
      <c r="E30" s="35" t="str">
        <f>IF('SKA1'!H27&lt;&gt;"",'SKA1'!H27,"")</f>
        <v/>
      </c>
      <c r="I30" s="39" t="s">
        <v>535</v>
      </c>
      <c r="M30" s="32"/>
      <c r="N30" s="35" t="s">
        <v>536</v>
      </c>
      <c r="O30" s="35" t="str">
        <f>'SKA1'!R27</f>
        <v>WB Step-up Ents. Han</v>
      </c>
      <c r="P30" s="35" t="str">
        <f>'SKA1'!S27</f>
        <v>WB Step-up Entsorgungsanlagen Hanon</v>
      </c>
      <c r="U30" s="35" t="str">
        <f>'SKB1'!A27</f>
        <v>10</v>
      </c>
      <c r="V30" s="32" t="str">
        <f>'SKB1'!B27</f>
        <v>76051</v>
      </c>
      <c r="W30" s="35" t="str">
        <f>'SKB1'!S27</f>
        <v>EUR</v>
      </c>
      <c r="X30" s="6" t="s">
        <v>2</v>
      </c>
      <c r="AA30" s="35" t="str">
        <f>IF('SKB1'!P27&lt;&gt;"",'SKB1'!P27,"")</f>
        <v/>
      </c>
      <c r="AB30" s="35" t="str">
        <f t="shared" si="0"/>
        <v/>
      </c>
      <c r="AC30" s="6" t="s">
        <v>537</v>
      </c>
      <c r="AI30" s="6" t="s">
        <v>2</v>
      </c>
      <c r="AJ30" s="44" t="s">
        <v>532</v>
      </c>
      <c r="AM30" s="35" t="str">
        <f>'SKB1'!K27</f>
        <v>G007</v>
      </c>
      <c r="BE30" s="6" t="s">
        <v>2</v>
      </c>
    </row>
    <row r="31" spans="1:57" s="39" customFormat="1" x14ac:dyDescent="0.2">
      <c r="A31" s="35" t="str">
        <f>'SKA1'!A28</f>
        <v>KTPL</v>
      </c>
      <c r="B31" s="35" t="str">
        <f>'SKA1'!B28</f>
        <v>80050</v>
      </c>
      <c r="C31" s="39" t="s">
        <v>538</v>
      </c>
      <c r="D31" s="35" t="str">
        <f>IF('SKA1'!C28&lt;&gt;"",'SKA1'!C28,"")</f>
        <v>X</v>
      </c>
      <c r="E31" s="35" t="str">
        <f>IF('SKA1'!H28&lt;&gt;"",'SKA1'!H28,"")</f>
        <v/>
      </c>
      <c r="I31" s="39" t="s">
        <v>535</v>
      </c>
      <c r="M31" s="32"/>
      <c r="N31" s="35" t="s">
        <v>536</v>
      </c>
      <c r="O31" s="35" t="str">
        <f>'SKA1'!R28</f>
        <v>Betr.ausst.Step-up</v>
      </c>
      <c r="P31" s="35" t="str">
        <f>'SKA1'!S28</f>
        <v>Betriebsausstattung Step-up Hanon</v>
      </c>
      <c r="U31" s="35" t="str">
        <f>'SKB1'!A28</f>
        <v>10</v>
      </c>
      <c r="V31" s="32" t="str">
        <f>'SKB1'!B28</f>
        <v>80050</v>
      </c>
      <c r="W31" s="35" t="str">
        <f>'SKB1'!S28</f>
        <v>EUR</v>
      </c>
      <c r="X31" s="6" t="s">
        <v>2</v>
      </c>
      <c r="AA31" s="35" t="str">
        <f>IF('SKB1'!P28&lt;&gt;"",'SKB1'!P28,"")</f>
        <v>-</v>
      </c>
      <c r="AB31" s="35" t="str">
        <f t="shared" si="0"/>
        <v>X</v>
      </c>
      <c r="AC31" s="6" t="s">
        <v>537</v>
      </c>
      <c r="AI31" s="6" t="s">
        <v>2</v>
      </c>
      <c r="AJ31" s="44" t="s">
        <v>532</v>
      </c>
      <c r="AM31" s="35" t="str">
        <f>'SKB1'!K28</f>
        <v>G007</v>
      </c>
      <c r="BE31" s="6" t="s">
        <v>2</v>
      </c>
    </row>
    <row r="32" spans="1:57" s="39" customFormat="1" x14ac:dyDescent="0.2">
      <c r="A32" s="35" t="str">
        <f>'SKA1'!A29</f>
        <v>KTPL</v>
      </c>
      <c r="B32" s="35" t="str">
        <f>'SKA1'!B29</f>
        <v>80051</v>
      </c>
      <c r="C32" s="39" t="s">
        <v>538</v>
      </c>
      <c r="D32" s="35" t="str">
        <f>IF('SKA1'!C29&lt;&gt;"",'SKA1'!C29,"")</f>
        <v>X</v>
      </c>
      <c r="E32" s="35" t="str">
        <f>IF('SKA1'!H29&lt;&gt;"",'SKA1'!H29,"")</f>
        <v/>
      </c>
      <c r="I32" s="39" t="s">
        <v>535</v>
      </c>
      <c r="M32" s="32"/>
      <c r="N32" s="35" t="s">
        <v>536</v>
      </c>
      <c r="O32" s="35" t="str">
        <f>'SKA1'!R29</f>
        <v>WB Step-up Betr.aHan</v>
      </c>
      <c r="P32" s="35" t="str">
        <f>'SKA1'!S29</f>
        <v>WB Step-up Betriebsausstattung Hanon</v>
      </c>
      <c r="U32" s="35" t="str">
        <f>'SKB1'!A29</f>
        <v>10</v>
      </c>
      <c r="V32" s="32" t="str">
        <f>'SKB1'!B29</f>
        <v>80051</v>
      </c>
      <c r="W32" s="35" t="str">
        <f>'SKB1'!S29</f>
        <v>EUR</v>
      </c>
      <c r="X32" s="6" t="s">
        <v>2</v>
      </c>
      <c r="AA32" s="35" t="str">
        <f>IF('SKB1'!P29&lt;&gt;"",'SKB1'!P29,"")</f>
        <v/>
      </c>
      <c r="AB32" s="35" t="str">
        <f t="shared" si="0"/>
        <v/>
      </c>
      <c r="AC32" s="6" t="s">
        <v>537</v>
      </c>
      <c r="AI32" s="6" t="s">
        <v>2</v>
      </c>
      <c r="AJ32" s="44" t="s">
        <v>532</v>
      </c>
      <c r="AM32" s="35" t="str">
        <f>'SKB1'!K29</f>
        <v>G007</v>
      </c>
      <c r="BE32" s="6" t="s">
        <v>2</v>
      </c>
    </row>
    <row r="33" spans="1:57" s="39" customFormat="1" x14ac:dyDescent="0.2">
      <c r="A33" s="35" t="str">
        <f>'SKA1'!A30</f>
        <v>KTPL</v>
      </c>
      <c r="B33" s="35" t="str">
        <f>'SKA1'!B30</f>
        <v>81050</v>
      </c>
      <c r="C33" s="39" t="s">
        <v>538</v>
      </c>
      <c r="D33" s="35" t="str">
        <f>IF('SKA1'!C30&lt;&gt;"",'SKA1'!C30,"")</f>
        <v>X</v>
      </c>
      <c r="E33" s="35" t="str">
        <f>IF('SKA1'!H30&lt;&gt;"",'SKA1'!H30,"")</f>
        <v/>
      </c>
      <c r="I33" s="39" t="s">
        <v>535</v>
      </c>
      <c r="M33" s="32"/>
      <c r="N33" s="35" t="s">
        <v>536</v>
      </c>
      <c r="O33" s="35" t="str">
        <f>'SKA1'!R30</f>
        <v>WKZ/Vorr.Step-up</v>
      </c>
      <c r="P33" s="35" t="str">
        <f>'SKA1'!S30</f>
        <v>Werkz.+Vorrichtungen Step-up</v>
      </c>
      <c r="U33" s="35" t="str">
        <f>'SKB1'!A30</f>
        <v>10</v>
      </c>
      <c r="V33" s="32" t="str">
        <f>'SKB1'!B30</f>
        <v>81050</v>
      </c>
      <c r="W33" s="35" t="str">
        <f>'SKB1'!S30</f>
        <v>EUR</v>
      </c>
      <c r="X33" s="6" t="s">
        <v>2</v>
      </c>
      <c r="AA33" s="35" t="str">
        <f>IF('SKB1'!P30&lt;&gt;"",'SKB1'!P30,"")</f>
        <v>-</v>
      </c>
      <c r="AB33" s="35" t="str">
        <f t="shared" si="0"/>
        <v>X</v>
      </c>
      <c r="AC33" s="6" t="s">
        <v>537</v>
      </c>
      <c r="AI33" s="6" t="s">
        <v>2</v>
      </c>
      <c r="AJ33" s="44" t="s">
        <v>532</v>
      </c>
      <c r="AM33" s="35" t="str">
        <f>'SKB1'!K30</f>
        <v>G007</v>
      </c>
      <c r="BE33" s="6" t="s">
        <v>2</v>
      </c>
    </row>
    <row r="34" spans="1:57" s="39" customFormat="1" x14ac:dyDescent="0.2">
      <c r="A34" s="35" t="str">
        <f>'SKA1'!A31</f>
        <v>KTPL</v>
      </c>
      <c r="B34" s="35" t="str">
        <f>'SKA1'!B31</f>
        <v>81051</v>
      </c>
      <c r="C34" s="39" t="s">
        <v>538</v>
      </c>
      <c r="D34" s="35" t="str">
        <f>IF('SKA1'!C31&lt;&gt;"",'SKA1'!C31,"")</f>
        <v>X</v>
      </c>
      <c r="E34" s="35" t="str">
        <f>IF('SKA1'!H31&lt;&gt;"",'SKA1'!H31,"")</f>
        <v/>
      </c>
      <c r="I34" s="39" t="s">
        <v>535</v>
      </c>
      <c r="M34" s="32"/>
      <c r="N34" s="35" t="s">
        <v>536</v>
      </c>
      <c r="O34" s="35" t="str">
        <f>'SKA1'!R31</f>
        <v>WB Step-up Vorr.aHan</v>
      </c>
      <c r="P34" s="35" t="str">
        <f>'SKA1'!S31</f>
        <v>WB Step-up WKZ und Vorrichtungen Hanon</v>
      </c>
      <c r="U34" s="35" t="str">
        <f>'SKB1'!A31</f>
        <v>10</v>
      </c>
      <c r="V34" s="32" t="str">
        <f>'SKB1'!B31</f>
        <v>81051</v>
      </c>
      <c r="W34" s="35" t="str">
        <f>'SKB1'!S31</f>
        <v>EUR</v>
      </c>
      <c r="X34" s="6" t="s">
        <v>2</v>
      </c>
      <c r="AA34" s="35" t="str">
        <f>IF('SKB1'!P31&lt;&gt;"",'SKB1'!P31,"")</f>
        <v/>
      </c>
      <c r="AB34" s="35" t="str">
        <f t="shared" si="0"/>
        <v/>
      </c>
      <c r="AC34" s="6" t="s">
        <v>537</v>
      </c>
      <c r="AI34" s="6" t="s">
        <v>2</v>
      </c>
      <c r="AJ34" s="44" t="s">
        <v>532</v>
      </c>
      <c r="AM34" s="35" t="str">
        <f>'SKB1'!K31</f>
        <v>G007</v>
      </c>
      <c r="BE34" s="6" t="s">
        <v>2</v>
      </c>
    </row>
    <row r="35" spans="1:57" s="39" customFormat="1" x14ac:dyDescent="0.2">
      <c r="A35" s="35" t="str">
        <f>'SKA1'!A32</f>
        <v>KTPL</v>
      </c>
      <c r="B35" s="35" t="str">
        <f>'SKA1'!B32</f>
        <v>82050</v>
      </c>
      <c r="C35" s="39" t="s">
        <v>538</v>
      </c>
      <c r="D35" s="35" t="str">
        <f>IF('SKA1'!C32&lt;&gt;"",'SKA1'!C32,"")</f>
        <v>X</v>
      </c>
      <c r="E35" s="35" t="str">
        <f>IF('SKA1'!H32&lt;&gt;"",'SKA1'!H32,"")</f>
        <v/>
      </c>
      <c r="I35" s="39" t="s">
        <v>535</v>
      </c>
      <c r="M35" s="32"/>
      <c r="N35" s="35" t="s">
        <v>536</v>
      </c>
      <c r="O35" s="35" t="str">
        <f>'SKA1'!R32</f>
        <v>Hardware Step-up</v>
      </c>
      <c r="P35" s="35" t="str">
        <f>'SKA1'!S32</f>
        <v>Hardware Step-up Hanon</v>
      </c>
      <c r="U35" s="35" t="str">
        <f>'SKB1'!A32</f>
        <v>10</v>
      </c>
      <c r="V35" s="32" t="str">
        <f>'SKB1'!B32</f>
        <v>82050</v>
      </c>
      <c r="W35" s="35" t="str">
        <f>'SKB1'!S32</f>
        <v>EUR</v>
      </c>
      <c r="X35" s="6" t="s">
        <v>2</v>
      </c>
      <c r="AA35" s="35" t="str">
        <f>IF('SKB1'!P32&lt;&gt;"",'SKB1'!P32,"")</f>
        <v>-</v>
      </c>
      <c r="AB35" s="35" t="str">
        <f t="shared" si="0"/>
        <v>X</v>
      </c>
      <c r="AC35" s="6" t="s">
        <v>537</v>
      </c>
      <c r="AI35" s="6" t="s">
        <v>2</v>
      </c>
      <c r="AJ35" s="44" t="s">
        <v>532</v>
      </c>
      <c r="AM35" s="35" t="str">
        <f>'SKB1'!K32</f>
        <v>G007</v>
      </c>
      <c r="BE35" s="6" t="s">
        <v>2</v>
      </c>
    </row>
    <row r="36" spans="1:57" s="39" customFormat="1" x14ac:dyDescent="0.2">
      <c r="A36" s="35" t="str">
        <f>'SKA1'!A33</f>
        <v>KTPL</v>
      </c>
      <c r="B36" s="35" t="str">
        <f>'SKA1'!B33</f>
        <v>82051</v>
      </c>
      <c r="C36" s="39" t="s">
        <v>538</v>
      </c>
      <c r="D36" s="35" t="str">
        <f>IF('SKA1'!C33&lt;&gt;"",'SKA1'!C33,"")</f>
        <v>X</v>
      </c>
      <c r="E36" s="35" t="str">
        <f>IF('SKA1'!H33&lt;&gt;"",'SKA1'!H33,"")</f>
        <v/>
      </c>
      <c r="I36" s="39" t="s">
        <v>535</v>
      </c>
      <c r="M36" s="32"/>
      <c r="N36" s="35" t="s">
        <v>536</v>
      </c>
      <c r="O36" s="35" t="str">
        <f>'SKA1'!R33</f>
        <v>WB Step-up Hardw.Han</v>
      </c>
      <c r="P36" s="35" t="str">
        <f>'SKA1'!S33</f>
        <v>WB Step-up Hardware Hanon</v>
      </c>
      <c r="U36" s="35" t="str">
        <f>'SKB1'!A33</f>
        <v>10</v>
      </c>
      <c r="V36" s="32" t="str">
        <f>'SKB1'!B33</f>
        <v>82051</v>
      </c>
      <c r="W36" s="35" t="str">
        <f>'SKB1'!S33</f>
        <v>EUR</v>
      </c>
      <c r="X36" s="6" t="s">
        <v>2</v>
      </c>
      <c r="AA36" s="35" t="str">
        <f>IF('SKB1'!P33&lt;&gt;"",'SKB1'!P33,"")</f>
        <v/>
      </c>
      <c r="AB36" s="35" t="str">
        <f t="shared" si="0"/>
        <v/>
      </c>
      <c r="AC36" s="6" t="s">
        <v>537</v>
      </c>
      <c r="AI36" s="6" t="s">
        <v>2</v>
      </c>
      <c r="AJ36" s="44" t="s">
        <v>532</v>
      </c>
      <c r="AM36" s="35" t="str">
        <f>'SKB1'!K33</f>
        <v>G007</v>
      </c>
      <c r="BE36" s="6" t="s">
        <v>2</v>
      </c>
    </row>
    <row r="37" spans="1:57" s="39" customFormat="1" x14ac:dyDescent="0.2">
      <c r="A37" s="35" t="str">
        <f>'SKA1'!A34</f>
        <v>KTPL</v>
      </c>
      <c r="B37" s="35" t="str">
        <f>'SKA1'!B34</f>
        <v>83050</v>
      </c>
      <c r="C37" s="39" t="s">
        <v>538</v>
      </c>
      <c r="D37" s="35" t="str">
        <f>IF('SKA1'!C34&lt;&gt;"",'SKA1'!C34,"")</f>
        <v>X</v>
      </c>
      <c r="E37" s="35" t="str">
        <f>IF('SKA1'!H34&lt;&gt;"",'SKA1'!H34,"")</f>
        <v/>
      </c>
      <c r="I37" s="39" t="s">
        <v>535</v>
      </c>
      <c r="M37" s="32"/>
      <c r="N37" s="35" t="s">
        <v>536</v>
      </c>
      <c r="O37" s="35" t="str">
        <f>'SKA1'!R34</f>
        <v>Serien-WKZ Step-up</v>
      </c>
      <c r="P37" s="35" t="str">
        <f>'SKA1'!S34</f>
        <v>Serienwerkzeuge Step-up Hanon</v>
      </c>
      <c r="U37" s="35" t="str">
        <f>'SKB1'!A34</f>
        <v>10</v>
      </c>
      <c r="V37" s="32" t="str">
        <f>'SKB1'!B34</f>
        <v>83050</v>
      </c>
      <c r="W37" s="35" t="str">
        <f>'SKB1'!S34</f>
        <v>EUR</v>
      </c>
      <c r="X37" s="6" t="s">
        <v>2</v>
      </c>
      <c r="AA37" s="35" t="str">
        <f>IF('SKB1'!P34&lt;&gt;"",'SKB1'!P34,"")</f>
        <v>-</v>
      </c>
      <c r="AB37" s="35" t="str">
        <f t="shared" si="0"/>
        <v>X</v>
      </c>
      <c r="AC37" s="6" t="s">
        <v>537</v>
      </c>
      <c r="AI37" s="6" t="s">
        <v>2</v>
      </c>
      <c r="AJ37" s="44" t="s">
        <v>532</v>
      </c>
      <c r="AM37" s="35" t="str">
        <f>'SKB1'!K34</f>
        <v>G007</v>
      </c>
      <c r="BE37" s="6" t="s">
        <v>2</v>
      </c>
    </row>
    <row r="38" spans="1:57" s="39" customFormat="1" x14ac:dyDescent="0.2">
      <c r="A38" s="35" t="str">
        <f>'SKA1'!A35</f>
        <v>KTPL</v>
      </c>
      <c r="B38" s="35" t="str">
        <f>'SKA1'!B35</f>
        <v>83051</v>
      </c>
      <c r="C38" s="39" t="s">
        <v>538</v>
      </c>
      <c r="D38" s="35" t="str">
        <f>IF('SKA1'!C35&lt;&gt;"",'SKA1'!C35,"")</f>
        <v>X</v>
      </c>
      <c r="E38" s="35" t="str">
        <f>IF('SKA1'!H35&lt;&gt;"",'SKA1'!H35,"")</f>
        <v/>
      </c>
      <c r="I38" s="39" t="s">
        <v>535</v>
      </c>
      <c r="M38" s="32"/>
      <c r="N38" s="35" t="s">
        <v>536</v>
      </c>
      <c r="O38" s="35" t="str">
        <f>'SKA1'!R35</f>
        <v>WB Step-up WKZ aHan</v>
      </c>
      <c r="P38" s="35" t="str">
        <f>'SKA1'!S35</f>
        <v>WB Step-up Serienwerkzeuge Hanon</v>
      </c>
      <c r="U38" s="35" t="str">
        <f>'SKB1'!A35</f>
        <v>10</v>
      </c>
      <c r="V38" s="32" t="str">
        <f>'SKB1'!B35</f>
        <v>83051</v>
      </c>
      <c r="W38" s="35" t="str">
        <f>'SKB1'!S35</f>
        <v>EUR</v>
      </c>
      <c r="X38" s="6" t="s">
        <v>2</v>
      </c>
      <c r="AA38" s="35" t="str">
        <f>IF('SKB1'!P35&lt;&gt;"",'SKB1'!P35,"")</f>
        <v/>
      </c>
      <c r="AB38" s="35" t="str">
        <f t="shared" si="0"/>
        <v/>
      </c>
      <c r="AC38" s="6" t="s">
        <v>537</v>
      </c>
      <c r="AI38" s="6" t="s">
        <v>2</v>
      </c>
      <c r="AJ38" s="44" t="s">
        <v>532</v>
      </c>
      <c r="AM38" s="35" t="str">
        <f>'SKB1'!K35</f>
        <v>G007</v>
      </c>
      <c r="BE38" s="6" t="s">
        <v>2</v>
      </c>
    </row>
    <row r="39" spans="1:57" s="39" customFormat="1" x14ac:dyDescent="0.2">
      <c r="A39" s="35" t="str">
        <f>'SKA1'!A36</f>
        <v>KTPL</v>
      </c>
      <c r="B39" s="35" t="str">
        <f>'SKA1'!B36</f>
        <v>84050</v>
      </c>
      <c r="C39" s="39" t="s">
        <v>538</v>
      </c>
      <c r="D39" s="35" t="str">
        <f>IF('SKA1'!C36&lt;&gt;"",'SKA1'!C36,"")</f>
        <v>X</v>
      </c>
      <c r="E39" s="35" t="str">
        <f>IF('SKA1'!H36&lt;&gt;"",'SKA1'!H36,"")</f>
        <v/>
      </c>
      <c r="I39" s="39" t="s">
        <v>535</v>
      </c>
      <c r="M39" s="32"/>
      <c r="N39" s="35" t="s">
        <v>536</v>
      </c>
      <c r="O39" s="35" t="str">
        <f>'SKA1'!R36</f>
        <v>Fuhrpark Step-up</v>
      </c>
      <c r="P39" s="35" t="str">
        <f>'SKA1'!S36</f>
        <v>Fuhrpark/Stapler Step-up Hanon</v>
      </c>
      <c r="U39" s="35" t="str">
        <f>'SKB1'!A36</f>
        <v>10</v>
      </c>
      <c r="V39" s="32" t="str">
        <f>'SKB1'!B36</f>
        <v>84050</v>
      </c>
      <c r="W39" s="35" t="str">
        <f>'SKB1'!S36</f>
        <v>EUR</v>
      </c>
      <c r="X39" s="6" t="s">
        <v>2</v>
      </c>
      <c r="AA39" s="35" t="str">
        <f>IF('SKB1'!P36&lt;&gt;"",'SKB1'!P36,"")</f>
        <v>-</v>
      </c>
      <c r="AB39" s="35" t="str">
        <f t="shared" si="0"/>
        <v>X</v>
      </c>
      <c r="AC39" s="6" t="s">
        <v>537</v>
      </c>
      <c r="AI39" s="6" t="s">
        <v>2</v>
      </c>
      <c r="AJ39" s="44" t="s">
        <v>532</v>
      </c>
      <c r="AM39" s="35" t="str">
        <f>'SKB1'!K36</f>
        <v>G007</v>
      </c>
      <c r="BE39" s="6" t="s">
        <v>2</v>
      </c>
    </row>
    <row r="40" spans="1:57" s="39" customFormat="1" x14ac:dyDescent="0.2">
      <c r="A40" s="35" t="str">
        <f>'SKA1'!A37</f>
        <v>KTPL</v>
      </c>
      <c r="B40" s="35" t="str">
        <f>'SKA1'!B37</f>
        <v>84051</v>
      </c>
      <c r="C40" s="39" t="s">
        <v>538</v>
      </c>
      <c r="D40" s="35" t="str">
        <f>IF('SKA1'!C37&lt;&gt;"",'SKA1'!C37,"")</f>
        <v>X</v>
      </c>
      <c r="E40" s="35" t="str">
        <f>IF('SKA1'!H37&lt;&gt;"",'SKA1'!H37,"")</f>
        <v/>
      </c>
      <c r="I40" s="39" t="s">
        <v>535</v>
      </c>
      <c r="M40" s="32"/>
      <c r="N40" s="35" t="s">
        <v>536</v>
      </c>
      <c r="O40" s="35" t="str">
        <f>'SKA1'!R37</f>
        <v>WB Step-up Fuhrp.Han</v>
      </c>
      <c r="P40" s="35" t="str">
        <f>'SKA1'!S37</f>
        <v>WB Step-up Fuhrpark Hanon</v>
      </c>
      <c r="U40" s="35" t="str">
        <f>'SKB1'!A37</f>
        <v>10</v>
      </c>
      <c r="V40" s="32" t="str">
        <f>'SKB1'!B37</f>
        <v>84051</v>
      </c>
      <c r="W40" s="35" t="str">
        <f>'SKB1'!S37</f>
        <v>EUR</v>
      </c>
      <c r="X40" s="6" t="s">
        <v>2</v>
      </c>
      <c r="AA40" s="35" t="str">
        <f>IF('SKB1'!P37&lt;&gt;"",'SKB1'!P37,"")</f>
        <v/>
      </c>
      <c r="AB40" s="35" t="str">
        <f t="shared" si="0"/>
        <v/>
      </c>
      <c r="AC40" s="6" t="s">
        <v>537</v>
      </c>
      <c r="AI40" s="6" t="s">
        <v>2</v>
      </c>
      <c r="AJ40" s="44" t="s">
        <v>532</v>
      </c>
      <c r="AM40" s="35" t="str">
        <f>'SKB1'!K37</f>
        <v>G007</v>
      </c>
      <c r="BE40" s="6" t="s">
        <v>2</v>
      </c>
    </row>
    <row r="41" spans="1:57" s="39" customFormat="1" x14ac:dyDescent="0.2">
      <c r="A41" s="35" t="str">
        <f>'SKA1'!A38</f>
        <v>KTPL</v>
      </c>
      <c r="B41" s="35" t="str">
        <f>'SKA1'!B38</f>
        <v>85050</v>
      </c>
      <c r="C41" s="39" t="s">
        <v>538</v>
      </c>
      <c r="D41" s="35" t="str">
        <f>IF('SKA1'!C38&lt;&gt;"",'SKA1'!C38,"")</f>
        <v>X</v>
      </c>
      <c r="E41" s="35" t="str">
        <f>IF('SKA1'!H38&lt;&gt;"",'SKA1'!H38,"")</f>
        <v/>
      </c>
      <c r="I41" s="39" t="s">
        <v>535</v>
      </c>
      <c r="M41" s="32"/>
      <c r="N41" s="35" t="s">
        <v>536</v>
      </c>
      <c r="O41" s="35" t="str">
        <f>'SKA1'!R38</f>
        <v>Gesch.ausst.Step-up</v>
      </c>
      <c r="P41" s="35" t="str">
        <f>'SKA1'!S38</f>
        <v>Geschäftsausstattung Step-up Hanon</v>
      </c>
      <c r="U41" s="35" t="str">
        <f>'SKB1'!A38</f>
        <v>10</v>
      </c>
      <c r="V41" s="32" t="str">
        <f>'SKB1'!B38</f>
        <v>85050</v>
      </c>
      <c r="W41" s="35" t="str">
        <f>'SKB1'!S38</f>
        <v>EUR</v>
      </c>
      <c r="X41" s="6" t="s">
        <v>2</v>
      </c>
      <c r="AA41" s="35" t="str">
        <f>IF('SKB1'!P38&lt;&gt;"",'SKB1'!P38,"")</f>
        <v>-</v>
      </c>
      <c r="AB41" s="35" t="str">
        <f t="shared" si="0"/>
        <v>X</v>
      </c>
      <c r="AC41" s="6" t="s">
        <v>537</v>
      </c>
      <c r="AI41" s="6" t="s">
        <v>2</v>
      </c>
      <c r="AJ41" s="44" t="s">
        <v>532</v>
      </c>
      <c r="AM41" s="35" t="str">
        <f>'SKB1'!K38</f>
        <v>G007</v>
      </c>
      <c r="BE41" s="6" t="s">
        <v>2</v>
      </c>
    </row>
    <row r="42" spans="1:57" s="39" customFormat="1" x14ac:dyDescent="0.2">
      <c r="A42" s="35" t="str">
        <f>'SKA1'!A39</f>
        <v>KTPL</v>
      </c>
      <c r="B42" s="35" t="str">
        <f>'SKA1'!B39</f>
        <v>85051</v>
      </c>
      <c r="C42" s="39" t="s">
        <v>538</v>
      </c>
      <c r="D42" s="35" t="str">
        <f>IF('SKA1'!C39&lt;&gt;"",'SKA1'!C39,"")</f>
        <v>X</v>
      </c>
      <c r="E42" s="35" t="str">
        <f>IF('SKA1'!H39&lt;&gt;"",'SKA1'!H39,"")</f>
        <v/>
      </c>
      <c r="I42" s="39" t="s">
        <v>535</v>
      </c>
      <c r="M42" s="32"/>
      <c r="N42" s="35" t="s">
        <v>536</v>
      </c>
      <c r="O42" s="35" t="str">
        <f>'SKA1'!R39</f>
        <v>WB Step-up Gesch.Han</v>
      </c>
      <c r="P42" s="35" t="str">
        <f>'SKA1'!S39</f>
        <v>WB Step-up Geschäftsausstattung Hanon</v>
      </c>
      <c r="U42" s="35" t="str">
        <f>'SKB1'!A39</f>
        <v>10</v>
      </c>
      <c r="V42" s="32" t="str">
        <f>'SKB1'!B39</f>
        <v>85051</v>
      </c>
      <c r="W42" s="35" t="str">
        <f>'SKB1'!S39</f>
        <v>EUR</v>
      </c>
      <c r="X42" s="6" t="s">
        <v>2</v>
      </c>
      <c r="AA42" s="35" t="str">
        <f>IF('SKB1'!P39&lt;&gt;"",'SKB1'!P39,"")</f>
        <v/>
      </c>
      <c r="AB42" s="35" t="str">
        <f t="shared" si="0"/>
        <v/>
      </c>
      <c r="AC42" s="6" t="s">
        <v>537</v>
      </c>
      <c r="AI42" s="6" t="s">
        <v>2</v>
      </c>
      <c r="AJ42" s="44" t="s">
        <v>532</v>
      </c>
      <c r="AM42" s="35" t="str">
        <f>'SKB1'!K39</f>
        <v>G007</v>
      </c>
      <c r="BE42" s="6" t="s">
        <v>2</v>
      </c>
    </row>
    <row r="43" spans="1:57" s="39" customFormat="1" x14ac:dyDescent="0.2">
      <c r="A43" s="35" t="str">
        <f>'SKA1'!A40</f>
        <v>KTPL</v>
      </c>
      <c r="B43" s="35" t="str">
        <f>'SKA1'!B40</f>
        <v>89551</v>
      </c>
      <c r="C43" s="39" t="s">
        <v>538</v>
      </c>
      <c r="D43" s="35" t="str">
        <f>IF('SKA1'!C40&lt;&gt;"",'SKA1'!C40,"")</f>
        <v>X</v>
      </c>
      <c r="E43" s="35" t="str">
        <f>IF('SKA1'!H40&lt;&gt;"",'SKA1'!H40,"")</f>
        <v/>
      </c>
      <c r="I43" s="39" t="s">
        <v>535</v>
      </c>
      <c r="M43" s="32"/>
      <c r="N43" s="35" t="s">
        <v>536</v>
      </c>
      <c r="O43" s="35" t="str">
        <f>'SKA1'!R40</f>
        <v>WB Step-up GWG Han</v>
      </c>
      <c r="P43" s="35" t="str">
        <f>'SKA1'!S40</f>
        <v>WB Step-up Geringwertige WG 5 Jahre Hanon</v>
      </c>
      <c r="U43" s="35" t="str">
        <f>'SKB1'!A40</f>
        <v>10</v>
      </c>
      <c r="V43" s="32" t="str">
        <f>'SKB1'!B40</f>
        <v>89551</v>
      </c>
      <c r="W43" s="35" t="str">
        <f>'SKB1'!S40</f>
        <v>EUR</v>
      </c>
      <c r="X43" s="6" t="s">
        <v>2</v>
      </c>
      <c r="AA43" s="35" t="str">
        <f>IF('SKB1'!P40&lt;&gt;"",'SKB1'!P40,"")</f>
        <v/>
      </c>
      <c r="AB43" s="35" t="str">
        <f t="shared" si="0"/>
        <v/>
      </c>
      <c r="AC43" s="6" t="s">
        <v>537</v>
      </c>
      <c r="AI43" s="6" t="s">
        <v>2</v>
      </c>
      <c r="AJ43" s="44" t="s">
        <v>532</v>
      </c>
      <c r="AM43" s="35" t="str">
        <f>'SKB1'!K40</f>
        <v>G007</v>
      </c>
      <c r="BE43" s="6" t="s">
        <v>2</v>
      </c>
    </row>
    <row r="44" spans="1:57" s="39" customFormat="1" x14ac:dyDescent="0.2">
      <c r="A44" s="35" t="str">
        <f>'SKA1'!A41</f>
        <v>KTPL</v>
      </c>
      <c r="B44" s="35" t="str">
        <f>'SKA1'!B41</f>
        <v>651010</v>
      </c>
      <c r="C44" s="39" t="s">
        <v>484</v>
      </c>
      <c r="D44" s="35" t="str">
        <f>IF('SKA1'!C41&lt;&gt;"",'SKA1'!C41,"")</f>
        <v/>
      </c>
      <c r="E44" s="35" t="str">
        <f>IF('SKA1'!H41&lt;&gt;"",'SKA1'!H41,"")</f>
        <v>X</v>
      </c>
      <c r="I44" s="39" t="s">
        <v>535</v>
      </c>
      <c r="M44" s="32"/>
      <c r="N44" s="35" t="s">
        <v>536</v>
      </c>
      <c r="O44" s="35" t="str">
        <f>'SKA1'!R41</f>
        <v>Step-up AfA.immat VG</v>
      </c>
      <c r="P44" s="35" t="str">
        <f>'SKA1'!S41</f>
        <v>Step-up AfA immaterielle Vermögensgegenstände</v>
      </c>
      <c r="U44" s="35" t="str">
        <f>'SKB1'!A41</f>
        <v>10</v>
      </c>
      <c r="V44" s="32" t="str">
        <f>'SKB1'!B41</f>
        <v>651010</v>
      </c>
      <c r="W44" s="35" t="str">
        <f>'SKB1'!S41</f>
        <v>EUR</v>
      </c>
      <c r="X44" s="6" t="s">
        <v>2</v>
      </c>
      <c r="AA44" s="35" t="str">
        <f>IF('SKB1'!P41&lt;&gt;"",'SKB1'!P41,"")</f>
        <v/>
      </c>
      <c r="AB44" s="35" t="str">
        <f t="shared" si="0"/>
        <v/>
      </c>
      <c r="AC44" s="6"/>
      <c r="AI44" s="6" t="s">
        <v>2</v>
      </c>
      <c r="AJ44" s="44" t="s">
        <v>532</v>
      </c>
      <c r="AM44" s="35" t="str">
        <f>'SKB1'!K41</f>
        <v>G004</v>
      </c>
      <c r="BE44" s="6" t="s">
        <v>2</v>
      </c>
    </row>
    <row r="45" spans="1:57" s="39" customFormat="1" x14ac:dyDescent="0.2">
      <c r="A45" s="35" t="str">
        <f>'SKA1'!A42</f>
        <v>KTPL</v>
      </c>
      <c r="B45" s="35" t="str">
        <f>'SKA1'!B42</f>
        <v>651050</v>
      </c>
      <c r="C45" s="39" t="s">
        <v>484</v>
      </c>
      <c r="D45" s="35" t="str">
        <f>IF('SKA1'!C42&lt;&gt;"",'SKA1'!C42,"")</f>
        <v/>
      </c>
      <c r="E45" s="35" t="str">
        <f>IF('SKA1'!H42&lt;&gt;"",'SKA1'!H42,"")</f>
        <v>X</v>
      </c>
      <c r="I45" s="39" t="s">
        <v>535</v>
      </c>
      <c r="M45" s="32"/>
      <c r="N45" s="35" t="s">
        <v>536</v>
      </c>
      <c r="O45" s="35" t="str">
        <f>'SKA1'!R42</f>
        <v>Immat.Step-up AfA</v>
      </c>
      <c r="P45" s="35" t="str">
        <f>'SKA1'!S42</f>
        <v>Immat. VG Step-up AfA Hanon</v>
      </c>
      <c r="U45" s="35" t="str">
        <f>'SKB1'!A42</f>
        <v>10</v>
      </c>
      <c r="V45" s="32" t="str">
        <f>'SKB1'!B42</f>
        <v>651050</v>
      </c>
      <c r="W45" s="35" t="str">
        <f>'SKB1'!S42</f>
        <v>EUR</v>
      </c>
      <c r="X45" s="6" t="s">
        <v>2</v>
      </c>
      <c r="AA45" s="35" t="str">
        <f>IF('SKB1'!P42&lt;&gt;"",'SKB1'!P42,"")</f>
        <v/>
      </c>
      <c r="AB45" s="35" t="str">
        <f t="shared" si="0"/>
        <v/>
      </c>
      <c r="AC45" s="6"/>
      <c r="AI45" s="6" t="s">
        <v>2</v>
      </c>
      <c r="AJ45" s="44" t="s">
        <v>532</v>
      </c>
      <c r="AM45" s="35" t="str">
        <f>'SKB1'!K42</f>
        <v>G004</v>
      </c>
      <c r="BE45" s="6" t="s">
        <v>2</v>
      </c>
    </row>
    <row r="46" spans="1:57" s="39" customFormat="1" x14ac:dyDescent="0.2">
      <c r="A46" s="35" t="str">
        <f>'SKA1'!A43</f>
        <v>KTPL</v>
      </c>
      <c r="B46" s="35" t="str">
        <f>'SKA1'!B43</f>
        <v>652050</v>
      </c>
      <c r="C46" s="39" t="s">
        <v>484</v>
      </c>
      <c r="D46" s="35" t="str">
        <f>IF('SKA1'!C43&lt;&gt;"",'SKA1'!C43,"")</f>
        <v/>
      </c>
      <c r="E46" s="35" t="str">
        <f>IF('SKA1'!H43&lt;&gt;"",'SKA1'!H43,"")</f>
        <v>X</v>
      </c>
      <c r="I46" s="39" t="s">
        <v>535</v>
      </c>
      <c r="M46" s="32"/>
      <c r="N46" s="35" t="s">
        <v>536</v>
      </c>
      <c r="O46" s="35" t="str">
        <f>'SKA1'!R43</f>
        <v>Gebäude Step-up AfA</v>
      </c>
      <c r="P46" s="35" t="str">
        <f>'SKA1'!S43</f>
        <v>Gebäude Step-up AfA Hanon</v>
      </c>
      <c r="U46" s="35" t="str">
        <f>'SKB1'!A43</f>
        <v>10</v>
      </c>
      <c r="V46" s="32" t="str">
        <f>'SKB1'!B43</f>
        <v>652050</v>
      </c>
      <c r="W46" s="35" t="str">
        <f>'SKB1'!S43</f>
        <v>EUR</v>
      </c>
      <c r="X46" s="6" t="s">
        <v>2</v>
      </c>
      <c r="AA46" s="35" t="str">
        <f>IF('SKB1'!P43&lt;&gt;"",'SKB1'!P43,"")</f>
        <v/>
      </c>
      <c r="AB46" s="35" t="str">
        <f t="shared" si="0"/>
        <v/>
      </c>
      <c r="AC46" s="6"/>
      <c r="AI46" s="6" t="s">
        <v>2</v>
      </c>
      <c r="AJ46" s="44" t="s">
        <v>532</v>
      </c>
      <c r="AM46" s="35" t="str">
        <f>'SKB1'!K43</f>
        <v>G004</v>
      </c>
      <c r="BE46" s="6" t="s">
        <v>2</v>
      </c>
    </row>
    <row r="47" spans="1:57" s="39" customFormat="1" x14ac:dyDescent="0.2">
      <c r="A47" s="35" t="str">
        <f>'SKA1'!A44</f>
        <v>KTPL</v>
      </c>
      <c r="B47" s="35" t="str">
        <f>'SKA1'!B44</f>
        <v>653050</v>
      </c>
      <c r="C47" s="39" t="s">
        <v>484</v>
      </c>
      <c r="D47" s="35" t="str">
        <f>IF('SKA1'!C44&lt;&gt;"",'SKA1'!C44,"")</f>
        <v/>
      </c>
      <c r="E47" s="35" t="str">
        <f>IF('SKA1'!H44&lt;&gt;"",'SKA1'!H44,"")</f>
        <v>X</v>
      </c>
      <c r="I47" s="39" t="s">
        <v>535</v>
      </c>
      <c r="M47" s="32"/>
      <c r="N47" s="35" t="s">
        <v>536</v>
      </c>
      <c r="O47" s="35" t="str">
        <f>'SKA1'!R44</f>
        <v>Masch. Step-up AfA</v>
      </c>
      <c r="P47" s="35" t="str">
        <f>'SKA1'!S44</f>
        <v>Maschinen Step-up AfA Hanon</v>
      </c>
      <c r="U47" s="35" t="str">
        <f>'SKB1'!A44</f>
        <v>10</v>
      </c>
      <c r="V47" s="32" t="str">
        <f>'SKB1'!B44</f>
        <v>653050</v>
      </c>
      <c r="W47" s="35" t="str">
        <f>'SKB1'!S44</f>
        <v>EUR</v>
      </c>
      <c r="X47" s="6" t="s">
        <v>2</v>
      </c>
      <c r="AA47" s="35" t="str">
        <f>IF('SKB1'!P44&lt;&gt;"",'SKB1'!P44,"")</f>
        <v/>
      </c>
      <c r="AB47" s="35" t="str">
        <f t="shared" si="0"/>
        <v/>
      </c>
      <c r="AC47" s="6"/>
      <c r="AI47" s="6" t="s">
        <v>2</v>
      </c>
      <c r="AJ47" s="44" t="s">
        <v>532</v>
      </c>
      <c r="AM47" s="35" t="str">
        <f>'SKB1'!K44</f>
        <v>G004</v>
      </c>
      <c r="BE47" s="6" t="s">
        <v>2</v>
      </c>
    </row>
    <row r="48" spans="1:57" s="39" customFormat="1" x14ac:dyDescent="0.2">
      <c r="A48" s="35" t="str">
        <f>'SKA1'!A45</f>
        <v>KTPL</v>
      </c>
      <c r="B48" s="35" t="str">
        <f>'SKA1'!B45</f>
        <v>654050</v>
      </c>
      <c r="C48" s="39" t="s">
        <v>484</v>
      </c>
      <c r="D48" s="35" t="str">
        <f>IF('SKA1'!C45&lt;&gt;"",'SKA1'!C45,"")</f>
        <v/>
      </c>
      <c r="E48" s="35" t="str">
        <f>IF('SKA1'!H45&lt;&gt;"",'SKA1'!H45,"")</f>
        <v>X</v>
      </c>
      <c r="I48" s="39" t="s">
        <v>535</v>
      </c>
      <c r="M48" s="32"/>
      <c r="N48" s="35" t="s">
        <v>536</v>
      </c>
      <c r="O48" s="35" t="str">
        <f>'SKA1'!R45</f>
        <v>BGA Step-up AfA</v>
      </c>
      <c r="P48" s="35" t="str">
        <f>'SKA1'!S45</f>
        <v>Betr.+Gesch.ausst. Step-up AfA Hanon</v>
      </c>
      <c r="U48" s="35" t="str">
        <f>'SKB1'!A45</f>
        <v>10</v>
      </c>
      <c r="V48" s="32" t="str">
        <f>'SKB1'!B45</f>
        <v>654050</v>
      </c>
      <c r="W48" s="35" t="str">
        <f>'SKB1'!S45</f>
        <v>EUR</v>
      </c>
      <c r="X48" s="6" t="s">
        <v>2</v>
      </c>
      <c r="AA48" s="35" t="str">
        <f>IF('SKB1'!P45&lt;&gt;"",'SKB1'!P45,"")</f>
        <v/>
      </c>
      <c r="AB48" s="35" t="str">
        <f t="shared" si="0"/>
        <v/>
      </c>
      <c r="AC48" s="6"/>
      <c r="AI48" s="6" t="s">
        <v>2</v>
      </c>
      <c r="AJ48" s="44" t="s">
        <v>532</v>
      </c>
      <c r="AM48" s="35" t="str">
        <f>'SKB1'!K45</f>
        <v>G004</v>
      </c>
      <c r="BE48" s="6" t="s">
        <v>2</v>
      </c>
    </row>
  </sheetData>
  <pageMargins left="0.75" right="0.75" top="1" bottom="1" header="0.4921259845" footer="0.4921259845"/>
  <pageSetup paperSize="9" orientation="portrait" r:id="rId1"/>
  <headerFooter alignWithMargins="0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677B-D551-41BA-9832-EE8A31805286}">
  <sheetPr>
    <tabColor theme="7" tint="0.59999389629810485"/>
  </sheetPr>
  <dimension ref="A1:T45"/>
  <sheetViews>
    <sheetView workbookViewId="0">
      <selection activeCell="K16" sqref="K16"/>
    </sheetView>
  </sheetViews>
  <sheetFormatPr defaultRowHeight="12.75" x14ac:dyDescent="0.2"/>
  <cols>
    <col min="1" max="1" width="5.5703125" style="36" bestFit="1" customWidth="1"/>
    <col min="2" max="2" width="7" style="36" bestFit="1" customWidth="1"/>
    <col min="3" max="3" width="3.28515625" style="36" bestFit="1" customWidth="1"/>
    <col min="4" max="5" width="7" style="36" bestFit="1" customWidth="1"/>
    <col min="6" max="6" width="10.140625" style="36" bestFit="1" customWidth="1"/>
    <col min="7" max="7" width="11" style="36" bestFit="1" customWidth="1"/>
    <col min="8" max="8" width="3.28515625" style="36" bestFit="1" customWidth="1"/>
    <col min="9" max="9" width="6.28515625" style="36" bestFit="1" customWidth="1"/>
    <col min="10" max="17" width="3.28515625" style="36" bestFit="1" customWidth="1"/>
    <col min="18" max="18" width="21.5703125" style="36" bestFit="1" customWidth="1"/>
    <col min="19" max="19" width="43.28515625" style="36" bestFit="1" customWidth="1"/>
    <col min="20" max="20" width="32.42578125" style="36" bestFit="1" customWidth="1"/>
    <col min="21" max="16384" width="9.140625" style="36"/>
  </cols>
  <sheetData>
    <row r="1" spans="1:20" s="43" customFormat="1" ht="116.25" x14ac:dyDescent="0.2">
      <c r="A1" s="41" t="s">
        <v>129</v>
      </c>
      <c r="B1" s="41" t="s">
        <v>276</v>
      </c>
      <c r="C1" s="42" t="s">
        <v>277</v>
      </c>
      <c r="D1" s="41" t="s">
        <v>276</v>
      </c>
      <c r="E1" s="42" t="s">
        <v>137</v>
      </c>
      <c r="F1" s="41" t="s">
        <v>278</v>
      </c>
      <c r="G1" s="41" t="s">
        <v>279</v>
      </c>
      <c r="H1" s="42" t="s">
        <v>133</v>
      </c>
      <c r="I1" s="41" t="s">
        <v>280</v>
      </c>
      <c r="J1" s="41" t="s">
        <v>281</v>
      </c>
      <c r="K1" s="41" t="s">
        <v>282</v>
      </c>
      <c r="L1" s="41" t="s">
        <v>283</v>
      </c>
      <c r="M1" s="41" t="s">
        <v>284</v>
      </c>
      <c r="N1" s="41" t="s">
        <v>285</v>
      </c>
      <c r="O1" s="41" t="s">
        <v>286</v>
      </c>
      <c r="P1" s="41" t="s">
        <v>287</v>
      </c>
      <c r="Q1" s="41" t="s">
        <v>134</v>
      </c>
      <c r="R1" s="41" t="s">
        <v>288</v>
      </c>
      <c r="S1" s="41" t="s">
        <v>127</v>
      </c>
      <c r="T1" s="41" t="s">
        <v>127</v>
      </c>
    </row>
    <row r="2" spans="1:20" x14ac:dyDescent="0.2">
      <c r="A2" s="36" t="s">
        <v>289</v>
      </c>
      <c r="B2" s="36" t="s">
        <v>290</v>
      </c>
      <c r="C2" s="36" t="s">
        <v>2</v>
      </c>
      <c r="D2" s="36" t="s">
        <v>291</v>
      </c>
      <c r="E2" s="36" t="s">
        <v>290</v>
      </c>
      <c r="F2" s="40">
        <v>43847</v>
      </c>
      <c r="G2" s="36" t="s">
        <v>292</v>
      </c>
      <c r="H2" s="36" t="s">
        <v>3</v>
      </c>
      <c r="I2" s="36" t="s">
        <v>293</v>
      </c>
      <c r="J2" s="36" t="s">
        <v>3</v>
      </c>
      <c r="K2" s="36" t="s">
        <v>3</v>
      </c>
      <c r="L2" s="36" t="s">
        <v>3</v>
      </c>
      <c r="M2" s="36" t="s">
        <v>3</v>
      </c>
      <c r="N2" s="36" t="s">
        <v>3</v>
      </c>
      <c r="O2" s="36" t="s">
        <v>3</v>
      </c>
      <c r="P2" s="36" t="s">
        <v>3</v>
      </c>
      <c r="Q2" s="36" t="s">
        <v>3</v>
      </c>
      <c r="R2" s="36" t="s">
        <v>294</v>
      </c>
      <c r="S2" s="36" t="s">
        <v>295</v>
      </c>
      <c r="T2" s="36" t="s">
        <v>296</v>
      </c>
    </row>
    <row r="3" spans="1:20" x14ac:dyDescent="0.2">
      <c r="A3" s="36" t="s">
        <v>289</v>
      </c>
      <c r="B3" s="36" t="s">
        <v>297</v>
      </c>
      <c r="C3" s="36" t="s">
        <v>2</v>
      </c>
      <c r="D3" s="36" t="s">
        <v>298</v>
      </c>
      <c r="E3" s="36" t="s">
        <v>297</v>
      </c>
      <c r="F3" s="40">
        <v>43847</v>
      </c>
      <c r="G3" s="36" t="s">
        <v>292</v>
      </c>
      <c r="H3" s="36" t="s">
        <v>3</v>
      </c>
      <c r="I3" s="36" t="s">
        <v>293</v>
      </c>
      <c r="J3" s="36" t="s">
        <v>3</v>
      </c>
      <c r="K3" s="36" t="s">
        <v>3</v>
      </c>
      <c r="L3" s="36" t="s">
        <v>3</v>
      </c>
      <c r="M3" s="36" t="s">
        <v>3</v>
      </c>
      <c r="N3" s="36" t="s">
        <v>3</v>
      </c>
      <c r="O3" s="36" t="s">
        <v>3</v>
      </c>
      <c r="P3" s="36" t="s">
        <v>3</v>
      </c>
      <c r="Q3" s="36" t="s">
        <v>3</v>
      </c>
      <c r="R3" s="36" t="s">
        <v>299</v>
      </c>
      <c r="S3" s="36" t="s">
        <v>300</v>
      </c>
      <c r="T3" s="36" t="s">
        <v>301</v>
      </c>
    </row>
    <row r="4" spans="1:20" x14ac:dyDescent="0.2">
      <c r="A4" s="36" t="s">
        <v>289</v>
      </c>
      <c r="B4" s="36" t="s">
        <v>302</v>
      </c>
      <c r="C4" s="36" t="s">
        <v>2</v>
      </c>
      <c r="D4" s="36" t="s">
        <v>303</v>
      </c>
      <c r="E4" s="36" t="s">
        <v>302</v>
      </c>
      <c r="F4" s="40">
        <v>43847</v>
      </c>
      <c r="G4" s="36" t="s">
        <v>292</v>
      </c>
      <c r="H4" s="36" t="s">
        <v>3</v>
      </c>
      <c r="I4" s="36" t="s">
        <v>293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304</v>
      </c>
      <c r="S4" s="36" t="s">
        <v>304</v>
      </c>
      <c r="T4" s="36" t="s">
        <v>305</v>
      </c>
    </row>
    <row r="5" spans="1:20" x14ac:dyDescent="0.2">
      <c r="A5" s="36" t="s">
        <v>289</v>
      </c>
      <c r="B5" s="36" t="s">
        <v>306</v>
      </c>
      <c r="C5" s="36" t="s">
        <v>2</v>
      </c>
      <c r="D5" s="36" t="s">
        <v>307</v>
      </c>
      <c r="E5" s="36" t="s">
        <v>306</v>
      </c>
      <c r="F5" s="40">
        <v>43847</v>
      </c>
      <c r="G5" s="36" t="s">
        <v>292</v>
      </c>
      <c r="H5" s="36" t="s">
        <v>3</v>
      </c>
      <c r="I5" s="36" t="s">
        <v>293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308</v>
      </c>
      <c r="S5" s="36" t="s">
        <v>309</v>
      </c>
      <c r="T5" s="36" t="s">
        <v>310</v>
      </c>
    </row>
    <row r="6" spans="1:20" x14ac:dyDescent="0.2">
      <c r="A6" s="36" t="s">
        <v>289</v>
      </c>
      <c r="B6" s="36" t="s">
        <v>311</v>
      </c>
      <c r="C6" s="36" t="s">
        <v>2</v>
      </c>
      <c r="D6" s="36" t="s">
        <v>312</v>
      </c>
      <c r="E6" s="36" t="s">
        <v>311</v>
      </c>
      <c r="F6" s="40">
        <v>43819</v>
      </c>
      <c r="G6" s="36" t="s">
        <v>292</v>
      </c>
      <c r="H6" s="36" t="s">
        <v>3</v>
      </c>
      <c r="I6" s="36" t="s">
        <v>293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313</v>
      </c>
      <c r="S6" s="36" t="s">
        <v>314</v>
      </c>
      <c r="T6" s="36" t="s">
        <v>315</v>
      </c>
    </row>
    <row r="7" spans="1:20" x14ac:dyDescent="0.2">
      <c r="A7" s="36" t="s">
        <v>289</v>
      </c>
      <c r="B7" s="36" t="s">
        <v>316</v>
      </c>
      <c r="C7" s="36" t="s">
        <v>2</v>
      </c>
      <c r="D7" s="36" t="s">
        <v>317</v>
      </c>
      <c r="E7" s="36" t="s">
        <v>3</v>
      </c>
      <c r="F7" s="40">
        <v>40350</v>
      </c>
      <c r="G7" s="36" t="s">
        <v>292</v>
      </c>
      <c r="H7" s="36" t="s">
        <v>3</v>
      </c>
      <c r="I7" s="36" t="s">
        <v>293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318</v>
      </c>
      <c r="S7" s="36" t="s">
        <v>319</v>
      </c>
      <c r="T7" s="36" t="s">
        <v>320</v>
      </c>
    </row>
    <row r="8" spans="1:20" x14ac:dyDescent="0.2">
      <c r="A8" s="36" t="s">
        <v>289</v>
      </c>
      <c r="B8" s="36" t="s">
        <v>321</v>
      </c>
      <c r="C8" s="36" t="s">
        <v>2</v>
      </c>
      <c r="D8" s="36" t="s">
        <v>322</v>
      </c>
      <c r="E8" s="36" t="s">
        <v>321</v>
      </c>
      <c r="F8" s="40">
        <v>43798</v>
      </c>
      <c r="G8" s="36" t="s">
        <v>323</v>
      </c>
      <c r="H8" s="36" t="s">
        <v>3</v>
      </c>
      <c r="I8" s="36" t="s">
        <v>293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324</v>
      </c>
      <c r="S8" s="36" t="s">
        <v>325</v>
      </c>
      <c r="T8" s="36" t="s">
        <v>326</v>
      </c>
    </row>
    <row r="9" spans="1:20" x14ac:dyDescent="0.2">
      <c r="A9" s="36" t="s">
        <v>289</v>
      </c>
      <c r="B9" s="36" t="s">
        <v>327</v>
      </c>
      <c r="C9" s="36" t="s">
        <v>2</v>
      </c>
      <c r="D9" s="36" t="s">
        <v>328</v>
      </c>
      <c r="E9" s="36" t="s">
        <v>327</v>
      </c>
      <c r="F9" s="40">
        <v>43818</v>
      </c>
      <c r="G9" s="36" t="s">
        <v>292</v>
      </c>
      <c r="H9" s="36" t="s">
        <v>3</v>
      </c>
      <c r="I9" s="36" t="s">
        <v>293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329</v>
      </c>
      <c r="S9" s="36" t="s">
        <v>330</v>
      </c>
      <c r="T9" s="36" t="s">
        <v>331</v>
      </c>
    </row>
    <row r="10" spans="1:20" x14ac:dyDescent="0.2">
      <c r="A10" s="36" t="s">
        <v>289</v>
      </c>
      <c r="B10" s="36" t="s">
        <v>332</v>
      </c>
      <c r="C10" s="36" t="s">
        <v>2</v>
      </c>
      <c r="D10" s="36" t="s">
        <v>333</v>
      </c>
      <c r="E10" s="36" t="s">
        <v>332</v>
      </c>
      <c r="F10" s="40">
        <v>43818</v>
      </c>
      <c r="G10" s="36" t="s">
        <v>292</v>
      </c>
      <c r="H10" s="36" t="s">
        <v>3</v>
      </c>
      <c r="I10" s="36" t="s">
        <v>293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334</v>
      </c>
      <c r="S10" s="36" t="s">
        <v>335</v>
      </c>
      <c r="T10" s="36" t="s">
        <v>336</v>
      </c>
    </row>
    <row r="11" spans="1:20" x14ac:dyDescent="0.2">
      <c r="A11" s="36" t="s">
        <v>289</v>
      </c>
      <c r="B11" s="36" t="s">
        <v>337</v>
      </c>
      <c r="C11" s="36" t="s">
        <v>2</v>
      </c>
      <c r="D11" s="36" t="s">
        <v>338</v>
      </c>
      <c r="E11" s="36" t="s">
        <v>337</v>
      </c>
      <c r="F11" s="40">
        <v>43819</v>
      </c>
      <c r="G11" s="36" t="s">
        <v>292</v>
      </c>
      <c r="H11" s="36" t="s">
        <v>3</v>
      </c>
      <c r="I11" s="36" t="s">
        <v>293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339</v>
      </c>
      <c r="S11" s="36" t="s">
        <v>340</v>
      </c>
      <c r="T11" s="36" t="s">
        <v>341</v>
      </c>
    </row>
    <row r="12" spans="1:20" x14ac:dyDescent="0.2">
      <c r="A12" s="36" t="s">
        <v>289</v>
      </c>
      <c r="B12" s="36" t="s">
        <v>342</v>
      </c>
      <c r="C12" s="36" t="s">
        <v>2</v>
      </c>
      <c r="D12" s="36" t="s">
        <v>343</v>
      </c>
      <c r="E12" s="36" t="s">
        <v>342</v>
      </c>
      <c r="F12" s="40">
        <v>43818</v>
      </c>
      <c r="G12" s="36" t="s">
        <v>292</v>
      </c>
      <c r="H12" s="36" t="s">
        <v>3</v>
      </c>
      <c r="I12" s="36" t="s">
        <v>293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344</v>
      </c>
      <c r="S12" s="36" t="s">
        <v>345</v>
      </c>
      <c r="T12" s="36" t="s">
        <v>346</v>
      </c>
    </row>
    <row r="13" spans="1:20" x14ac:dyDescent="0.2">
      <c r="A13" s="36" t="s">
        <v>289</v>
      </c>
      <c r="B13" s="36" t="s">
        <v>347</v>
      </c>
      <c r="C13" s="36" t="s">
        <v>2</v>
      </c>
      <c r="D13" s="36" t="s">
        <v>348</v>
      </c>
      <c r="E13" s="36" t="s">
        <v>347</v>
      </c>
      <c r="F13" s="40">
        <v>43819</v>
      </c>
      <c r="G13" s="36" t="s">
        <v>292</v>
      </c>
      <c r="H13" s="36" t="s">
        <v>3</v>
      </c>
      <c r="I13" s="36" t="s">
        <v>293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349</v>
      </c>
      <c r="S13" s="36" t="s">
        <v>350</v>
      </c>
      <c r="T13" s="36" t="s">
        <v>351</v>
      </c>
    </row>
    <row r="14" spans="1:20" x14ac:dyDescent="0.2">
      <c r="A14" s="36" t="s">
        <v>289</v>
      </c>
      <c r="B14" s="36" t="s">
        <v>352</v>
      </c>
      <c r="C14" s="36" t="s">
        <v>2</v>
      </c>
      <c r="D14" s="36" t="s">
        <v>353</v>
      </c>
      <c r="E14" s="36" t="s">
        <v>352</v>
      </c>
      <c r="F14" s="40">
        <v>43818</v>
      </c>
      <c r="G14" s="36" t="s">
        <v>292</v>
      </c>
      <c r="H14" s="36" t="s">
        <v>3</v>
      </c>
      <c r="I14" s="36" t="s">
        <v>293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354</v>
      </c>
      <c r="S14" s="36" t="s">
        <v>355</v>
      </c>
      <c r="T14" s="36" t="s">
        <v>356</v>
      </c>
    </row>
    <row r="15" spans="1:20" x14ac:dyDescent="0.2">
      <c r="A15" s="36" t="s">
        <v>289</v>
      </c>
      <c r="B15" s="36" t="s">
        <v>357</v>
      </c>
      <c r="C15" s="36" t="s">
        <v>2</v>
      </c>
      <c r="D15" s="36" t="s">
        <v>358</v>
      </c>
      <c r="E15" s="36" t="s">
        <v>357</v>
      </c>
      <c r="F15" s="40">
        <v>43819</v>
      </c>
      <c r="G15" s="36" t="s">
        <v>292</v>
      </c>
      <c r="H15" s="36" t="s">
        <v>3</v>
      </c>
      <c r="I15" s="36" t="s">
        <v>293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359</v>
      </c>
      <c r="S15" s="36" t="s">
        <v>360</v>
      </c>
      <c r="T15" s="36" t="s">
        <v>361</v>
      </c>
    </row>
    <row r="16" spans="1:20" x14ac:dyDescent="0.2">
      <c r="A16" s="36" t="s">
        <v>289</v>
      </c>
      <c r="B16" s="36" t="s">
        <v>362</v>
      </c>
      <c r="C16" s="36" t="s">
        <v>2</v>
      </c>
      <c r="D16" s="36" t="s">
        <v>363</v>
      </c>
      <c r="E16" s="36" t="s">
        <v>362</v>
      </c>
      <c r="F16" s="40">
        <v>43818</v>
      </c>
      <c r="G16" s="36" t="s">
        <v>292</v>
      </c>
      <c r="H16" s="36" t="s">
        <v>3</v>
      </c>
      <c r="I16" s="36" t="s">
        <v>293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364</v>
      </c>
      <c r="S16" s="36" t="s">
        <v>365</v>
      </c>
      <c r="T16" s="36" t="s">
        <v>366</v>
      </c>
    </row>
    <row r="17" spans="1:20" x14ac:dyDescent="0.2">
      <c r="A17" s="36" t="s">
        <v>289</v>
      </c>
      <c r="B17" s="36" t="s">
        <v>367</v>
      </c>
      <c r="C17" s="36" t="s">
        <v>2</v>
      </c>
      <c r="D17" s="36" t="s">
        <v>368</v>
      </c>
      <c r="E17" s="36" t="s">
        <v>367</v>
      </c>
      <c r="F17" s="40">
        <v>43819</v>
      </c>
      <c r="G17" s="36" t="s">
        <v>292</v>
      </c>
      <c r="H17" s="36" t="s">
        <v>3</v>
      </c>
      <c r="I17" s="36" t="s">
        <v>293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359</v>
      </c>
      <c r="S17" s="36" t="s">
        <v>369</v>
      </c>
      <c r="T17" s="36" t="s">
        <v>370</v>
      </c>
    </row>
    <row r="18" spans="1:20" x14ac:dyDescent="0.2">
      <c r="A18" s="36" t="s">
        <v>289</v>
      </c>
      <c r="B18" s="36" t="s">
        <v>371</v>
      </c>
      <c r="C18" s="36" t="s">
        <v>2</v>
      </c>
      <c r="D18" s="36" t="s">
        <v>372</v>
      </c>
      <c r="E18" s="36" t="s">
        <v>371</v>
      </c>
      <c r="F18" s="40">
        <v>43818</v>
      </c>
      <c r="G18" s="36" t="s">
        <v>292</v>
      </c>
      <c r="H18" s="36" t="s">
        <v>3</v>
      </c>
      <c r="I18" s="36" t="s">
        <v>293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373</v>
      </c>
      <c r="S18" s="36" t="s">
        <v>374</v>
      </c>
      <c r="T18" s="36" t="s">
        <v>375</v>
      </c>
    </row>
    <row r="19" spans="1:20" x14ac:dyDescent="0.2">
      <c r="A19" s="36" t="s">
        <v>289</v>
      </c>
      <c r="B19" s="36" t="s">
        <v>376</v>
      </c>
      <c r="C19" s="36" t="s">
        <v>2</v>
      </c>
      <c r="D19" s="36" t="s">
        <v>377</v>
      </c>
      <c r="E19" s="36" t="s">
        <v>376</v>
      </c>
      <c r="F19" s="40">
        <v>43819</v>
      </c>
      <c r="G19" s="36" t="s">
        <v>292</v>
      </c>
      <c r="H19" s="36" t="s">
        <v>3</v>
      </c>
      <c r="I19" s="36" t="s">
        <v>293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359</v>
      </c>
      <c r="S19" s="36" t="s">
        <v>378</v>
      </c>
      <c r="T19" s="36" t="s">
        <v>379</v>
      </c>
    </row>
    <row r="20" spans="1:20" x14ac:dyDescent="0.2">
      <c r="A20" s="36" t="s">
        <v>289</v>
      </c>
      <c r="B20" s="36" t="s">
        <v>380</v>
      </c>
      <c r="C20" s="36" t="s">
        <v>2</v>
      </c>
      <c r="D20" s="36" t="s">
        <v>381</v>
      </c>
      <c r="E20" s="36" t="s">
        <v>380</v>
      </c>
      <c r="F20" s="40">
        <v>43818</v>
      </c>
      <c r="G20" s="36" t="s">
        <v>292</v>
      </c>
      <c r="H20" s="36" t="s">
        <v>3</v>
      </c>
      <c r="I20" s="36" t="s">
        <v>293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382</v>
      </c>
      <c r="S20" s="36" t="s">
        <v>383</v>
      </c>
      <c r="T20" s="36" t="s">
        <v>384</v>
      </c>
    </row>
    <row r="21" spans="1:20" x14ac:dyDescent="0.2">
      <c r="A21" s="36" t="s">
        <v>289</v>
      </c>
      <c r="B21" s="36" t="s">
        <v>385</v>
      </c>
      <c r="C21" s="36" t="s">
        <v>2</v>
      </c>
      <c r="D21" s="36" t="s">
        <v>386</v>
      </c>
      <c r="E21" s="36" t="s">
        <v>385</v>
      </c>
      <c r="F21" s="40">
        <v>43819</v>
      </c>
      <c r="G21" s="36" t="s">
        <v>292</v>
      </c>
      <c r="H21" s="36" t="s">
        <v>3</v>
      </c>
      <c r="I21" s="36" t="s">
        <v>293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359</v>
      </c>
      <c r="S21" s="36" t="s">
        <v>387</v>
      </c>
      <c r="T21" s="36" t="s">
        <v>388</v>
      </c>
    </row>
    <row r="22" spans="1:20" x14ac:dyDescent="0.2">
      <c r="A22" s="36" t="s">
        <v>289</v>
      </c>
      <c r="B22" s="36" t="s">
        <v>389</v>
      </c>
      <c r="C22" s="36" t="s">
        <v>2</v>
      </c>
      <c r="D22" s="36" t="s">
        <v>390</v>
      </c>
      <c r="E22" s="36" t="s">
        <v>389</v>
      </c>
      <c r="F22" s="40">
        <v>43819</v>
      </c>
      <c r="G22" s="36" t="s">
        <v>292</v>
      </c>
      <c r="H22" s="36" t="s">
        <v>3</v>
      </c>
      <c r="I22" s="36" t="s">
        <v>293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391</v>
      </c>
      <c r="S22" s="36" t="s">
        <v>392</v>
      </c>
      <c r="T22" s="36" t="s">
        <v>393</v>
      </c>
    </row>
    <row r="23" spans="1:20" x14ac:dyDescent="0.2">
      <c r="A23" s="36" t="s">
        <v>289</v>
      </c>
      <c r="B23" s="36" t="s">
        <v>394</v>
      </c>
      <c r="C23" s="36" t="s">
        <v>2</v>
      </c>
      <c r="D23" s="36" t="s">
        <v>395</v>
      </c>
      <c r="E23" s="36" t="s">
        <v>394</v>
      </c>
      <c r="F23" s="40">
        <v>43819</v>
      </c>
      <c r="G23" s="36" t="s">
        <v>292</v>
      </c>
      <c r="H23" s="36" t="s">
        <v>3</v>
      </c>
      <c r="I23" s="36" t="s">
        <v>293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359</v>
      </c>
      <c r="S23" s="36" t="s">
        <v>396</v>
      </c>
      <c r="T23" s="36" t="s">
        <v>397</v>
      </c>
    </row>
    <row r="24" spans="1:20" x14ac:dyDescent="0.2">
      <c r="A24" s="36" t="s">
        <v>289</v>
      </c>
      <c r="B24" s="36" t="s">
        <v>398</v>
      </c>
      <c r="C24" s="36" t="s">
        <v>2</v>
      </c>
      <c r="D24" s="36" t="s">
        <v>399</v>
      </c>
      <c r="E24" s="36" t="s">
        <v>398</v>
      </c>
      <c r="F24" s="40">
        <v>43818</v>
      </c>
      <c r="G24" s="36" t="s">
        <v>292</v>
      </c>
      <c r="H24" s="36" t="s">
        <v>3</v>
      </c>
      <c r="I24" s="36" t="s">
        <v>293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400</v>
      </c>
      <c r="S24" s="36" t="s">
        <v>401</v>
      </c>
      <c r="T24" s="36" t="s">
        <v>402</v>
      </c>
    </row>
    <row r="25" spans="1:20" x14ac:dyDescent="0.2">
      <c r="A25" s="36" t="s">
        <v>289</v>
      </c>
      <c r="B25" s="36" t="s">
        <v>403</v>
      </c>
      <c r="C25" s="36" t="s">
        <v>2</v>
      </c>
      <c r="D25" s="36" t="s">
        <v>404</v>
      </c>
      <c r="E25" s="36" t="s">
        <v>403</v>
      </c>
      <c r="F25" s="40">
        <v>43819</v>
      </c>
      <c r="G25" s="36" t="s">
        <v>292</v>
      </c>
      <c r="H25" s="36" t="s">
        <v>3</v>
      </c>
      <c r="I25" s="36" t="s">
        <v>293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405</v>
      </c>
      <c r="S25" s="36" t="s">
        <v>406</v>
      </c>
      <c r="T25" s="36" t="s">
        <v>407</v>
      </c>
    </row>
    <row r="26" spans="1:20" x14ac:dyDescent="0.2">
      <c r="A26" s="36" t="s">
        <v>289</v>
      </c>
      <c r="B26" s="36" t="s">
        <v>408</v>
      </c>
      <c r="C26" s="36" t="s">
        <v>2</v>
      </c>
      <c r="D26" s="36" t="s">
        <v>409</v>
      </c>
      <c r="E26" s="36" t="s">
        <v>408</v>
      </c>
      <c r="F26" s="40">
        <v>43818</v>
      </c>
      <c r="G26" s="36" t="s">
        <v>292</v>
      </c>
      <c r="H26" s="36" t="s">
        <v>3</v>
      </c>
      <c r="I26" s="36" t="s">
        <v>293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410</v>
      </c>
      <c r="S26" s="36" t="s">
        <v>411</v>
      </c>
      <c r="T26" s="36" t="s">
        <v>412</v>
      </c>
    </row>
    <row r="27" spans="1:20" x14ac:dyDescent="0.2">
      <c r="A27" s="36" t="s">
        <v>289</v>
      </c>
      <c r="B27" s="36" t="s">
        <v>413</v>
      </c>
      <c r="C27" s="36" t="s">
        <v>2</v>
      </c>
      <c r="D27" s="36" t="s">
        <v>414</v>
      </c>
      <c r="E27" s="36" t="s">
        <v>413</v>
      </c>
      <c r="F27" s="40">
        <v>43819</v>
      </c>
      <c r="G27" s="36" t="s">
        <v>292</v>
      </c>
      <c r="H27" s="36" t="s">
        <v>3</v>
      </c>
      <c r="I27" s="36" t="s">
        <v>293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415</v>
      </c>
      <c r="S27" s="36" t="s">
        <v>416</v>
      </c>
      <c r="T27" s="36" t="s">
        <v>417</v>
      </c>
    </row>
    <row r="28" spans="1:20" x14ac:dyDescent="0.2">
      <c r="A28" s="36" t="s">
        <v>289</v>
      </c>
      <c r="B28" s="36" t="s">
        <v>418</v>
      </c>
      <c r="C28" s="36" t="s">
        <v>2</v>
      </c>
      <c r="D28" s="36" t="s">
        <v>419</v>
      </c>
      <c r="E28" s="36" t="s">
        <v>418</v>
      </c>
      <c r="F28" s="40">
        <v>43818</v>
      </c>
      <c r="G28" s="36" t="s">
        <v>292</v>
      </c>
      <c r="H28" s="36" t="s">
        <v>3</v>
      </c>
      <c r="I28" s="36" t="s">
        <v>293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420</v>
      </c>
      <c r="S28" s="36" t="s">
        <v>421</v>
      </c>
      <c r="T28" s="36" t="s">
        <v>422</v>
      </c>
    </row>
    <row r="29" spans="1:20" x14ac:dyDescent="0.2">
      <c r="A29" s="36" t="s">
        <v>289</v>
      </c>
      <c r="B29" s="36" t="s">
        <v>423</v>
      </c>
      <c r="C29" s="36" t="s">
        <v>2</v>
      </c>
      <c r="D29" s="36" t="s">
        <v>424</v>
      </c>
      <c r="E29" s="36" t="s">
        <v>423</v>
      </c>
      <c r="F29" s="40">
        <v>43819</v>
      </c>
      <c r="G29" s="36" t="s">
        <v>292</v>
      </c>
      <c r="H29" s="36" t="s">
        <v>3</v>
      </c>
      <c r="I29" s="36" t="s">
        <v>293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425</v>
      </c>
      <c r="S29" s="36" t="s">
        <v>426</v>
      </c>
      <c r="T29" s="36" t="s">
        <v>427</v>
      </c>
    </row>
    <row r="30" spans="1:20" x14ac:dyDescent="0.2">
      <c r="A30" s="36" t="s">
        <v>289</v>
      </c>
      <c r="B30" s="36" t="s">
        <v>428</v>
      </c>
      <c r="C30" s="36" t="s">
        <v>2</v>
      </c>
      <c r="D30" s="36" t="s">
        <v>429</v>
      </c>
      <c r="E30" s="36" t="s">
        <v>428</v>
      </c>
      <c r="F30" s="40">
        <v>43818</v>
      </c>
      <c r="G30" s="36" t="s">
        <v>292</v>
      </c>
      <c r="H30" s="36" t="s">
        <v>3</v>
      </c>
      <c r="I30" s="36" t="s">
        <v>293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430</v>
      </c>
      <c r="S30" s="36" t="s">
        <v>431</v>
      </c>
      <c r="T30" s="36" t="s">
        <v>432</v>
      </c>
    </row>
    <row r="31" spans="1:20" x14ac:dyDescent="0.2">
      <c r="A31" s="36" t="s">
        <v>289</v>
      </c>
      <c r="B31" s="36" t="s">
        <v>433</v>
      </c>
      <c r="C31" s="36" t="s">
        <v>2</v>
      </c>
      <c r="D31" s="36" t="s">
        <v>434</v>
      </c>
      <c r="E31" s="36" t="s">
        <v>433</v>
      </c>
      <c r="F31" s="40">
        <v>43819</v>
      </c>
      <c r="G31" s="36" t="s">
        <v>292</v>
      </c>
      <c r="H31" s="36" t="s">
        <v>3</v>
      </c>
      <c r="I31" s="36" t="s">
        <v>293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435</v>
      </c>
      <c r="S31" s="36" t="s">
        <v>436</v>
      </c>
      <c r="T31" s="36" t="s">
        <v>437</v>
      </c>
    </row>
    <row r="32" spans="1:20" x14ac:dyDescent="0.2">
      <c r="A32" s="36" t="s">
        <v>289</v>
      </c>
      <c r="B32" s="36" t="s">
        <v>438</v>
      </c>
      <c r="C32" s="36" t="s">
        <v>2</v>
      </c>
      <c r="D32" s="36" t="s">
        <v>439</v>
      </c>
      <c r="E32" s="36" t="s">
        <v>438</v>
      </c>
      <c r="F32" s="40">
        <v>43818</v>
      </c>
      <c r="G32" s="36" t="s">
        <v>292</v>
      </c>
      <c r="H32" s="36" t="s">
        <v>3</v>
      </c>
      <c r="I32" s="36" t="s">
        <v>293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440</v>
      </c>
      <c r="S32" s="36" t="s">
        <v>441</v>
      </c>
      <c r="T32" s="36" t="s">
        <v>442</v>
      </c>
    </row>
    <row r="33" spans="1:20" x14ac:dyDescent="0.2">
      <c r="A33" s="36" t="s">
        <v>289</v>
      </c>
      <c r="B33" s="36" t="s">
        <v>443</v>
      </c>
      <c r="C33" s="36" t="s">
        <v>2</v>
      </c>
      <c r="D33" s="36" t="s">
        <v>444</v>
      </c>
      <c r="E33" s="36" t="s">
        <v>443</v>
      </c>
      <c r="F33" s="40">
        <v>43819</v>
      </c>
      <c r="G33" s="36" t="s">
        <v>292</v>
      </c>
      <c r="H33" s="36" t="s">
        <v>3</v>
      </c>
      <c r="I33" s="36" t="s">
        <v>293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445</v>
      </c>
      <c r="S33" s="36" t="s">
        <v>446</v>
      </c>
      <c r="T33" s="36" t="s">
        <v>447</v>
      </c>
    </row>
    <row r="34" spans="1:20" x14ac:dyDescent="0.2">
      <c r="A34" s="36" t="s">
        <v>289</v>
      </c>
      <c r="B34" s="36" t="s">
        <v>448</v>
      </c>
      <c r="C34" s="36" t="s">
        <v>2</v>
      </c>
      <c r="D34" s="36" t="s">
        <v>449</v>
      </c>
      <c r="E34" s="36" t="s">
        <v>448</v>
      </c>
      <c r="F34" s="40">
        <v>43818</v>
      </c>
      <c r="G34" s="36" t="s">
        <v>292</v>
      </c>
      <c r="H34" s="36" t="s">
        <v>3</v>
      </c>
      <c r="I34" s="36" t="s">
        <v>293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450</v>
      </c>
      <c r="S34" s="36" t="s">
        <v>451</v>
      </c>
      <c r="T34" s="36" t="s">
        <v>452</v>
      </c>
    </row>
    <row r="35" spans="1:20" x14ac:dyDescent="0.2">
      <c r="A35" s="36" t="s">
        <v>289</v>
      </c>
      <c r="B35" s="36" t="s">
        <v>453</v>
      </c>
      <c r="C35" s="36" t="s">
        <v>2</v>
      </c>
      <c r="D35" s="36" t="s">
        <v>454</v>
      </c>
      <c r="E35" s="36" t="s">
        <v>453</v>
      </c>
      <c r="F35" s="40">
        <v>43819</v>
      </c>
      <c r="G35" s="36" t="s">
        <v>292</v>
      </c>
      <c r="H35" s="36" t="s">
        <v>3</v>
      </c>
      <c r="I35" s="36" t="s">
        <v>293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455</v>
      </c>
      <c r="S35" s="36" t="s">
        <v>456</v>
      </c>
      <c r="T35" s="36" t="s">
        <v>457</v>
      </c>
    </row>
    <row r="36" spans="1:20" x14ac:dyDescent="0.2">
      <c r="A36" s="36" t="s">
        <v>289</v>
      </c>
      <c r="B36" s="36" t="s">
        <v>458</v>
      </c>
      <c r="C36" s="36" t="s">
        <v>2</v>
      </c>
      <c r="D36" s="36" t="s">
        <v>459</v>
      </c>
      <c r="E36" s="36" t="s">
        <v>458</v>
      </c>
      <c r="F36" s="40">
        <v>43818</v>
      </c>
      <c r="G36" s="36" t="s">
        <v>292</v>
      </c>
      <c r="H36" s="36" t="s">
        <v>3</v>
      </c>
      <c r="I36" s="36" t="s">
        <v>293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460</v>
      </c>
      <c r="S36" s="36" t="s">
        <v>461</v>
      </c>
      <c r="T36" s="36" t="s">
        <v>462</v>
      </c>
    </row>
    <row r="37" spans="1:20" x14ac:dyDescent="0.2">
      <c r="A37" s="36" t="s">
        <v>289</v>
      </c>
      <c r="B37" s="36" t="s">
        <v>463</v>
      </c>
      <c r="C37" s="36" t="s">
        <v>2</v>
      </c>
      <c r="D37" s="36" t="s">
        <v>464</v>
      </c>
      <c r="E37" s="36" t="s">
        <v>463</v>
      </c>
      <c r="F37" s="40">
        <v>43819</v>
      </c>
      <c r="G37" s="36" t="s">
        <v>292</v>
      </c>
      <c r="H37" s="36" t="s">
        <v>3</v>
      </c>
      <c r="I37" s="36" t="s">
        <v>293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36" t="s">
        <v>465</v>
      </c>
      <c r="S37" s="36" t="s">
        <v>466</v>
      </c>
      <c r="T37" s="36" t="s">
        <v>467</v>
      </c>
    </row>
    <row r="38" spans="1:20" x14ac:dyDescent="0.2">
      <c r="A38" s="36" t="s">
        <v>289</v>
      </c>
      <c r="B38" s="36" t="s">
        <v>468</v>
      </c>
      <c r="C38" s="36" t="s">
        <v>2</v>
      </c>
      <c r="D38" s="36" t="s">
        <v>469</v>
      </c>
      <c r="E38" s="36" t="s">
        <v>468</v>
      </c>
      <c r="F38" s="40">
        <v>43818</v>
      </c>
      <c r="G38" s="36" t="s">
        <v>292</v>
      </c>
      <c r="H38" s="36" t="s">
        <v>3</v>
      </c>
      <c r="I38" s="36" t="s">
        <v>293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470</v>
      </c>
      <c r="S38" s="36" t="s">
        <v>471</v>
      </c>
      <c r="T38" s="36" t="s">
        <v>472</v>
      </c>
    </row>
    <row r="39" spans="1:20" x14ac:dyDescent="0.2">
      <c r="A39" s="36" t="s">
        <v>289</v>
      </c>
      <c r="B39" s="36" t="s">
        <v>473</v>
      </c>
      <c r="C39" s="36" t="s">
        <v>2</v>
      </c>
      <c r="D39" s="36" t="s">
        <v>474</v>
      </c>
      <c r="E39" s="36" t="s">
        <v>473</v>
      </c>
      <c r="F39" s="40">
        <v>43819</v>
      </c>
      <c r="G39" s="36" t="s">
        <v>292</v>
      </c>
      <c r="H39" s="36" t="s">
        <v>3</v>
      </c>
      <c r="I39" s="36" t="s">
        <v>293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475</v>
      </c>
      <c r="S39" s="36" t="s">
        <v>476</v>
      </c>
      <c r="T39" s="36" t="s">
        <v>477</v>
      </c>
    </row>
    <row r="40" spans="1:20" x14ac:dyDescent="0.2">
      <c r="A40" s="36" t="s">
        <v>289</v>
      </c>
      <c r="B40" s="36" t="s">
        <v>478</v>
      </c>
      <c r="C40" s="36" t="s">
        <v>2</v>
      </c>
      <c r="D40" s="36" t="s">
        <v>479</v>
      </c>
      <c r="E40" s="36" t="s">
        <v>478</v>
      </c>
      <c r="F40" s="40">
        <v>43819</v>
      </c>
      <c r="G40" s="36" t="s">
        <v>292</v>
      </c>
      <c r="H40" s="36" t="s">
        <v>3</v>
      </c>
      <c r="I40" s="36" t="s">
        <v>293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480</v>
      </c>
      <c r="S40" s="36" t="s">
        <v>481</v>
      </c>
      <c r="T40" s="36" t="s">
        <v>482</v>
      </c>
    </row>
    <row r="41" spans="1:20" x14ac:dyDescent="0.2">
      <c r="A41" s="36" t="s">
        <v>289</v>
      </c>
      <c r="B41" s="36" t="s">
        <v>483</v>
      </c>
      <c r="C41" s="36" t="s">
        <v>3</v>
      </c>
      <c r="D41" s="36" t="s">
        <v>483</v>
      </c>
      <c r="E41" s="36" t="s">
        <v>3</v>
      </c>
      <c r="F41" s="40">
        <v>40350</v>
      </c>
      <c r="G41" s="36" t="s">
        <v>292</v>
      </c>
      <c r="H41" s="36" t="s">
        <v>2</v>
      </c>
      <c r="I41" s="36" t="s">
        <v>484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485</v>
      </c>
      <c r="S41" s="36" t="s">
        <v>486</v>
      </c>
      <c r="T41" s="36" t="s">
        <v>487</v>
      </c>
    </row>
    <row r="42" spans="1:20" x14ac:dyDescent="0.2">
      <c r="A42" s="36" t="s">
        <v>289</v>
      </c>
      <c r="B42" s="36" t="s">
        <v>488</v>
      </c>
      <c r="C42" s="36" t="s">
        <v>3</v>
      </c>
      <c r="D42" s="36" t="s">
        <v>488</v>
      </c>
      <c r="E42" s="36" t="s">
        <v>488</v>
      </c>
      <c r="F42" s="40">
        <v>43818</v>
      </c>
      <c r="G42" s="36" t="s">
        <v>292</v>
      </c>
      <c r="H42" s="36" t="s">
        <v>2</v>
      </c>
      <c r="I42" s="36" t="s">
        <v>484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489</v>
      </c>
      <c r="S42" s="36" t="s">
        <v>490</v>
      </c>
      <c r="T42" s="36" t="s">
        <v>491</v>
      </c>
    </row>
    <row r="43" spans="1:20" x14ac:dyDescent="0.2">
      <c r="A43" s="36" t="s">
        <v>289</v>
      </c>
      <c r="B43" s="36" t="s">
        <v>492</v>
      </c>
      <c r="C43" s="36" t="s">
        <v>3</v>
      </c>
      <c r="D43" s="36" t="s">
        <v>492</v>
      </c>
      <c r="E43" s="36" t="s">
        <v>492</v>
      </c>
      <c r="F43" s="40">
        <v>43818</v>
      </c>
      <c r="G43" s="36" t="s">
        <v>292</v>
      </c>
      <c r="H43" s="36" t="s">
        <v>2</v>
      </c>
      <c r="I43" s="36" t="s">
        <v>484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493</v>
      </c>
      <c r="S43" s="36" t="s">
        <v>494</v>
      </c>
      <c r="T43" s="36" t="s">
        <v>495</v>
      </c>
    </row>
    <row r="44" spans="1:20" x14ac:dyDescent="0.2">
      <c r="A44" s="36" t="s">
        <v>289</v>
      </c>
      <c r="B44" s="36" t="s">
        <v>496</v>
      </c>
      <c r="C44" s="36" t="s">
        <v>3</v>
      </c>
      <c r="D44" s="36" t="s">
        <v>496</v>
      </c>
      <c r="E44" s="36" t="s">
        <v>496</v>
      </c>
      <c r="F44" s="40">
        <v>43818</v>
      </c>
      <c r="G44" s="36" t="s">
        <v>292</v>
      </c>
      <c r="H44" s="36" t="s">
        <v>2</v>
      </c>
      <c r="I44" s="36" t="s">
        <v>484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497</v>
      </c>
      <c r="S44" s="36" t="s">
        <v>498</v>
      </c>
      <c r="T44" s="36" t="s">
        <v>499</v>
      </c>
    </row>
    <row r="45" spans="1:20" x14ac:dyDescent="0.2">
      <c r="A45" s="36" t="s">
        <v>289</v>
      </c>
      <c r="B45" s="36" t="s">
        <v>500</v>
      </c>
      <c r="C45" s="36" t="s">
        <v>3</v>
      </c>
      <c r="D45" s="36" t="s">
        <v>500</v>
      </c>
      <c r="E45" s="36" t="s">
        <v>500</v>
      </c>
      <c r="F45" s="40">
        <v>43818</v>
      </c>
      <c r="G45" s="36" t="s">
        <v>292</v>
      </c>
      <c r="H45" s="36" t="s">
        <v>2</v>
      </c>
      <c r="I45" s="36" t="s">
        <v>484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501</v>
      </c>
      <c r="S45" s="36" t="s">
        <v>502</v>
      </c>
      <c r="T45" s="36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D1CE-1084-4CC7-9686-D3E45B7881E4}">
  <sheetPr>
    <tabColor theme="7" tint="0.59999389629810485"/>
  </sheetPr>
  <dimension ref="A1:AO45"/>
  <sheetViews>
    <sheetView workbookViewId="0">
      <selection activeCell="K16" sqref="K16"/>
    </sheetView>
  </sheetViews>
  <sheetFormatPr defaultRowHeight="12.75" x14ac:dyDescent="0.2"/>
  <cols>
    <col min="1" max="1" width="3.28515625" style="36" bestFit="1" customWidth="1"/>
    <col min="2" max="2" width="7" style="36" bestFit="1" customWidth="1"/>
    <col min="3" max="5" width="3.28515625" style="36" bestFit="1" customWidth="1"/>
    <col min="6" max="6" width="10.140625" style="36" bestFit="1" customWidth="1"/>
    <col min="7" max="7" width="10.42578125" style="36" bestFit="1" customWidth="1"/>
    <col min="8" max="10" width="3.28515625" style="36" bestFit="1" customWidth="1"/>
    <col min="11" max="11" width="5.42578125" style="36" bestFit="1" customWidth="1"/>
    <col min="12" max="18" width="3.28515625" style="36" bestFit="1" customWidth="1"/>
    <col min="19" max="19" width="4.85546875" style="36" bestFit="1" customWidth="1"/>
    <col min="20" max="29" width="3.28515625" style="36" bestFit="1" customWidth="1"/>
    <col min="30" max="30" width="4" style="36" bestFit="1" customWidth="1"/>
    <col min="31" max="41" width="3.28515625" style="36" bestFit="1" customWidth="1"/>
    <col min="42" max="16384" width="9.140625" style="36"/>
  </cols>
  <sheetData>
    <row r="1" spans="1:41" s="43" customFormat="1" ht="183.75" x14ac:dyDescent="0.2">
      <c r="A1" s="42" t="s">
        <v>152</v>
      </c>
      <c r="B1" s="41" t="s">
        <v>276</v>
      </c>
      <c r="C1" s="41" t="s">
        <v>189</v>
      </c>
      <c r="D1" s="41" t="s">
        <v>504</v>
      </c>
      <c r="E1" s="42" t="s">
        <v>505</v>
      </c>
      <c r="F1" s="41" t="s">
        <v>278</v>
      </c>
      <c r="G1" s="41" t="s">
        <v>279</v>
      </c>
      <c r="H1" s="41" t="s">
        <v>506</v>
      </c>
      <c r="I1" s="41" t="s">
        <v>507</v>
      </c>
      <c r="J1" s="41" t="s">
        <v>508</v>
      </c>
      <c r="K1" s="42" t="s">
        <v>191</v>
      </c>
      <c r="L1" s="41" t="s">
        <v>509</v>
      </c>
      <c r="M1" s="41" t="s">
        <v>510</v>
      </c>
      <c r="N1" s="41" t="s">
        <v>511</v>
      </c>
      <c r="O1" s="41" t="s">
        <v>512</v>
      </c>
      <c r="P1" s="42" t="s">
        <v>513</v>
      </c>
      <c r="Q1" s="41" t="s">
        <v>514</v>
      </c>
      <c r="R1" s="41" t="s">
        <v>515</v>
      </c>
      <c r="S1" s="41" t="s">
        <v>175</v>
      </c>
      <c r="T1" s="41" t="s">
        <v>516</v>
      </c>
      <c r="U1" s="41" t="s">
        <v>517</v>
      </c>
      <c r="V1" s="41" t="s">
        <v>518</v>
      </c>
      <c r="W1" s="42" t="s">
        <v>519</v>
      </c>
      <c r="X1" s="41" t="s">
        <v>283</v>
      </c>
      <c r="Y1" s="41" t="s">
        <v>520</v>
      </c>
      <c r="Z1" s="41" t="s">
        <v>521</v>
      </c>
      <c r="AA1" s="41" t="s">
        <v>285</v>
      </c>
      <c r="AB1" s="42" t="s">
        <v>522</v>
      </c>
      <c r="AC1" s="42" t="s">
        <v>523</v>
      </c>
      <c r="AD1" s="42" t="s">
        <v>524</v>
      </c>
      <c r="AE1" s="41" t="s">
        <v>525</v>
      </c>
      <c r="AF1" s="41" t="s">
        <v>526</v>
      </c>
      <c r="AG1" s="41" t="s">
        <v>215</v>
      </c>
      <c r="AH1" s="41" t="s">
        <v>208</v>
      </c>
      <c r="AI1" s="42" t="s">
        <v>527</v>
      </c>
      <c r="AJ1" s="42" t="s">
        <v>528</v>
      </c>
      <c r="AK1" s="41" t="s">
        <v>178</v>
      </c>
      <c r="AL1" s="41" t="s">
        <v>184</v>
      </c>
      <c r="AM1" s="41" t="s">
        <v>529</v>
      </c>
      <c r="AN1" s="41" t="s">
        <v>216</v>
      </c>
      <c r="AO1" s="41" t="s">
        <v>217</v>
      </c>
    </row>
    <row r="2" spans="1:41" x14ac:dyDescent="0.2">
      <c r="A2" s="36" t="s">
        <v>80</v>
      </c>
      <c r="B2" s="36" t="s">
        <v>290</v>
      </c>
      <c r="C2" s="36" t="s">
        <v>3</v>
      </c>
      <c r="D2" s="36" t="s">
        <v>3</v>
      </c>
      <c r="E2" s="40"/>
      <c r="F2" s="40">
        <v>43847</v>
      </c>
      <c r="G2" s="36" t="s">
        <v>292</v>
      </c>
      <c r="H2" s="36" t="s">
        <v>3</v>
      </c>
      <c r="I2" s="36" t="s">
        <v>3</v>
      </c>
      <c r="J2" s="36" t="s">
        <v>55</v>
      </c>
      <c r="K2" s="36" t="s">
        <v>530</v>
      </c>
      <c r="L2" s="36" t="s">
        <v>3</v>
      </c>
      <c r="M2" s="36" t="s">
        <v>3</v>
      </c>
      <c r="N2" s="36" t="s">
        <v>3</v>
      </c>
      <c r="O2" s="36" t="s">
        <v>3</v>
      </c>
      <c r="P2" s="36" t="s">
        <v>539</v>
      </c>
      <c r="Q2" s="36" t="s">
        <v>3</v>
      </c>
      <c r="R2" s="36" t="s">
        <v>3</v>
      </c>
      <c r="S2" s="36" t="s">
        <v>531</v>
      </c>
      <c r="T2" s="36" t="s">
        <v>3</v>
      </c>
      <c r="U2" s="36" t="s">
        <v>3</v>
      </c>
      <c r="V2" s="36" t="s">
        <v>3</v>
      </c>
      <c r="W2" s="36" t="s">
        <v>2</v>
      </c>
      <c r="X2" s="36" t="s">
        <v>3</v>
      </c>
      <c r="Y2" s="36" t="s">
        <v>3</v>
      </c>
      <c r="Z2" s="36" t="s">
        <v>3</v>
      </c>
      <c r="AA2" s="36" t="s">
        <v>3</v>
      </c>
      <c r="AB2" s="40"/>
      <c r="AC2" s="36" t="s">
        <v>55</v>
      </c>
      <c r="AD2" s="36" t="s">
        <v>532</v>
      </c>
      <c r="AE2" s="36" t="s">
        <v>3</v>
      </c>
      <c r="AF2" s="36" t="s">
        <v>3</v>
      </c>
      <c r="AG2" s="36" t="s">
        <v>3</v>
      </c>
      <c r="AH2" s="36" t="s">
        <v>3</v>
      </c>
      <c r="AI2" s="36" t="s">
        <v>2</v>
      </c>
      <c r="AJ2" s="36" t="s">
        <v>2</v>
      </c>
      <c r="AK2" s="36" t="s">
        <v>3</v>
      </c>
      <c r="AL2" s="36" t="s">
        <v>3</v>
      </c>
      <c r="AM2" s="36" t="s">
        <v>3</v>
      </c>
      <c r="AN2" s="36" t="s">
        <v>3</v>
      </c>
      <c r="AO2" s="36" t="s">
        <v>3</v>
      </c>
    </row>
    <row r="3" spans="1:41" x14ac:dyDescent="0.2">
      <c r="A3" s="36" t="s">
        <v>80</v>
      </c>
      <c r="B3" s="36" t="s">
        <v>297</v>
      </c>
      <c r="C3" s="36" t="s">
        <v>3</v>
      </c>
      <c r="D3" s="36" t="s">
        <v>3</v>
      </c>
      <c r="E3" s="40"/>
      <c r="F3" s="40">
        <v>43847</v>
      </c>
      <c r="G3" s="36" t="s">
        <v>292</v>
      </c>
      <c r="H3" s="36" t="s">
        <v>3</v>
      </c>
      <c r="I3" s="36" t="s">
        <v>3</v>
      </c>
      <c r="J3" s="36" t="s">
        <v>55</v>
      </c>
      <c r="K3" s="36" t="s">
        <v>530</v>
      </c>
      <c r="L3" s="36" t="s">
        <v>3</v>
      </c>
      <c r="M3" s="36" t="s">
        <v>3</v>
      </c>
      <c r="N3" s="36" t="s">
        <v>3</v>
      </c>
      <c r="O3" s="36" t="s">
        <v>3</v>
      </c>
      <c r="P3" s="36" t="s">
        <v>3</v>
      </c>
      <c r="Q3" s="36" t="s">
        <v>3</v>
      </c>
      <c r="R3" s="36" t="s">
        <v>3</v>
      </c>
      <c r="S3" s="36" t="s">
        <v>531</v>
      </c>
      <c r="T3" s="36" t="s">
        <v>3</v>
      </c>
      <c r="U3" s="36" t="s">
        <v>3</v>
      </c>
      <c r="V3" s="36" t="s">
        <v>3</v>
      </c>
      <c r="W3" s="36" t="s">
        <v>2</v>
      </c>
      <c r="X3" s="36" t="s">
        <v>3</v>
      </c>
      <c r="Y3" s="36" t="s">
        <v>3</v>
      </c>
      <c r="Z3" s="36" t="s">
        <v>3</v>
      </c>
      <c r="AA3" s="36" t="s">
        <v>3</v>
      </c>
      <c r="AB3" s="40"/>
      <c r="AC3" s="36" t="s">
        <v>55</v>
      </c>
      <c r="AD3" s="36" t="s">
        <v>532</v>
      </c>
      <c r="AE3" s="36" t="s">
        <v>3</v>
      </c>
      <c r="AF3" s="36" t="s">
        <v>3</v>
      </c>
      <c r="AG3" s="36" t="s">
        <v>3</v>
      </c>
      <c r="AH3" s="36" t="s">
        <v>3</v>
      </c>
      <c r="AI3" s="36" t="s">
        <v>2</v>
      </c>
      <c r="AJ3" s="36" t="s">
        <v>2</v>
      </c>
      <c r="AK3" s="36" t="s">
        <v>3</v>
      </c>
      <c r="AL3" s="36" t="s">
        <v>3</v>
      </c>
      <c r="AM3" s="36" t="s">
        <v>3</v>
      </c>
      <c r="AN3" s="36" t="s">
        <v>3</v>
      </c>
      <c r="AO3" s="36" t="s">
        <v>3</v>
      </c>
    </row>
    <row r="4" spans="1:41" x14ac:dyDescent="0.2">
      <c r="A4" s="36" t="s">
        <v>80</v>
      </c>
      <c r="B4" s="36" t="s">
        <v>302</v>
      </c>
      <c r="C4" s="36" t="s">
        <v>3</v>
      </c>
      <c r="D4" s="36" t="s">
        <v>3</v>
      </c>
      <c r="E4" s="40"/>
      <c r="F4" s="40">
        <v>43847</v>
      </c>
      <c r="G4" s="36" t="s">
        <v>292</v>
      </c>
      <c r="H4" s="36" t="s">
        <v>3</v>
      </c>
      <c r="I4" s="36" t="s">
        <v>3</v>
      </c>
      <c r="J4" s="36" t="s">
        <v>55</v>
      </c>
      <c r="K4" s="36" t="s">
        <v>530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539</v>
      </c>
      <c r="Q4" s="36" t="s">
        <v>3</v>
      </c>
      <c r="R4" s="36" t="s">
        <v>3</v>
      </c>
      <c r="S4" s="36" t="s">
        <v>531</v>
      </c>
      <c r="T4" s="36" t="s">
        <v>3</v>
      </c>
      <c r="U4" s="36" t="s">
        <v>3</v>
      </c>
      <c r="V4" s="36" t="s">
        <v>3</v>
      </c>
      <c r="W4" s="36" t="s">
        <v>2</v>
      </c>
      <c r="X4" s="36" t="s">
        <v>3</v>
      </c>
      <c r="Y4" s="36" t="s">
        <v>3</v>
      </c>
      <c r="Z4" s="36" t="s">
        <v>3</v>
      </c>
      <c r="AA4" s="36" t="s">
        <v>3</v>
      </c>
      <c r="AB4" s="40"/>
      <c r="AC4" s="36" t="s">
        <v>55</v>
      </c>
      <c r="AD4" s="36" t="s">
        <v>532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2</v>
      </c>
      <c r="AJ4" s="36" t="s">
        <v>2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</row>
    <row r="5" spans="1:41" x14ac:dyDescent="0.2">
      <c r="A5" s="36" t="s">
        <v>80</v>
      </c>
      <c r="B5" s="36" t="s">
        <v>306</v>
      </c>
      <c r="C5" s="36" t="s">
        <v>3</v>
      </c>
      <c r="D5" s="36" t="s">
        <v>3</v>
      </c>
      <c r="E5" s="40"/>
      <c r="F5" s="40">
        <v>43847</v>
      </c>
      <c r="G5" s="36" t="s">
        <v>292</v>
      </c>
      <c r="H5" s="36" t="s">
        <v>3</v>
      </c>
      <c r="I5" s="36" t="s">
        <v>3</v>
      </c>
      <c r="J5" s="36" t="s">
        <v>55</v>
      </c>
      <c r="K5" s="36" t="s">
        <v>530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531</v>
      </c>
      <c r="T5" s="36" t="s">
        <v>3</v>
      </c>
      <c r="U5" s="36" t="s">
        <v>3</v>
      </c>
      <c r="V5" s="36" t="s">
        <v>3</v>
      </c>
      <c r="W5" s="36" t="s">
        <v>2</v>
      </c>
      <c r="X5" s="36" t="s">
        <v>3</v>
      </c>
      <c r="Y5" s="36" t="s">
        <v>3</v>
      </c>
      <c r="Z5" s="36" t="s">
        <v>3</v>
      </c>
      <c r="AA5" s="36" t="s">
        <v>3</v>
      </c>
      <c r="AB5" s="40"/>
      <c r="AC5" s="36" t="s">
        <v>55</v>
      </c>
      <c r="AD5" s="36" t="s">
        <v>532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2</v>
      </c>
      <c r="AJ5" s="36" t="s">
        <v>2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</row>
    <row r="6" spans="1:41" x14ac:dyDescent="0.2">
      <c r="A6" s="36" t="s">
        <v>80</v>
      </c>
      <c r="B6" s="36" t="s">
        <v>311</v>
      </c>
      <c r="C6" s="36" t="s">
        <v>3</v>
      </c>
      <c r="D6" s="36" t="s">
        <v>3</v>
      </c>
      <c r="E6" s="40"/>
      <c r="F6" s="40">
        <v>43819</v>
      </c>
      <c r="G6" s="36" t="s">
        <v>292</v>
      </c>
      <c r="H6" s="36" t="s">
        <v>3</v>
      </c>
      <c r="I6" s="36" t="s">
        <v>3</v>
      </c>
      <c r="J6" s="36" t="s">
        <v>55</v>
      </c>
      <c r="K6" s="36" t="s">
        <v>530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531</v>
      </c>
      <c r="T6" s="36" t="s">
        <v>3</v>
      </c>
      <c r="U6" s="36" t="s">
        <v>3</v>
      </c>
      <c r="V6" s="36" t="s">
        <v>3</v>
      </c>
      <c r="W6" s="36" t="s">
        <v>2</v>
      </c>
      <c r="X6" s="36" t="s">
        <v>3</v>
      </c>
      <c r="Y6" s="36" t="s">
        <v>3</v>
      </c>
      <c r="Z6" s="36" t="s">
        <v>3</v>
      </c>
      <c r="AA6" s="36" t="s">
        <v>3</v>
      </c>
      <c r="AB6" s="40"/>
      <c r="AC6" s="36" t="s">
        <v>55</v>
      </c>
      <c r="AD6" s="36" t="s">
        <v>532</v>
      </c>
      <c r="AE6" s="36" t="s">
        <v>3</v>
      </c>
      <c r="AF6" s="36" t="s">
        <v>3</v>
      </c>
      <c r="AG6" s="36" t="s">
        <v>3</v>
      </c>
      <c r="AH6" s="36" t="s">
        <v>3</v>
      </c>
      <c r="AI6" s="36" t="s">
        <v>2</v>
      </c>
      <c r="AJ6" s="36" t="s">
        <v>2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</row>
    <row r="7" spans="1:41" x14ac:dyDescent="0.2">
      <c r="A7" s="36" t="s">
        <v>80</v>
      </c>
      <c r="B7" s="36" t="s">
        <v>316</v>
      </c>
      <c r="C7" s="36" t="s">
        <v>3</v>
      </c>
      <c r="D7" s="36" t="s">
        <v>3</v>
      </c>
      <c r="E7" s="40"/>
      <c r="F7" s="40">
        <v>40350</v>
      </c>
      <c r="G7" s="36" t="s">
        <v>292</v>
      </c>
      <c r="H7" s="36" t="s">
        <v>3</v>
      </c>
      <c r="I7" s="36" t="s">
        <v>3</v>
      </c>
      <c r="J7" s="36" t="s">
        <v>55</v>
      </c>
      <c r="K7" s="36" t="s">
        <v>530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531</v>
      </c>
      <c r="T7" s="36" t="s">
        <v>3</v>
      </c>
      <c r="U7" s="36" t="s">
        <v>3</v>
      </c>
      <c r="V7" s="36" t="s">
        <v>3</v>
      </c>
      <c r="W7" s="36" t="s">
        <v>2</v>
      </c>
      <c r="X7" s="36" t="s">
        <v>3</v>
      </c>
      <c r="Y7" s="36" t="s">
        <v>3</v>
      </c>
      <c r="Z7" s="36" t="s">
        <v>3</v>
      </c>
      <c r="AA7" s="36" t="s">
        <v>3</v>
      </c>
      <c r="AB7" s="40"/>
      <c r="AC7" s="36" t="s">
        <v>55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2</v>
      </c>
      <c r="AK7" s="36" t="s">
        <v>3</v>
      </c>
      <c r="AL7" s="36" t="s">
        <v>3</v>
      </c>
      <c r="AM7" s="36" t="s">
        <v>3</v>
      </c>
      <c r="AN7" s="36" t="s">
        <v>3</v>
      </c>
      <c r="AO7" s="36" t="s">
        <v>3</v>
      </c>
    </row>
    <row r="8" spans="1:41" x14ac:dyDescent="0.2">
      <c r="A8" s="36" t="s">
        <v>80</v>
      </c>
      <c r="B8" s="36" t="s">
        <v>321</v>
      </c>
      <c r="C8" s="36" t="s">
        <v>3</v>
      </c>
      <c r="D8" s="36" t="s">
        <v>3</v>
      </c>
      <c r="E8" s="40"/>
      <c r="F8" s="40">
        <v>43801</v>
      </c>
      <c r="G8" s="36" t="s">
        <v>533</v>
      </c>
      <c r="H8" s="36" t="s">
        <v>3</v>
      </c>
      <c r="I8" s="36" t="s">
        <v>3</v>
      </c>
      <c r="J8" s="36" t="s">
        <v>55</v>
      </c>
      <c r="K8" s="36" t="s">
        <v>530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539</v>
      </c>
      <c r="Q8" s="36" t="s">
        <v>3</v>
      </c>
      <c r="R8" s="36" t="s">
        <v>3</v>
      </c>
      <c r="S8" s="36" t="s">
        <v>531</v>
      </c>
      <c r="T8" s="36" t="s">
        <v>3</v>
      </c>
      <c r="U8" s="36" t="s">
        <v>3</v>
      </c>
      <c r="V8" s="36" t="s">
        <v>3</v>
      </c>
      <c r="W8" s="36" t="s">
        <v>2</v>
      </c>
      <c r="X8" s="36" t="s">
        <v>3</v>
      </c>
      <c r="Y8" s="36" t="s">
        <v>3</v>
      </c>
      <c r="Z8" s="36" t="s">
        <v>3</v>
      </c>
      <c r="AA8" s="36" t="s">
        <v>3</v>
      </c>
      <c r="AB8" s="40"/>
      <c r="AC8" s="36" t="s">
        <v>55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2</v>
      </c>
      <c r="AJ8" s="36" t="s">
        <v>2</v>
      </c>
      <c r="AK8" s="36" t="s">
        <v>3</v>
      </c>
      <c r="AL8" s="36" t="s">
        <v>3</v>
      </c>
      <c r="AM8" s="36" t="s">
        <v>3</v>
      </c>
      <c r="AN8" s="36" t="s">
        <v>3</v>
      </c>
      <c r="AO8" s="36" t="s">
        <v>3</v>
      </c>
    </row>
    <row r="9" spans="1:41" x14ac:dyDescent="0.2">
      <c r="A9" s="36" t="s">
        <v>80</v>
      </c>
      <c r="B9" s="36" t="s">
        <v>327</v>
      </c>
      <c r="C9" s="36" t="s">
        <v>3</v>
      </c>
      <c r="D9" s="36" t="s">
        <v>3</v>
      </c>
      <c r="E9" s="40"/>
      <c r="F9" s="40">
        <v>43818</v>
      </c>
      <c r="G9" s="36" t="s">
        <v>292</v>
      </c>
      <c r="H9" s="36" t="s">
        <v>3</v>
      </c>
      <c r="I9" s="36" t="s">
        <v>3</v>
      </c>
      <c r="J9" s="36" t="s">
        <v>55</v>
      </c>
      <c r="K9" s="36" t="s">
        <v>530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539</v>
      </c>
      <c r="Q9" s="36" t="s">
        <v>3</v>
      </c>
      <c r="R9" s="36" t="s">
        <v>3</v>
      </c>
      <c r="S9" s="36" t="s">
        <v>531</v>
      </c>
      <c r="T9" s="36" t="s">
        <v>3</v>
      </c>
      <c r="U9" s="36" t="s">
        <v>3</v>
      </c>
      <c r="V9" s="36" t="s">
        <v>3</v>
      </c>
      <c r="W9" s="36" t="s">
        <v>2</v>
      </c>
      <c r="X9" s="36" t="s">
        <v>3</v>
      </c>
      <c r="Y9" s="36" t="s">
        <v>3</v>
      </c>
      <c r="Z9" s="36" t="s">
        <v>3</v>
      </c>
      <c r="AA9" s="36" t="s">
        <v>3</v>
      </c>
      <c r="AB9" s="40"/>
      <c r="AC9" s="36" t="s">
        <v>55</v>
      </c>
      <c r="AD9" s="36" t="s">
        <v>532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2</v>
      </c>
      <c r="AJ9" s="36" t="s">
        <v>2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</row>
    <row r="10" spans="1:41" x14ac:dyDescent="0.2">
      <c r="A10" s="36" t="s">
        <v>80</v>
      </c>
      <c r="B10" s="36" t="s">
        <v>332</v>
      </c>
      <c r="C10" s="36" t="s">
        <v>3</v>
      </c>
      <c r="D10" s="36" t="s">
        <v>3</v>
      </c>
      <c r="E10" s="40"/>
      <c r="F10" s="40">
        <v>43818</v>
      </c>
      <c r="G10" s="36" t="s">
        <v>292</v>
      </c>
      <c r="H10" s="36" t="s">
        <v>3</v>
      </c>
      <c r="I10" s="36" t="s">
        <v>3</v>
      </c>
      <c r="J10" s="36" t="s">
        <v>55</v>
      </c>
      <c r="K10" s="36" t="s">
        <v>530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539</v>
      </c>
      <c r="Q10" s="36" t="s">
        <v>3</v>
      </c>
      <c r="R10" s="36" t="s">
        <v>3</v>
      </c>
      <c r="S10" s="36" t="s">
        <v>531</v>
      </c>
      <c r="T10" s="36" t="s">
        <v>3</v>
      </c>
      <c r="U10" s="36" t="s">
        <v>3</v>
      </c>
      <c r="V10" s="36" t="s">
        <v>3</v>
      </c>
      <c r="W10" s="36" t="s">
        <v>2</v>
      </c>
      <c r="X10" s="36" t="s">
        <v>3</v>
      </c>
      <c r="Y10" s="36" t="s">
        <v>3</v>
      </c>
      <c r="Z10" s="36" t="s">
        <v>3</v>
      </c>
      <c r="AA10" s="36" t="s">
        <v>3</v>
      </c>
      <c r="AB10" s="40"/>
      <c r="AC10" s="36" t="s">
        <v>55</v>
      </c>
      <c r="AD10" s="36" t="s">
        <v>532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2</v>
      </c>
      <c r="AJ10" s="36" t="s">
        <v>2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</row>
    <row r="11" spans="1:41" x14ac:dyDescent="0.2">
      <c r="A11" s="36" t="s">
        <v>80</v>
      </c>
      <c r="B11" s="36" t="s">
        <v>337</v>
      </c>
      <c r="C11" s="36" t="s">
        <v>3</v>
      </c>
      <c r="D11" s="36" t="s">
        <v>3</v>
      </c>
      <c r="E11" s="40"/>
      <c r="F11" s="40">
        <v>43819</v>
      </c>
      <c r="G11" s="36" t="s">
        <v>292</v>
      </c>
      <c r="H11" s="36" t="s">
        <v>3</v>
      </c>
      <c r="I11" s="36" t="s">
        <v>3</v>
      </c>
      <c r="J11" s="36" t="s">
        <v>55</v>
      </c>
      <c r="K11" s="36" t="s">
        <v>530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531</v>
      </c>
      <c r="T11" s="36" t="s">
        <v>3</v>
      </c>
      <c r="U11" s="36" t="s">
        <v>3</v>
      </c>
      <c r="V11" s="36" t="s">
        <v>3</v>
      </c>
      <c r="W11" s="36" t="s">
        <v>2</v>
      </c>
      <c r="X11" s="36" t="s">
        <v>3</v>
      </c>
      <c r="Y11" s="36" t="s">
        <v>3</v>
      </c>
      <c r="Z11" s="36" t="s">
        <v>3</v>
      </c>
      <c r="AA11" s="36" t="s">
        <v>3</v>
      </c>
      <c r="AB11" s="40"/>
      <c r="AC11" s="36" t="s">
        <v>55</v>
      </c>
      <c r="AD11" s="36" t="s">
        <v>532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2</v>
      </c>
      <c r="AJ11" s="36" t="s">
        <v>2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</row>
    <row r="12" spans="1:41" x14ac:dyDescent="0.2">
      <c r="A12" s="36" t="s">
        <v>80</v>
      </c>
      <c r="B12" s="36" t="s">
        <v>342</v>
      </c>
      <c r="C12" s="36" t="s">
        <v>3</v>
      </c>
      <c r="D12" s="36" t="s">
        <v>3</v>
      </c>
      <c r="E12" s="40"/>
      <c r="F12" s="40">
        <v>43818</v>
      </c>
      <c r="G12" s="36" t="s">
        <v>292</v>
      </c>
      <c r="H12" s="36" t="s">
        <v>3</v>
      </c>
      <c r="I12" s="36" t="s">
        <v>3</v>
      </c>
      <c r="J12" s="36" t="s">
        <v>55</v>
      </c>
      <c r="K12" s="36" t="s">
        <v>530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539</v>
      </c>
      <c r="Q12" s="36" t="s">
        <v>3</v>
      </c>
      <c r="R12" s="36" t="s">
        <v>3</v>
      </c>
      <c r="S12" s="36" t="s">
        <v>531</v>
      </c>
      <c r="T12" s="36" t="s">
        <v>3</v>
      </c>
      <c r="U12" s="36" t="s">
        <v>3</v>
      </c>
      <c r="V12" s="36" t="s">
        <v>3</v>
      </c>
      <c r="W12" s="36" t="s">
        <v>2</v>
      </c>
      <c r="X12" s="36" t="s">
        <v>3</v>
      </c>
      <c r="Y12" s="36" t="s">
        <v>3</v>
      </c>
      <c r="Z12" s="36" t="s">
        <v>3</v>
      </c>
      <c r="AA12" s="36" t="s">
        <v>3</v>
      </c>
      <c r="AB12" s="40"/>
      <c r="AC12" s="36" t="s">
        <v>55</v>
      </c>
      <c r="AD12" s="36" t="s">
        <v>532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2</v>
      </c>
      <c r="AJ12" s="36" t="s">
        <v>2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</row>
    <row r="13" spans="1:41" x14ac:dyDescent="0.2">
      <c r="A13" s="36" t="s">
        <v>80</v>
      </c>
      <c r="B13" s="36" t="s">
        <v>347</v>
      </c>
      <c r="C13" s="36" t="s">
        <v>3</v>
      </c>
      <c r="D13" s="36" t="s">
        <v>3</v>
      </c>
      <c r="E13" s="40"/>
      <c r="F13" s="40">
        <v>43819</v>
      </c>
      <c r="G13" s="36" t="s">
        <v>292</v>
      </c>
      <c r="H13" s="36" t="s">
        <v>3</v>
      </c>
      <c r="I13" s="36" t="s">
        <v>3</v>
      </c>
      <c r="J13" s="36" t="s">
        <v>55</v>
      </c>
      <c r="K13" s="36" t="s">
        <v>530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531</v>
      </c>
      <c r="T13" s="36" t="s">
        <v>3</v>
      </c>
      <c r="U13" s="36" t="s">
        <v>3</v>
      </c>
      <c r="V13" s="36" t="s">
        <v>3</v>
      </c>
      <c r="W13" s="36" t="s">
        <v>2</v>
      </c>
      <c r="X13" s="36" t="s">
        <v>3</v>
      </c>
      <c r="Y13" s="36" t="s">
        <v>3</v>
      </c>
      <c r="Z13" s="36" t="s">
        <v>3</v>
      </c>
      <c r="AA13" s="36" t="s">
        <v>3</v>
      </c>
      <c r="AB13" s="40"/>
      <c r="AC13" s="36" t="s">
        <v>55</v>
      </c>
      <c r="AD13" s="36" t="s">
        <v>532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2</v>
      </c>
      <c r="AJ13" s="36" t="s">
        <v>2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</row>
    <row r="14" spans="1:41" x14ac:dyDescent="0.2">
      <c r="A14" s="36" t="s">
        <v>80</v>
      </c>
      <c r="B14" s="36" t="s">
        <v>352</v>
      </c>
      <c r="C14" s="36" t="s">
        <v>3</v>
      </c>
      <c r="D14" s="36" t="s">
        <v>3</v>
      </c>
      <c r="E14" s="40"/>
      <c r="F14" s="40">
        <v>43818</v>
      </c>
      <c r="G14" s="36" t="s">
        <v>292</v>
      </c>
      <c r="H14" s="36" t="s">
        <v>3</v>
      </c>
      <c r="I14" s="36" t="s">
        <v>3</v>
      </c>
      <c r="J14" s="36" t="s">
        <v>55</v>
      </c>
      <c r="K14" s="36" t="s">
        <v>530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539</v>
      </c>
      <c r="Q14" s="36" t="s">
        <v>3</v>
      </c>
      <c r="R14" s="36" t="s">
        <v>3</v>
      </c>
      <c r="S14" s="36" t="s">
        <v>531</v>
      </c>
      <c r="T14" s="36" t="s">
        <v>3</v>
      </c>
      <c r="U14" s="36" t="s">
        <v>3</v>
      </c>
      <c r="V14" s="36" t="s">
        <v>3</v>
      </c>
      <c r="W14" s="36" t="s">
        <v>2</v>
      </c>
      <c r="X14" s="36" t="s">
        <v>3</v>
      </c>
      <c r="Y14" s="36" t="s">
        <v>3</v>
      </c>
      <c r="Z14" s="36" t="s">
        <v>3</v>
      </c>
      <c r="AA14" s="36" t="s">
        <v>3</v>
      </c>
      <c r="AB14" s="40"/>
      <c r="AC14" s="36" t="s">
        <v>55</v>
      </c>
      <c r="AD14" s="36" t="s">
        <v>532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2</v>
      </c>
      <c r="AJ14" s="36" t="s">
        <v>2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</row>
    <row r="15" spans="1:41" x14ac:dyDescent="0.2">
      <c r="A15" s="36" t="s">
        <v>80</v>
      </c>
      <c r="B15" s="36" t="s">
        <v>357</v>
      </c>
      <c r="C15" s="36" t="s">
        <v>3</v>
      </c>
      <c r="D15" s="36" t="s">
        <v>3</v>
      </c>
      <c r="E15" s="40"/>
      <c r="F15" s="40">
        <v>43819</v>
      </c>
      <c r="G15" s="36" t="s">
        <v>292</v>
      </c>
      <c r="H15" s="36" t="s">
        <v>3</v>
      </c>
      <c r="I15" s="36" t="s">
        <v>3</v>
      </c>
      <c r="J15" s="36" t="s">
        <v>55</v>
      </c>
      <c r="K15" s="36" t="s">
        <v>530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531</v>
      </c>
      <c r="T15" s="36" t="s">
        <v>3</v>
      </c>
      <c r="U15" s="36" t="s">
        <v>3</v>
      </c>
      <c r="V15" s="36" t="s">
        <v>3</v>
      </c>
      <c r="W15" s="36" t="s">
        <v>2</v>
      </c>
      <c r="X15" s="36" t="s">
        <v>3</v>
      </c>
      <c r="Y15" s="36" t="s">
        <v>3</v>
      </c>
      <c r="Z15" s="36" t="s">
        <v>3</v>
      </c>
      <c r="AA15" s="36" t="s">
        <v>3</v>
      </c>
      <c r="AB15" s="40"/>
      <c r="AC15" s="36" t="s">
        <v>55</v>
      </c>
      <c r="AD15" s="36" t="s">
        <v>532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2</v>
      </c>
      <c r="AJ15" s="36" t="s">
        <v>2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</row>
    <row r="16" spans="1:41" x14ac:dyDescent="0.2">
      <c r="A16" s="36" t="s">
        <v>80</v>
      </c>
      <c r="B16" s="36" t="s">
        <v>362</v>
      </c>
      <c r="C16" s="36" t="s">
        <v>3</v>
      </c>
      <c r="D16" s="36" t="s">
        <v>3</v>
      </c>
      <c r="E16" s="40"/>
      <c r="F16" s="40">
        <v>43818</v>
      </c>
      <c r="G16" s="36" t="s">
        <v>292</v>
      </c>
      <c r="H16" s="36" t="s">
        <v>3</v>
      </c>
      <c r="I16" s="36" t="s">
        <v>3</v>
      </c>
      <c r="J16" s="36" t="s">
        <v>55</v>
      </c>
      <c r="K16" s="36" t="s">
        <v>530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539</v>
      </c>
      <c r="Q16" s="36" t="s">
        <v>3</v>
      </c>
      <c r="R16" s="36" t="s">
        <v>3</v>
      </c>
      <c r="S16" s="36" t="s">
        <v>531</v>
      </c>
      <c r="T16" s="36" t="s">
        <v>3</v>
      </c>
      <c r="U16" s="36" t="s">
        <v>3</v>
      </c>
      <c r="V16" s="36" t="s">
        <v>3</v>
      </c>
      <c r="W16" s="36" t="s">
        <v>2</v>
      </c>
      <c r="X16" s="36" t="s">
        <v>3</v>
      </c>
      <c r="Y16" s="36" t="s">
        <v>3</v>
      </c>
      <c r="Z16" s="36" t="s">
        <v>3</v>
      </c>
      <c r="AA16" s="36" t="s">
        <v>3</v>
      </c>
      <c r="AB16" s="40"/>
      <c r="AC16" s="36" t="s">
        <v>55</v>
      </c>
      <c r="AD16" s="36" t="s">
        <v>532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2</v>
      </c>
      <c r="AJ16" s="36" t="s">
        <v>2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</row>
    <row r="17" spans="1:41" x14ac:dyDescent="0.2">
      <c r="A17" s="36" t="s">
        <v>80</v>
      </c>
      <c r="B17" s="36" t="s">
        <v>367</v>
      </c>
      <c r="C17" s="36" t="s">
        <v>3</v>
      </c>
      <c r="D17" s="36" t="s">
        <v>3</v>
      </c>
      <c r="E17" s="40"/>
      <c r="F17" s="40">
        <v>43819</v>
      </c>
      <c r="G17" s="36" t="s">
        <v>292</v>
      </c>
      <c r="H17" s="36" t="s">
        <v>3</v>
      </c>
      <c r="I17" s="36" t="s">
        <v>3</v>
      </c>
      <c r="J17" s="36" t="s">
        <v>55</v>
      </c>
      <c r="K17" s="36" t="s">
        <v>530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531</v>
      </c>
      <c r="T17" s="36" t="s">
        <v>3</v>
      </c>
      <c r="U17" s="36" t="s">
        <v>3</v>
      </c>
      <c r="V17" s="36" t="s">
        <v>3</v>
      </c>
      <c r="W17" s="36" t="s">
        <v>2</v>
      </c>
      <c r="X17" s="36" t="s">
        <v>3</v>
      </c>
      <c r="Y17" s="36" t="s">
        <v>3</v>
      </c>
      <c r="Z17" s="36" t="s">
        <v>3</v>
      </c>
      <c r="AA17" s="36" t="s">
        <v>3</v>
      </c>
      <c r="AB17" s="40"/>
      <c r="AC17" s="36" t="s">
        <v>55</v>
      </c>
      <c r="AD17" s="36" t="s">
        <v>532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2</v>
      </c>
      <c r="AJ17" s="36" t="s">
        <v>2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</row>
    <row r="18" spans="1:41" x14ac:dyDescent="0.2">
      <c r="A18" s="36" t="s">
        <v>80</v>
      </c>
      <c r="B18" s="36" t="s">
        <v>371</v>
      </c>
      <c r="C18" s="36" t="s">
        <v>3</v>
      </c>
      <c r="D18" s="36" t="s">
        <v>3</v>
      </c>
      <c r="E18" s="40"/>
      <c r="F18" s="40">
        <v>43818</v>
      </c>
      <c r="G18" s="36" t="s">
        <v>292</v>
      </c>
      <c r="H18" s="36" t="s">
        <v>3</v>
      </c>
      <c r="I18" s="36" t="s">
        <v>3</v>
      </c>
      <c r="J18" s="36" t="s">
        <v>55</v>
      </c>
      <c r="K18" s="36" t="s">
        <v>530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539</v>
      </c>
      <c r="Q18" s="36" t="s">
        <v>3</v>
      </c>
      <c r="R18" s="36" t="s">
        <v>3</v>
      </c>
      <c r="S18" s="36" t="s">
        <v>531</v>
      </c>
      <c r="T18" s="36" t="s">
        <v>3</v>
      </c>
      <c r="U18" s="36" t="s">
        <v>3</v>
      </c>
      <c r="V18" s="36" t="s">
        <v>3</v>
      </c>
      <c r="W18" s="36" t="s">
        <v>2</v>
      </c>
      <c r="X18" s="36" t="s">
        <v>3</v>
      </c>
      <c r="Y18" s="36" t="s">
        <v>3</v>
      </c>
      <c r="Z18" s="36" t="s">
        <v>3</v>
      </c>
      <c r="AA18" s="36" t="s">
        <v>3</v>
      </c>
      <c r="AB18" s="40"/>
      <c r="AC18" s="36" t="s">
        <v>55</v>
      </c>
      <c r="AD18" s="36" t="s">
        <v>532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2</v>
      </c>
      <c r="AJ18" s="36" t="s">
        <v>2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</row>
    <row r="19" spans="1:41" x14ac:dyDescent="0.2">
      <c r="A19" s="36" t="s">
        <v>80</v>
      </c>
      <c r="B19" s="36" t="s">
        <v>376</v>
      </c>
      <c r="C19" s="36" t="s">
        <v>3</v>
      </c>
      <c r="D19" s="36" t="s">
        <v>3</v>
      </c>
      <c r="E19" s="40"/>
      <c r="F19" s="40">
        <v>43819</v>
      </c>
      <c r="G19" s="36" t="s">
        <v>292</v>
      </c>
      <c r="H19" s="36" t="s">
        <v>3</v>
      </c>
      <c r="I19" s="36" t="s">
        <v>3</v>
      </c>
      <c r="J19" s="36" t="s">
        <v>55</v>
      </c>
      <c r="K19" s="36" t="s">
        <v>530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531</v>
      </c>
      <c r="T19" s="36" t="s">
        <v>3</v>
      </c>
      <c r="U19" s="36" t="s">
        <v>3</v>
      </c>
      <c r="V19" s="36" t="s">
        <v>3</v>
      </c>
      <c r="W19" s="36" t="s">
        <v>2</v>
      </c>
      <c r="X19" s="36" t="s">
        <v>3</v>
      </c>
      <c r="Y19" s="36" t="s">
        <v>3</v>
      </c>
      <c r="Z19" s="36" t="s">
        <v>3</v>
      </c>
      <c r="AA19" s="36" t="s">
        <v>3</v>
      </c>
      <c r="AB19" s="40"/>
      <c r="AC19" s="36" t="s">
        <v>55</v>
      </c>
      <c r="AD19" s="36" t="s">
        <v>532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2</v>
      </c>
      <c r="AJ19" s="36" t="s">
        <v>2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</row>
    <row r="20" spans="1:41" x14ac:dyDescent="0.2">
      <c r="A20" s="36" t="s">
        <v>80</v>
      </c>
      <c r="B20" s="36" t="s">
        <v>380</v>
      </c>
      <c r="C20" s="36" t="s">
        <v>3</v>
      </c>
      <c r="D20" s="36" t="s">
        <v>3</v>
      </c>
      <c r="E20" s="40"/>
      <c r="F20" s="40">
        <v>43818</v>
      </c>
      <c r="G20" s="36" t="s">
        <v>292</v>
      </c>
      <c r="H20" s="36" t="s">
        <v>3</v>
      </c>
      <c r="I20" s="36" t="s">
        <v>3</v>
      </c>
      <c r="J20" s="36" t="s">
        <v>55</v>
      </c>
      <c r="K20" s="36" t="s">
        <v>530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539</v>
      </c>
      <c r="Q20" s="36" t="s">
        <v>3</v>
      </c>
      <c r="R20" s="36" t="s">
        <v>3</v>
      </c>
      <c r="S20" s="36" t="s">
        <v>531</v>
      </c>
      <c r="T20" s="36" t="s">
        <v>3</v>
      </c>
      <c r="U20" s="36" t="s">
        <v>3</v>
      </c>
      <c r="V20" s="36" t="s">
        <v>3</v>
      </c>
      <c r="W20" s="36" t="s">
        <v>2</v>
      </c>
      <c r="X20" s="36" t="s">
        <v>3</v>
      </c>
      <c r="Y20" s="36" t="s">
        <v>3</v>
      </c>
      <c r="Z20" s="36" t="s">
        <v>3</v>
      </c>
      <c r="AA20" s="36" t="s">
        <v>3</v>
      </c>
      <c r="AB20" s="40"/>
      <c r="AC20" s="36" t="s">
        <v>55</v>
      </c>
      <c r="AD20" s="36" t="s">
        <v>532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2</v>
      </c>
      <c r="AJ20" s="36" t="s">
        <v>2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</row>
    <row r="21" spans="1:41" x14ac:dyDescent="0.2">
      <c r="A21" s="36" t="s">
        <v>80</v>
      </c>
      <c r="B21" s="36" t="s">
        <v>385</v>
      </c>
      <c r="C21" s="36" t="s">
        <v>3</v>
      </c>
      <c r="D21" s="36" t="s">
        <v>3</v>
      </c>
      <c r="E21" s="40"/>
      <c r="F21" s="40">
        <v>43819</v>
      </c>
      <c r="G21" s="36" t="s">
        <v>292</v>
      </c>
      <c r="H21" s="36" t="s">
        <v>3</v>
      </c>
      <c r="I21" s="36" t="s">
        <v>3</v>
      </c>
      <c r="J21" s="36" t="s">
        <v>55</v>
      </c>
      <c r="K21" s="36" t="s">
        <v>530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531</v>
      </c>
      <c r="T21" s="36" t="s">
        <v>3</v>
      </c>
      <c r="U21" s="36" t="s">
        <v>3</v>
      </c>
      <c r="V21" s="36" t="s">
        <v>3</v>
      </c>
      <c r="W21" s="36" t="s">
        <v>2</v>
      </c>
      <c r="X21" s="36" t="s">
        <v>3</v>
      </c>
      <c r="Y21" s="36" t="s">
        <v>3</v>
      </c>
      <c r="Z21" s="36" t="s">
        <v>3</v>
      </c>
      <c r="AA21" s="36" t="s">
        <v>3</v>
      </c>
      <c r="AB21" s="40"/>
      <c r="AC21" s="36" t="s">
        <v>55</v>
      </c>
      <c r="AD21" s="36" t="s">
        <v>532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2</v>
      </c>
      <c r="AJ21" s="36" t="s">
        <v>2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</row>
    <row r="22" spans="1:41" x14ac:dyDescent="0.2">
      <c r="A22" s="36" t="s">
        <v>80</v>
      </c>
      <c r="B22" s="36" t="s">
        <v>389</v>
      </c>
      <c r="C22" s="36" t="s">
        <v>3</v>
      </c>
      <c r="D22" s="36" t="s">
        <v>3</v>
      </c>
      <c r="E22" s="40"/>
      <c r="F22" s="40">
        <v>43819</v>
      </c>
      <c r="G22" s="36" t="s">
        <v>292</v>
      </c>
      <c r="H22" s="36" t="s">
        <v>3</v>
      </c>
      <c r="I22" s="36" t="s">
        <v>3</v>
      </c>
      <c r="J22" s="36" t="s">
        <v>55</v>
      </c>
      <c r="K22" s="36" t="s">
        <v>530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539</v>
      </c>
      <c r="Q22" s="36" t="s">
        <v>3</v>
      </c>
      <c r="R22" s="36" t="s">
        <v>3</v>
      </c>
      <c r="S22" s="36" t="s">
        <v>531</v>
      </c>
      <c r="T22" s="36" t="s">
        <v>3</v>
      </c>
      <c r="U22" s="36" t="s">
        <v>3</v>
      </c>
      <c r="V22" s="36" t="s">
        <v>3</v>
      </c>
      <c r="W22" s="36" t="s">
        <v>2</v>
      </c>
      <c r="X22" s="36" t="s">
        <v>3</v>
      </c>
      <c r="Y22" s="36" t="s">
        <v>3</v>
      </c>
      <c r="Z22" s="36" t="s">
        <v>3</v>
      </c>
      <c r="AA22" s="36" t="s">
        <v>3</v>
      </c>
      <c r="AB22" s="40"/>
      <c r="AC22" s="36" t="s">
        <v>55</v>
      </c>
      <c r="AD22" s="36" t="s">
        <v>532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2</v>
      </c>
      <c r="AJ22" s="36" t="s">
        <v>2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</row>
    <row r="23" spans="1:41" x14ac:dyDescent="0.2">
      <c r="A23" s="36" t="s">
        <v>80</v>
      </c>
      <c r="B23" s="36" t="s">
        <v>394</v>
      </c>
      <c r="C23" s="36" t="s">
        <v>3</v>
      </c>
      <c r="D23" s="36" t="s">
        <v>3</v>
      </c>
      <c r="E23" s="40"/>
      <c r="F23" s="40">
        <v>43819</v>
      </c>
      <c r="G23" s="36" t="s">
        <v>292</v>
      </c>
      <c r="H23" s="36" t="s">
        <v>3</v>
      </c>
      <c r="I23" s="36" t="s">
        <v>3</v>
      </c>
      <c r="J23" s="36" t="s">
        <v>55</v>
      </c>
      <c r="K23" s="36" t="s">
        <v>530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531</v>
      </c>
      <c r="T23" s="36" t="s">
        <v>3</v>
      </c>
      <c r="U23" s="36" t="s">
        <v>3</v>
      </c>
      <c r="V23" s="36" t="s">
        <v>3</v>
      </c>
      <c r="W23" s="36" t="s">
        <v>2</v>
      </c>
      <c r="X23" s="36" t="s">
        <v>3</v>
      </c>
      <c r="Y23" s="36" t="s">
        <v>3</v>
      </c>
      <c r="Z23" s="36" t="s">
        <v>3</v>
      </c>
      <c r="AA23" s="36" t="s">
        <v>3</v>
      </c>
      <c r="AB23" s="40"/>
      <c r="AC23" s="36" t="s">
        <v>55</v>
      </c>
      <c r="AD23" s="36" t="s">
        <v>532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2</v>
      </c>
      <c r="AJ23" s="36" t="s">
        <v>2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</row>
    <row r="24" spans="1:41" x14ac:dyDescent="0.2">
      <c r="A24" s="36" t="s">
        <v>80</v>
      </c>
      <c r="B24" s="36" t="s">
        <v>398</v>
      </c>
      <c r="C24" s="36" t="s">
        <v>3</v>
      </c>
      <c r="D24" s="36" t="s">
        <v>3</v>
      </c>
      <c r="E24" s="40"/>
      <c r="F24" s="40">
        <v>43818</v>
      </c>
      <c r="G24" s="36" t="s">
        <v>292</v>
      </c>
      <c r="H24" s="36" t="s">
        <v>3</v>
      </c>
      <c r="I24" s="36" t="s">
        <v>3</v>
      </c>
      <c r="J24" s="36" t="s">
        <v>55</v>
      </c>
      <c r="K24" s="36" t="s">
        <v>530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539</v>
      </c>
      <c r="Q24" s="36" t="s">
        <v>3</v>
      </c>
      <c r="R24" s="36" t="s">
        <v>3</v>
      </c>
      <c r="S24" s="36" t="s">
        <v>531</v>
      </c>
      <c r="T24" s="36" t="s">
        <v>3</v>
      </c>
      <c r="U24" s="36" t="s">
        <v>3</v>
      </c>
      <c r="V24" s="36" t="s">
        <v>3</v>
      </c>
      <c r="W24" s="36" t="s">
        <v>2</v>
      </c>
      <c r="X24" s="36" t="s">
        <v>3</v>
      </c>
      <c r="Y24" s="36" t="s">
        <v>3</v>
      </c>
      <c r="Z24" s="36" t="s">
        <v>3</v>
      </c>
      <c r="AA24" s="36" t="s">
        <v>3</v>
      </c>
      <c r="AB24" s="40"/>
      <c r="AC24" s="36" t="s">
        <v>55</v>
      </c>
      <c r="AD24" s="36" t="s">
        <v>532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2</v>
      </c>
      <c r="AJ24" s="36" t="s">
        <v>2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</row>
    <row r="25" spans="1:41" x14ac:dyDescent="0.2">
      <c r="A25" s="36" t="s">
        <v>80</v>
      </c>
      <c r="B25" s="36" t="s">
        <v>403</v>
      </c>
      <c r="C25" s="36" t="s">
        <v>3</v>
      </c>
      <c r="D25" s="36" t="s">
        <v>3</v>
      </c>
      <c r="E25" s="40"/>
      <c r="F25" s="40">
        <v>43819</v>
      </c>
      <c r="G25" s="36" t="s">
        <v>292</v>
      </c>
      <c r="H25" s="36" t="s">
        <v>3</v>
      </c>
      <c r="I25" s="36" t="s">
        <v>3</v>
      </c>
      <c r="J25" s="36" t="s">
        <v>55</v>
      </c>
      <c r="K25" s="36" t="s">
        <v>530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531</v>
      </c>
      <c r="T25" s="36" t="s">
        <v>3</v>
      </c>
      <c r="U25" s="36" t="s">
        <v>3</v>
      </c>
      <c r="V25" s="36" t="s">
        <v>3</v>
      </c>
      <c r="W25" s="36" t="s">
        <v>2</v>
      </c>
      <c r="X25" s="36" t="s">
        <v>3</v>
      </c>
      <c r="Y25" s="36" t="s">
        <v>3</v>
      </c>
      <c r="Z25" s="36" t="s">
        <v>3</v>
      </c>
      <c r="AA25" s="36" t="s">
        <v>3</v>
      </c>
      <c r="AB25" s="40"/>
      <c r="AC25" s="36" t="s">
        <v>55</v>
      </c>
      <c r="AD25" s="36" t="s">
        <v>532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2</v>
      </c>
      <c r="AJ25" s="36" t="s">
        <v>2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</row>
    <row r="26" spans="1:41" x14ac:dyDescent="0.2">
      <c r="A26" s="36" t="s">
        <v>80</v>
      </c>
      <c r="B26" s="36" t="s">
        <v>408</v>
      </c>
      <c r="C26" s="36" t="s">
        <v>3</v>
      </c>
      <c r="D26" s="36" t="s">
        <v>3</v>
      </c>
      <c r="E26" s="40"/>
      <c r="F26" s="40">
        <v>43818</v>
      </c>
      <c r="G26" s="36" t="s">
        <v>292</v>
      </c>
      <c r="H26" s="36" t="s">
        <v>3</v>
      </c>
      <c r="I26" s="36" t="s">
        <v>3</v>
      </c>
      <c r="J26" s="36" t="s">
        <v>55</v>
      </c>
      <c r="K26" s="36" t="s">
        <v>530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539</v>
      </c>
      <c r="Q26" s="36" t="s">
        <v>3</v>
      </c>
      <c r="R26" s="36" t="s">
        <v>3</v>
      </c>
      <c r="S26" s="36" t="s">
        <v>531</v>
      </c>
      <c r="T26" s="36" t="s">
        <v>3</v>
      </c>
      <c r="U26" s="36" t="s">
        <v>3</v>
      </c>
      <c r="V26" s="36" t="s">
        <v>3</v>
      </c>
      <c r="W26" s="36" t="s">
        <v>2</v>
      </c>
      <c r="X26" s="36" t="s">
        <v>3</v>
      </c>
      <c r="Y26" s="36" t="s">
        <v>3</v>
      </c>
      <c r="Z26" s="36" t="s">
        <v>3</v>
      </c>
      <c r="AA26" s="36" t="s">
        <v>3</v>
      </c>
      <c r="AB26" s="40"/>
      <c r="AC26" s="36" t="s">
        <v>55</v>
      </c>
      <c r="AD26" s="36" t="s">
        <v>532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2</v>
      </c>
      <c r="AJ26" s="36" t="s">
        <v>2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</row>
    <row r="27" spans="1:41" x14ac:dyDescent="0.2">
      <c r="A27" s="36" t="s">
        <v>80</v>
      </c>
      <c r="B27" s="36" t="s">
        <v>413</v>
      </c>
      <c r="C27" s="36" t="s">
        <v>3</v>
      </c>
      <c r="D27" s="36" t="s">
        <v>3</v>
      </c>
      <c r="E27" s="40"/>
      <c r="F27" s="40">
        <v>43819</v>
      </c>
      <c r="G27" s="36" t="s">
        <v>292</v>
      </c>
      <c r="H27" s="36" t="s">
        <v>3</v>
      </c>
      <c r="I27" s="36" t="s">
        <v>3</v>
      </c>
      <c r="J27" s="36" t="s">
        <v>55</v>
      </c>
      <c r="K27" s="36" t="s">
        <v>530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531</v>
      </c>
      <c r="T27" s="36" t="s">
        <v>3</v>
      </c>
      <c r="U27" s="36" t="s">
        <v>3</v>
      </c>
      <c r="V27" s="36" t="s">
        <v>3</v>
      </c>
      <c r="W27" s="36" t="s">
        <v>2</v>
      </c>
      <c r="X27" s="36" t="s">
        <v>3</v>
      </c>
      <c r="Y27" s="36" t="s">
        <v>3</v>
      </c>
      <c r="Z27" s="36" t="s">
        <v>3</v>
      </c>
      <c r="AA27" s="36" t="s">
        <v>3</v>
      </c>
      <c r="AB27" s="40"/>
      <c r="AC27" s="36" t="s">
        <v>55</v>
      </c>
      <c r="AD27" s="36" t="s">
        <v>532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2</v>
      </c>
      <c r="AJ27" s="36" t="s">
        <v>2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</row>
    <row r="28" spans="1:41" x14ac:dyDescent="0.2">
      <c r="A28" s="36" t="s">
        <v>80</v>
      </c>
      <c r="B28" s="36" t="s">
        <v>418</v>
      </c>
      <c r="C28" s="36" t="s">
        <v>3</v>
      </c>
      <c r="D28" s="36" t="s">
        <v>3</v>
      </c>
      <c r="E28" s="40"/>
      <c r="F28" s="40">
        <v>43818</v>
      </c>
      <c r="G28" s="36" t="s">
        <v>292</v>
      </c>
      <c r="H28" s="36" t="s">
        <v>3</v>
      </c>
      <c r="I28" s="36" t="s">
        <v>3</v>
      </c>
      <c r="J28" s="36" t="s">
        <v>55</v>
      </c>
      <c r="K28" s="36" t="s">
        <v>530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539</v>
      </c>
      <c r="Q28" s="36" t="s">
        <v>3</v>
      </c>
      <c r="R28" s="36" t="s">
        <v>3</v>
      </c>
      <c r="S28" s="36" t="s">
        <v>531</v>
      </c>
      <c r="T28" s="36" t="s">
        <v>3</v>
      </c>
      <c r="U28" s="36" t="s">
        <v>3</v>
      </c>
      <c r="V28" s="36" t="s">
        <v>3</v>
      </c>
      <c r="W28" s="36" t="s">
        <v>2</v>
      </c>
      <c r="X28" s="36" t="s">
        <v>3</v>
      </c>
      <c r="Y28" s="36" t="s">
        <v>3</v>
      </c>
      <c r="Z28" s="36" t="s">
        <v>3</v>
      </c>
      <c r="AA28" s="36" t="s">
        <v>3</v>
      </c>
      <c r="AB28" s="40"/>
      <c r="AC28" s="36" t="s">
        <v>55</v>
      </c>
      <c r="AD28" s="36" t="s">
        <v>532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2</v>
      </c>
      <c r="AJ28" s="36" t="s">
        <v>2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</row>
    <row r="29" spans="1:41" x14ac:dyDescent="0.2">
      <c r="A29" s="36" t="s">
        <v>80</v>
      </c>
      <c r="B29" s="36" t="s">
        <v>423</v>
      </c>
      <c r="C29" s="36" t="s">
        <v>3</v>
      </c>
      <c r="D29" s="36" t="s">
        <v>3</v>
      </c>
      <c r="E29" s="40"/>
      <c r="F29" s="40">
        <v>43819</v>
      </c>
      <c r="G29" s="36" t="s">
        <v>292</v>
      </c>
      <c r="H29" s="36" t="s">
        <v>3</v>
      </c>
      <c r="I29" s="36" t="s">
        <v>3</v>
      </c>
      <c r="J29" s="36" t="s">
        <v>55</v>
      </c>
      <c r="K29" s="36" t="s">
        <v>530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531</v>
      </c>
      <c r="T29" s="36" t="s">
        <v>3</v>
      </c>
      <c r="U29" s="36" t="s">
        <v>3</v>
      </c>
      <c r="V29" s="36" t="s">
        <v>3</v>
      </c>
      <c r="W29" s="36" t="s">
        <v>2</v>
      </c>
      <c r="X29" s="36" t="s">
        <v>3</v>
      </c>
      <c r="Y29" s="36" t="s">
        <v>3</v>
      </c>
      <c r="Z29" s="36" t="s">
        <v>3</v>
      </c>
      <c r="AA29" s="36" t="s">
        <v>3</v>
      </c>
      <c r="AB29" s="40"/>
      <c r="AC29" s="36" t="s">
        <v>55</v>
      </c>
      <c r="AD29" s="36" t="s">
        <v>532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2</v>
      </c>
      <c r="AJ29" s="36" t="s">
        <v>2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</row>
    <row r="30" spans="1:41" x14ac:dyDescent="0.2">
      <c r="A30" s="36" t="s">
        <v>80</v>
      </c>
      <c r="B30" s="36" t="s">
        <v>428</v>
      </c>
      <c r="C30" s="36" t="s">
        <v>3</v>
      </c>
      <c r="D30" s="36" t="s">
        <v>3</v>
      </c>
      <c r="E30" s="40"/>
      <c r="F30" s="40">
        <v>43818</v>
      </c>
      <c r="G30" s="36" t="s">
        <v>292</v>
      </c>
      <c r="H30" s="36" t="s">
        <v>3</v>
      </c>
      <c r="I30" s="36" t="s">
        <v>3</v>
      </c>
      <c r="J30" s="36" t="s">
        <v>55</v>
      </c>
      <c r="K30" s="36" t="s">
        <v>530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539</v>
      </c>
      <c r="Q30" s="36" t="s">
        <v>3</v>
      </c>
      <c r="R30" s="36" t="s">
        <v>3</v>
      </c>
      <c r="S30" s="36" t="s">
        <v>531</v>
      </c>
      <c r="T30" s="36" t="s">
        <v>3</v>
      </c>
      <c r="U30" s="36" t="s">
        <v>3</v>
      </c>
      <c r="V30" s="36" t="s">
        <v>3</v>
      </c>
      <c r="W30" s="36" t="s">
        <v>2</v>
      </c>
      <c r="X30" s="36" t="s">
        <v>3</v>
      </c>
      <c r="Y30" s="36" t="s">
        <v>3</v>
      </c>
      <c r="Z30" s="36" t="s">
        <v>3</v>
      </c>
      <c r="AA30" s="36" t="s">
        <v>3</v>
      </c>
      <c r="AB30" s="40"/>
      <c r="AC30" s="36" t="s">
        <v>55</v>
      </c>
      <c r="AD30" s="36" t="s">
        <v>532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2</v>
      </c>
      <c r="AJ30" s="36" t="s">
        <v>2</v>
      </c>
      <c r="AK30" s="36" t="s">
        <v>3</v>
      </c>
      <c r="AL30" s="36" t="s">
        <v>3</v>
      </c>
      <c r="AM30" s="36" t="s">
        <v>3</v>
      </c>
      <c r="AN30" s="36" t="s">
        <v>3</v>
      </c>
      <c r="AO30" s="36" t="s">
        <v>3</v>
      </c>
    </row>
    <row r="31" spans="1:41" x14ac:dyDescent="0.2">
      <c r="A31" s="36" t="s">
        <v>80</v>
      </c>
      <c r="B31" s="36" t="s">
        <v>433</v>
      </c>
      <c r="C31" s="36" t="s">
        <v>3</v>
      </c>
      <c r="D31" s="36" t="s">
        <v>3</v>
      </c>
      <c r="E31" s="40"/>
      <c r="F31" s="40">
        <v>43819</v>
      </c>
      <c r="G31" s="36" t="s">
        <v>292</v>
      </c>
      <c r="H31" s="36" t="s">
        <v>3</v>
      </c>
      <c r="I31" s="36" t="s">
        <v>3</v>
      </c>
      <c r="J31" s="36" t="s">
        <v>55</v>
      </c>
      <c r="K31" s="36" t="s">
        <v>530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531</v>
      </c>
      <c r="T31" s="36" t="s">
        <v>3</v>
      </c>
      <c r="U31" s="36" t="s">
        <v>3</v>
      </c>
      <c r="V31" s="36" t="s">
        <v>3</v>
      </c>
      <c r="W31" s="36" t="s">
        <v>2</v>
      </c>
      <c r="X31" s="36" t="s">
        <v>3</v>
      </c>
      <c r="Y31" s="36" t="s">
        <v>3</v>
      </c>
      <c r="Z31" s="36" t="s">
        <v>3</v>
      </c>
      <c r="AA31" s="36" t="s">
        <v>3</v>
      </c>
      <c r="AB31" s="40"/>
      <c r="AC31" s="36" t="s">
        <v>55</v>
      </c>
      <c r="AD31" s="36" t="s">
        <v>532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2</v>
      </c>
      <c r="AJ31" s="36" t="s">
        <v>2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</row>
    <row r="32" spans="1:41" x14ac:dyDescent="0.2">
      <c r="A32" s="36" t="s">
        <v>80</v>
      </c>
      <c r="B32" s="36" t="s">
        <v>438</v>
      </c>
      <c r="C32" s="36" t="s">
        <v>3</v>
      </c>
      <c r="D32" s="36" t="s">
        <v>3</v>
      </c>
      <c r="E32" s="40"/>
      <c r="F32" s="40">
        <v>43818</v>
      </c>
      <c r="G32" s="36" t="s">
        <v>292</v>
      </c>
      <c r="H32" s="36" t="s">
        <v>3</v>
      </c>
      <c r="I32" s="36" t="s">
        <v>3</v>
      </c>
      <c r="J32" s="36" t="s">
        <v>55</v>
      </c>
      <c r="K32" s="36" t="s">
        <v>530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539</v>
      </c>
      <c r="Q32" s="36" t="s">
        <v>3</v>
      </c>
      <c r="R32" s="36" t="s">
        <v>3</v>
      </c>
      <c r="S32" s="36" t="s">
        <v>531</v>
      </c>
      <c r="T32" s="36" t="s">
        <v>3</v>
      </c>
      <c r="U32" s="36" t="s">
        <v>3</v>
      </c>
      <c r="V32" s="36" t="s">
        <v>3</v>
      </c>
      <c r="W32" s="36" t="s">
        <v>2</v>
      </c>
      <c r="X32" s="36" t="s">
        <v>3</v>
      </c>
      <c r="Y32" s="36" t="s">
        <v>3</v>
      </c>
      <c r="Z32" s="36" t="s">
        <v>3</v>
      </c>
      <c r="AA32" s="36" t="s">
        <v>3</v>
      </c>
      <c r="AB32" s="40"/>
      <c r="AC32" s="36" t="s">
        <v>55</v>
      </c>
      <c r="AD32" s="36" t="s">
        <v>532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2</v>
      </c>
      <c r="AJ32" s="36" t="s">
        <v>2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</row>
    <row r="33" spans="1:41" x14ac:dyDescent="0.2">
      <c r="A33" s="36" t="s">
        <v>80</v>
      </c>
      <c r="B33" s="36" t="s">
        <v>443</v>
      </c>
      <c r="C33" s="36" t="s">
        <v>3</v>
      </c>
      <c r="D33" s="36" t="s">
        <v>3</v>
      </c>
      <c r="E33" s="40"/>
      <c r="F33" s="40">
        <v>43819</v>
      </c>
      <c r="G33" s="36" t="s">
        <v>292</v>
      </c>
      <c r="H33" s="36" t="s">
        <v>3</v>
      </c>
      <c r="I33" s="36" t="s">
        <v>3</v>
      </c>
      <c r="J33" s="36" t="s">
        <v>55</v>
      </c>
      <c r="K33" s="36" t="s">
        <v>530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531</v>
      </c>
      <c r="T33" s="36" t="s">
        <v>3</v>
      </c>
      <c r="U33" s="36" t="s">
        <v>3</v>
      </c>
      <c r="V33" s="36" t="s">
        <v>3</v>
      </c>
      <c r="W33" s="36" t="s">
        <v>2</v>
      </c>
      <c r="X33" s="36" t="s">
        <v>3</v>
      </c>
      <c r="Y33" s="36" t="s">
        <v>3</v>
      </c>
      <c r="Z33" s="36" t="s">
        <v>3</v>
      </c>
      <c r="AA33" s="36" t="s">
        <v>3</v>
      </c>
      <c r="AB33" s="40"/>
      <c r="AC33" s="36" t="s">
        <v>55</v>
      </c>
      <c r="AD33" s="36" t="s">
        <v>532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2</v>
      </c>
      <c r="AJ33" s="36" t="s">
        <v>2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</row>
    <row r="34" spans="1:41" x14ac:dyDescent="0.2">
      <c r="A34" s="36" t="s">
        <v>80</v>
      </c>
      <c r="B34" s="36" t="s">
        <v>448</v>
      </c>
      <c r="C34" s="36" t="s">
        <v>3</v>
      </c>
      <c r="D34" s="36" t="s">
        <v>3</v>
      </c>
      <c r="E34" s="40"/>
      <c r="F34" s="40">
        <v>43818</v>
      </c>
      <c r="G34" s="36" t="s">
        <v>292</v>
      </c>
      <c r="H34" s="36" t="s">
        <v>3</v>
      </c>
      <c r="I34" s="36" t="s">
        <v>3</v>
      </c>
      <c r="J34" s="36" t="s">
        <v>55</v>
      </c>
      <c r="K34" s="36" t="s">
        <v>530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539</v>
      </c>
      <c r="Q34" s="36" t="s">
        <v>3</v>
      </c>
      <c r="R34" s="36" t="s">
        <v>3</v>
      </c>
      <c r="S34" s="36" t="s">
        <v>531</v>
      </c>
      <c r="T34" s="36" t="s">
        <v>3</v>
      </c>
      <c r="U34" s="36" t="s">
        <v>3</v>
      </c>
      <c r="V34" s="36" t="s">
        <v>3</v>
      </c>
      <c r="W34" s="36" t="s">
        <v>2</v>
      </c>
      <c r="X34" s="36" t="s">
        <v>3</v>
      </c>
      <c r="Y34" s="36" t="s">
        <v>3</v>
      </c>
      <c r="Z34" s="36" t="s">
        <v>3</v>
      </c>
      <c r="AA34" s="36" t="s">
        <v>3</v>
      </c>
      <c r="AB34" s="40"/>
      <c r="AC34" s="36" t="s">
        <v>55</v>
      </c>
      <c r="AD34" s="36" t="s">
        <v>532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2</v>
      </c>
      <c r="AJ34" s="36" t="s">
        <v>2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</row>
    <row r="35" spans="1:41" x14ac:dyDescent="0.2">
      <c r="A35" s="36" t="s">
        <v>80</v>
      </c>
      <c r="B35" s="36" t="s">
        <v>453</v>
      </c>
      <c r="C35" s="36" t="s">
        <v>3</v>
      </c>
      <c r="D35" s="36" t="s">
        <v>3</v>
      </c>
      <c r="E35" s="40"/>
      <c r="F35" s="40">
        <v>43819</v>
      </c>
      <c r="G35" s="36" t="s">
        <v>292</v>
      </c>
      <c r="H35" s="36" t="s">
        <v>3</v>
      </c>
      <c r="I35" s="36" t="s">
        <v>3</v>
      </c>
      <c r="J35" s="36" t="s">
        <v>55</v>
      </c>
      <c r="K35" s="36" t="s">
        <v>530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531</v>
      </c>
      <c r="T35" s="36" t="s">
        <v>3</v>
      </c>
      <c r="U35" s="36" t="s">
        <v>3</v>
      </c>
      <c r="V35" s="36" t="s">
        <v>3</v>
      </c>
      <c r="W35" s="36" t="s">
        <v>2</v>
      </c>
      <c r="X35" s="36" t="s">
        <v>3</v>
      </c>
      <c r="Y35" s="36" t="s">
        <v>3</v>
      </c>
      <c r="Z35" s="36" t="s">
        <v>3</v>
      </c>
      <c r="AA35" s="36" t="s">
        <v>3</v>
      </c>
      <c r="AB35" s="40"/>
      <c r="AC35" s="36" t="s">
        <v>55</v>
      </c>
      <c r="AD35" s="36" t="s">
        <v>532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2</v>
      </c>
      <c r="AJ35" s="36" t="s">
        <v>2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</row>
    <row r="36" spans="1:41" x14ac:dyDescent="0.2">
      <c r="A36" s="36" t="s">
        <v>80</v>
      </c>
      <c r="B36" s="36" t="s">
        <v>458</v>
      </c>
      <c r="C36" s="36" t="s">
        <v>3</v>
      </c>
      <c r="D36" s="36" t="s">
        <v>3</v>
      </c>
      <c r="E36" s="40"/>
      <c r="F36" s="40">
        <v>43818</v>
      </c>
      <c r="G36" s="36" t="s">
        <v>292</v>
      </c>
      <c r="H36" s="36" t="s">
        <v>3</v>
      </c>
      <c r="I36" s="36" t="s">
        <v>3</v>
      </c>
      <c r="J36" s="36" t="s">
        <v>55</v>
      </c>
      <c r="K36" s="36" t="s">
        <v>530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539</v>
      </c>
      <c r="Q36" s="36" t="s">
        <v>3</v>
      </c>
      <c r="R36" s="36" t="s">
        <v>3</v>
      </c>
      <c r="S36" s="36" t="s">
        <v>531</v>
      </c>
      <c r="T36" s="36" t="s">
        <v>3</v>
      </c>
      <c r="U36" s="36" t="s">
        <v>3</v>
      </c>
      <c r="V36" s="36" t="s">
        <v>3</v>
      </c>
      <c r="W36" s="36" t="s">
        <v>2</v>
      </c>
      <c r="X36" s="36" t="s">
        <v>3</v>
      </c>
      <c r="Y36" s="36" t="s">
        <v>3</v>
      </c>
      <c r="Z36" s="36" t="s">
        <v>3</v>
      </c>
      <c r="AA36" s="36" t="s">
        <v>3</v>
      </c>
      <c r="AB36" s="40"/>
      <c r="AC36" s="36" t="s">
        <v>55</v>
      </c>
      <c r="AD36" s="36" t="s">
        <v>532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2</v>
      </c>
      <c r="AJ36" s="36" t="s">
        <v>2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</row>
    <row r="37" spans="1:41" x14ac:dyDescent="0.2">
      <c r="A37" s="36" t="s">
        <v>80</v>
      </c>
      <c r="B37" s="36" t="s">
        <v>463</v>
      </c>
      <c r="C37" s="36" t="s">
        <v>3</v>
      </c>
      <c r="D37" s="36" t="s">
        <v>3</v>
      </c>
      <c r="E37" s="40"/>
      <c r="F37" s="40">
        <v>43819</v>
      </c>
      <c r="G37" s="36" t="s">
        <v>292</v>
      </c>
      <c r="H37" s="36" t="s">
        <v>3</v>
      </c>
      <c r="I37" s="36" t="s">
        <v>3</v>
      </c>
      <c r="J37" s="36" t="s">
        <v>55</v>
      </c>
      <c r="K37" s="36" t="s">
        <v>530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36" t="s">
        <v>3</v>
      </c>
      <c r="S37" s="36" t="s">
        <v>531</v>
      </c>
      <c r="T37" s="36" t="s">
        <v>3</v>
      </c>
      <c r="U37" s="36" t="s">
        <v>3</v>
      </c>
      <c r="V37" s="36" t="s">
        <v>3</v>
      </c>
      <c r="W37" s="36" t="s">
        <v>2</v>
      </c>
      <c r="X37" s="36" t="s">
        <v>3</v>
      </c>
      <c r="Y37" s="36" t="s">
        <v>3</v>
      </c>
      <c r="Z37" s="36" t="s">
        <v>3</v>
      </c>
      <c r="AA37" s="36" t="s">
        <v>3</v>
      </c>
      <c r="AB37" s="40"/>
      <c r="AC37" s="36" t="s">
        <v>55</v>
      </c>
      <c r="AD37" s="36" t="s">
        <v>532</v>
      </c>
      <c r="AE37" s="36" t="s">
        <v>3</v>
      </c>
      <c r="AF37" s="36" t="s">
        <v>3</v>
      </c>
      <c r="AG37" s="36" t="s">
        <v>3</v>
      </c>
      <c r="AH37" s="36" t="s">
        <v>3</v>
      </c>
      <c r="AI37" s="36" t="s">
        <v>2</v>
      </c>
      <c r="AJ37" s="36" t="s">
        <v>2</v>
      </c>
      <c r="AK37" s="36" t="s">
        <v>3</v>
      </c>
      <c r="AL37" s="36" t="s">
        <v>3</v>
      </c>
      <c r="AM37" s="36" t="s">
        <v>3</v>
      </c>
      <c r="AN37" s="36" t="s">
        <v>3</v>
      </c>
      <c r="AO37" s="36" t="s">
        <v>3</v>
      </c>
    </row>
    <row r="38" spans="1:41" x14ac:dyDescent="0.2">
      <c r="A38" s="36" t="s">
        <v>80</v>
      </c>
      <c r="B38" s="36" t="s">
        <v>468</v>
      </c>
      <c r="C38" s="36" t="s">
        <v>3</v>
      </c>
      <c r="D38" s="36" t="s">
        <v>3</v>
      </c>
      <c r="E38" s="40"/>
      <c r="F38" s="40">
        <v>43818</v>
      </c>
      <c r="G38" s="36" t="s">
        <v>292</v>
      </c>
      <c r="H38" s="36" t="s">
        <v>3</v>
      </c>
      <c r="I38" s="36" t="s">
        <v>3</v>
      </c>
      <c r="J38" s="36" t="s">
        <v>55</v>
      </c>
      <c r="K38" s="36" t="s">
        <v>530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539</v>
      </c>
      <c r="Q38" s="36" t="s">
        <v>3</v>
      </c>
      <c r="R38" s="36" t="s">
        <v>3</v>
      </c>
      <c r="S38" s="36" t="s">
        <v>531</v>
      </c>
      <c r="T38" s="36" t="s">
        <v>3</v>
      </c>
      <c r="U38" s="36" t="s">
        <v>3</v>
      </c>
      <c r="V38" s="36" t="s">
        <v>3</v>
      </c>
      <c r="W38" s="36" t="s">
        <v>2</v>
      </c>
      <c r="X38" s="36" t="s">
        <v>3</v>
      </c>
      <c r="Y38" s="36" t="s">
        <v>3</v>
      </c>
      <c r="Z38" s="36" t="s">
        <v>3</v>
      </c>
      <c r="AA38" s="36" t="s">
        <v>3</v>
      </c>
      <c r="AB38" s="40"/>
      <c r="AC38" s="36" t="s">
        <v>55</v>
      </c>
      <c r="AD38" s="36" t="s">
        <v>532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2</v>
      </c>
      <c r="AJ38" s="36" t="s">
        <v>2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</row>
    <row r="39" spans="1:41" x14ac:dyDescent="0.2">
      <c r="A39" s="36" t="s">
        <v>80</v>
      </c>
      <c r="B39" s="36" t="s">
        <v>473</v>
      </c>
      <c r="C39" s="36" t="s">
        <v>3</v>
      </c>
      <c r="D39" s="36" t="s">
        <v>3</v>
      </c>
      <c r="E39" s="40"/>
      <c r="F39" s="40">
        <v>43819</v>
      </c>
      <c r="G39" s="36" t="s">
        <v>292</v>
      </c>
      <c r="H39" s="36" t="s">
        <v>3</v>
      </c>
      <c r="I39" s="36" t="s">
        <v>3</v>
      </c>
      <c r="J39" s="36" t="s">
        <v>55</v>
      </c>
      <c r="K39" s="36" t="s">
        <v>530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531</v>
      </c>
      <c r="T39" s="36" t="s">
        <v>3</v>
      </c>
      <c r="U39" s="36" t="s">
        <v>3</v>
      </c>
      <c r="V39" s="36" t="s">
        <v>3</v>
      </c>
      <c r="W39" s="36" t="s">
        <v>2</v>
      </c>
      <c r="X39" s="36" t="s">
        <v>3</v>
      </c>
      <c r="Y39" s="36" t="s">
        <v>3</v>
      </c>
      <c r="Z39" s="36" t="s">
        <v>3</v>
      </c>
      <c r="AA39" s="36" t="s">
        <v>3</v>
      </c>
      <c r="AB39" s="40"/>
      <c r="AC39" s="36" t="s">
        <v>55</v>
      </c>
      <c r="AD39" s="36" t="s">
        <v>532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2</v>
      </c>
      <c r="AJ39" s="36" t="s">
        <v>2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</row>
    <row r="40" spans="1:41" x14ac:dyDescent="0.2">
      <c r="A40" s="36" t="s">
        <v>80</v>
      </c>
      <c r="B40" s="36" t="s">
        <v>478</v>
      </c>
      <c r="C40" s="36" t="s">
        <v>3</v>
      </c>
      <c r="D40" s="36" t="s">
        <v>3</v>
      </c>
      <c r="E40" s="40"/>
      <c r="F40" s="40">
        <v>43819</v>
      </c>
      <c r="G40" s="36" t="s">
        <v>292</v>
      </c>
      <c r="H40" s="36" t="s">
        <v>3</v>
      </c>
      <c r="I40" s="36" t="s">
        <v>3</v>
      </c>
      <c r="J40" s="36" t="s">
        <v>55</v>
      </c>
      <c r="K40" s="36" t="s">
        <v>530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531</v>
      </c>
      <c r="T40" s="36" t="s">
        <v>3</v>
      </c>
      <c r="U40" s="36" t="s">
        <v>3</v>
      </c>
      <c r="V40" s="36" t="s">
        <v>3</v>
      </c>
      <c r="W40" s="36" t="s">
        <v>2</v>
      </c>
      <c r="X40" s="36" t="s">
        <v>3</v>
      </c>
      <c r="Y40" s="36" t="s">
        <v>3</v>
      </c>
      <c r="Z40" s="36" t="s">
        <v>3</v>
      </c>
      <c r="AA40" s="36" t="s">
        <v>3</v>
      </c>
      <c r="AB40" s="40"/>
      <c r="AC40" s="36" t="s">
        <v>55</v>
      </c>
      <c r="AD40" s="36" t="s">
        <v>532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2</v>
      </c>
      <c r="AJ40" s="36" t="s">
        <v>2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</row>
    <row r="41" spans="1:41" x14ac:dyDescent="0.2">
      <c r="A41" s="36" t="s">
        <v>80</v>
      </c>
      <c r="B41" s="36" t="s">
        <v>483</v>
      </c>
      <c r="C41" s="36" t="s">
        <v>3</v>
      </c>
      <c r="D41" s="36" t="s">
        <v>3</v>
      </c>
      <c r="E41" s="40"/>
      <c r="F41" s="40">
        <v>40350</v>
      </c>
      <c r="G41" s="36" t="s">
        <v>292</v>
      </c>
      <c r="H41" s="36" t="s">
        <v>3</v>
      </c>
      <c r="I41" s="36" t="s">
        <v>3</v>
      </c>
      <c r="J41" s="36" t="s">
        <v>55</v>
      </c>
      <c r="K41" s="36" t="s">
        <v>534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531</v>
      </c>
      <c r="T41" s="36" t="s">
        <v>3</v>
      </c>
      <c r="U41" s="36" t="s">
        <v>3</v>
      </c>
      <c r="V41" s="36" t="s">
        <v>3</v>
      </c>
      <c r="W41" s="36" t="s">
        <v>2</v>
      </c>
      <c r="X41" s="36" t="s">
        <v>3</v>
      </c>
      <c r="Y41" s="36" t="s">
        <v>3</v>
      </c>
      <c r="Z41" s="36" t="s">
        <v>3</v>
      </c>
      <c r="AA41" s="36" t="s">
        <v>3</v>
      </c>
      <c r="AB41" s="40"/>
      <c r="AC41" s="36" t="s">
        <v>55</v>
      </c>
      <c r="AD41" s="36" t="s">
        <v>532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</row>
    <row r="42" spans="1:41" x14ac:dyDescent="0.2">
      <c r="A42" s="36" t="s">
        <v>80</v>
      </c>
      <c r="B42" s="36" t="s">
        <v>488</v>
      </c>
      <c r="C42" s="36" t="s">
        <v>3</v>
      </c>
      <c r="D42" s="36" t="s">
        <v>3</v>
      </c>
      <c r="E42" s="40"/>
      <c r="F42" s="40">
        <v>43818</v>
      </c>
      <c r="G42" s="36" t="s">
        <v>292</v>
      </c>
      <c r="H42" s="36" t="s">
        <v>3</v>
      </c>
      <c r="I42" s="36" t="s">
        <v>3</v>
      </c>
      <c r="J42" s="36" t="s">
        <v>55</v>
      </c>
      <c r="K42" s="36" t="s">
        <v>534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531</v>
      </c>
      <c r="T42" s="36" t="s">
        <v>3</v>
      </c>
      <c r="U42" s="36" t="s">
        <v>3</v>
      </c>
      <c r="V42" s="36" t="s">
        <v>3</v>
      </c>
      <c r="W42" s="36" t="s">
        <v>2</v>
      </c>
      <c r="X42" s="36" t="s">
        <v>3</v>
      </c>
      <c r="Y42" s="36" t="s">
        <v>3</v>
      </c>
      <c r="Z42" s="36" t="s">
        <v>3</v>
      </c>
      <c r="AA42" s="36" t="s">
        <v>3</v>
      </c>
      <c r="AB42" s="40"/>
      <c r="AC42" s="36" t="s">
        <v>55</v>
      </c>
      <c r="AD42" s="36" t="s">
        <v>532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</row>
    <row r="43" spans="1:41" x14ac:dyDescent="0.2">
      <c r="A43" s="36" t="s">
        <v>80</v>
      </c>
      <c r="B43" s="36" t="s">
        <v>492</v>
      </c>
      <c r="C43" s="36" t="s">
        <v>3</v>
      </c>
      <c r="D43" s="36" t="s">
        <v>3</v>
      </c>
      <c r="E43" s="40"/>
      <c r="F43" s="40">
        <v>43818</v>
      </c>
      <c r="G43" s="36" t="s">
        <v>292</v>
      </c>
      <c r="H43" s="36" t="s">
        <v>3</v>
      </c>
      <c r="I43" s="36" t="s">
        <v>3</v>
      </c>
      <c r="J43" s="36" t="s">
        <v>55</v>
      </c>
      <c r="K43" s="36" t="s">
        <v>534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531</v>
      </c>
      <c r="T43" s="36" t="s">
        <v>3</v>
      </c>
      <c r="U43" s="36" t="s">
        <v>3</v>
      </c>
      <c r="V43" s="36" t="s">
        <v>3</v>
      </c>
      <c r="W43" s="36" t="s">
        <v>2</v>
      </c>
      <c r="X43" s="36" t="s">
        <v>3</v>
      </c>
      <c r="Y43" s="36" t="s">
        <v>3</v>
      </c>
      <c r="Z43" s="36" t="s">
        <v>3</v>
      </c>
      <c r="AA43" s="36" t="s">
        <v>3</v>
      </c>
      <c r="AB43" s="40"/>
      <c r="AC43" s="36" t="s">
        <v>55</v>
      </c>
      <c r="AD43" s="36" t="s">
        <v>532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36" t="s">
        <v>3</v>
      </c>
      <c r="AK43" s="36" t="s">
        <v>3</v>
      </c>
      <c r="AL43" s="36" t="s">
        <v>3</v>
      </c>
      <c r="AM43" s="36" t="s">
        <v>3</v>
      </c>
      <c r="AN43" s="36" t="s">
        <v>3</v>
      </c>
      <c r="AO43" s="36" t="s">
        <v>3</v>
      </c>
    </row>
    <row r="44" spans="1:41" x14ac:dyDescent="0.2">
      <c r="A44" s="36" t="s">
        <v>80</v>
      </c>
      <c r="B44" s="36" t="s">
        <v>496</v>
      </c>
      <c r="C44" s="36" t="s">
        <v>3</v>
      </c>
      <c r="D44" s="36" t="s">
        <v>3</v>
      </c>
      <c r="E44" s="40"/>
      <c r="F44" s="40">
        <v>43818</v>
      </c>
      <c r="G44" s="36" t="s">
        <v>292</v>
      </c>
      <c r="H44" s="36" t="s">
        <v>3</v>
      </c>
      <c r="I44" s="36" t="s">
        <v>3</v>
      </c>
      <c r="J44" s="36" t="s">
        <v>55</v>
      </c>
      <c r="K44" s="36" t="s">
        <v>534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531</v>
      </c>
      <c r="T44" s="36" t="s">
        <v>3</v>
      </c>
      <c r="U44" s="36" t="s">
        <v>3</v>
      </c>
      <c r="V44" s="36" t="s">
        <v>3</v>
      </c>
      <c r="W44" s="36" t="s">
        <v>2</v>
      </c>
      <c r="X44" s="36" t="s">
        <v>3</v>
      </c>
      <c r="Y44" s="36" t="s">
        <v>3</v>
      </c>
      <c r="Z44" s="36" t="s">
        <v>3</v>
      </c>
      <c r="AA44" s="36" t="s">
        <v>3</v>
      </c>
      <c r="AB44" s="40"/>
      <c r="AC44" s="36" t="s">
        <v>55</v>
      </c>
      <c r="AD44" s="36" t="s">
        <v>532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</row>
    <row r="45" spans="1:41" x14ac:dyDescent="0.2">
      <c r="A45" s="36" t="s">
        <v>80</v>
      </c>
      <c r="B45" s="36" t="s">
        <v>500</v>
      </c>
      <c r="C45" s="36" t="s">
        <v>3</v>
      </c>
      <c r="D45" s="36" t="s">
        <v>3</v>
      </c>
      <c r="E45" s="40"/>
      <c r="F45" s="40">
        <v>43818</v>
      </c>
      <c r="G45" s="36" t="s">
        <v>292</v>
      </c>
      <c r="H45" s="36" t="s">
        <v>3</v>
      </c>
      <c r="I45" s="36" t="s">
        <v>3</v>
      </c>
      <c r="J45" s="36" t="s">
        <v>55</v>
      </c>
      <c r="K45" s="36" t="s">
        <v>534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36" t="s">
        <v>531</v>
      </c>
      <c r="T45" s="36" t="s">
        <v>3</v>
      </c>
      <c r="U45" s="36" t="s">
        <v>3</v>
      </c>
      <c r="V45" s="36" t="s">
        <v>3</v>
      </c>
      <c r="W45" s="36" t="s">
        <v>2</v>
      </c>
      <c r="X45" s="36" t="s">
        <v>3</v>
      </c>
      <c r="Y45" s="36" t="s">
        <v>3</v>
      </c>
      <c r="Z45" s="36" t="s">
        <v>3</v>
      </c>
      <c r="AA45" s="36" t="s">
        <v>3</v>
      </c>
      <c r="AB45" s="40"/>
      <c r="AC45" s="36" t="s">
        <v>55</v>
      </c>
      <c r="AD45" s="36" t="s">
        <v>532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3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E5BB-035A-4076-AA58-20F5729B1803}">
  <sheetPr>
    <tabColor theme="9" tint="0.79998168889431442"/>
  </sheetPr>
  <dimension ref="A1:F64"/>
  <sheetViews>
    <sheetView topLeftCell="A30" workbookViewId="0">
      <selection activeCell="E66" sqref="E66"/>
    </sheetView>
  </sheetViews>
  <sheetFormatPr defaultRowHeight="12.75" x14ac:dyDescent="0.2"/>
  <cols>
    <col min="4" max="4" width="51.28515625" bestFit="1" customWidth="1"/>
    <col min="5" max="5" width="51.28515625" style="38" customWidth="1"/>
    <col min="6" max="6" width="22.5703125" bestFit="1" customWidth="1"/>
  </cols>
  <sheetData>
    <row r="1" spans="1:6" x14ac:dyDescent="0.2">
      <c r="A1" t="s">
        <v>122</v>
      </c>
      <c r="B1" t="s">
        <v>105</v>
      </c>
      <c r="C1" t="s">
        <v>103</v>
      </c>
      <c r="D1" t="s">
        <v>129</v>
      </c>
      <c r="E1" s="38" t="s">
        <v>540</v>
      </c>
      <c r="F1" t="str">
        <f>IF(B1="",A1&amp;"-"&amp;C1,A1&amp;"-"&amp;B1&amp;"-"&amp;C1)</f>
        <v>COA-KEYY-KTOPL</v>
      </c>
    </row>
    <row r="2" spans="1:6" x14ac:dyDescent="0.2">
      <c r="A2" s="38" t="s">
        <v>122</v>
      </c>
      <c r="B2" s="38" t="s">
        <v>105</v>
      </c>
      <c r="C2" t="s">
        <v>104</v>
      </c>
      <c r="D2" t="s">
        <v>130</v>
      </c>
      <c r="E2" s="38" t="s">
        <v>541</v>
      </c>
      <c r="F2" s="38" t="str">
        <f t="shared" ref="F2:F64" si="0">IF(B2="",A2&amp;"-"&amp;C2,A2&amp;"-"&amp;B2&amp;"-"&amp;C2)</f>
        <v>COA-KEYY-SAKNR</v>
      </c>
    </row>
    <row r="3" spans="1:6" x14ac:dyDescent="0.2">
      <c r="A3" s="38" t="s">
        <v>122</v>
      </c>
      <c r="B3" t="s">
        <v>117</v>
      </c>
      <c r="C3" t="s">
        <v>106</v>
      </c>
      <c r="D3" t="s">
        <v>131</v>
      </c>
      <c r="E3" s="38" t="s">
        <v>542</v>
      </c>
      <c r="F3" s="38" t="str">
        <f t="shared" si="0"/>
        <v>COA-DATA-KTOKS</v>
      </c>
    </row>
    <row r="4" spans="1:6" x14ac:dyDescent="0.2">
      <c r="A4" s="38" t="s">
        <v>122</v>
      </c>
      <c r="B4" s="38" t="s">
        <v>117</v>
      </c>
      <c r="C4" t="s">
        <v>107</v>
      </c>
      <c r="D4" t="s">
        <v>132</v>
      </c>
      <c r="E4" s="38" t="s">
        <v>543</v>
      </c>
      <c r="F4" s="38" t="str">
        <f t="shared" si="0"/>
        <v>COA-DATA-XBILK</v>
      </c>
    </row>
    <row r="5" spans="1:6" x14ac:dyDescent="0.2">
      <c r="A5" s="38" t="s">
        <v>122</v>
      </c>
      <c r="B5" s="38" t="s">
        <v>117</v>
      </c>
      <c r="C5" t="s">
        <v>108</v>
      </c>
      <c r="D5" t="s">
        <v>133</v>
      </c>
      <c r="E5" s="38" t="s">
        <v>544</v>
      </c>
      <c r="F5" s="38" t="str">
        <f t="shared" si="0"/>
        <v>COA-DATA-GVTYP</v>
      </c>
    </row>
    <row r="6" spans="1:6" x14ac:dyDescent="0.2">
      <c r="A6" s="38" t="s">
        <v>122</v>
      </c>
      <c r="B6" s="38" t="s">
        <v>117</v>
      </c>
      <c r="C6" t="s">
        <v>109</v>
      </c>
      <c r="D6" t="s">
        <v>134</v>
      </c>
      <c r="E6" s="38" t="s">
        <v>545</v>
      </c>
      <c r="F6" s="38" t="str">
        <f t="shared" si="0"/>
        <v>COA-DATA-FUNC_AREA</v>
      </c>
    </row>
    <row r="7" spans="1:6" x14ac:dyDescent="0.2">
      <c r="A7" s="38" t="s">
        <v>122</v>
      </c>
      <c r="B7" s="38" t="s">
        <v>117</v>
      </c>
      <c r="C7" t="s">
        <v>110</v>
      </c>
      <c r="D7" t="s">
        <v>135</v>
      </c>
      <c r="E7" s="38" t="s">
        <v>546</v>
      </c>
      <c r="F7" s="38" t="str">
        <f t="shared" si="0"/>
        <v>COA-DATA-MUSTR</v>
      </c>
    </row>
    <row r="8" spans="1:6" x14ac:dyDescent="0.2">
      <c r="A8" s="38" t="s">
        <v>122</v>
      </c>
      <c r="B8" s="38" t="s">
        <v>117</v>
      </c>
      <c r="C8" t="s">
        <v>111</v>
      </c>
      <c r="D8" t="s">
        <v>136</v>
      </c>
      <c r="E8" s="38" t="s">
        <v>547</v>
      </c>
      <c r="F8" s="38" t="str">
        <f t="shared" si="0"/>
        <v>COA-DATA-VBUND</v>
      </c>
    </row>
    <row r="9" spans="1:6" x14ac:dyDescent="0.2">
      <c r="A9" s="38" t="s">
        <v>122</v>
      </c>
      <c r="B9" s="38" t="s">
        <v>117</v>
      </c>
      <c r="C9" t="s">
        <v>112</v>
      </c>
      <c r="D9" t="s">
        <v>137</v>
      </c>
      <c r="E9" s="38" t="s">
        <v>548</v>
      </c>
      <c r="F9" s="38" t="str">
        <f t="shared" si="0"/>
        <v>COA-DATA-BILKT</v>
      </c>
    </row>
    <row r="10" spans="1:6" x14ac:dyDescent="0.2">
      <c r="A10" s="38" t="s">
        <v>122</v>
      </c>
      <c r="B10" s="38" t="s">
        <v>117</v>
      </c>
      <c r="C10" t="s">
        <v>113</v>
      </c>
      <c r="D10" t="s">
        <v>138</v>
      </c>
      <c r="E10" s="38" t="s">
        <v>549</v>
      </c>
      <c r="F10" s="38" t="str">
        <f t="shared" si="0"/>
        <v>COA-DATA-XLOEV</v>
      </c>
    </row>
    <row r="11" spans="1:6" x14ac:dyDescent="0.2">
      <c r="A11" s="38" t="s">
        <v>122</v>
      </c>
      <c r="B11" s="38" t="s">
        <v>117</v>
      </c>
      <c r="C11" t="s">
        <v>114</v>
      </c>
      <c r="D11" t="s">
        <v>139</v>
      </c>
      <c r="E11" s="38" t="s">
        <v>550</v>
      </c>
      <c r="F11" s="38" t="str">
        <f t="shared" si="0"/>
        <v>COA-DATA-XSPEA</v>
      </c>
    </row>
    <row r="12" spans="1:6" x14ac:dyDescent="0.2">
      <c r="A12" s="38" t="s">
        <v>122</v>
      </c>
      <c r="B12" s="38" t="s">
        <v>117</v>
      </c>
      <c r="C12" t="s">
        <v>115</v>
      </c>
      <c r="D12" t="s">
        <v>140</v>
      </c>
      <c r="E12" s="38" t="s">
        <v>551</v>
      </c>
      <c r="F12" s="38" t="str">
        <f t="shared" si="0"/>
        <v>COA-DATA-XSPEB</v>
      </c>
    </row>
    <row r="13" spans="1:6" x14ac:dyDescent="0.2">
      <c r="A13" s="38" t="s">
        <v>122</v>
      </c>
      <c r="B13" s="38" t="s">
        <v>117</v>
      </c>
      <c r="C13" t="s">
        <v>116</v>
      </c>
      <c r="D13" t="s">
        <v>141</v>
      </c>
      <c r="E13" s="38" t="s">
        <v>552</v>
      </c>
      <c r="F13" s="38" t="str">
        <f t="shared" si="0"/>
        <v>COA-DATA-XSPEP</v>
      </c>
    </row>
    <row r="14" spans="1:6" x14ac:dyDescent="0.2">
      <c r="A14" s="38" t="s">
        <v>122</v>
      </c>
      <c r="B14" t="s">
        <v>118</v>
      </c>
      <c r="C14" t="s">
        <v>119</v>
      </c>
      <c r="D14" t="s">
        <v>142</v>
      </c>
      <c r="E14" s="38" t="s">
        <v>553</v>
      </c>
      <c r="F14" s="38" t="str">
        <f t="shared" si="0"/>
        <v>COA-INFO-ERDAT</v>
      </c>
    </row>
    <row r="15" spans="1:6" x14ac:dyDescent="0.2">
      <c r="A15" s="38" t="s">
        <v>122</v>
      </c>
      <c r="B15" s="38" t="s">
        <v>118</v>
      </c>
      <c r="C15" t="s">
        <v>120</v>
      </c>
      <c r="D15" t="s">
        <v>143</v>
      </c>
      <c r="E15" s="38" t="s">
        <v>554</v>
      </c>
      <c r="F15" s="38" t="str">
        <f t="shared" si="0"/>
        <v>COA-INFO-ERNAM</v>
      </c>
    </row>
    <row r="16" spans="1:6" x14ac:dyDescent="0.2">
      <c r="A16" s="38" t="s">
        <v>122</v>
      </c>
      <c r="B16" s="38" t="s">
        <v>118</v>
      </c>
      <c r="C16" t="s">
        <v>121</v>
      </c>
      <c r="D16" t="s">
        <v>144</v>
      </c>
      <c r="E16" s="38" t="s">
        <v>555</v>
      </c>
      <c r="F16" s="38" t="str">
        <f t="shared" si="0"/>
        <v>COA-INFO-SAKAN</v>
      </c>
    </row>
    <row r="17" spans="1:6" x14ac:dyDescent="0.2">
      <c r="A17" t="s">
        <v>128</v>
      </c>
      <c r="B17" s="38" t="s">
        <v>105</v>
      </c>
      <c r="C17" t="s">
        <v>103</v>
      </c>
      <c r="D17" t="s">
        <v>129</v>
      </c>
      <c r="E17" s="38" t="s">
        <v>540</v>
      </c>
      <c r="F17" s="38" t="str">
        <f t="shared" si="0"/>
        <v>NAM-KEYY-KTOPL</v>
      </c>
    </row>
    <row r="18" spans="1:6" x14ac:dyDescent="0.2">
      <c r="A18" t="s">
        <v>128</v>
      </c>
      <c r="B18" s="38" t="s">
        <v>105</v>
      </c>
      <c r="C18" t="s">
        <v>104</v>
      </c>
      <c r="D18" t="s">
        <v>130</v>
      </c>
      <c r="E18" s="38" t="s">
        <v>541</v>
      </c>
      <c r="F18" s="38" t="str">
        <f t="shared" si="0"/>
        <v>NAM-KEYY-SAKNR</v>
      </c>
    </row>
    <row r="19" spans="1:6" x14ac:dyDescent="0.2">
      <c r="A19" t="s">
        <v>128</v>
      </c>
      <c r="B19" s="38" t="s">
        <v>105</v>
      </c>
      <c r="C19" t="s">
        <v>123</v>
      </c>
      <c r="D19" t="s">
        <v>145</v>
      </c>
      <c r="E19" s="38" t="s">
        <v>556</v>
      </c>
      <c r="F19" s="38" t="str">
        <f t="shared" si="0"/>
        <v>NAM-KEYY-SPRAS</v>
      </c>
    </row>
    <row r="20" spans="1:6" x14ac:dyDescent="0.2">
      <c r="A20" t="s">
        <v>128</v>
      </c>
      <c r="B20" t="s">
        <v>117</v>
      </c>
      <c r="C20" t="s">
        <v>124</v>
      </c>
      <c r="D20" t="s">
        <v>126</v>
      </c>
      <c r="E20" s="38" t="s">
        <v>557</v>
      </c>
      <c r="F20" s="38" t="str">
        <f t="shared" si="0"/>
        <v>NAM-DATA-TXT20</v>
      </c>
    </row>
    <row r="21" spans="1:6" x14ac:dyDescent="0.2">
      <c r="A21" t="s">
        <v>128</v>
      </c>
      <c r="B21" t="s">
        <v>117</v>
      </c>
      <c r="C21" t="s">
        <v>125</v>
      </c>
      <c r="D21" t="s">
        <v>127</v>
      </c>
      <c r="E21" s="38" t="s">
        <v>558</v>
      </c>
      <c r="F21" s="38" t="str">
        <f t="shared" si="0"/>
        <v>NAM-DATA-TXT50</v>
      </c>
    </row>
    <row r="22" spans="1:6" x14ac:dyDescent="0.2">
      <c r="A22" s="1" t="s">
        <v>150</v>
      </c>
      <c r="C22" t="s">
        <v>103</v>
      </c>
      <c r="D22" t="s">
        <v>129</v>
      </c>
      <c r="E22" s="38" t="s">
        <v>540</v>
      </c>
      <c r="F22" s="38" t="str">
        <f t="shared" si="0"/>
        <v>KEY-KTOPL</v>
      </c>
    </row>
    <row r="23" spans="1:6" x14ac:dyDescent="0.2">
      <c r="A23" s="1" t="s">
        <v>150</v>
      </c>
      <c r="C23" t="s">
        <v>104</v>
      </c>
      <c r="D23" t="s">
        <v>130</v>
      </c>
      <c r="E23" s="38" t="s">
        <v>541</v>
      </c>
      <c r="F23" s="38" t="str">
        <f t="shared" si="0"/>
        <v>KEY-SAKNR</v>
      </c>
    </row>
    <row r="24" spans="1:6" x14ac:dyDescent="0.2">
      <c r="A24" s="1" t="s">
        <v>150</v>
      </c>
      <c r="C24" t="s">
        <v>123</v>
      </c>
      <c r="D24" t="s">
        <v>145</v>
      </c>
      <c r="E24" s="38" t="s">
        <v>556</v>
      </c>
      <c r="F24" s="38" t="str">
        <f t="shared" si="0"/>
        <v>KEY-SPRAS</v>
      </c>
    </row>
    <row r="25" spans="1:6" x14ac:dyDescent="0.2">
      <c r="A25" s="1" t="s">
        <v>150</v>
      </c>
      <c r="C25" t="s">
        <v>146</v>
      </c>
      <c r="D25" t="s">
        <v>148</v>
      </c>
      <c r="E25" s="38" t="s">
        <v>559</v>
      </c>
      <c r="F25" s="38" t="str">
        <f t="shared" si="0"/>
        <v>KEY-SCHLW</v>
      </c>
    </row>
    <row r="26" spans="1:6" x14ac:dyDescent="0.2">
      <c r="A26" s="1" t="s">
        <v>150</v>
      </c>
      <c r="C26" t="s">
        <v>147</v>
      </c>
      <c r="D26" t="s">
        <v>149</v>
      </c>
      <c r="E26" s="38" t="s">
        <v>560</v>
      </c>
      <c r="F26" s="38" t="str">
        <f t="shared" si="0"/>
        <v>KEY-ACTION</v>
      </c>
    </row>
    <row r="27" spans="1:6" x14ac:dyDescent="0.2">
      <c r="A27" s="1" t="s">
        <v>218</v>
      </c>
      <c r="B27" t="s">
        <v>105</v>
      </c>
      <c r="C27" t="s">
        <v>151</v>
      </c>
      <c r="D27" t="s">
        <v>152</v>
      </c>
      <c r="E27" s="38" t="s">
        <v>561</v>
      </c>
      <c r="F27" s="38" t="str">
        <f t="shared" si="0"/>
        <v>CCO-KEYY-BUKRS</v>
      </c>
    </row>
    <row r="28" spans="1:6" x14ac:dyDescent="0.2">
      <c r="A28" s="1" t="s">
        <v>218</v>
      </c>
      <c r="B28" s="38" t="s">
        <v>105</v>
      </c>
      <c r="C28" t="s">
        <v>104</v>
      </c>
      <c r="D28" t="s">
        <v>130</v>
      </c>
      <c r="E28" s="38" t="s">
        <v>541</v>
      </c>
      <c r="F28" s="38" t="str">
        <f t="shared" si="0"/>
        <v>CCO-KEYY-SAKNR</v>
      </c>
    </row>
    <row r="29" spans="1:6" x14ac:dyDescent="0.2">
      <c r="A29" s="1" t="s">
        <v>218</v>
      </c>
      <c r="B29" s="38" t="s">
        <v>117</v>
      </c>
      <c r="C29" t="s">
        <v>153</v>
      </c>
      <c r="D29" t="s">
        <v>175</v>
      </c>
      <c r="E29" s="38" t="s">
        <v>562</v>
      </c>
      <c r="F29" s="38" t="str">
        <f t="shared" si="0"/>
        <v>CCO-DATA-WAERS</v>
      </c>
    </row>
    <row r="30" spans="1:6" x14ac:dyDescent="0.2">
      <c r="A30" s="1" t="s">
        <v>218</v>
      </c>
      <c r="B30" s="38" t="s">
        <v>117</v>
      </c>
      <c r="C30" t="s">
        <v>154</v>
      </c>
      <c r="D30" t="s">
        <v>176</v>
      </c>
      <c r="E30" s="38" t="s">
        <v>563</v>
      </c>
      <c r="F30" s="38" t="str">
        <f t="shared" si="0"/>
        <v>CCO-DATA-XSALH</v>
      </c>
    </row>
    <row r="31" spans="1:6" x14ac:dyDescent="0.2">
      <c r="A31" s="1" t="s">
        <v>218</v>
      </c>
      <c r="B31" s="38" t="s">
        <v>117</v>
      </c>
      <c r="C31" t="s">
        <v>155</v>
      </c>
      <c r="D31" t="s">
        <v>177</v>
      </c>
      <c r="E31" s="38" t="s">
        <v>564</v>
      </c>
      <c r="F31" s="38" t="str">
        <f t="shared" si="0"/>
        <v>CCO-DATA-KDFSL</v>
      </c>
    </row>
    <row r="32" spans="1:6" x14ac:dyDescent="0.2">
      <c r="A32" s="1" t="s">
        <v>218</v>
      </c>
      <c r="B32" s="38" t="s">
        <v>117</v>
      </c>
      <c r="C32" t="s">
        <v>156</v>
      </c>
      <c r="D32" t="s">
        <v>178</v>
      </c>
      <c r="E32" s="38" t="s">
        <v>565</v>
      </c>
      <c r="F32" s="38" t="str">
        <f t="shared" si="0"/>
        <v>CCO-DATA-BEWGP</v>
      </c>
    </row>
    <row r="33" spans="1:6" x14ac:dyDescent="0.2">
      <c r="A33" s="1" t="s">
        <v>218</v>
      </c>
      <c r="B33" s="38" t="s">
        <v>117</v>
      </c>
      <c r="C33" t="s">
        <v>157</v>
      </c>
      <c r="D33" t="s">
        <v>179</v>
      </c>
      <c r="E33" s="38" t="s">
        <v>566</v>
      </c>
      <c r="F33" s="38" t="str">
        <f t="shared" si="0"/>
        <v>CCO-DATA-MWSKZ</v>
      </c>
    </row>
    <row r="34" spans="1:6" x14ac:dyDescent="0.2">
      <c r="A34" s="1" t="s">
        <v>218</v>
      </c>
      <c r="B34" s="38" t="s">
        <v>117</v>
      </c>
      <c r="C34" t="s">
        <v>158</v>
      </c>
      <c r="D34" t="s">
        <v>180</v>
      </c>
      <c r="E34" s="38" t="s">
        <v>567</v>
      </c>
      <c r="F34" s="38" t="str">
        <f t="shared" si="0"/>
        <v>CCO-DATA-XMWNO</v>
      </c>
    </row>
    <row r="35" spans="1:6" x14ac:dyDescent="0.2">
      <c r="A35" s="1" t="s">
        <v>218</v>
      </c>
      <c r="B35" s="38" t="s">
        <v>117</v>
      </c>
      <c r="C35" t="s">
        <v>159</v>
      </c>
      <c r="D35" t="s">
        <v>181</v>
      </c>
      <c r="E35" s="38" t="s">
        <v>568</v>
      </c>
      <c r="F35" s="38" t="str">
        <f t="shared" si="0"/>
        <v>CCO-DATA-MITKZ</v>
      </c>
    </row>
    <row r="36" spans="1:6" x14ac:dyDescent="0.2">
      <c r="A36" s="1" t="s">
        <v>218</v>
      </c>
      <c r="B36" s="38" t="s">
        <v>117</v>
      </c>
      <c r="C36" t="s">
        <v>160</v>
      </c>
      <c r="D36" t="s">
        <v>182</v>
      </c>
      <c r="E36" s="38" t="s">
        <v>569</v>
      </c>
      <c r="F36" s="38" t="str">
        <f t="shared" si="0"/>
        <v>CCO-DATA-ALTKT</v>
      </c>
    </row>
    <row r="37" spans="1:6" x14ac:dyDescent="0.2">
      <c r="A37" s="1" t="s">
        <v>218</v>
      </c>
      <c r="B37" s="38" t="s">
        <v>117</v>
      </c>
      <c r="C37" t="s">
        <v>161</v>
      </c>
      <c r="D37" t="s">
        <v>183</v>
      </c>
      <c r="E37" s="38" t="s">
        <v>570</v>
      </c>
      <c r="F37" s="38" t="str">
        <f t="shared" si="0"/>
        <v>CCO-DATA-WMETH</v>
      </c>
    </row>
    <row r="38" spans="1:6" x14ac:dyDescent="0.2">
      <c r="A38" s="1" t="s">
        <v>218</v>
      </c>
      <c r="B38" s="38" t="s">
        <v>117</v>
      </c>
      <c r="C38" t="s">
        <v>162</v>
      </c>
      <c r="D38" t="s">
        <v>184</v>
      </c>
      <c r="E38" s="38" t="s">
        <v>571</v>
      </c>
      <c r="F38" s="38" t="str">
        <f t="shared" si="0"/>
        <v>CCO-DATA-INFKY</v>
      </c>
    </row>
    <row r="39" spans="1:6" x14ac:dyDescent="0.2">
      <c r="A39" s="1" t="s">
        <v>218</v>
      </c>
      <c r="B39" s="38" t="s">
        <v>117</v>
      </c>
      <c r="C39" t="s">
        <v>163</v>
      </c>
      <c r="D39" t="s">
        <v>185</v>
      </c>
      <c r="E39" s="38" t="s">
        <v>572</v>
      </c>
      <c r="F39" s="38" t="str">
        <f t="shared" si="0"/>
        <v>CCO-DATA-TOGRU</v>
      </c>
    </row>
    <row r="40" spans="1:6" x14ac:dyDescent="0.2">
      <c r="A40" s="1" t="s">
        <v>218</v>
      </c>
      <c r="B40" s="38" t="s">
        <v>117</v>
      </c>
      <c r="C40" t="s">
        <v>164</v>
      </c>
      <c r="D40" t="s">
        <v>186</v>
      </c>
      <c r="E40" s="38" t="s">
        <v>573</v>
      </c>
      <c r="F40" s="38" t="str">
        <f t="shared" si="0"/>
        <v>CCO-DATA-XOPVW</v>
      </c>
    </row>
    <row r="41" spans="1:6" x14ac:dyDescent="0.2">
      <c r="A41" s="1" t="s">
        <v>218</v>
      </c>
      <c r="B41" s="38" t="s">
        <v>117</v>
      </c>
      <c r="C41" t="s">
        <v>165</v>
      </c>
      <c r="D41" t="s">
        <v>187</v>
      </c>
      <c r="E41" s="38" t="s">
        <v>574</v>
      </c>
      <c r="F41" s="38" t="str">
        <f t="shared" si="0"/>
        <v>CCO-DATA-XKRES</v>
      </c>
    </row>
    <row r="42" spans="1:6" x14ac:dyDescent="0.2">
      <c r="A42" s="1" t="s">
        <v>218</v>
      </c>
      <c r="B42" s="38" t="s">
        <v>117</v>
      </c>
      <c r="C42" t="s">
        <v>166</v>
      </c>
      <c r="D42" t="s">
        <v>188</v>
      </c>
      <c r="E42" s="38" t="s">
        <v>575</v>
      </c>
      <c r="F42" s="38" t="str">
        <f t="shared" si="0"/>
        <v>CCO-DATA-ZUAWA</v>
      </c>
    </row>
    <row r="43" spans="1:6" x14ac:dyDescent="0.2">
      <c r="A43" s="1" t="s">
        <v>218</v>
      </c>
      <c r="B43" s="38" t="s">
        <v>117</v>
      </c>
      <c r="C43" t="s">
        <v>167</v>
      </c>
      <c r="D43" t="s">
        <v>189</v>
      </c>
      <c r="E43" s="38" t="s">
        <v>576</v>
      </c>
      <c r="F43" s="38" t="str">
        <f t="shared" si="0"/>
        <v>CCO-DATA-BEGRU</v>
      </c>
    </row>
    <row r="44" spans="1:6" x14ac:dyDescent="0.2">
      <c r="A44" s="1" t="s">
        <v>218</v>
      </c>
      <c r="B44" s="38" t="s">
        <v>117</v>
      </c>
      <c r="C44" t="s">
        <v>168</v>
      </c>
      <c r="D44" t="s">
        <v>190</v>
      </c>
      <c r="E44" s="38" t="s">
        <v>577</v>
      </c>
      <c r="F44" s="38" t="str">
        <f t="shared" si="0"/>
        <v>CCO-DATA-BUSAB</v>
      </c>
    </row>
    <row r="45" spans="1:6" x14ac:dyDescent="0.2">
      <c r="A45" s="1" t="s">
        <v>218</v>
      </c>
      <c r="B45" s="38" t="s">
        <v>117</v>
      </c>
      <c r="C45" t="s">
        <v>169</v>
      </c>
      <c r="D45" t="s">
        <v>191</v>
      </c>
      <c r="E45" s="38" t="s">
        <v>578</v>
      </c>
      <c r="F45" s="38" t="str">
        <f t="shared" si="0"/>
        <v>CCO-DATA-FSTAG</v>
      </c>
    </row>
    <row r="46" spans="1:6" x14ac:dyDescent="0.2">
      <c r="A46" s="1" t="s">
        <v>218</v>
      </c>
      <c r="B46" s="38" t="s">
        <v>117</v>
      </c>
      <c r="C46" t="s">
        <v>170</v>
      </c>
      <c r="D46" t="s">
        <v>192</v>
      </c>
      <c r="E46" s="38" t="s">
        <v>579</v>
      </c>
      <c r="F46" s="38" t="str">
        <f t="shared" si="0"/>
        <v>CCO-DATA-XINTB</v>
      </c>
    </row>
    <row r="47" spans="1:6" x14ac:dyDescent="0.2">
      <c r="A47" s="1" t="s">
        <v>218</v>
      </c>
      <c r="B47" s="38" t="s">
        <v>117</v>
      </c>
      <c r="C47" t="s">
        <v>171</v>
      </c>
      <c r="D47" t="s">
        <v>193</v>
      </c>
      <c r="E47" s="38" t="s">
        <v>580</v>
      </c>
      <c r="F47" s="38" t="str">
        <f t="shared" si="0"/>
        <v>CCO-DATA-XNKON</v>
      </c>
    </row>
    <row r="48" spans="1:6" x14ac:dyDescent="0.2">
      <c r="A48" s="1" t="s">
        <v>218</v>
      </c>
      <c r="B48" s="38" t="s">
        <v>117</v>
      </c>
      <c r="C48" t="s">
        <v>172</v>
      </c>
      <c r="D48" t="s">
        <v>194</v>
      </c>
      <c r="E48" s="38" t="s">
        <v>581</v>
      </c>
      <c r="F48" s="38" t="str">
        <f t="shared" si="0"/>
        <v>CCO-DATA-XMITK</v>
      </c>
    </row>
    <row r="49" spans="1:6" x14ac:dyDescent="0.2">
      <c r="A49" s="1" t="s">
        <v>218</v>
      </c>
      <c r="B49" s="38" t="s">
        <v>117</v>
      </c>
      <c r="C49" t="s">
        <v>173</v>
      </c>
      <c r="D49" t="s">
        <v>195</v>
      </c>
      <c r="E49" s="38" t="s">
        <v>582</v>
      </c>
      <c r="F49" s="38" t="str">
        <f t="shared" si="0"/>
        <v>CCO-DATA-FDLEV</v>
      </c>
    </row>
    <row r="50" spans="1:6" x14ac:dyDescent="0.2">
      <c r="A50" s="1" t="s">
        <v>218</v>
      </c>
      <c r="B50" s="38" t="s">
        <v>117</v>
      </c>
      <c r="C50" t="s">
        <v>174</v>
      </c>
      <c r="D50" t="s">
        <v>196</v>
      </c>
      <c r="E50" s="38" t="s">
        <v>583</v>
      </c>
      <c r="F50" s="38" t="str">
        <f t="shared" si="0"/>
        <v>CCO-DATA-XGKON</v>
      </c>
    </row>
    <row r="51" spans="1:6" x14ac:dyDescent="0.2">
      <c r="A51" s="1" t="s">
        <v>218</v>
      </c>
      <c r="B51" s="38" t="s">
        <v>117</v>
      </c>
      <c r="C51" t="s">
        <v>197</v>
      </c>
      <c r="D51" t="s">
        <v>208</v>
      </c>
      <c r="E51" s="38" t="s">
        <v>584</v>
      </c>
      <c r="F51" s="38" t="str">
        <f t="shared" si="0"/>
        <v>CCO-DATA-FIPOS</v>
      </c>
    </row>
    <row r="52" spans="1:6" x14ac:dyDescent="0.2">
      <c r="A52" s="1" t="s">
        <v>218</v>
      </c>
      <c r="B52" s="38" t="s">
        <v>117</v>
      </c>
      <c r="C52" t="s">
        <v>198</v>
      </c>
      <c r="D52" t="s">
        <v>209</v>
      </c>
      <c r="E52" s="38" t="s">
        <v>585</v>
      </c>
      <c r="F52" s="38" t="str">
        <f t="shared" si="0"/>
        <v>CCO-DATA-HBKID</v>
      </c>
    </row>
    <row r="53" spans="1:6" x14ac:dyDescent="0.2">
      <c r="A53" s="1" t="s">
        <v>218</v>
      </c>
      <c r="B53" s="38" t="s">
        <v>117</v>
      </c>
      <c r="C53" t="s">
        <v>199</v>
      </c>
      <c r="D53" t="s">
        <v>210</v>
      </c>
      <c r="E53" s="38" t="s">
        <v>586</v>
      </c>
      <c r="F53" s="38" t="str">
        <f t="shared" si="0"/>
        <v>CCO-DATA-HKTID</v>
      </c>
    </row>
    <row r="54" spans="1:6" x14ac:dyDescent="0.2">
      <c r="A54" s="1" t="s">
        <v>218</v>
      </c>
      <c r="B54" s="38" t="s">
        <v>117</v>
      </c>
      <c r="C54" t="s">
        <v>200</v>
      </c>
      <c r="D54" t="s">
        <v>211</v>
      </c>
      <c r="E54" s="38" t="s">
        <v>587</v>
      </c>
      <c r="F54" s="38" t="str">
        <f t="shared" si="0"/>
        <v>CCO-DATA-VZSKZ</v>
      </c>
    </row>
    <row r="55" spans="1:6" x14ac:dyDescent="0.2">
      <c r="A55" s="1" t="s">
        <v>218</v>
      </c>
      <c r="B55" s="38" t="s">
        <v>117</v>
      </c>
      <c r="C55" t="s">
        <v>201</v>
      </c>
      <c r="D55" t="s">
        <v>212</v>
      </c>
      <c r="E55" s="38" t="s">
        <v>588</v>
      </c>
      <c r="F55" s="38" t="str">
        <f t="shared" si="0"/>
        <v>CCO-DATA-ZINDT</v>
      </c>
    </row>
    <row r="56" spans="1:6" x14ac:dyDescent="0.2">
      <c r="A56" s="1" t="s">
        <v>218</v>
      </c>
      <c r="B56" s="38" t="s">
        <v>117</v>
      </c>
      <c r="C56" t="s">
        <v>202</v>
      </c>
      <c r="D56" t="s">
        <v>213</v>
      </c>
      <c r="E56" s="38" t="s">
        <v>589</v>
      </c>
      <c r="F56" s="38" t="str">
        <f t="shared" si="0"/>
        <v>CCO-DATA-ZINRT</v>
      </c>
    </row>
    <row r="57" spans="1:6" x14ac:dyDescent="0.2">
      <c r="A57" s="1" t="s">
        <v>218</v>
      </c>
      <c r="B57" s="38" t="s">
        <v>117</v>
      </c>
      <c r="C57" t="s">
        <v>203</v>
      </c>
      <c r="D57" t="s">
        <v>214</v>
      </c>
      <c r="E57" s="38" t="s">
        <v>590</v>
      </c>
      <c r="F57" s="38" t="str">
        <f t="shared" si="0"/>
        <v>CCO-DATA-DATLZ</v>
      </c>
    </row>
    <row r="58" spans="1:6" x14ac:dyDescent="0.2">
      <c r="A58" s="1" t="s">
        <v>218</v>
      </c>
      <c r="B58" s="38" t="s">
        <v>117</v>
      </c>
      <c r="C58" t="s">
        <v>204</v>
      </c>
      <c r="D58" t="s">
        <v>215</v>
      </c>
      <c r="E58" s="38" t="s">
        <v>591</v>
      </c>
      <c r="F58" s="38" t="str">
        <f t="shared" si="0"/>
        <v>CCO-DATA-RECID</v>
      </c>
    </row>
    <row r="59" spans="1:6" x14ac:dyDescent="0.2">
      <c r="A59" s="1" t="s">
        <v>218</v>
      </c>
      <c r="B59" s="38" t="s">
        <v>117</v>
      </c>
      <c r="C59" t="s">
        <v>115</v>
      </c>
      <c r="D59" t="s">
        <v>140</v>
      </c>
      <c r="E59" s="38" t="s">
        <v>551</v>
      </c>
      <c r="F59" s="38" t="str">
        <f t="shared" si="0"/>
        <v>CCO-DATA-XSPEB</v>
      </c>
    </row>
    <row r="60" spans="1:6" x14ac:dyDescent="0.2">
      <c r="A60" s="1" t="s">
        <v>218</v>
      </c>
      <c r="B60" s="38" t="s">
        <v>117</v>
      </c>
      <c r="C60" t="s">
        <v>205</v>
      </c>
      <c r="D60" t="s">
        <v>138</v>
      </c>
      <c r="E60" s="38" t="s">
        <v>549</v>
      </c>
      <c r="F60" s="38" t="str">
        <f t="shared" si="0"/>
        <v>CCO-DATA-XLOEB</v>
      </c>
    </row>
    <row r="61" spans="1:6" x14ac:dyDescent="0.2">
      <c r="A61" s="1" t="s">
        <v>218</v>
      </c>
      <c r="B61" s="38" t="s">
        <v>117</v>
      </c>
      <c r="C61" t="s">
        <v>206</v>
      </c>
      <c r="D61" t="s">
        <v>216</v>
      </c>
      <c r="E61" s="38" t="s">
        <v>592</v>
      </c>
      <c r="F61" s="38" t="str">
        <f t="shared" si="0"/>
        <v>CCO-DATA-XLGCLR</v>
      </c>
    </row>
    <row r="62" spans="1:6" x14ac:dyDescent="0.2">
      <c r="A62" s="1" t="s">
        <v>218</v>
      </c>
      <c r="B62" s="38" t="s">
        <v>117</v>
      </c>
      <c r="C62" t="s">
        <v>207</v>
      </c>
      <c r="D62" t="s">
        <v>217</v>
      </c>
      <c r="E62" s="38" t="s">
        <v>593</v>
      </c>
      <c r="F62" s="38" t="str">
        <f t="shared" si="0"/>
        <v>CCO-DATA-MCAKEY</v>
      </c>
    </row>
    <row r="63" spans="1:6" x14ac:dyDescent="0.2">
      <c r="A63" s="1" t="s">
        <v>218</v>
      </c>
      <c r="B63" t="s">
        <v>118</v>
      </c>
      <c r="C63" t="s">
        <v>119</v>
      </c>
      <c r="D63" t="s">
        <v>142</v>
      </c>
      <c r="E63" s="38" t="s">
        <v>553</v>
      </c>
      <c r="F63" s="38" t="str">
        <f t="shared" si="0"/>
        <v>CCO-INFO-ERDAT</v>
      </c>
    </row>
    <row r="64" spans="1:6" x14ac:dyDescent="0.2">
      <c r="A64" s="1" t="s">
        <v>218</v>
      </c>
      <c r="B64" t="s">
        <v>118</v>
      </c>
      <c r="C64" t="s">
        <v>120</v>
      </c>
      <c r="D64" t="s">
        <v>143</v>
      </c>
      <c r="E64" s="38" t="s">
        <v>554</v>
      </c>
      <c r="F64" s="38" t="str">
        <f t="shared" si="0"/>
        <v>CCO-INFO-ERNAM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000F-E4C5-4EBA-8349-01EAFC782EC9}">
  <sheetPr codeName="Sheet1">
    <tabColor theme="9" tint="0.79998168889431442"/>
  </sheetPr>
  <dimension ref="A1:D10"/>
  <sheetViews>
    <sheetView workbookViewId="0">
      <pane ySplit="1" topLeftCell="A2" activePane="bottomLeft" state="frozen"/>
      <selection activeCell="B35" sqref="B35"/>
      <selection pane="bottomLeft" activeCell="B11" sqref="B11"/>
    </sheetView>
  </sheetViews>
  <sheetFormatPr defaultColWidth="11" defaultRowHeight="12.75" outlineLevelCol="1" x14ac:dyDescent="0.2"/>
  <cols>
    <col min="1" max="1" width="32.85546875" style="8" bestFit="1" customWidth="1"/>
    <col min="2" max="2" width="25" style="8" bestFit="1" customWidth="1" outlineLevel="1"/>
    <col min="3" max="3" width="39.140625" style="10" bestFit="1" customWidth="1"/>
    <col min="4" max="4" width="52.28515625" style="8" bestFit="1" customWidth="1"/>
    <col min="5" max="6" width="11" style="8"/>
    <col min="7" max="7" width="9.5703125" style="8" bestFit="1" customWidth="1"/>
    <col min="8" max="8" width="36.85546875" style="8" bestFit="1" customWidth="1"/>
    <col min="9" max="16384" width="11" style="8"/>
  </cols>
  <sheetData>
    <row r="1" spans="1:4" x14ac:dyDescent="0.2">
      <c r="A1" s="20" t="s">
        <v>45</v>
      </c>
      <c r="B1" s="17" t="s">
        <v>8</v>
      </c>
      <c r="C1" s="18" t="s">
        <v>0</v>
      </c>
      <c r="D1" s="19" t="s">
        <v>9</v>
      </c>
    </row>
    <row r="2" spans="1:4" x14ac:dyDescent="0.2">
      <c r="A2" s="21" t="s">
        <v>594</v>
      </c>
      <c r="B2" s="21" t="s">
        <v>84</v>
      </c>
      <c r="C2" s="24" t="s">
        <v>10</v>
      </c>
      <c r="D2" s="21" t="s">
        <v>11</v>
      </c>
    </row>
    <row r="3" spans="1:4" x14ac:dyDescent="0.2">
      <c r="A3" s="21" t="s">
        <v>595</v>
      </c>
      <c r="B3" s="21" t="s">
        <v>85</v>
      </c>
      <c r="C3" s="22" t="s">
        <v>95</v>
      </c>
      <c r="D3" s="21" t="s">
        <v>94</v>
      </c>
    </row>
    <row r="4" spans="1:4" x14ac:dyDescent="0.2">
      <c r="A4" s="21" t="s">
        <v>596</v>
      </c>
      <c r="B4" s="21" t="s">
        <v>86</v>
      </c>
      <c r="C4" s="23" t="s">
        <v>12</v>
      </c>
      <c r="D4" s="21" t="s">
        <v>13</v>
      </c>
    </row>
    <row r="5" spans="1:4" x14ac:dyDescent="0.2">
      <c r="A5" s="21" t="s">
        <v>597</v>
      </c>
      <c r="B5" s="21" t="s">
        <v>91</v>
      </c>
      <c r="C5" s="23" t="s">
        <v>92</v>
      </c>
      <c r="D5" s="21" t="s">
        <v>93</v>
      </c>
    </row>
    <row r="6" spans="1:4" x14ac:dyDescent="0.2">
      <c r="A6" s="21" t="s">
        <v>598</v>
      </c>
      <c r="B6" s="21" t="s">
        <v>87</v>
      </c>
      <c r="C6" s="22" t="s">
        <v>14</v>
      </c>
      <c r="D6" s="21" t="s">
        <v>15</v>
      </c>
    </row>
    <row r="7" spans="1:4" x14ac:dyDescent="0.2">
      <c r="A7" s="21" t="s">
        <v>599</v>
      </c>
      <c r="B7" s="21" t="s">
        <v>88</v>
      </c>
      <c r="C7" s="22" t="s">
        <v>14</v>
      </c>
      <c r="D7" s="21" t="s">
        <v>15</v>
      </c>
    </row>
    <row r="8" spans="1:4" x14ac:dyDescent="0.2">
      <c r="A8" s="21" t="s">
        <v>600</v>
      </c>
      <c r="B8" s="21" t="s">
        <v>89</v>
      </c>
      <c r="C8" s="22" t="s">
        <v>55</v>
      </c>
      <c r="D8" s="21" t="s">
        <v>16</v>
      </c>
    </row>
    <row r="9" spans="1:4" x14ac:dyDescent="0.2">
      <c r="A9" s="21" t="s">
        <v>601</v>
      </c>
      <c r="B9" s="21" t="s">
        <v>90</v>
      </c>
      <c r="C9" s="22" t="s">
        <v>53</v>
      </c>
      <c r="D9" s="21" t="s">
        <v>54</v>
      </c>
    </row>
    <row r="10" spans="1:4" x14ac:dyDescent="0.2">
      <c r="C10" s="37"/>
    </row>
  </sheetData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/>
  <headerFooter alignWithMargins="0"/>
  <customProperties>
    <customPr name="_pios_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658E-B5EB-41A2-9E31-4CBF729B043D}">
  <sheetPr codeName="Sheet3">
    <tabColor theme="9" tint="0.79998168889431442"/>
  </sheetPr>
  <dimension ref="A1:E16"/>
  <sheetViews>
    <sheetView tabSelected="1" workbookViewId="0">
      <selection activeCell="F20" sqref="F20"/>
    </sheetView>
  </sheetViews>
  <sheetFormatPr defaultColWidth="8.85546875" defaultRowHeight="12.75" x14ac:dyDescent="0.2"/>
  <cols>
    <col min="1" max="1" width="17.85546875" style="8" bestFit="1" customWidth="1"/>
    <col min="2" max="3" width="10.7109375" style="8" bestFit="1" customWidth="1"/>
    <col min="4" max="4" width="10.7109375" style="8" customWidth="1"/>
    <col min="5" max="5" width="10.7109375" style="8" bestFit="1" customWidth="1"/>
    <col min="6" max="16384" width="8.85546875" style="8"/>
  </cols>
  <sheetData>
    <row r="1" spans="1:5" x14ac:dyDescent="0.2">
      <c r="A1" s="11" t="s">
        <v>17</v>
      </c>
      <c r="B1" s="64"/>
      <c r="C1" s="28"/>
      <c r="D1" s="28"/>
      <c r="E1" s="28"/>
    </row>
    <row r="2" spans="1:5" x14ac:dyDescent="0.2">
      <c r="A2" s="12" t="s">
        <v>18</v>
      </c>
      <c r="B2" s="65"/>
      <c r="C2" s="29" t="s">
        <v>48</v>
      </c>
      <c r="D2" s="29" t="s">
        <v>19</v>
      </c>
      <c r="E2" s="29" t="s">
        <v>20</v>
      </c>
    </row>
    <row r="3" spans="1:5" x14ac:dyDescent="0.2">
      <c r="A3" s="12" t="s">
        <v>21</v>
      </c>
      <c r="B3" s="65"/>
      <c r="C3" s="30" t="s">
        <v>47</v>
      </c>
      <c r="D3" s="29" t="s">
        <v>22</v>
      </c>
      <c r="E3" s="29" t="s">
        <v>23</v>
      </c>
    </row>
    <row r="4" spans="1:5" x14ac:dyDescent="0.2">
      <c r="A4" s="12" t="s">
        <v>24</v>
      </c>
      <c r="B4" s="65"/>
      <c r="C4" s="30" t="s">
        <v>50</v>
      </c>
      <c r="D4" s="30" t="s">
        <v>25</v>
      </c>
      <c r="E4" s="30" t="s">
        <v>26</v>
      </c>
    </row>
    <row r="5" spans="1:5" x14ac:dyDescent="0.2">
      <c r="A5" s="12" t="s">
        <v>27</v>
      </c>
      <c r="B5" s="65"/>
      <c r="C5" s="29" t="s">
        <v>49</v>
      </c>
      <c r="D5" s="29" t="s">
        <v>28</v>
      </c>
      <c r="E5" s="29" t="s">
        <v>29</v>
      </c>
    </row>
    <row r="6" spans="1:5" x14ac:dyDescent="0.2">
      <c r="A6" s="12" t="s">
        <v>30</v>
      </c>
      <c r="B6" s="65"/>
      <c r="C6" s="29"/>
      <c r="D6" s="29"/>
      <c r="E6" s="29"/>
    </row>
    <row r="7" spans="1:5" x14ac:dyDescent="0.2">
      <c r="A7" s="12" t="s">
        <v>31</v>
      </c>
      <c r="B7" s="65"/>
      <c r="C7" s="29"/>
      <c r="D7" s="29"/>
      <c r="E7" s="29"/>
    </row>
    <row r="8" spans="1:5" x14ac:dyDescent="0.2">
      <c r="A8" s="12" t="s">
        <v>32</v>
      </c>
      <c r="B8" s="65"/>
      <c r="C8" s="29"/>
      <c r="D8" s="29"/>
      <c r="E8" s="29"/>
    </row>
    <row r="9" spans="1:5" x14ac:dyDescent="0.2">
      <c r="A9" s="12" t="s">
        <v>33</v>
      </c>
      <c r="B9" s="65"/>
      <c r="C9" s="30" t="s">
        <v>51</v>
      </c>
      <c r="D9" s="30" t="s">
        <v>34</v>
      </c>
      <c r="E9" s="30" t="s">
        <v>34</v>
      </c>
    </row>
    <row r="10" spans="1:5" x14ac:dyDescent="0.2">
      <c r="A10" s="12" t="s">
        <v>35</v>
      </c>
      <c r="B10" s="65"/>
      <c r="C10" s="29" t="s">
        <v>52</v>
      </c>
      <c r="D10" s="29" t="s">
        <v>36</v>
      </c>
      <c r="E10" s="29" t="s">
        <v>36</v>
      </c>
    </row>
    <row r="11" spans="1:5" x14ac:dyDescent="0.2">
      <c r="A11" s="12" t="s">
        <v>37</v>
      </c>
      <c r="B11" s="65"/>
      <c r="C11" s="29"/>
      <c r="D11" s="29"/>
      <c r="E11" s="29"/>
    </row>
    <row r="12" spans="1:5" ht="13.5" thickBot="1" x14ac:dyDescent="0.25">
      <c r="A12" s="13" t="s">
        <v>38</v>
      </c>
      <c r="B12" s="66"/>
      <c r="C12" s="31"/>
      <c r="D12" s="31"/>
      <c r="E12" s="31"/>
    </row>
    <row r="13" spans="1:5" ht="13.5" thickBot="1" x14ac:dyDescent="0.25"/>
    <row r="14" spans="1:5" ht="13.5" thickBot="1" x14ac:dyDescent="0.25">
      <c r="A14" s="15" t="s">
        <v>39</v>
      </c>
      <c r="B14" s="16"/>
      <c r="C14" s="21"/>
    </row>
    <row r="15" spans="1:5" x14ac:dyDescent="0.2">
      <c r="A15" s="11" t="s">
        <v>40</v>
      </c>
      <c r="B15" s="9" t="s">
        <v>41</v>
      </c>
      <c r="C15" s="21"/>
    </row>
    <row r="16" spans="1:5" ht="13.5" thickBot="1" x14ac:dyDescent="0.25">
      <c r="A16" s="13" t="s">
        <v>42</v>
      </c>
      <c r="B16" s="14" t="s">
        <v>43</v>
      </c>
      <c r="C16" s="21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54E5-BEEA-42E1-BE51-18D9B48C3B34}">
  <sheetPr codeName="Sheet2">
    <tabColor theme="9" tint="0.79998168889431442"/>
  </sheetPr>
  <dimension ref="A1:M9"/>
  <sheetViews>
    <sheetView workbookViewId="0">
      <selection activeCell="B35" sqref="B35"/>
    </sheetView>
  </sheetViews>
  <sheetFormatPr defaultRowHeight="12.75" x14ac:dyDescent="0.2"/>
  <cols>
    <col min="1" max="1" width="43" style="8" bestFit="1" customWidth="1"/>
    <col min="2" max="2" width="35.5703125" style="8" bestFit="1" customWidth="1"/>
    <col min="3" max="3" width="45" style="8" bestFit="1" customWidth="1"/>
    <col min="4" max="4" width="39.140625" style="8" bestFit="1" customWidth="1"/>
    <col min="5" max="5" width="39" style="8" bestFit="1" customWidth="1"/>
    <col min="6" max="6" width="42.5703125" style="8" bestFit="1" customWidth="1"/>
    <col min="7" max="7" width="34.42578125" style="8" bestFit="1" customWidth="1"/>
    <col min="8" max="8" width="43.28515625" style="8" bestFit="1" customWidth="1"/>
    <col min="9" max="9" width="47.5703125" style="8" bestFit="1" customWidth="1"/>
    <col min="10" max="12" width="28.85546875" style="8" bestFit="1" customWidth="1"/>
    <col min="13" max="13" width="33.140625" style="8" bestFit="1" customWidth="1"/>
    <col min="14" max="14" width="34.7109375" style="8" bestFit="1" customWidth="1"/>
    <col min="15" max="15" width="33.85546875" style="8" bestFit="1" customWidth="1"/>
    <col min="16" max="16" width="32.42578125" style="8" bestFit="1" customWidth="1"/>
    <col min="17" max="17" width="36.7109375" style="8" bestFit="1" customWidth="1"/>
    <col min="18" max="18" width="40.7109375" style="8" bestFit="1" customWidth="1"/>
    <col min="19" max="19" width="36.5703125" style="8" bestFit="1" customWidth="1"/>
    <col min="20" max="20" width="44.28515625" style="8" bestFit="1" customWidth="1"/>
    <col min="21" max="21" width="37" style="8" bestFit="1" customWidth="1"/>
    <col min="22" max="22" width="39.85546875" style="8" bestFit="1" customWidth="1"/>
    <col min="23" max="23" width="41" style="8" bestFit="1" customWidth="1"/>
    <col min="24" max="24" width="34.42578125" style="8" bestFit="1" customWidth="1"/>
    <col min="25" max="16384" width="9.140625" style="8"/>
  </cols>
  <sheetData>
    <row r="1" spans="1:13" x14ac:dyDescent="0.2">
      <c r="A1" s="8" t="s">
        <v>82</v>
      </c>
    </row>
    <row r="2" spans="1:13" x14ac:dyDescent="0.2">
      <c r="A2" s="8" t="s">
        <v>56</v>
      </c>
    </row>
    <row r="6" spans="1:13" x14ac:dyDescent="0.2">
      <c r="A6" s="8" t="s">
        <v>58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  <c r="G6" s="8" t="s">
        <v>64</v>
      </c>
      <c r="H6" s="8" t="s">
        <v>65</v>
      </c>
      <c r="I6" s="8" t="s">
        <v>66</v>
      </c>
      <c r="J6" s="8" t="s">
        <v>67</v>
      </c>
      <c r="K6" s="8" t="s">
        <v>68</v>
      </c>
      <c r="L6" s="8" t="s">
        <v>69</v>
      </c>
      <c r="M6" s="8" t="s">
        <v>70</v>
      </c>
    </row>
    <row r="7" spans="1:13" x14ac:dyDescent="0.2">
      <c r="A7" s="8" t="s">
        <v>71</v>
      </c>
      <c r="B7" s="8" t="s">
        <v>73</v>
      </c>
      <c r="C7" s="8" t="s">
        <v>74</v>
      </c>
      <c r="D7" s="8" t="s">
        <v>78</v>
      </c>
      <c r="E7" s="8" t="s">
        <v>57</v>
      </c>
      <c r="F7" s="8" t="s">
        <v>83</v>
      </c>
      <c r="G7" s="8" t="s">
        <v>75</v>
      </c>
      <c r="H7" s="8" t="s">
        <v>76</v>
      </c>
      <c r="I7" s="8" t="s">
        <v>77</v>
      </c>
      <c r="J7" s="8" t="s">
        <v>6</v>
      </c>
      <c r="K7" s="8" t="s">
        <v>4</v>
      </c>
      <c r="L7" s="8" t="s">
        <v>5</v>
      </c>
      <c r="M7" s="8" t="s">
        <v>7</v>
      </c>
    </row>
    <row r="8" spans="1:13" x14ac:dyDescent="0.2">
      <c r="A8" s="8" t="s">
        <v>58</v>
      </c>
      <c r="B8" s="8" t="s">
        <v>59</v>
      </c>
      <c r="C8" s="8" t="s">
        <v>60</v>
      </c>
      <c r="D8" s="8" t="s">
        <v>61</v>
      </c>
      <c r="E8" s="8" t="s">
        <v>62</v>
      </c>
      <c r="F8" s="8" t="s">
        <v>63</v>
      </c>
      <c r="G8" s="8" t="s">
        <v>64</v>
      </c>
      <c r="H8" s="8" t="s">
        <v>65</v>
      </c>
      <c r="I8" s="8" t="s">
        <v>66</v>
      </c>
      <c r="J8" s="8" t="s">
        <v>67</v>
      </c>
      <c r="K8" s="8" t="s">
        <v>68</v>
      </c>
      <c r="L8" s="8" t="s">
        <v>69</v>
      </c>
      <c r="M8" s="8" t="s">
        <v>70</v>
      </c>
    </row>
    <row r="9" spans="1:13" x14ac:dyDescent="0.2">
      <c r="A9" s="8" t="s">
        <v>72</v>
      </c>
      <c r="B9" s="8" t="s">
        <v>73</v>
      </c>
      <c r="C9" s="8" t="s">
        <v>74</v>
      </c>
      <c r="D9" s="8" t="s">
        <v>79</v>
      </c>
      <c r="E9" s="8" t="s">
        <v>57</v>
      </c>
      <c r="F9" s="8" t="s">
        <v>83</v>
      </c>
      <c r="G9" s="8" t="s">
        <v>75</v>
      </c>
      <c r="H9" s="8" t="s">
        <v>76</v>
      </c>
      <c r="I9" s="8" t="s">
        <v>77</v>
      </c>
      <c r="J9" s="8" t="s">
        <v>6</v>
      </c>
      <c r="K9" s="8" t="s">
        <v>4</v>
      </c>
      <c r="L9" s="8" t="s">
        <v>5</v>
      </c>
      <c r="M9" s="8" t="s">
        <v>7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LOP_x002d_ID xmlns="09749645-5316-42E6-8339-6D8024B4CFA7" xsi:nil="true"/>
    <EmailSender xmlns="http://schemas.microsoft.com/sharepoint/v3" xsi:nil="true"/>
    <EmailFrom xmlns="http://schemas.microsoft.com/sharepoint/v3" xsi:nil="true"/>
    <_x00c4_nderungen xmlns="09749645-5316-42E6-8339-6D8024B4CFA7" xsi:nil="true"/>
    <Ordner xmlns="09749645-5316-42E6-8339-6D8024B4CFA7" xsi:nil="true"/>
    <Aufgabe xmlns="09749645-5316-42E6-8339-6D8024B4CFA7" xsi:nil="true"/>
    <AP_x002d_Titel xmlns="09749645-5316-42E6-8339-6D8024B4CFA7" xsi:nil="true"/>
    <EmailSubject xmlns="http://schemas.microsoft.com/sharepoint/v3" xsi:nil="true"/>
    <Arbeitpaket xmlns="09749645-5316-42E6-8339-6D8024B4CFA7" xsi:nil="true"/>
    <EmailCc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DB6B3D7FCA1340A1FFF7F45930773A" ma:contentTypeVersion="" ma:contentTypeDescription="Ein neues Dokument erstellen." ma:contentTypeScope="" ma:versionID="48e1e7bf553f8b0d5274f7e31f2e49fd">
  <xsd:schema xmlns:xsd="http://www.w3.org/2001/XMLSchema" xmlns:xs="http://www.w3.org/2001/XMLSchema" xmlns:p="http://schemas.microsoft.com/office/2006/metadata/properties" xmlns:ns1="http://schemas.microsoft.com/sharepoint/v3" xmlns:ns2="09749645-5316-42E6-8339-6D8024B4CFA7" xmlns:ns3="http://schemas.microsoft.com/sharepoint/v4" targetNamespace="http://schemas.microsoft.com/office/2006/metadata/properties" ma:root="true" ma:fieldsID="8920ab1273d6b71be3b7c26400ade8f2" ns1:_="" ns2:_="" ns3:_="">
    <xsd:import namespace="http://schemas.microsoft.com/sharepoint/v3"/>
    <xsd:import namespace="09749645-5316-42E6-8339-6D8024B4CFA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Arbeitpaket" minOccurs="0"/>
                <xsd:element ref="ns2:_x00c4_nderungen" minOccurs="0"/>
                <xsd:element ref="ns2:Aufgabe" minOccurs="0"/>
                <xsd:element ref="ns2:AP_x002d_Titel" minOccurs="0"/>
                <xsd:element ref="ns2:LOP_x002d_ID" minOccurs="0"/>
                <xsd:element ref="ns2:Ordner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4" nillable="true" ma:displayName="E-Mail-Absender" ma:hidden="true" ma:internalName="EmailSender">
      <xsd:simpleType>
        <xsd:restriction base="dms:Note">
          <xsd:maxLength value="255"/>
        </xsd:restriction>
      </xsd:simpleType>
    </xsd:element>
    <xsd:element name="EmailTo" ma:index="15" nillable="true" ma:displayName="E-Mail an" ma:hidden="true" ma:internalName="EmailTo">
      <xsd:simpleType>
        <xsd:restriction base="dms:Note">
          <xsd:maxLength value="255"/>
        </xsd:restriction>
      </xsd:simpleType>
    </xsd:element>
    <xsd:element name="EmailCc" ma:index="16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7" nillable="true" ma:displayName="E-Mail von" ma:hidden="true" ma:internalName="EmailFrom">
      <xsd:simpleType>
        <xsd:restriction base="dms:Text"/>
      </xsd:simpleType>
    </xsd:element>
    <xsd:element name="EmailSubject" ma:index="18" nillable="true" ma:displayName="E-Mail-Betreff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9645-5316-42E6-8339-6D8024B4CFA7" elementFormDefault="qualified">
    <xsd:import namespace="http://schemas.microsoft.com/office/2006/documentManagement/types"/>
    <xsd:import namespace="http://schemas.microsoft.com/office/infopath/2007/PartnerControls"/>
    <xsd:element name="Arbeitpaket" ma:index="8" nillable="true" ma:displayName="Arbeitpaket" ma:list="{3ACFF2CE-A906-4724-AA3A-8F41AAC697EC}" ma:internalName="Arbeitpaket" ma:showField="Title">
      <xsd:simpleType>
        <xsd:restriction base="dms:Lookup"/>
      </xsd:simpleType>
    </xsd:element>
    <xsd:element name="_x00c4_nderungen" ma:index="9" nillable="true" ma:displayName="Änderungen" ma:list="{B3F77647-D381-4755-A3E2-5E6D1415C180}" ma:internalName="_x00c4_nderungen" ma:showField="Title">
      <xsd:simpleType>
        <xsd:restriction base="dms:Lookup"/>
      </xsd:simpleType>
    </xsd:element>
    <xsd:element name="Aufgabe" ma:index="10" nillable="true" ma:displayName="Aufgabe" ma:list="{27A1A14C-4BB0-48F4-B22B-4B117D839826}" ma:internalName="Aufgabe" ma:showField="Title">
      <xsd:simpleType>
        <xsd:restriction base="dms:Lookup"/>
      </xsd:simpleType>
    </xsd:element>
    <xsd:element name="AP_x002d_Titel" ma:index="11" nillable="true" ma:displayName="AP-Titel" ma:list="{3ACFF2CE-A906-4724-AA3A-8F41AAC697EC}" ma:internalName="AP_x002d_Titel" ma:showField="Title">
      <xsd:simpleType>
        <xsd:restriction base="dms:Lookup"/>
      </xsd:simpleType>
    </xsd:element>
    <xsd:element name="LOP_x002d_ID" ma:index="12" nillable="true" ma:displayName="LOP-ID" ma:list="{27A1A14C-4BB0-48F4-B22B-4B117D839826}" ma:internalName="LOP_x002d_ID" ma:showField="ID">
      <xsd:simpleType>
        <xsd:restriction base="dms:Lookup"/>
      </xsd:simpleType>
    </xsd:element>
    <xsd:element name="Ordner" ma:index="13" nillable="true" ma:displayName="Ordner" ma:format="RadioButtons" ma:internalName="Ordner">
      <xsd:simpleType>
        <xsd:union memberTypes="dms:Text">
          <xsd:simpleType>
            <xsd:restriction base="dms:Choice">
              <xsd:enumeration value="Projektinfo"/>
              <xsd:enumeration value="Angebotsphase"/>
              <xsd:enumeration value="Projektgründung"/>
              <xsd:enumeration value="Realisierung"/>
              <xsd:enumeration value="Roll-out"/>
              <xsd:enumeration value="Abschluss"/>
              <xsd:enumeration value="Betrieb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9" nillable="true" ma:displayName="E-Mail-Kopfzeilen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C59029-9637-4B48-AF82-1DC3647F3ACE}">
  <ds:schemaRefs>
    <ds:schemaRef ds:uri="http://schemas.microsoft.com/office/2006/metadata/properties"/>
    <ds:schemaRef ds:uri="http://schemas.microsoft.com/office/2006/documentManagement/types"/>
    <ds:schemaRef ds:uri="http://schemas.microsoft.com/sharepoint/v4"/>
    <ds:schemaRef ds:uri="http://purl.org/dc/terms/"/>
    <ds:schemaRef ds:uri="09749645-5316-42E6-8339-6D8024B4CFA7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B2C76A1-BFBB-4BAC-A0B6-C5293210C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749645-5316-42E6-8339-6D8024B4CFA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853B8-C329-4AD9-91A7-5D2D85F9D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</vt:lpstr>
      <vt:lpstr>GLAccount</vt:lpstr>
      <vt:lpstr>SKA1</vt:lpstr>
      <vt:lpstr>SKB1</vt:lpstr>
      <vt:lpstr>FieldList</vt:lpstr>
      <vt:lpstr>Parameter_Int</vt:lpstr>
      <vt:lpstr>SAP-Con</vt:lpstr>
      <vt:lpstr>Dbg-Dump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Mundprecht</dc:creator>
  <cp:lastModifiedBy>hmun</cp:lastModifiedBy>
  <dcterms:created xsi:type="dcterms:W3CDTF">2008-08-10T12:55:10Z</dcterms:created>
  <dcterms:modified xsi:type="dcterms:W3CDTF">2020-11-08T16:11:51Z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SAP_Project_1_0_0.xlsx</vt:lpwstr>
  </property>
  <property fmtid="{D5CDD505-2E9C-101B-9397-08002B2CF9AE}" pid="3" name="ContentTypeId">
    <vt:lpwstr>0x010100F1DB6B3D7FCA1340A1FFF7F45930773A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_NewReviewCycle">
    <vt:lpwstr/>
  </property>
  <property fmtid="{D5CDD505-2E9C-101B-9397-08002B2CF9AE}" pid="6" name="CustomUiType">
    <vt:lpwstr>2</vt:lpwstr>
  </property>
</Properties>
</file>