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mk_dockervolume\mkcljpt_volume\documentum\건축심화세미나(2022)\이벤트 특강\"/>
    </mc:Choice>
  </mc:AlternateContent>
  <xr:revisionPtr revIDLastSave="0" documentId="13_ncr:1_{C663B7FD-F073-4946-B921-A07464D0E8F4}" xr6:coauthVersionLast="47" xr6:coauthVersionMax="47" xr10:uidLastSave="{00000000-0000-0000-0000-000000000000}"/>
  <bookViews>
    <workbookView xWindow="10680" yWindow="3390" windowWidth="21060" windowHeight="9360" activeTab="4" xr2:uid="{00000000-000D-0000-FFFF-FFFF00000000}"/>
  </bookViews>
  <sheets>
    <sheet name="0" sheetId="1" r:id="rId1"/>
    <sheet name="1" sheetId="2" r:id="rId2"/>
    <sheet name="2" sheetId="4" r:id="rId3"/>
    <sheet name="3" sheetId="5" r:id="rId4"/>
    <sheet name="4" sheetId="3" r:id="rId5"/>
    <sheet name="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7" l="1"/>
  <c r="D9" i="7"/>
  <c r="D8" i="7"/>
  <c r="H8" i="3"/>
  <c r="H7" i="3"/>
  <c r="H6" i="3"/>
  <c r="H5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H5" i="5"/>
  <c r="F9" i="5" s="1"/>
  <c r="H9" i="5" s="1"/>
  <c r="C9" i="4"/>
  <c r="C8" i="4"/>
  <c r="C7" i="4"/>
  <c r="C6" i="4"/>
  <c r="C5" i="4"/>
  <c r="B15" i="2"/>
  <c r="B14" i="2"/>
  <c r="B12" i="2"/>
  <c r="B13" i="2"/>
  <c r="C13" i="2"/>
  <c r="C14" i="2"/>
  <c r="C15" i="2"/>
  <c r="C12" i="2"/>
  <c r="B4" i="2"/>
  <c r="D7" i="1"/>
  <c r="D8" i="1"/>
  <c r="D9" i="1"/>
</calcChain>
</file>

<file path=xl/sharedStrings.xml><?xml version="1.0" encoding="utf-8"?>
<sst xmlns="http://schemas.openxmlformats.org/spreadsheetml/2006/main" count="84" uniqueCount="62">
  <si>
    <t>시험 성적</t>
    <phoneticPr fontId="1" type="noConversion"/>
  </si>
  <si>
    <t>소속 반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</si>
  <si>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</si>
  <si>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</si>
  <si>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</si>
  <si>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</si>
  <si>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</si>
  <si>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</si>
  <si>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</si>
  <si>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</si>
  <si>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</si>
  <si>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</si>
  <si>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</si>
  <si>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</si>
  <si>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</si>
  <si>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SUM</t>
    <phoneticPr fontId="1" type="noConversion"/>
  </si>
  <si>
    <t>AVERAGE</t>
    <phoneticPr fontId="1" type="noConversion"/>
  </si>
  <si>
    <t>MAX</t>
    <phoneticPr fontId="1" type="noConversion"/>
  </si>
  <si>
    <t>MIN</t>
    <phoneticPr fontId="1" type="noConversion"/>
  </si>
  <si>
    <t>COUNT</t>
    <phoneticPr fontId="1" type="noConversion"/>
  </si>
  <si>
    <t>=SUM(E2:U2)</t>
    <phoneticPr fontId="1" type="noConversion"/>
  </si>
  <si>
    <t>=AVERAGE(E2:U2)</t>
    <phoneticPr fontId="1" type="noConversion"/>
  </si>
  <si>
    <t>=MAX(E2:U2)</t>
    <phoneticPr fontId="1" type="noConversion"/>
  </si>
  <si>
    <t>=MIN(E2:U2)</t>
    <phoneticPr fontId="1" type="noConversion"/>
  </si>
  <si>
    <t>=COUNT(E2:U2)</t>
    <phoneticPr fontId="1" type="noConversion"/>
  </si>
  <si>
    <t>학번</t>
    <phoneticPr fontId="1" type="noConversion"/>
  </si>
  <si>
    <t>점수</t>
    <phoneticPr fontId="1" type="noConversion"/>
  </si>
  <si>
    <t>이름</t>
    <phoneticPr fontId="1" type="noConversion"/>
  </si>
  <si>
    <t>김똑딱</t>
    <phoneticPr fontId="1" type="noConversion"/>
  </si>
  <si>
    <t>이당돌</t>
    <phoneticPr fontId="1" type="noConversion"/>
  </si>
  <si>
    <t>박혁수</t>
    <phoneticPr fontId="1" type="noConversion"/>
  </si>
  <si>
    <t>최직박</t>
    <phoneticPr fontId="1" type="noConversion"/>
  </si>
  <si>
    <t>정호두</t>
    <phoneticPr fontId="1" type="noConversion"/>
  </si>
  <si>
    <t>윤사과</t>
    <phoneticPr fontId="1" type="noConversion"/>
  </si>
  <si>
    <t>심감자</t>
    <phoneticPr fontId="1" type="noConversion"/>
  </si>
  <si>
    <t>최수박</t>
    <phoneticPr fontId="1" type="noConversion"/>
  </si>
  <si>
    <t>이배추</t>
    <phoneticPr fontId="1" type="noConversion"/>
  </si>
  <si>
    <t>박상추</t>
    <phoneticPr fontId="1" type="noConversion"/>
  </si>
  <si>
    <t>고양파</t>
    <phoneticPr fontId="1" type="noConversion"/>
  </si>
  <si>
    <t>선대파</t>
    <phoneticPr fontId="1" type="noConversion"/>
  </si>
  <si>
    <t>심당근</t>
    <phoneticPr fontId="1" type="noConversion"/>
  </si>
  <si>
    <t>조회대상 학번</t>
    <phoneticPr fontId="1" type="noConversion"/>
  </si>
  <si>
    <t>조회대상 이름</t>
    <phoneticPr fontId="1" type="noConversion"/>
  </si>
  <si>
    <t>=VLOOKUP(F5,B5:D18,2,FALSE)</t>
    <phoneticPr fontId="1" type="noConversion"/>
  </si>
  <si>
    <t>=VLOOKUP(F9,C5:D18,2,FALSE)</t>
    <phoneticPr fontId="1" type="noConversion"/>
  </si>
  <si>
    <t>장석류</t>
    <phoneticPr fontId="1" type="noConversion"/>
  </si>
  <si>
    <t>병아리</t>
  </si>
  <si>
    <t>오리</t>
  </si>
  <si>
    <t>낙제여부</t>
    <phoneticPr fontId="1" type="noConversion"/>
  </si>
  <si>
    <t>COUNTIF</t>
    <phoneticPr fontId="1" type="noConversion"/>
  </si>
  <si>
    <t>=COUNTIF(C5:C21,"병아리")</t>
    <phoneticPr fontId="1" type="noConversion"/>
  </si>
  <si>
    <t>SUMIF</t>
    <phoneticPr fontId="1" type="noConversion"/>
  </si>
  <si>
    <t>=SUMIF(C5:C21,"병아리",B5:B21)</t>
    <phoneticPr fontId="1" type="noConversion"/>
  </si>
  <si>
    <t>AVERAGEIF</t>
  </si>
  <si>
    <t>=AVERAGEIF(C5:C21,"병아리",B5:B21)</t>
    <phoneticPr fontId="1" type="noConversion"/>
  </si>
  <si>
    <t>AVERAGEIFS</t>
    <phoneticPr fontId="1" type="noConversion"/>
  </si>
  <si>
    <t>=AVERAGEIFS(B5:B21,C5:C21,"병아리",D5:D21,"pass")</t>
    <phoneticPr fontId="1" type="noConversion"/>
  </si>
  <si>
    <t>AAA010DDEA</t>
    <phoneticPr fontId="1" type="noConversion"/>
  </si>
  <si>
    <t>=LEFT(B8,3)</t>
    <phoneticPr fontId="1" type="noConversion"/>
  </si>
  <si>
    <t>=LEFT(B9,3)</t>
    <phoneticPr fontId="1" type="noConversion"/>
  </si>
  <si>
    <t>AAB011DDEA</t>
    <phoneticPr fontId="1" type="noConversion"/>
  </si>
  <si>
    <t>ACA012DDEA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</si>
</sst>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quotePrefix="1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0" xfId="0" quotePrefix="1" applyFont="1" applyFill="1">
      <alignment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D15"/>
  <sheetViews>
    <sheetView workbookViewId="0">
      <selection activeCell="B23" sqref="B23"/>
    </sheetView>
  </sheetViews>
  <sheetFormatPr defaultRowHeight="16.5" x14ac:dyDescent="0.3"/>
  <sheetData>
    <row r="7" spans="3:4" x14ac:dyDescent="0.3">
      <c r="C7">
        <v>1</v>
      </c>
      <c r="D7">
        <f>C7*10</f>
        <v>10</v>
      </c>
    </row>
    <row r="8" spans="3:4" x14ac:dyDescent="0.3">
      <c r="C8">
        <v>2</v>
      </c>
      <c r="D8">
        <f t="shared" ref="D8:D9" si="0">C8*10</f>
        <v>20</v>
      </c>
    </row>
    <row r="9" spans="3:4" x14ac:dyDescent="0.3">
      <c r="C9">
        <v>3</v>
      </c>
      <c r="D9">
        <f t="shared" si="0"/>
        <v>30</v>
      </c>
    </row>
    <row r="10" spans="3:4" x14ac:dyDescent="0.3">
      <c r="C10">
        <v>4</v>
      </c>
    </row>
    <row r="11" spans="3:4" x14ac:dyDescent="0.3">
      <c r="C11">
        <v>5</v>
      </c>
    </row>
    <row r="12" spans="3:4" x14ac:dyDescent="0.3">
      <c r="C12">
        <v>6</v>
      </c>
    </row>
    <row r="13" spans="3:4" x14ac:dyDescent="0.3">
      <c r="C13">
        <v>7</v>
      </c>
    </row>
    <row r="14" spans="3:4" x14ac:dyDescent="0.3">
      <c r="C14">
        <v>8</v>
      </c>
    </row>
    <row r="15" spans="3:4" x14ac:dyDescent="0.3">
      <c r="C15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C15"/>
  <sheetViews>
    <sheetView workbookViewId="0">
      <selection activeCell="D23" sqref="D23"/>
    </sheetView>
  </sheetViews>
  <sheetFormatPr defaultRowHeight="16.5" x14ac:dyDescent="0.3"/>
  <sheetData>
    <row r="4" spans="2:3" x14ac:dyDescent="0.3">
      <c r="B4">
        <f>3 * C4+ 99</f>
        <v>99</v>
      </c>
    </row>
    <row r="12" spans="2:3" x14ac:dyDescent="0.3">
      <c r="B12">
        <f>1+3</f>
        <v>4</v>
      </c>
      <c r="C12">
        <f>B12</f>
        <v>4</v>
      </c>
    </row>
    <row r="13" spans="2:3" x14ac:dyDescent="0.3">
      <c r="B13">
        <f>1 - 3</f>
        <v>-2</v>
      </c>
      <c r="C13">
        <f>B13</f>
        <v>-2</v>
      </c>
    </row>
    <row r="14" spans="2:3" x14ac:dyDescent="0.3">
      <c r="B14">
        <f>1 * 3</f>
        <v>3</v>
      </c>
      <c r="C14">
        <f>B14</f>
        <v>3</v>
      </c>
    </row>
    <row r="15" spans="2:3" x14ac:dyDescent="0.3">
      <c r="B15">
        <f>1 / 3</f>
        <v>0.33333333333333331</v>
      </c>
      <c r="C15">
        <f>B15</f>
        <v>0.33333333333333331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U9"/>
  <sheetViews>
    <sheetView zoomScale="70" zoomScaleNormal="70" workbookViewId="0">
      <selection activeCell="E21" sqref="E21"/>
    </sheetView>
  </sheetViews>
  <sheetFormatPr defaultRowHeight="16.5" x14ac:dyDescent="0.3"/>
  <cols>
    <col min="2" max="2" width="16.875" customWidth="1"/>
    <col min="3" max="3" width="6.375" bestFit="1" customWidth="1"/>
    <col min="4" max="4" width="10" bestFit="1" customWidth="1"/>
    <col min="5" max="21" width="5.25" customWidth="1"/>
  </cols>
  <sheetData>
    <row r="2" spans="1:21" x14ac:dyDescent="0.3">
      <c r="D2" t="s">
        <v>0</v>
      </c>
      <c r="E2">
        <v>100</v>
      </c>
      <c r="F2">
        <v>98</v>
      </c>
      <c r="G2">
        <v>70</v>
      </c>
      <c r="H2">
        <v>56</v>
      </c>
      <c r="I2">
        <v>86</v>
      </c>
      <c r="J2">
        <v>77</v>
      </c>
      <c r="K2">
        <v>58</v>
      </c>
      <c r="L2">
        <v>36</v>
      </c>
      <c r="M2">
        <v>59</v>
      </c>
      <c r="N2">
        <v>87</v>
      </c>
      <c r="O2">
        <v>41</v>
      </c>
      <c r="P2">
        <v>42</v>
      </c>
      <c r="Q2">
        <v>23</v>
      </c>
      <c r="R2">
        <v>55</v>
      </c>
      <c r="S2">
        <v>86</v>
      </c>
      <c r="T2">
        <v>95</v>
      </c>
      <c r="U2">
        <v>92</v>
      </c>
    </row>
    <row r="3" spans="1:21" hidden="1" x14ac:dyDescent="0.3">
      <c r="D3" t="s">
        <v>1</v>
      </c>
      <c r="E3" t="s">
        <v>2</v>
      </c>
      <c r="F3" t="s">
        <v>3</v>
      </c>
      <c r="G3" t="s">
        <v>4</v>
      </c>
      <c r="H3" t="s">
        <v>2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5</v>
      </c>
      <c r="Q3" t="s">
        <v>12</v>
      </c>
      <c r="R3" t="s">
        <v>12</v>
      </c>
      <c r="S3" t="s">
        <v>4</v>
      </c>
      <c r="T3" t="s">
        <v>13</v>
      </c>
      <c r="U3" t="s">
        <v>14</v>
      </c>
    </row>
    <row r="5" spans="1:21" x14ac:dyDescent="0.3">
      <c r="A5" s="1" t="s">
        <v>15</v>
      </c>
      <c r="B5" s="3" t="s">
        <v>20</v>
      </c>
      <c r="C5" s="3">
        <f>SUM(E2:U2)</f>
        <v>1161</v>
      </c>
      <c r="D5" s="3"/>
      <c r="E5" s="3"/>
    </row>
    <row r="6" spans="1:21" x14ac:dyDescent="0.3">
      <c r="A6" s="1" t="s">
        <v>16</v>
      </c>
      <c r="B6" s="3" t="s">
        <v>21</v>
      </c>
      <c r="C6" s="3">
        <f>AVERAGE(E2:U2)</f>
        <v>68.294117647058826</v>
      </c>
      <c r="D6" s="3"/>
      <c r="E6" s="3"/>
    </row>
    <row r="7" spans="1:21" x14ac:dyDescent="0.3">
      <c r="A7" s="1" t="s">
        <v>17</v>
      </c>
      <c r="B7" s="3" t="s">
        <v>22</v>
      </c>
      <c r="C7" s="3">
        <f>MAX(E2:U2)</f>
        <v>100</v>
      </c>
      <c r="D7" s="3"/>
      <c r="E7" s="3"/>
    </row>
    <row r="8" spans="1:21" x14ac:dyDescent="0.3">
      <c r="A8" s="1" t="s">
        <v>18</v>
      </c>
      <c r="B8" s="3" t="s">
        <v>23</v>
      </c>
      <c r="C8" s="3">
        <f>MIN(E2:U2)</f>
        <v>23</v>
      </c>
      <c r="D8" s="3"/>
      <c r="E8" s="3"/>
    </row>
    <row r="9" spans="1:21" x14ac:dyDescent="0.3">
      <c r="A9" s="1" t="s">
        <v>19</v>
      </c>
      <c r="B9" s="3" t="s">
        <v>24</v>
      </c>
      <c r="C9" s="3">
        <f>COUNT(E2:U2)</f>
        <v>17</v>
      </c>
      <c r="D9" s="3"/>
      <c r="E9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8"/>
  <sheetViews>
    <sheetView workbookViewId="0">
      <selection activeCell="F13" sqref="F13"/>
    </sheetView>
  </sheetViews>
  <sheetFormatPr defaultRowHeight="16.5" x14ac:dyDescent="0.3"/>
  <cols>
    <col min="1" max="1" width="3.875" customWidth="1"/>
    <col min="5" max="5" width="2.25" customWidth="1"/>
    <col min="6" max="6" width="13.75" bestFit="1" customWidth="1"/>
    <col min="7" max="7" width="30" customWidth="1"/>
  </cols>
  <sheetData>
    <row r="4" spans="2:8" ht="17.25" thickBot="1" x14ac:dyDescent="0.35">
      <c r="B4" s="4" t="s">
        <v>25</v>
      </c>
      <c r="C4" s="4" t="s">
        <v>27</v>
      </c>
      <c r="D4" s="4" t="s">
        <v>26</v>
      </c>
      <c r="F4" s="6" t="s">
        <v>41</v>
      </c>
    </row>
    <row r="5" spans="2:8" ht="17.25" thickBot="1" x14ac:dyDescent="0.35">
      <c r="B5" s="5">
        <v>1111</v>
      </c>
      <c r="C5" s="5" t="s">
        <v>28</v>
      </c>
      <c r="D5" s="5">
        <v>100</v>
      </c>
      <c r="F5" s="7">
        <v>1115</v>
      </c>
      <c r="G5" s="8" t="s">
        <v>43</v>
      </c>
      <c r="H5" s="2" t="str">
        <f>VLOOKUP(F5,B5:D18,2,FALSE)</f>
        <v>정호두</v>
      </c>
    </row>
    <row r="6" spans="2:8" x14ac:dyDescent="0.3">
      <c r="B6" s="5">
        <v>1112</v>
      </c>
      <c r="C6" s="5" t="s">
        <v>29</v>
      </c>
      <c r="D6" s="5">
        <v>98</v>
      </c>
    </row>
    <row r="7" spans="2:8" x14ac:dyDescent="0.3">
      <c r="B7" s="5">
        <v>1113</v>
      </c>
      <c r="C7" s="5" t="s">
        <v>30</v>
      </c>
      <c r="D7" s="5">
        <v>70</v>
      </c>
    </row>
    <row r="8" spans="2:8" ht="17.25" thickBot="1" x14ac:dyDescent="0.35">
      <c r="B8" s="5">
        <v>1114</v>
      </c>
      <c r="C8" s="5" t="s">
        <v>31</v>
      </c>
      <c r="D8" s="5">
        <v>56</v>
      </c>
      <c r="F8" s="6" t="s">
        <v>42</v>
      </c>
    </row>
    <row r="9" spans="2:8" ht="17.25" thickBot="1" x14ac:dyDescent="0.35">
      <c r="B9" s="5">
        <v>1115</v>
      </c>
      <c r="C9" s="5" t="s">
        <v>32</v>
      </c>
      <c r="D9" s="5">
        <v>86</v>
      </c>
      <c r="F9" s="7" t="str">
        <f>H5</f>
        <v>정호두</v>
      </c>
      <c r="G9" s="8" t="s">
        <v>44</v>
      </c>
      <c r="H9" s="2">
        <f>VLOOKUP(F9,C5:D18,2,FALSE)</f>
        <v>86</v>
      </c>
    </row>
    <row r="10" spans="2:8" x14ac:dyDescent="0.3">
      <c r="B10" s="5">
        <v>1116</v>
      </c>
      <c r="C10" s="5" t="s">
        <v>33</v>
      </c>
      <c r="D10" s="5">
        <v>77</v>
      </c>
    </row>
    <row r="11" spans="2:8" x14ac:dyDescent="0.3">
      <c r="B11" s="5">
        <v>1117</v>
      </c>
      <c r="C11" s="5" t="s">
        <v>34</v>
      </c>
      <c r="D11" s="5">
        <v>58</v>
      </c>
    </row>
    <row r="12" spans="2:8" x14ac:dyDescent="0.3">
      <c r="B12" s="5">
        <v>1118</v>
      </c>
      <c r="C12" s="5" t="s">
        <v>45</v>
      </c>
      <c r="D12" s="5">
        <v>36</v>
      </c>
    </row>
    <row r="13" spans="2:8" x14ac:dyDescent="0.3">
      <c r="B13" s="5">
        <v>1119</v>
      </c>
      <c r="C13" s="5" t="s">
        <v>35</v>
      </c>
      <c r="D13" s="5">
        <v>59</v>
      </c>
    </row>
    <row r="14" spans="2:8" x14ac:dyDescent="0.3">
      <c r="B14" s="5">
        <v>1120</v>
      </c>
      <c r="C14" s="5" t="s">
        <v>36</v>
      </c>
      <c r="D14" s="5">
        <v>87</v>
      </c>
    </row>
    <row r="15" spans="2:8" x14ac:dyDescent="0.3">
      <c r="B15" s="5">
        <v>1121</v>
      </c>
      <c r="C15" s="5" t="s">
        <v>37</v>
      </c>
      <c r="D15" s="5">
        <v>41</v>
      </c>
    </row>
    <row r="16" spans="2:8" x14ac:dyDescent="0.3">
      <c r="B16" s="5">
        <v>1122</v>
      </c>
      <c r="C16" s="5" t="s">
        <v>38</v>
      </c>
      <c r="D16" s="5">
        <v>42</v>
      </c>
    </row>
    <row r="17" spans="2:4" x14ac:dyDescent="0.3">
      <c r="B17" s="5">
        <v>1123</v>
      </c>
      <c r="C17" s="5" t="s">
        <v>39</v>
      </c>
      <c r="D17" s="5">
        <v>23</v>
      </c>
    </row>
    <row r="18" spans="2:4" x14ac:dyDescent="0.3">
      <c r="B18" s="5">
        <v>1124</v>
      </c>
      <c r="C18" s="5" t="s">
        <v>40</v>
      </c>
      <c r="D18" s="5">
        <v>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H21"/>
  <sheetViews>
    <sheetView tabSelected="1" topLeftCell="A4" zoomScale="92" zoomScaleNormal="92" workbookViewId="0">
      <selection activeCell="D23" sqref="D23"/>
    </sheetView>
  </sheetViews>
  <sheetFormatPr defaultRowHeight="16.5" outlineLevelCol="1" x14ac:dyDescent="0.3"/>
  <cols>
    <col min="1" max="1" width="3" customWidth="1"/>
    <col min="3" max="3" width="9" customWidth="1" outlineLevel="1"/>
    <col min="4" max="4" width="9" bestFit="1" customWidth="1" outlineLevel="1"/>
    <col min="5" max="5" width="3.5" customWidth="1"/>
    <col min="6" max="6" width="12.125" bestFit="1" customWidth="1"/>
    <col min="7" max="7" width="50.125" bestFit="1" customWidth="1"/>
    <col min="8" max="8" width="4.5" bestFit="1" customWidth="1"/>
    <col min="9" max="9" width="11.375" customWidth="1"/>
  </cols>
  <sheetData>
    <row r="4" spans="2:8" x14ac:dyDescent="0.3">
      <c r="B4" s="2" t="s">
        <v>0</v>
      </c>
      <c r="C4" s="2" t="s">
        <v>1</v>
      </c>
      <c r="D4" s="2" t="s">
        <v>48</v>
      </c>
    </row>
    <row r="5" spans="2:8" x14ac:dyDescent="0.3">
      <c r="B5">
        <v>100</v>
      </c>
      <c r="C5" t="s">
        <v>46</v>
      </c>
      <c r="D5" s="2" t="str">
        <f>IF(B5&gt;=70,"pass","fail")</f>
        <v>pass</v>
      </c>
      <c r="F5" s="1" t="s">
        <v>49</v>
      </c>
      <c r="G5" s="9" t="s">
        <v>50</v>
      </c>
      <c r="H5">
        <f>COUNTIF(C5:C21,"병아리")</f>
        <v>9</v>
      </c>
    </row>
    <row r="6" spans="2:8" x14ac:dyDescent="0.3">
      <c r="B6">
        <v>98</v>
      </c>
      <c r="C6" t="s">
        <v>47</v>
      </c>
      <c r="D6" s="2" t="str">
        <f t="shared" ref="D6:D21" si="0">IF(B6&gt;=70,"pass","fail")</f>
        <v>pass</v>
      </c>
      <c r="F6" s="1" t="s">
        <v>51</v>
      </c>
      <c r="G6" s="9" t="s">
        <v>52</v>
      </c>
      <c r="H6">
        <f>SUMIF(C5:C21,"병아리",B5:B21)</f>
        <v>603</v>
      </c>
    </row>
    <row r="7" spans="2:8" x14ac:dyDescent="0.3">
      <c r="B7">
        <v>70</v>
      </c>
      <c r="C7" t="s">
        <v>47</v>
      </c>
      <c r="D7" s="2" t="str">
        <f t="shared" si="0"/>
        <v>pass</v>
      </c>
      <c r="F7" s="1" t="s">
        <v>53</v>
      </c>
      <c r="G7" s="9" t="s">
        <v>54</v>
      </c>
      <c r="H7">
        <f>AVERAGEIF(C5:C21,"병아리",B5:B21)</f>
        <v>67</v>
      </c>
    </row>
    <row r="8" spans="2:8" x14ac:dyDescent="0.3">
      <c r="B8">
        <v>56</v>
      </c>
      <c r="C8" t="s">
        <v>46</v>
      </c>
      <c r="D8" s="2" t="str">
        <f t="shared" si="0"/>
        <v>fail</v>
      </c>
      <c r="F8" s="1" t="s">
        <v>55</v>
      </c>
      <c r="G8" s="9" t="s">
        <v>56</v>
      </c>
      <c r="H8">
        <f>AVERAGEIFS(B5:B21,C5:C21,"병아리",D5:D21,"pass")</f>
        <v>92</v>
      </c>
    </row>
    <row r="9" spans="2:8" x14ac:dyDescent="0.3">
      <c r="B9">
        <v>86</v>
      </c>
      <c r="C9" t="s">
        <v>46</v>
      </c>
      <c r="D9" s="2" t="str">
        <f t="shared" si="0"/>
        <v>pass</v>
      </c>
      <c r="F9" s="1"/>
      <c r="G9" s="3"/>
    </row>
    <row r="10" spans="2:8" x14ac:dyDescent="0.3">
      <c r="B10">
        <v>77</v>
      </c>
      <c r="C10" t="s">
        <v>47</v>
      </c>
      <c r="D10" s="2" t="str">
        <f t="shared" si="0"/>
        <v>pass</v>
      </c>
    </row>
    <row r="11" spans="2:8" x14ac:dyDescent="0.3">
      <c r="B11">
        <v>58</v>
      </c>
      <c r="C11" t="s">
        <v>47</v>
      </c>
      <c r="D11" s="2" t="str">
        <f t="shared" si="0"/>
        <v>fail</v>
      </c>
    </row>
    <row r="12" spans="2:8" x14ac:dyDescent="0.3">
      <c r="B12">
        <v>36</v>
      </c>
      <c r="C12" t="s">
        <v>47</v>
      </c>
      <c r="D12" s="2" t="str">
        <f t="shared" si="0"/>
        <v>fail</v>
      </c>
    </row>
    <row r="13" spans="2:8" x14ac:dyDescent="0.3">
      <c r="B13">
        <v>59</v>
      </c>
      <c r="C13" t="s">
        <v>46</v>
      </c>
      <c r="D13" s="2" t="str">
        <f t="shared" si="0"/>
        <v>fail</v>
      </c>
    </row>
    <row r="14" spans="2:8" x14ac:dyDescent="0.3">
      <c r="B14">
        <v>87</v>
      </c>
      <c r="C14" t="s">
        <v>46</v>
      </c>
      <c r="D14" s="2" t="str">
        <f t="shared" si="0"/>
        <v>pass</v>
      </c>
    </row>
    <row r="15" spans="2:8" x14ac:dyDescent="0.3">
      <c r="B15">
        <v>41</v>
      </c>
      <c r="C15" t="s">
        <v>47</v>
      </c>
      <c r="D15" s="2" t="str">
        <f t="shared" si="0"/>
        <v>fail</v>
      </c>
    </row>
    <row r="16" spans="2:8" x14ac:dyDescent="0.3">
      <c r="B16">
        <v>42</v>
      </c>
      <c r="C16" t="s">
        <v>46</v>
      </c>
      <c r="D16" s="2" t="str">
        <f t="shared" si="0"/>
        <v>fail</v>
      </c>
    </row>
    <row r="17" spans="2:4" x14ac:dyDescent="0.3">
      <c r="B17">
        <v>23</v>
      </c>
      <c r="C17" t="s">
        <v>46</v>
      </c>
      <c r="D17" s="2" t="str">
        <f t="shared" si="0"/>
        <v>fail</v>
      </c>
    </row>
    <row r="18" spans="2:4" x14ac:dyDescent="0.3">
      <c r="B18">
        <v>55</v>
      </c>
      <c r="C18" t="s">
        <v>46</v>
      </c>
      <c r="D18" s="2" t="str">
        <f t="shared" si="0"/>
        <v>fail</v>
      </c>
    </row>
    <row r="19" spans="2:4" x14ac:dyDescent="0.3">
      <c r="B19">
        <v>86</v>
      </c>
      <c r="C19" t="s">
        <v>47</v>
      </c>
      <c r="D19" s="2" t="str">
        <f t="shared" si="0"/>
        <v>pass</v>
      </c>
    </row>
    <row r="20" spans="2:4" x14ac:dyDescent="0.3">
      <c r="B20">
        <v>95</v>
      </c>
      <c r="C20" t="s">
        <v>46</v>
      </c>
      <c r="D20" s="2" t="str">
        <f t="shared" si="0"/>
        <v>pass</v>
      </c>
    </row>
    <row r="21" spans="2:4" x14ac:dyDescent="0.3">
      <c r="B21">
        <v>92</v>
      </c>
      <c r="C21" t="s">
        <v>47</v>
      </c>
      <c r="D21" s="2" t="str">
        <f t="shared" si="0"/>
        <v>pass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535B-4D46-4555-A950-D9AFE664382F}">
  <dimension ref="B8:D20"/>
  <sheetViews>
    <sheetView workbookViewId="0">
      <selection activeCell="C14" sqref="C14"/>
    </sheetView>
  </sheetViews>
  <sheetFormatPr defaultRowHeight="16.5" x14ac:dyDescent="0.3"/>
  <cols>
    <col min="2" max="2" width="14.125" customWidth="1"/>
    <col min="3" max="3" width="16.5" customWidth="1"/>
  </cols>
  <sheetData>
    <row r="8" spans="2:4" x14ac:dyDescent="0.3">
      <c r="B8" t="s">
        <v>57</v>
      </c>
      <c r="C8" s="10" t="s">
        <v>58</v>
      </c>
      <c r="D8" t="str">
        <f>LEFT(B8,3)</f>
        <v>AAA</v>
      </c>
    </row>
    <row r="9" spans="2:4" x14ac:dyDescent="0.3">
      <c r="B9" t="s">
        <v>60</v>
      </c>
      <c r="C9" s="10" t="s">
        <v>59</v>
      </c>
      <c r="D9" t="str">
        <f t="shared" ref="D9:D20" si="0">LEFT(B9,3)</f>
        <v>AAB</v>
      </c>
    </row>
    <row r="10" spans="2:4" x14ac:dyDescent="0.3">
      <c r="B10" t="s">
        <v>61</v>
      </c>
      <c r="C10" s="10" t="s">
        <v>58</v>
      </c>
      <c r="D10" t="str">
        <f t="shared" si="0"/>
        <v>ACA</v>
      </c>
    </row>
    <row r="11" spans="2:4" x14ac:dyDescent="0.3">
      <c r="C11" s="10"/>
    </row>
    <row r="12" spans="2:4" x14ac:dyDescent="0.3">
      <c r="C12" s="10"/>
    </row>
    <row r="13" spans="2:4" x14ac:dyDescent="0.3">
      <c r="C13" s="10"/>
    </row>
    <row r="14" spans="2:4" x14ac:dyDescent="0.3">
      <c r="C14" s="10"/>
    </row>
    <row r="15" spans="2:4" x14ac:dyDescent="0.3">
      <c r="C15" s="10"/>
    </row>
    <row r="16" spans="2:4" x14ac:dyDescent="0.3">
      <c r="C16" s="10"/>
    </row>
    <row r="17" spans="3:3" x14ac:dyDescent="0.3">
      <c r="C17" s="10"/>
    </row>
    <row r="18" spans="3:3" x14ac:dyDescent="0.3">
      <c r="C18" s="10"/>
    </row>
    <row r="19" spans="3:3" x14ac:dyDescent="0.3">
      <c r="C19" s="10"/>
    </row>
    <row r="20" spans="3:3" x14ac:dyDescent="0.3">
      <c r="C20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desktop</cp:lastModifiedBy>
  <dcterms:created xsi:type="dcterms:W3CDTF">2023-01-06T03:22:15Z</dcterms:created>
  <dcterms:modified xsi:type="dcterms:W3CDTF">2023-01-08T14:47:10Z</dcterms:modified>
</cp:coreProperties>
</file>