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ntracts\Downloads\UWA Bootcamp\Module 1 Challenge\Starter_Code\"/>
    </mc:Choice>
  </mc:AlternateContent>
  <xr:revisionPtr revIDLastSave="0" documentId="13_ncr:1_{9AEE8314-2BAF-4193-BF61-E4B1C6103B61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Crowdfunding" sheetId="1" r:id="rId1"/>
    <sheet name="Pivot Table &amp; Stacked Chart" sheetId="3" r:id="rId2"/>
    <sheet name="Pivot Table2 &amp; Stacked chart" sheetId="4" r:id="rId3"/>
    <sheet name="Pivot3" sheetId="12" r:id="rId4"/>
    <sheet name="BONUS" sheetId="13" r:id="rId5"/>
    <sheet name="Instruction" sheetId="2" r:id="rId6"/>
  </sheets>
  <definedNames>
    <definedName name="_xlnm._FilterDatabase" localSheetId="0" hidden="1">Crowdfunding!$A$1:$U$1</definedName>
  </definedNames>
  <calcPr calcId="191029"/>
  <pivotCaches>
    <pivotCache cacheId="2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3" l="1"/>
  <c r="B12" i="13"/>
  <c r="B11" i="13"/>
  <c r="B10" i="13"/>
  <c r="B9" i="13"/>
  <c r="B8" i="13"/>
  <c r="B7" i="13"/>
  <c r="B6" i="13"/>
  <c r="B5" i="13"/>
  <c r="B4" i="13"/>
  <c r="B3" i="13"/>
  <c r="B2" i="13"/>
  <c r="C2" i="13"/>
  <c r="M2" i="1"/>
  <c r="M3" i="1"/>
  <c r="M4" i="1"/>
  <c r="M5" i="1"/>
  <c r="M6" i="1"/>
  <c r="M7" i="1"/>
  <c r="M8" i="1"/>
  <c r="M9" i="1"/>
  <c r="M10" i="1"/>
  <c r="M11" i="1"/>
  <c r="M12" i="1"/>
  <c r="M13" i="1"/>
  <c r="M14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O2" i="1"/>
  <c r="S1001" i="1" a="1"/>
  <c r="S1001" i="1" s="1"/>
  <c r="S1000" i="1" a="1"/>
  <c r="S1000" i="1" s="1"/>
  <c r="S999" i="1" a="1"/>
  <c r="S999" i="1" s="1"/>
  <c r="S998" i="1" a="1"/>
  <c r="S998" i="1" s="1"/>
  <c r="S997" i="1" a="1"/>
  <c r="S997" i="1" s="1"/>
  <c r="S996" i="1" a="1"/>
  <c r="S996" i="1" s="1"/>
  <c r="S995" i="1" a="1"/>
  <c r="S995" i="1" s="1"/>
  <c r="S994" i="1" a="1"/>
  <c r="S994" i="1" s="1"/>
  <c r="S993" i="1" a="1"/>
  <c r="S993" i="1" s="1"/>
  <c r="S992" i="1" a="1"/>
  <c r="S992" i="1" s="1"/>
  <c r="S991" i="1" a="1"/>
  <c r="S991" i="1" s="1"/>
  <c r="S990" i="1" a="1"/>
  <c r="S990" i="1" s="1"/>
  <c r="S989" i="1" a="1"/>
  <c r="S989" i="1" s="1"/>
  <c r="S988" i="1" a="1"/>
  <c r="S988" i="1" s="1"/>
  <c r="S987" i="1" a="1"/>
  <c r="S987" i="1" s="1"/>
  <c r="S986" i="1" a="1"/>
  <c r="S986" i="1" s="1"/>
  <c r="S985" i="1" a="1"/>
  <c r="S985" i="1" s="1"/>
  <c r="S984" i="1" a="1"/>
  <c r="S984" i="1" s="1"/>
  <c r="S983" i="1" a="1"/>
  <c r="S983" i="1" s="1"/>
  <c r="S982" i="1" a="1"/>
  <c r="S982" i="1" s="1"/>
  <c r="S981" i="1" a="1"/>
  <c r="S981" i="1" s="1"/>
  <c r="S980" i="1" a="1"/>
  <c r="S980" i="1" s="1"/>
  <c r="S979" i="1" a="1"/>
  <c r="S979" i="1" s="1"/>
  <c r="S978" i="1" a="1"/>
  <c r="S978" i="1" s="1"/>
  <c r="S977" i="1" a="1"/>
  <c r="S977" i="1" s="1"/>
  <c r="S976" i="1" a="1"/>
  <c r="S976" i="1" s="1"/>
  <c r="S975" i="1" a="1"/>
  <c r="S975" i="1" s="1"/>
  <c r="S974" i="1" a="1"/>
  <c r="S974" i="1" s="1"/>
  <c r="S973" i="1" a="1"/>
  <c r="S973" i="1" s="1"/>
  <c r="S972" i="1" a="1"/>
  <c r="S972" i="1" s="1"/>
  <c r="S971" i="1" a="1"/>
  <c r="S971" i="1" s="1"/>
  <c r="S970" i="1" a="1"/>
  <c r="S970" i="1" s="1"/>
  <c r="S969" i="1" a="1"/>
  <c r="S969" i="1" s="1"/>
  <c r="S968" i="1" a="1"/>
  <c r="S968" i="1" s="1"/>
  <c r="S967" i="1" a="1"/>
  <c r="S967" i="1" s="1"/>
  <c r="S966" i="1" a="1"/>
  <c r="S966" i="1" s="1"/>
  <c r="S965" i="1" a="1"/>
  <c r="S965" i="1" s="1"/>
  <c r="S964" i="1" a="1"/>
  <c r="S964" i="1" s="1"/>
  <c r="S963" i="1" a="1"/>
  <c r="S963" i="1" s="1"/>
  <c r="S962" i="1" a="1"/>
  <c r="S962" i="1" s="1"/>
  <c r="S961" i="1" a="1"/>
  <c r="S961" i="1" s="1"/>
  <c r="S960" i="1" a="1"/>
  <c r="S960" i="1" s="1"/>
  <c r="S959" i="1" a="1"/>
  <c r="S959" i="1" s="1"/>
  <c r="S958" i="1" a="1"/>
  <c r="S958" i="1" s="1"/>
  <c r="S957" i="1" a="1"/>
  <c r="S957" i="1" s="1"/>
  <c r="S956" i="1" a="1"/>
  <c r="S956" i="1" s="1"/>
  <c r="S955" i="1" a="1"/>
  <c r="S955" i="1" s="1"/>
  <c r="S954" i="1" a="1"/>
  <c r="S954" i="1" s="1"/>
  <c r="S953" i="1" a="1"/>
  <c r="S953" i="1" s="1"/>
  <c r="S952" i="1" a="1"/>
  <c r="S952" i="1" s="1"/>
  <c r="S951" i="1" a="1"/>
  <c r="S951" i="1" s="1"/>
  <c r="S950" i="1" a="1"/>
  <c r="S950" i="1" s="1"/>
  <c r="S949" i="1" a="1"/>
  <c r="S949" i="1" s="1"/>
  <c r="S948" i="1" a="1"/>
  <c r="S948" i="1" s="1"/>
  <c r="S947" i="1" a="1"/>
  <c r="S947" i="1" s="1"/>
  <c r="S946" i="1" a="1"/>
  <c r="S946" i="1" s="1"/>
  <c r="S945" i="1" a="1"/>
  <c r="S945" i="1" s="1"/>
  <c r="S944" i="1" a="1"/>
  <c r="S944" i="1" s="1"/>
  <c r="S943" i="1" a="1"/>
  <c r="S943" i="1" s="1"/>
  <c r="S942" i="1" a="1"/>
  <c r="S942" i="1" s="1"/>
  <c r="S941" i="1" a="1"/>
  <c r="S941" i="1" s="1"/>
  <c r="S940" i="1" a="1"/>
  <c r="S940" i="1" s="1"/>
  <c r="S939" i="1" a="1"/>
  <c r="S939" i="1" s="1"/>
  <c r="S938" i="1" a="1"/>
  <c r="S938" i="1" s="1"/>
  <c r="S937" i="1" a="1"/>
  <c r="S937" i="1" s="1"/>
  <c r="S936" i="1" a="1"/>
  <c r="S936" i="1" s="1"/>
  <c r="S935" i="1" a="1"/>
  <c r="S935" i="1" s="1"/>
  <c r="S934" i="1" a="1"/>
  <c r="S934" i="1" s="1"/>
  <c r="S933" i="1" a="1"/>
  <c r="S933" i="1" s="1"/>
  <c r="S932" i="1" a="1"/>
  <c r="S932" i="1" s="1"/>
  <c r="S931" i="1" a="1"/>
  <c r="S931" i="1" s="1"/>
  <c r="S930" i="1" a="1"/>
  <c r="S930" i="1" s="1"/>
  <c r="S929" i="1" a="1"/>
  <c r="S929" i="1" s="1"/>
  <c r="S928" i="1" a="1"/>
  <c r="S928" i="1" s="1"/>
  <c r="S927" i="1" a="1"/>
  <c r="S927" i="1" s="1"/>
  <c r="S926" i="1" a="1"/>
  <c r="S926" i="1" s="1"/>
  <c r="S925" i="1" a="1"/>
  <c r="S925" i="1" s="1"/>
  <c r="S924" i="1" a="1"/>
  <c r="S924" i="1" s="1"/>
  <c r="S923" i="1" a="1"/>
  <c r="S923" i="1" s="1"/>
  <c r="S922" i="1" a="1"/>
  <c r="S922" i="1" s="1"/>
  <c r="S921" i="1" a="1"/>
  <c r="S921" i="1" s="1"/>
  <c r="S920" i="1" a="1"/>
  <c r="S920" i="1" s="1"/>
  <c r="S919" i="1" a="1"/>
  <c r="S919" i="1" s="1"/>
  <c r="S918" i="1" a="1"/>
  <c r="S918" i="1" s="1"/>
  <c r="S917" i="1" a="1"/>
  <c r="S917" i="1" s="1"/>
  <c r="S916" i="1" a="1"/>
  <c r="S916" i="1" s="1"/>
  <c r="S915" i="1" a="1"/>
  <c r="S915" i="1" s="1"/>
  <c r="S914" i="1" a="1"/>
  <c r="S914" i="1" s="1"/>
  <c r="S913" i="1" a="1"/>
  <c r="S913" i="1" s="1"/>
  <c r="S912" i="1" a="1"/>
  <c r="S912" i="1" s="1"/>
  <c r="S911" i="1" a="1"/>
  <c r="S911" i="1" s="1"/>
  <c r="S910" i="1" a="1"/>
  <c r="S910" i="1" s="1"/>
  <c r="S909" i="1" a="1"/>
  <c r="S909" i="1" s="1"/>
  <c r="S908" i="1" a="1"/>
  <c r="S908" i="1" s="1"/>
  <c r="S907" i="1" a="1"/>
  <c r="S907" i="1" s="1"/>
  <c r="S906" i="1" a="1"/>
  <c r="S906" i="1" s="1"/>
  <c r="S905" i="1" a="1"/>
  <c r="S905" i="1" s="1"/>
  <c r="S904" i="1" a="1"/>
  <c r="S904" i="1" s="1"/>
  <c r="S903" i="1" a="1"/>
  <c r="S903" i="1" s="1"/>
  <c r="S902" i="1" a="1"/>
  <c r="S902" i="1" s="1"/>
  <c r="S901" i="1" a="1"/>
  <c r="S901" i="1" s="1"/>
  <c r="S900" i="1" a="1"/>
  <c r="S900" i="1" s="1"/>
  <c r="S899" i="1" a="1"/>
  <c r="S899" i="1" s="1"/>
  <c r="S898" i="1" a="1"/>
  <c r="S898" i="1" s="1"/>
  <c r="S897" i="1" a="1"/>
  <c r="S897" i="1" s="1"/>
  <c r="S896" i="1" a="1"/>
  <c r="S896" i="1" s="1"/>
  <c r="S895" i="1" a="1"/>
  <c r="S895" i="1" s="1"/>
  <c r="S894" i="1" a="1"/>
  <c r="S894" i="1" s="1"/>
  <c r="S893" i="1" a="1"/>
  <c r="S893" i="1" s="1"/>
  <c r="S892" i="1" a="1"/>
  <c r="S892" i="1" s="1"/>
  <c r="S891" i="1" a="1"/>
  <c r="S891" i="1" s="1"/>
  <c r="S890" i="1" a="1"/>
  <c r="S890" i="1" s="1"/>
  <c r="S889" i="1" a="1"/>
  <c r="S889" i="1" s="1"/>
  <c r="S888" i="1" a="1"/>
  <c r="S888" i="1" s="1"/>
  <c r="S887" i="1" a="1"/>
  <c r="S887" i="1" s="1"/>
  <c r="S886" i="1" a="1"/>
  <c r="S886" i="1" s="1"/>
  <c r="S885" i="1" a="1"/>
  <c r="S885" i="1" s="1"/>
  <c r="S884" i="1" a="1"/>
  <c r="S884" i="1" s="1"/>
  <c r="S883" i="1" a="1"/>
  <c r="S883" i="1" s="1"/>
  <c r="S882" i="1" a="1"/>
  <c r="S882" i="1" s="1"/>
  <c r="S881" i="1" a="1"/>
  <c r="S881" i="1" s="1"/>
  <c r="S880" i="1" a="1"/>
  <c r="S880" i="1" s="1"/>
  <c r="S879" i="1" a="1"/>
  <c r="S879" i="1" s="1"/>
  <c r="S878" i="1" a="1"/>
  <c r="S878" i="1" s="1"/>
  <c r="S877" i="1" a="1"/>
  <c r="S877" i="1" s="1"/>
  <c r="S876" i="1" a="1"/>
  <c r="S876" i="1" s="1"/>
  <c r="S875" i="1" a="1"/>
  <c r="S875" i="1" s="1"/>
  <c r="S874" i="1" a="1"/>
  <c r="S874" i="1" s="1"/>
  <c r="S873" i="1" a="1"/>
  <c r="S873" i="1" s="1"/>
  <c r="S872" i="1" a="1"/>
  <c r="S872" i="1" s="1"/>
  <c r="S871" i="1" a="1"/>
  <c r="S871" i="1" s="1"/>
  <c r="S870" i="1" a="1"/>
  <c r="S870" i="1" s="1"/>
  <c r="S869" i="1" a="1"/>
  <c r="S869" i="1" s="1"/>
  <c r="S868" i="1" a="1"/>
  <c r="S868" i="1" s="1"/>
  <c r="S867" i="1" a="1"/>
  <c r="S867" i="1" s="1"/>
  <c r="S866" i="1" a="1"/>
  <c r="S866" i="1" s="1"/>
  <c r="S865" i="1" a="1"/>
  <c r="S865" i="1" s="1"/>
  <c r="S864" i="1" a="1"/>
  <c r="S864" i="1" s="1"/>
  <c r="S863" i="1" a="1"/>
  <c r="S863" i="1" s="1"/>
  <c r="S862" i="1" a="1"/>
  <c r="S862" i="1" s="1"/>
  <c r="S861" i="1" a="1"/>
  <c r="S861" i="1" s="1"/>
  <c r="S860" i="1" a="1"/>
  <c r="S860" i="1" s="1"/>
  <c r="S859" i="1" a="1"/>
  <c r="S859" i="1" s="1"/>
  <c r="S858" i="1" a="1"/>
  <c r="S858" i="1" s="1"/>
  <c r="S857" i="1" a="1"/>
  <c r="S857" i="1" s="1"/>
  <c r="S856" i="1" a="1"/>
  <c r="S856" i="1" s="1"/>
  <c r="S855" i="1" a="1"/>
  <c r="S855" i="1" s="1"/>
  <c r="S854" i="1" a="1"/>
  <c r="S854" i="1" s="1"/>
  <c r="S853" i="1" a="1"/>
  <c r="S853" i="1" s="1"/>
  <c r="S852" i="1" a="1"/>
  <c r="S852" i="1" s="1"/>
  <c r="S851" i="1" a="1"/>
  <c r="S851" i="1" s="1"/>
  <c r="S850" i="1" a="1"/>
  <c r="S850" i="1" s="1"/>
  <c r="S849" i="1" a="1"/>
  <c r="S849" i="1" s="1"/>
  <c r="S848" i="1" a="1"/>
  <c r="S848" i="1" s="1"/>
  <c r="S847" i="1" a="1"/>
  <c r="S847" i="1" s="1"/>
  <c r="S846" i="1" a="1"/>
  <c r="S846" i="1" s="1"/>
  <c r="S845" i="1" a="1"/>
  <c r="S845" i="1" s="1"/>
  <c r="S844" i="1" a="1"/>
  <c r="S844" i="1" s="1"/>
  <c r="S843" i="1" a="1"/>
  <c r="S843" i="1" s="1"/>
  <c r="S842" i="1" a="1"/>
  <c r="S842" i="1" s="1"/>
  <c r="S841" i="1" a="1"/>
  <c r="S841" i="1" s="1"/>
  <c r="S840" i="1" a="1"/>
  <c r="S840" i="1" s="1"/>
  <c r="S839" i="1" a="1"/>
  <c r="S839" i="1" s="1"/>
  <c r="S838" i="1" a="1"/>
  <c r="S838" i="1" s="1"/>
  <c r="S837" i="1" a="1"/>
  <c r="S837" i="1" s="1"/>
  <c r="S836" i="1" a="1"/>
  <c r="S836" i="1" s="1"/>
  <c r="S835" i="1" a="1"/>
  <c r="S835" i="1" s="1"/>
  <c r="S834" i="1" a="1"/>
  <c r="S834" i="1" s="1"/>
  <c r="S833" i="1" a="1"/>
  <c r="S833" i="1" s="1"/>
  <c r="S832" i="1" a="1"/>
  <c r="S832" i="1" s="1"/>
  <c r="S831" i="1" a="1"/>
  <c r="S831" i="1" s="1"/>
  <c r="S830" i="1" a="1"/>
  <c r="S830" i="1" s="1"/>
  <c r="S829" i="1" a="1"/>
  <c r="S829" i="1" s="1"/>
  <c r="S828" i="1" a="1"/>
  <c r="S828" i="1" s="1"/>
  <c r="S827" i="1" a="1"/>
  <c r="S827" i="1" s="1"/>
  <c r="S826" i="1" a="1"/>
  <c r="S826" i="1" s="1"/>
  <c r="S825" i="1" a="1"/>
  <c r="S825" i="1" s="1"/>
  <c r="S824" i="1" a="1"/>
  <c r="S824" i="1" s="1"/>
  <c r="S823" i="1" a="1"/>
  <c r="S823" i="1" s="1"/>
  <c r="S822" i="1" a="1"/>
  <c r="S822" i="1" s="1"/>
  <c r="S821" i="1" a="1"/>
  <c r="S821" i="1" s="1"/>
  <c r="S820" i="1" a="1"/>
  <c r="S820" i="1" s="1"/>
  <c r="S819" i="1" a="1"/>
  <c r="S819" i="1" s="1"/>
  <c r="S818" i="1" a="1"/>
  <c r="S818" i="1" s="1"/>
  <c r="S817" i="1" a="1"/>
  <c r="S817" i="1" s="1"/>
  <c r="S816" i="1" a="1"/>
  <c r="S816" i="1" s="1"/>
  <c r="S815" i="1" a="1"/>
  <c r="S815" i="1" s="1"/>
  <c r="S814" i="1" a="1"/>
  <c r="S814" i="1" s="1"/>
  <c r="S813" i="1" a="1"/>
  <c r="S813" i="1" s="1"/>
  <c r="S812" i="1" a="1"/>
  <c r="S812" i="1" s="1"/>
  <c r="S811" i="1" a="1"/>
  <c r="S811" i="1" s="1"/>
  <c r="S810" i="1" a="1"/>
  <c r="S810" i="1" s="1"/>
  <c r="S809" i="1" a="1"/>
  <c r="S809" i="1" s="1"/>
  <c r="S808" i="1" a="1"/>
  <c r="S808" i="1" s="1"/>
  <c r="S807" i="1" a="1"/>
  <c r="S807" i="1" s="1"/>
  <c r="S806" i="1" a="1"/>
  <c r="S806" i="1" s="1"/>
  <c r="S805" i="1" a="1"/>
  <c r="S805" i="1" s="1"/>
  <c r="S804" i="1" a="1"/>
  <c r="S804" i="1" s="1"/>
  <c r="S803" i="1" a="1"/>
  <c r="S803" i="1" s="1"/>
  <c r="S802" i="1" a="1"/>
  <c r="S802" i="1" s="1"/>
  <c r="S801" i="1" a="1"/>
  <c r="S801" i="1" s="1"/>
  <c r="S800" i="1" a="1"/>
  <c r="S800" i="1" s="1"/>
  <c r="S799" i="1" a="1"/>
  <c r="S799" i="1" s="1"/>
  <c r="S798" i="1" a="1"/>
  <c r="S798" i="1" s="1"/>
  <c r="S797" i="1" a="1"/>
  <c r="S797" i="1" s="1"/>
  <c r="S796" i="1" a="1"/>
  <c r="S796" i="1" s="1"/>
  <c r="S795" i="1" a="1"/>
  <c r="S795" i="1" s="1"/>
  <c r="S794" i="1" a="1"/>
  <c r="S794" i="1" s="1"/>
  <c r="S793" i="1" a="1"/>
  <c r="S793" i="1" s="1"/>
  <c r="S792" i="1" a="1"/>
  <c r="S792" i="1" s="1"/>
  <c r="S791" i="1" a="1"/>
  <c r="S791" i="1" s="1"/>
  <c r="S790" i="1" a="1"/>
  <c r="S790" i="1" s="1"/>
  <c r="S789" i="1" a="1"/>
  <c r="S789" i="1" s="1"/>
  <c r="S788" i="1" a="1"/>
  <c r="S788" i="1" s="1"/>
  <c r="S787" i="1" a="1"/>
  <c r="S787" i="1" s="1"/>
  <c r="S786" i="1" a="1"/>
  <c r="S786" i="1" s="1"/>
  <c r="S785" i="1" a="1"/>
  <c r="S785" i="1" s="1"/>
  <c r="S784" i="1" a="1"/>
  <c r="S784" i="1" s="1"/>
  <c r="S783" i="1" a="1"/>
  <c r="S783" i="1" s="1"/>
  <c r="S782" i="1" a="1"/>
  <c r="S782" i="1" s="1"/>
  <c r="S781" i="1" a="1"/>
  <c r="S781" i="1" s="1"/>
  <c r="S780" i="1" a="1"/>
  <c r="S780" i="1" s="1"/>
  <c r="S779" i="1" a="1"/>
  <c r="S779" i="1" s="1"/>
  <c r="S778" i="1" a="1"/>
  <c r="S778" i="1" s="1"/>
  <c r="S777" i="1" a="1"/>
  <c r="S777" i="1" s="1"/>
  <c r="S776" i="1" a="1"/>
  <c r="S776" i="1" s="1"/>
  <c r="S775" i="1" a="1"/>
  <c r="S775" i="1" s="1"/>
  <c r="S774" i="1" a="1"/>
  <c r="S774" i="1" s="1"/>
  <c r="S773" i="1" a="1"/>
  <c r="S773" i="1" s="1"/>
  <c r="S772" i="1" a="1"/>
  <c r="S772" i="1" s="1"/>
  <c r="S771" i="1" a="1"/>
  <c r="S771" i="1" s="1"/>
  <c r="S770" i="1" a="1"/>
  <c r="S770" i="1" s="1"/>
  <c r="S769" i="1" a="1"/>
  <c r="S769" i="1" s="1"/>
  <c r="S768" i="1" a="1"/>
  <c r="S768" i="1" s="1"/>
  <c r="S767" i="1" a="1"/>
  <c r="S767" i="1" s="1"/>
  <c r="S766" i="1" a="1"/>
  <c r="S766" i="1" s="1"/>
  <c r="S765" i="1" a="1"/>
  <c r="S765" i="1" s="1"/>
  <c r="S764" i="1" a="1"/>
  <c r="S764" i="1" s="1"/>
  <c r="S763" i="1" a="1"/>
  <c r="S763" i="1" s="1"/>
  <c r="S762" i="1" a="1"/>
  <c r="S762" i="1" s="1"/>
  <c r="S761" i="1" a="1"/>
  <c r="S761" i="1" s="1"/>
  <c r="S760" i="1" a="1"/>
  <c r="S760" i="1" s="1"/>
  <c r="S759" i="1" a="1"/>
  <c r="S759" i="1" s="1"/>
  <c r="S758" i="1" a="1"/>
  <c r="S758" i="1" s="1"/>
  <c r="S757" i="1" a="1"/>
  <c r="S757" i="1" s="1"/>
  <c r="S756" i="1" a="1"/>
  <c r="S756" i="1" s="1"/>
  <c r="S755" i="1" a="1"/>
  <c r="S755" i="1" s="1"/>
  <c r="S754" i="1" a="1"/>
  <c r="S754" i="1" s="1"/>
  <c r="S753" i="1" a="1"/>
  <c r="S753" i="1" s="1"/>
  <c r="S752" i="1" a="1"/>
  <c r="S752" i="1" s="1"/>
  <c r="S751" i="1" a="1"/>
  <c r="S751" i="1" s="1"/>
  <c r="S750" i="1" a="1"/>
  <c r="S750" i="1" s="1"/>
  <c r="S749" i="1" a="1"/>
  <c r="S749" i="1" s="1"/>
  <c r="S748" i="1" a="1"/>
  <c r="S748" i="1" s="1"/>
  <c r="S747" i="1" a="1"/>
  <c r="S747" i="1" s="1"/>
  <c r="S746" i="1" a="1"/>
  <c r="S746" i="1" s="1"/>
  <c r="S745" i="1" a="1"/>
  <c r="S745" i="1" s="1"/>
  <c r="S744" i="1" a="1"/>
  <c r="S744" i="1" s="1"/>
  <c r="S743" i="1" a="1"/>
  <c r="S743" i="1" s="1"/>
  <c r="S742" i="1" a="1"/>
  <c r="S742" i="1" s="1"/>
  <c r="S741" i="1" a="1"/>
  <c r="S741" i="1" s="1"/>
  <c r="S740" i="1" a="1"/>
  <c r="S740" i="1" s="1"/>
  <c r="S739" i="1" a="1"/>
  <c r="S739" i="1" s="1"/>
  <c r="S738" i="1" a="1"/>
  <c r="S738" i="1" s="1"/>
  <c r="S737" i="1" a="1"/>
  <c r="S737" i="1" s="1"/>
  <c r="S736" i="1" a="1"/>
  <c r="S736" i="1" s="1"/>
  <c r="S735" i="1" a="1"/>
  <c r="S735" i="1" s="1"/>
  <c r="S734" i="1" a="1"/>
  <c r="S734" i="1" s="1"/>
  <c r="S733" i="1" a="1"/>
  <c r="S733" i="1" s="1"/>
  <c r="S732" i="1" a="1"/>
  <c r="S732" i="1" s="1"/>
  <c r="S731" i="1" a="1"/>
  <c r="S731" i="1" s="1"/>
  <c r="S730" i="1" a="1"/>
  <c r="S730" i="1" s="1"/>
  <c r="S729" i="1" a="1"/>
  <c r="S729" i="1" s="1"/>
  <c r="S728" i="1" a="1"/>
  <c r="S728" i="1" s="1"/>
  <c r="S727" i="1" a="1"/>
  <c r="S727" i="1" s="1"/>
  <c r="S726" i="1" a="1"/>
  <c r="S726" i="1" s="1"/>
  <c r="S725" i="1" a="1"/>
  <c r="S725" i="1" s="1"/>
  <c r="S724" i="1" a="1"/>
  <c r="S724" i="1" s="1"/>
  <c r="S723" i="1" a="1"/>
  <c r="S723" i="1" s="1"/>
  <c r="S722" i="1" a="1"/>
  <c r="S722" i="1" s="1"/>
  <c r="S721" i="1" a="1"/>
  <c r="S721" i="1" s="1"/>
  <c r="S720" i="1" a="1"/>
  <c r="S720" i="1" s="1"/>
  <c r="S719" i="1" a="1"/>
  <c r="S719" i="1" s="1"/>
  <c r="S718" i="1" a="1"/>
  <c r="S718" i="1" s="1"/>
  <c r="S717" i="1" a="1"/>
  <c r="S717" i="1" s="1"/>
  <c r="S716" i="1" a="1"/>
  <c r="S716" i="1" s="1"/>
  <c r="S715" i="1" a="1"/>
  <c r="S715" i="1" s="1"/>
  <c r="S714" i="1" a="1"/>
  <c r="S714" i="1" s="1"/>
  <c r="S713" i="1" a="1"/>
  <c r="S713" i="1" s="1"/>
  <c r="S712" i="1" a="1"/>
  <c r="S712" i="1" s="1"/>
  <c r="S711" i="1" a="1"/>
  <c r="S711" i="1" s="1"/>
  <c r="S710" i="1" a="1"/>
  <c r="S710" i="1" s="1"/>
  <c r="S709" i="1" a="1"/>
  <c r="S709" i="1" s="1"/>
  <c r="S708" i="1" a="1"/>
  <c r="S708" i="1" s="1"/>
  <c r="S707" i="1" a="1"/>
  <c r="S707" i="1" s="1"/>
  <c r="S706" i="1" a="1"/>
  <c r="S706" i="1" s="1"/>
  <c r="S705" i="1" a="1"/>
  <c r="S705" i="1" s="1"/>
  <c r="S704" i="1" a="1"/>
  <c r="S704" i="1" s="1"/>
  <c r="S703" i="1" a="1"/>
  <c r="S703" i="1" s="1"/>
  <c r="S702" i="1" a="1"/>
  <c r="S702" i="1" s="1"/>
  <c r="S701" i="1" a="1"/>
  <c r="S701" i="1" s="1"/>
  <c r="S700" i="1" a="1"/>
  <c r="S700" i="1" s="1"/>
  <c r="S699" i="1" a="1"/>
  <c r="S699" i="1" s="1"/>
  <c r="S698" i="1" a="1"/>
  <c r="S698" i="1" s="1"/>
  <c r="S697" i="1" a="1"/>
  <c r="S697" i="1" s="1"/>
  <c r="S696" i="1" a="1"/>
  <c r="S696" i="1" s="1"/>
  <c r="S695" i="1" a="1"/>
  <c r="S695" i="1" s="1"/>
  <c r="S694" i="1" a="1"/>
  <c r="S694" i="1" s="1"/>
  <c r="S693" i="1" a="1"/>
  <c r="S693" i="1" s="1"/>
  <c r="S692" i="1" a="1"/>
  <c r="S692" i="1" s="1"/>
  <c r="S691" i="1" a="1"/>
  <c r="S691" i="1" s="1"/>
  <c r="S690" i="1" a="1"/>
  <c r="S690" i="1" s="1"/>
  <c r="S689" i="1" a="1"/>
  <c r="S689" i="1" s="1"/>
  <c r="S688" i="1" a="1"/>
  <c r="S688" i="1" s="1"/>
  <c r="S687" i="1" a="1"/>
  <c r="S687" i="1" s="1"/>
  <c r="S686" i="1" a="1"/>
  <c r="S686" i="1" s="1"/>
  <c r="S685" i="1" a="1"/>
  <c r="S685" i="1" s="1"/>
  <c r="S684" i="1" a="1"/>
  <c r="S684" i="1" s="1"/>
  <c r="S683" i="1" a="1"/>
  <c r="S683" i="1" s="1"/>
  <c r="S682" i="1" a="1"/>
  <c r="S682" i="1" s="1"/>
  <c r="S681" i="1" a="1"/>
  <c r="S681" i="1" s="1"/>
  <c r="S680" i="1" a="1"/>
  <c r="S680" i="1" s="1"/>
  <c r="S679" i="1" a="1"/>
  <c r="S679" i="1" s="1"/>
  <c r="S678" i="1" a="1"/>
  <c r="S678" i="1" s="1"/>
  <c r="S677" i="1" a="1"/>
  <c r="S677" i="1" s="1"/>
  <c r="S676" i="1" a="1"/>
  <c r="S676" i="1" s="1"/>
  <c r="S675" i="1" a="1"/>
  <c r="S675" i="1" s="1"/>
  <c r="S674" i="1" a="1"/>
  <c r="S674" i="1" s="1"/>
  <c r="S673" i="1" a="1"/>
  <c r="S673" i="1" s="1"/>
  <c r="S672" i="1" a="1"/>
  <c r="S672" i="1" s="1"/>
  <c r="S671" i="1" a="1"/>
  <c r="S671" i="1" s="1"/>
  <c r="S670" i="1" a="1"/>
  <c r="S670" i="1" s="1"/>
  <c r="S669" i="1" a="1"/>
  <c r="S669" i="1" s="1"/>
  <c r="S668" i="1" a="1"/>
  <c r="S668" i="1" s="1"/>
  <c r="S667" i="1" a="1"/>
  <c r="S667" i="1" s="1"/>
  <c r="S666" i="1" a="1"/>
  <c r="S666" i="1" s="1"/>
  <c r="S665" i="1" a="1"/>
  <c r="S665" i="1" s="1"/>
  <c r="S664" i="1" a="1"/>
  <c r="S664" i="1" s="1"/>
  <c r="S663" i="1" a="1"/>
  <c r="S663" i="1" s="1"/>
  <c r="S662" i="1" a="1"/>
  <c r="S662" i="1" s="1"/>
  <c r="S661" i="1" a="1"/>
  <c r="S661" i="1" s="1"/>
  <c r="S660" i="1" a="1"/>
  <c r="S660" i="1" s="1"/>
  <c r="S659" i="1" a="1"/>
  <c r="S659" i="1" s="1"/>
  <c r="S658" i="1" a="1"/>
  <c r="S658" i="1" s="1"/>
  <c r="S657" i="1" a="1"/>
  <c r="S657" i="1" s="1"/>
  <c r="S656" i="1" a="1"/>
  <c r="S656" i="1" s="1"/>
  <c r="S655" i="1" a="1"/>
  <c r="S655" i="1" s="1"/>
  <c r="S654" i="1" a="1"/>
  <c r="S654" i="1" s="1"/>
  <c r="S653" i="1" a="1"/>
  <c r="S653" i="1" s="1"/>
  <c r="S652" i="1" a="1"/>
  <c r="S652" i="1" s="1"/>
  <c r="S651" i="1" a="1"/>
  <c r="S651" i="1" s="1"/>
  <c r="S650" i="1" a="1"/>
  <c r="S650" i="1" s="1"/>
  <c r="S649" i="1" a="1"/>
  <c r="S649" i="1" s="1"/>
  <c r="S648" i="1" a="1"/>
  <c r="S648" i="1" s="1"/>
  <c r="S647" i="1" a="1"/>
  <c r="S647" i="1" s="1"/>
  <c r="S646" i="1" a="1"/>
  <c r="S646" i="1" s="1"/>
  <c r="S645" i="1" a="1"/>
  <c r="S645" i="1" s="1"/>
  <c r="S644" i="1" a="1"/>
  <c r="S644" i="1" s="1"/>
  <c r="S643" i="1" a="1"/>
  <c r="S643" i="1" s="1"/>
  <c r="S642" i="1" a="1"/>
  <c r="S642" i="1" s="1"/>
  <c r="S641" i="1" a="1"/>
  <c r="S641" i="1" s="1"/>
  <c r="S640" i="1" a="1"/>
  <c r="S640" i="1" s="1"/>
  <c r="S639" i="1" a="1"/>
  <c r="S639" i="1" s="1"/>
  <c r="S638" i="1" a="1"/>
  <c r="S638" i="1" s="1"/>
  <c r="S637" i="1" a="1"/>
  <c r="S637" i="1" s="1"/>
  <c r="S636" i="1" a="1"/>
  <c r="S636" i="1" s="1"/>
  <c r="S635" i="1" a="1"/>
  <c r="S635" i="1" s="1"/>
  <c r="S634" i="1" a="1"/>
  <c r="S634" i="1" s="1"/>
  <c r="S633" i="1" a="1"/>
  <c r="S633" i="1" s="1"/>
  <c r="S632" i="1" a="1"/>
  <c r="S632" i="1" s="1"/>
  <c r="S631" i="1" a="1"/>
  <c r="S631" i="1" s="1"/>
  <c r="S630" i="1" a="1"/>
  <c r="S630" i="1" s="1"/>
  <c r="S629" i="1" a="1"/>
  <c r="S629" i="1" s="1"/>
  <c r="S628" i="1" a="1"/>
  <c r="S628" i="1" s="1"/>
  <c r="S627" i="1" a="1"/>
  <c r="S627" i="1" s="1"/>
  <c r="S626" i="1" a="1"/>
  <c r="S626" i="1" s="1"/>
  <c r="S625" i="1" a="1"/>
  <c r="S625" i="1" s="1"/>
  <c r="S624" i="1" a="1"/>
  <c r="S624" i="1" s="1"/>
  <c r="S623" i="1" a="1"/>
  <c r="S623" i="1" s="1"/>
  <c r="S622" i="1" a="1"/>
  <c r="S622" i="1" s="1"/>
  <c r="S621" i="1" a="1"/>
  <c r="S621" i="1" s="1"/>
  <c r="S620" i="1" a="1"/>
  <c r="S620" i="1" s="1"/>
  <c r="S619" i="1" a="1"/>
  <c r="S619" i="1" s="1"/>
  <c r="S618" i="1" a="1"/>
  <c r="S618" i="1" s="1"/>
  <c r="S617" i="1" a="1"/>
  <c r="S617" i="1" s="1"/>
  <c r="S616" i="1" a="1"/>
  <c r="S616" i="1" s="1"/>
  <c r="S615" i="1" a="1"/>
  <c r="S615" i="1" s="1"/>
  <c r="S614" i="1" a="1"/>
  <c r="S614" i="1" s="1"/>
  <c r="S613" i="1" a="1"/>
  <c r="S613" i="1" s="1"/>
  <c r="S612" i="1" a="1"/>
  <c r="S612" i="1" s="1"/>
  <c r="S611" i="1"/>
  <c r="S611" i="1" a="1"/>
  <c r="S610" i="1" a="1"/>
  <c r="S610" i="1" s="1"/>
  <c r="S609" i="1" a="1"/>
  <c r="S609" i="1" s="1"/>
  <c r="S608" i="1" a="1"/>
  <c r="S608" i="1" s="1"/>
  <c r="S607" i="1" a="1"/>
  <c r="S607" i="1" s="1"/>
  <c r="S606" i="1" a="1"/>
  <c r="S606" i="1" s="1"/>
  <c r="S605" i="1" a="1"/>
  <c r="S605" i="1" s="1"/>
  <c r="S604" i="1" a="1"/>
  <c r="S604" i="1" s="1"/>
  <c r="S603" i="1" a="1"/>
  <c r="S603" i="1" s="1"/>
  <c r="S602" i="1" a="1"/>
  <c r="S602" i="1" s="1"/>
  <c r="S601" i="1" a="1"/>
  <c r="S601" i="1" s="1"/>
  <c r="S600" i="1" a="1"/>
  <c r="S600" i="1" s="1"/>
  <c r="S599" i="1" a="1"/>
  <c r="S599" i="1" s="1"/>
  <c r="S598" i="1" a="1"/>
  <c r="S598" i="1" s="1"/>
  <c r="S597" i="1" a="1"/>
  <c r="S597" i="1" s="1"/>
  <c r="S596" i="1" a="1"/>
  <c r="S596" i="1" s="1"/>
  <c r="S595" i="1" a="1"/>
  <c r="S595" i="1" s="1"/>
  <c r="S594" i="1" a="1"/>
  <c r="S594" i="1" s="1"/>
  <c r="S593" i="1" a="1"/>
  <c r="S593" i="1" s="1"/>
  <c r="S592" i="1" a="1"/>
  <c r="S592" i="1" s="1"/>
  <c r="S591" i="1" a="1"/>
  <c r="S591" i="1" s="1"/>
  <c r="S590" i="1" a="1"/>
  <c r="S590" i="1" s="1"/>
  <c r="S589" i="1" a="1"/>
  <c r="S589" i="1" s="1"/>
  <c r="S588" i="1" a="1"/>
  <c r="S588" i="1" s="1"/>
  <c r="S587" i="1" a="1"/>
  <c r="S587" i="1" s="1"/>
  <c r="S586" i="1" a="1"/>
  <c r="S586" i="1" s="1"/>
  <c r="S585" i="1" a="1"/>
  <c r="S585" i="1" s="1"/>
  <c r="S584" i="1" a="1"/>
  <c r="S584" i="1" s="1"/>
  <c r="S583" i="1" a="1"/>
  <c r="S583" i="1" s="1"/>
  <c r="S582" i="1" a="1"/>
  <c r="S582" i="1" s="1"/>
  <c r="S581" i="1" a="1"/>
  <c r="S581" i="1" s="1"/>
  <c r="S580" i="1" a="1"/>
  <c r="S580" i="1" s="1"/>
  <c r="S579" i="1" a="1"/>
  <c r="S579" i="1" s="1"/>
  <c r="S578" i="1" a="1"/>
  <c r="S578" i="1" s="1"/>
  <c r="S577" i="1" a="1"/>
  <c r="S577" i="1" s="1"/>
  <c r="S576" i="1" a="1"/>
  <c r="S576" i="1" s="1"/>
  <c r="S575" i="1" a="1"/>
  <c r="S575" i="1" s="1"/>
  <c r="S574" i="1" a="1"/>
  <c r="S574" i="1" s="1"/>
  <c r="S573" i="1" a="1"/>
  <c r="S573" i="1" s="1"/>
  <c r="S572" i="1" a="1"/>
  <c r="S572" i="1" s="1"/>
  <c r="S571" i="1" a="1"/>
  <c r="S571" i="1" s="1"/>
  <c r="S570" i="1" a="1"/>
  <c r="S570" i="1" s="1"/>
  <c r="S569" i="1" a="1"/>
  <c r="S569" i="1" s="1"/>
  <c r="S568" i="1" a="1"/>
  <c r="S568" i="1" s="1"/>
  <c r="S567" i="1" a="1"/>
  <c r="S567" i="1" s="1"/>
  <c r="S566" i="1" a="1"/>
  <c r="S566" i="1" s="1"/>
  <c r="S565" i="1" a="1"/>
  <c r="S565" i="1" s="1"/>
  <c r="S564" i="1" a="1"/>
  <c r="S564" i="1" s="1"/>
  <c r="S563" i="1" a="1"/>
  <c r="S563" i="1" s="1"/>
  <c r="S562" i="1" a="1"/>
  <c r="S562" i="1" s="1"/>
  <c r="S561" i="1" a="1"/>
  <c r="S561" i="1" s="1"/>
  <c r="S560" i="1" a="1"/>
  <c r="S560" i="1" s="1"/>
  <c r="S559" i="1" a="1"/>
  <c r="S559" i="1" s="1"/>
  <c r="S558" i="1" a="1"/>
  <c r="S558" i="1" s="1"/>
  <c r="S557" i="1" a="1"/>
  <c r="S557" i="1" s="1"/>
  <c r="S556" i="1" a="1"/>
  <c r="S556" i="1" s="1"/>
  <c r="S555" i="1" a="1"/>
  <c r="S555" i="1" s="1"/>
  <c r="S554" i="1" a="1"/>
  <c r="S554" i="1" s="1"/>
  <c r="S553" i="1" a="1"/>
  <c r="S553" i="1" s="1"/>
  <c r="S552" i="1" a="1"/>
  <c r="S552" i="1" s="1"/>
  <c r="S551" i="1" a="1"/>
  <c r="S551" i="1" s="1"/>
  <c r="S550" i="1" a="1"/>
  <c r="S550" i="1" s="1"/>
  <c r="S549" i="1" a="1"/>
  <c r="S549" i="1" s="1"/>
  <c r="S548" i="1" a="1"/>
  <c r="S548" i="1" s="1"/>
  <c r="S547" i="1" a="1"/>
  <c r="S547" i="1" s="1"/>
  <c r="S546" i="1" a="1"/>
  <c r="S546" i="1" s="1"/>
  <c r="S545" i="1" a="1"/>
  <c r="S545" i="1" s="1"/>
  <c r="S544" i="1" a="1"/>
  <c r="S544" i="1" s="1"/>
  <c r="S543" i="1" a="1"/>
  <c r="S543" i="1" s="1"/>
  <c r="S542" i="1" a="1"/>
  <c r="S542" i="1" s="1"/>
  <c r="S541" i="1" a="1"/>
  <c r="S541" i="1" s="1"/>
  <c r="S540" i="1" a="1"/>
  <c r="S540" i="1" s="1"/>
  <c r="S539" i="1" a="1"/>
  <c r="S539" i="1" s="1"/>
  <c r="S538" i="1" a="1"/>
  <c r="S538" i="1" s="1"/>
  <c r="S537" i="1" a="1"/>
  <c r="S537" i="1" s="1"/>
  <c r="S536" i="1" a="1"/>
  <c r="S536" i="1" s="1"/>
  <c r="S535" i="1" a="1"/>
  <c r="S535" i="1" s="1"/>
  <c r="S534" i="1" a="1"/>
  <c r="S534" i="1" s="1"/>
  <c r="S533" i="1" a="1"/>
  <c r="S533" i="1" s="1"/>
  <c r="S532" i="1" a="1"/>
  <c r="S532" i="1" s="1"/>
  <c r="S531" i="1" a="1"/>
  <c r="S531" i="1" s="1"/>
  <c r="S530" i="1" a="1"/>
  <c r="S530" i="1" s="1"/>
  <c r="S529" i="1" a="1"/>
  <c r="S529" i="1" s="1"/>
  <c r="S528" i="1" a="1"/>
  <c r="S528" i="1" s="1"/>
  <c r="S527" i="1" a="1"/>
  <c r="S527" i="1" s="1"/>
  <c r="S526" i="1" a="1"/>
  <c r="S526" i="1" s="1"/>
  <c r="S525" i="1" a="1"/>
  <c r="S525" i="1" s="1"/>
  <c r="S524" i="1" a="1"/>
  <c r="S524" i="1" s="1"/>
  <c r="S523" i="1" a="1"/>
  <c r="S523" i="1" s="1"/>
  <c r="S522" i="1" a="1"/>
  <c r="S522" i="1" s="1"/>
  <c r="S521" i="1" a="1"/>
  <c r="S521" i="1" s="1"/>
  <c r="S520" i="1" a="1"/>
  <c r="S520" i="1" s="1"/>
  <c r="S519" i="1" a="1"/>
  <c r="S519" i="1" s="1"/>
  <c r="S518" i="1" a="1"/>
  <c r="S518" i="1" s="1"/>
  <c r="S517" i="1" a="1"/>
  <c r="S517" i="1" s="1"/>
  <c r="S516" i="1" a="1"/>
  <c r="S516" i="1" s="1"/>
  <c r="S515" i="1" a="1"/>
  <c r="S515" i="1" s="1"/>
  <c r="S514" i="1" a="1"/>
  <c r="S514" i="1" s="1"/>
  <c r="S513" i="1" a="1"/>
  <c r="S513" i="1" s="1"/>
  <c r="S512" i="1" a="1"/>
  <c r="S512" i="1" s="1"/>
  <c r="S511" i="1" a="1"/>
  <c r="S511" i="1" s="1"/>
  <c r="S510" i="1" a="1"/>
  <c r="S510" i="1" s="1"/>
  <c r="S509" i="1" a="1"/>
  <c r="S509" i="1" s="1"/>
  <c r="S508" i="1" a="1"/>
  <c r="S508" i="1" s="1"/>
  <c r="S507" i="1" a="1"/>
  <c r="S507" i="1" s="1"/>
  <c r="S506" i="1" a="1"/>
  <c r="S506" i="1" s="1"/>
  <c r="S505" i="1" a="1"/>
  <c r="S505" i="1" s="1"/>
  <c r="S504" i="1" a="1"/>
  <c r="S504" i="1" s="1"/>
  <c r="S503" i="1" a="1"/>
  <c r="S503" i="1" s="1"/>
  <c r="S502" i="1" a="1"/>
  <c r="S502" i="1" s="1"/>
  <c r="S501" i="1" a="1"/>
  <c r="S501" i="1" s="1"/>
  <c r="S500" i="1" a="1"/>
  <c r="S500" i="1" s="1"/>
  <c r="S499" i="1" a="1"/>
  <c r="S499" i="1" s="1"/>
  <c r="S498" i="1" a="1"/>
  <c r="S498" i="1" s="1"/>
  <c r="S497" i="1" a="1"/>
  <c r="S497" i="1" s="1"/>
  <c r="S496" i="1" a="1"/>
  <c r="S496" i="1" s="1"/>
  <c r="S495" i="1" a="1"/>
  <c r="S495" i="1" s="1"/>
  <c r="S494" i="1" a="1"/>
  <c r="S494" i="1" s="1"/>
  <c r="S493" i="1" a="1"/>
  <c r="S493" i="1" s="1"/>
  <c r="S492" i="1" a="1"/>
  <c r="S492" i="1" s="1"/>
  <c r="S491" i="1" a="1"/>
  <c r="S491" i="1" s="1"/>
  <c r="S490" i="1" a="1"/>
  <c r="S490" i="1" s="1"/>
  <c r="S489" i="1" a="1"/>
  <c r="S489" i="1" s="1"/>
  <c r="S488" i="1" a="1"/>
  <c r="S488" i="1" s="1"/>
  <c r="S487" i="1" a="1"/>
  <c r="S487" i="1" s="1"/>
  <c r="S486" i="1" a="1"/>
  <c r="S486" i="1" s="1"/>
  <c r="S485" i="1" a="1"/>
  <c r="S485" i="1" s="1"/>
  <c r="S484" i="1" a="1"/>
  <c r="S484" i="1" s="1"/>
  <c r="S483" i="1" a="1"/>
  <c r="S483" i="1" s="1"/>
  <c r="S482" i="1" a="1"/>
  <c r="S482" i="1" s="1"/>
  <c r="S481" i="1" a="1"/>
  <c r="S481" i="1" s="1"/>
  <c r="S480" i="1" a="1"/>
  <c r="S480" i="1" s="1"/>
  <c r="S479" i="1" a="1"/>
  <c r="S479" i="1" s="1"/>
  <c r="S478" i="1" a="1"/>
  <c r="S478" i="1" s="1"/>
  <c r="S477" i="1" a="1"/>
  <c r="S477" i="1" s="1"/>
  <c r="S476" i="1" a="1"/>
  <c r="S476" i="1" s="1"/>
  <c r="S475" i="1" a="1"/>
  <c r="S475" i="1" s="1"/>
  <c r="S474" i="1" a="1"/>
  <c r="S474" i="1" s="1"/>
  <c r="S473" i="1" a="1"/>
  <c r="S473" i="1" s="1"/>
  <c r="S472" i="1" a="1"/>
  <c r="S472" i="1" s="1"/>
  <c r="S471" i="1" a="1"/>
  <c r="S471" i="1" s="1"/>
  <c r="S470" i="1" a="1"/>
  <c r="S470" i="1" s="1"/>
  <c r="S469" i="1" a="1"/>
  <c r="S469" i="1" s="1"/>
  <c r="S468" i="1" a="1"/>
  <c r="S468" i="1" s="1"/>
  <c r="S467" i="1" a="1"/>
  <c r="S467" i="1" s="1"/>
  <c r="S466" i="1" a="1"/>
  <c r="S466" i="1" s="1"/>
  <c r="S465" i="1" a="1"/>
  <c r="S465" i="1" s="1"/>
  <c r="S464" i="1" a="1"/>
  <c r="S464" i="1" s="1"/>
  <c r="S463" i="1" a="1"/>
  <c r="S463" i="1" s="1"/>
  <c r="S462" i="1" a="1"/>
  <c r="S462" i="1" s="1"/>
  <c r="S461" i="1" a="1"/>
  <c r="S461" i="1" s="1"/>
  <c r="S460" i="1" a="1"/>
  <c r="S460" i="1" s="1"/>
  <c r="S459" i="1" a="1"/>
  <c r="S459" i="1" s="1"/>
  <c r="S458" i="1" a="1"/>
  <c r="S458" i="1" s="1"/>
  <c r="S457" i="1" a="1"/>
  <c r="S457" i="1" s="1"/>
  <c r="S456" i="1" a="1"/>
  <c r="S456" i="1" s="1"/>
  <c r="S455" i="1" a="1"/>
  <c r="S455" i="1" s="1"/>
  <c r="S454" i="1" a="1"/>
  <c r="S454" i="1" s="1"/>
  <c r="S453" i="1" a="1"/>
  <c r="S453" i="1" s="1"/>
  <c r="S452" i="1" a="1"/>
  <c r="S452" i="1" s="1"/>
  <c r="S451" i="1" a="1"/>
  <c r="S451" i="1" s="1"/>
  <c r="S450" i="1" a="1"/>
  <c r="S450" i="1" s="1"/>
  <c r="S449" i="1" a="1"/>
  <c r="S449" i="1" s="1"/>
  <c r="S448" i="1" a="1"/>
  <c r="S448" i="1" s="1"/>
  <c r="S447" i="1" a="1"/>
  <c r="S447" i="1" s="1"/>
  <c r="S446" i="1" a="1"/>
  <c r="S446" i="1" s="1"/>
  <c r="S445" i="1" a="1"/>
  <c r="S445" i="1" s="1"/>
  <c r="S444" i="1" a="1"/>
  <c r="S444" i="1" s="1"/>
  <c r="S443" i="1" a="1"/>
  <c r="S443" i="1" s="1"/>
  <c r="S442" i="1" a="1"/>
  <c r="S442" i="1" s="1"/>
  <c r="S441" i="1" a="1"/>
  <c r="S441" i="1" s="1"/>
  <c r="S440" i="1" a="1"/>
  <c r="S440" i="1" s="1"/>
  <c r="S439" i="1" a="1"/>
  <c r="S439" i="1" s="1"/>
  <c r="S438" i="1" a="1"/>
  <c r="S438" i="1" s="1"/>
  <c r="S437" i="1" a="1"/>
  <c r="S437" i="1" s="1"/>
  <c r="S436" i="1" a="1"/>
  <c r="S436" i="1" s="1"/>
  <c r="S435" i="1" a="1"/>
  <c r="S435" i="1" s="1"/>
  <c r="S434" i="1" a="1"/>
  <c r="S434" i="1" s="1"/>
  <c r="S433" i="1" a="1"/>
  <c r="S433" i="1" s="1"/>
  <c r="S432" i="1" a="1"/>
  <c r="S432" i="1" s="1"/>
  <c r="S431" i="1" a="1"/>
  <c r="S431" i="1" s="1"/>
  <c r="S430" i="1" a="1"/>
  <c r="S430" i="1" s="1"/>
  <c r="S429" i="1" a="1"/>
  <c r="S429" i="1" s="1"/>
  <c r="S428" i="1" a="1"/>
  <c r="S428" i="1" s="1"/>
  <c r="S427" i="1" a="1"/>
  <c r="S427" i="1" s="1"/>
  <c r="S426" i="1" a="1"/>
  <c r="S426" i="1" s="1"/>
  <c r="S425" i="1" a="1"/>
  <c r="S425" i="1" s="1"/>
  <c r="S424" i="1" a="1"/>
  <c r="S424" i="1" s="1"/>
  <c r="S423" i="1" a="1"/>
  <c r="S423" i="1" s="1"/>
  <c r="S422" i="1" a="1"/>
  <c r="S422" i="1" s="1"/>
  <c r="S421" i="1" a="1"/>
  <c r="S421" i="1" s="1"/>
  <c r="S420" i="1" a="1"/>
  <c r="S420" i="1" s="1"/>
  <c r="S419" i="1" a="1"/>
  <c r="S419" i="1" s="1"/>
  <c r="S418" i="1" a="1"/>
  <c r="S418" i="1" s="1"/>
  <c r="S417" i="1" a="1"/>
  <c r="S417" i="1" s="1"/>
  <c r="S416" i="1" a="1"/>
  <c r="S416" i="1" s="1"/>
  <c r="S415" i="1" a="1"/>
  <c r="S415" i="1" s="1"/>
  <c r="S414" i="1" a="1"/>
  <c r="S414" i="1" s="1"/>
  <c r="S413" i="1" a="1"/>
  <c r="S413" i="1" s="1"/>
  <c r="S412" i="1" a="1"/>
  <c r="S412" i="1" s="1"/>
  <c r="S411" i="1" a="1"/>
  <c r="S411" i="1" s="1"/>
  <c r="S410" i="1" a="1"/>
  <c r="S410" i="1" s="1"/>
  <c r="S409" i="1" a="1"/>
  <c r="S409" i="1" s="1"/>
  <c r="S408" i="1" a="1"/>
  <c r="S408" i="1" s="1"/>
  <c r="S407" i="1" a="1"/>
  <c r="S407" i="1" s="1"/>
  <c r="S406" i="1" a="1"/>
  <c r="S406" i="1" s="1"/>
  <c r="S405" i="1" a="1"/>
  <c r="S405" i="1" s="1"/>
  <c r="S404" i="1" a="1"/>
  <c r="S404" i="1" s="1"/>
  <c r="S403" i="1" a="1"/>
  <c r="S403" i="1" s="1"/>
  <c r="S402" i="1" a="1"/>
  <c r="S402" i="1" s="1"/>
  <c r="S401" i="1" a="1"/>
  <c r="S401" i="1" s="1"/>
  <c r="S400" i="1" a="1"/>
  <c r="S400" i="1" s="1"/>
  <c r="S399" i="1" a="1"/>
  <c r="S399" i="1" s="1"/>
  <c r="S398" i="1" a="1"/>
  <c r="S398" i="1" s="1"/>
  <c r="S397" i="1" a="1"/>
  <c r="S397" i="1" s="1"/>
  <c r="S396" i="1" a="1"/>
  <c r="S396" i="1" s="1"/>
  <c r="S395" i="1" a="1"/>
  <c r="S395" i="1" s="1"/>
  <c r="S394" i="1" a="1"/>
  <c r="S394" i="1" s="1"/>
  <c r="S393" i="1" a="1"/>
  <c r="S393" i="1" s="1"/>
  <c r="S392" i="1" a="1"/>
  <c r="S392" i="1" s="1"/>
  <c r="S391" i="1" a="1"/>
  <c r="S391" i="1" s="1"/>
  <c r="S390" i="1" a="1"/>
  <c r="S390" i="1" s="1"/>
  <c r="S389" i="1" a="1"/>
  <c r="S389" i="1" s="1"/>
  <c r="S388" i="1" a="1"/>
  <c r="S388" i="1" s="1"/>
  <c r="S387" i="1" a="1"/>
  <c r="S387" i="1" s="1"/>
  <c r="S386" i="1" a="1"/>
  <c r="S386" i="1" s="1"/>
  <c r="S385" i="1" a="1"/>
  <c r="S385" i="1" s="1"/>
  <c r="S384" i="1" a="1"/>
  <c r="S384" i="1" s="1"/>
  <c r="S383" i="1" a="1"/>
  <c r="S383" i="1" s="1"/>
  <c r="S382" i="1" a="1"/>
  <c r="S382" i="1" s="1"/>
  <c r="S381" i="1" a="1"/>
  <c r="S381" i="1" s="1"/>
  <c r="S380" i="1" a="1"/>
  <c r="S380" i="1" s="1"/>
  <c r="S379" i="1" a="1"/>
  <c r="S379" i="1" s="1"/>
  <c r="S378" i="1" a="1"/>
  <c r="S378" i="1" s="1"/>
  <c r="S377" i="1" a="1"/>
  <c r="S377" i="1" s="1"/>
  <c r="S376" i="1" a="1"/>
  <c r="S376" i="1" s="1"/>
  <c r="S375" i="1" a="1"/>
  <c r="S375" i="1" s="1"/>
  <c r="S374" i="1" a="1"/>
  <c r="S374" i="1" s="1"/>
  <c r="S373" i="1" a="1"/>
  <c r="S373" i="1" s="1"/>
  <c r="S372" i="1" a="1"/>
  <c r="S372" i="1" s="1"/>
  <c r="S371" i="1" a="1"/>
  <c r="S371" i="1" s="1"/>
  <c r="S370" i="1" a="1"/>
  <c r="S370" i="1" s="1"/>
  <c r="S369" i="1" a="1"/>
  <c r="S369" i="1" s="1"/>
  <c r="S368" i="1" a="1"/>
  <c r="S368" i="1" s="1"/>
  <c r="S367" i="1" a="1"/>
  <c r="S367" i="1" s="1"/>
  <c r="S366" i="1" a="1"/>
  <c r="S366" i="1" s="1"/>
  <c r="S365" i="1" a="1"/>
  <c r="S365" i="1" s="1"/>
  <c r="S364" i="1" a="1"/>
  <c r="S364" i="1" s="1"/>
  <c r="S363" i="1" a="1"/>
  <c r="S363" i="1" s="1"/>
  <c r="S362" i="1" a="1"/>
  <c r="S362" i="1" s="1"/>
  <c r="S361" i="1" a="1"/>
  <c r="S361" i="1" s="1"/>
  <c r="S360" i="1" a="1"/>
  <c r="S360" i="1" s="1"/>
  <c r="S359" i="1" a="1"/>
  <c r="S359" i="1" s="1"/>
  <c r="S358" i="1" a="1"/>
  <c r="S358" i="1" s="1"/>
  <c r="S357" i="1" a="1"/>
  <c r="S357" i="1" s="1"/>
  <c r="S356" i="1" a="1"/>
  <c r="S356" i="1" s="1"/>
  <c r="S355" i="1" a="1"/>
  <c r="S355" i="1" s="1"/>
  <c r="S354" i="1" a="1"/>
  <c r="S354" i="1" s="1"/>
  <c r="S353" i="1" a="1"/>
  <c r="S353" i="1" s="1"/>
  <c r="S352" i="1" a="1"/>
  <c r="S352" i="1" s="1"/>
  <c r="S351" i="1" a="1"/>
  <c r="S351" i="1" s="1"/>
  <c r="S350" i="1" a="1"/>
  <c r="S350" i="1" s="1"/>
  <c r="S349" i="1" a="1"/>
  <c r="S349" i="1" s="1"/>
  <c r="S348" i="1" a="1"/>
  <c r="S348" i="1" s="1"/>
  <c r="S347" i="1" a="1"/>
  <c r="S347" i="1" s="1"/>
  <c r="S346" i="1" a="1"/>
  <c r="S346" i="1" s="1"/>
  <c r="S345" i="1" a="1"/>
  <c r="S345" i="1" s="1"/>
  <c r="S344" i="1" a="1"/>
  <c r="S344" i="1" s="1"/>
  <c r="S343" i="1" a="1"/>
  <c r="S343" i="1" s="1"/>
  <c r="S342" i="1" a="1"/>
  <c r="S342" i="1" s="1"/>
  <c r="S341" i="1" a="1"/>
  <c r="S341" i="1" s="1"/>
  <c r="S340" i="1" a="1"/>
  <c r="S340" i="1" s="1"/>
  <c r="S339" i="1"/>
  <c r="S339" i="1" a="1"/>
  <c r="S338" i="1" a="1"/>
  <c r="S338" i="1" s="1"/>
  <c r="S337" i="1" a="1"/>
  <c r="S337" i="1" s="1"/>
  <c r="S336" i="1" a="1"/>
  <c r="S336" i="1" s="1"/>
  <c r="S335" i="1" a="1"/>
  <c r="S335" i="1" s="1"/>
  <c r="S334" i="1" a="1"/>
  <c r="S334" i="1" s="1"/>
  <c r="S333" i="1" a="1"/>
  <c r="S333" i="1" s="1"/>
  <c r="S332" i="1" a="1"/>
  <c r="S332" i="1" s="1"/>
  <c r="S331" i="1" a="1"/>
  <c r="S331" i="1" s="1"/>
  <c r="S330" i="1" a="1"/>
  <c r="S330" i="1" s="1"/>
  <c r="S329" i="1" a="1"/>
  <c r="S329" i="1" s="1"/>
  <c r="S328" i="1" a="1"/>
  <c r="S328" i="1" s="1"/>
  <c r="S327" i="1" a="1"/>
  <c r="S327" i="1" s="1"/>
  <c r="S326" i="1" a="1"/>
  <c r="S326" i="1" s="1"/>
  <c r="S325" i="1" a="1"/>
  <c r="S325" i="1" s="1"/>
  <c r="S324" i="1" a="1"/>
  <c r="S324" i="1" s="1"/>
  <c r="S323" i="1" a="1"/>
  <c r="S323" i="1" s="1"/>
  <c r="S322" i="1" a="1"/>
  <c r="S322" i="1" s="1"/>
  <c r="S321" i="1" a="1"/>
  <c r="S321" i="1" s="1"/>
  <c r="S320" i="1" a="1"/>
  <c r="S320" i="1" s="1"/>
  <c r="S319" i="1" a="1"/>
  <c r="S319" i="1" s="1"/>
  <c r="S318" i="1" a="1"/>
  <c r="S318" i="1" s="1"/>
  <c r="S317" i="1" a="1"/>
  <c r="S317" i="1" s="1"/>
  <c r="S316" i="1" a="1"/>
  <c r="S316" i="1" s="1"/>
  <c r="S315" i="1" a="1"/>
  <c r="S315" i="1" s="1"/>
  <c r="S314" i="1" a="1"/>
  <c r="S314" i="1" s="1"/>
  <c r="S313" i="1" a="1"/>
  <c r="S313" i="1" s="1"/>
  <c r="S312" i="1" a="1"/>
  <c r="S312" i="1" s="1"/>
  <c r="S311" i="1" a="1"/>
  <c r="S311" i="1" s="1"/>
  <c r="S310" i="1" a="1"/>
  <c r="S310" i="1" s="1"/>
  <c r="S309" i="1" a="1"/>
  <c r="S309" i="1" s="1"/>
  <c r="S308" i="1" a="1"/>
  <c r="S308" i="1" s="1"/>
  <c r="S307" i="1" a="1"/>
  <c r="S307" i="1" s="1"/>
  <c r="S306" i="1" a="1"/>
  <c r="S306" i="1" s="1"/>
  <c r="S305" i="1" a="1"/>
  <c r="S305" i="1" s="1"/>
  <c r="S304" i="1" a="1"/>
  <c r="S304" i="1" s="1"/>
  <c r="S303" i="1" a="1"/>
  <c r="S303" i="1" s="1"/>
  <c r="S302" i="1" a="1"/>
  <c r="S302" i="1" s="1"/>
  <c r="S301" i="1" a="1"/>
  <c r="S301" i="1" s="1"/>
  <c r="S300" i="1" a="1"/>
  <c r="S300" i="1" s="1"/>
  <c r="S299" i="1" a="1"/>
  <c r="S299" i="1" s="1"/>
  <c r="S298" i="1" a="1"/>
  <c r="S298" i="1" s="1"/>
  <c r="S297" i="1" a="1"/>
  <c r="S297" i="1" s="1"/>
  <c r="S296" i="1" a="1"/>
  <c r="S296" i="1" s="1"/>
  <c r="S295" i="1" a="1"/>
  <c r="S295" i="1" s="1"/>
  <c r="S294" i="1" a="1"/>
  <c r="S294" i="1" s="1"/>
  <c r="S293" i="1" a="1"/>
  <c r="S293" i="1" s="1"/>
  <c r="S292" i="1" a="1"/>
  <c r="S292" i="1" s="1"/>
  <c r="S291" i="1" a="1"/>
  <c r="S291" i="1" s="1"/>
  <c r="S290" i="1" a="1"/>
  <c r="S290" i="1" s="1"/>
  <c r="S289" i="1" a="1"/>
  <c r="S289" i="1" s="1"/>
  <c r="S288" i="1" a="1"/>
  <c r="S288" i="1" s="1"/>
  <c r="S287" i="1" a="1"/>
  <c r="S287" i="1" s="1"/>
  <c r="S286" i="1" a="1"/>
  <c r="S286" i="1" s="1"/>
  <c r="S285" i="1" a="1"/>
  <c r="S285" i="1" s="1"/>
  <c r="S284" i="1" a="1"/>
  <c r="S284" i="1" s="1"/>
  <c r="S283" i="1" a="1"/>
  <c r="S283" i="1" s="1"/>
  <c r="S282" i="1" a="1"/>
  <c r="S282" i="1" s="1"/>
  <c r="S281" i="1" a="1"/>
  <c r="S281" i="1" s="1"/>
  <c r="S280" i="1" a="1"/>
  <c r="S280" i="1" s="1"/>
  <c r="S279" i="1" a="1"/>
  <c r="S279" i="1" s="1"/>
  <c r="S278" i="1" a="1"/>
  <c r="S278" i="1" s="1"/>
  <c r="S277" i="1" a="1"/>
  <c r="S277" i="1" s="1"/>
  <c r="S276" i="1" a="1"/>
  <c r="S276" i="1" s="1"/>
  <c r="S275" i="1" a="1"/>
  <c r="S275" i="1" s="1"/>
  <c r="S274" i="1" a="1"/>
  <c r="S274" i="1" s="1"/>
  <c r="S273" i="1" a="1"/>
  <c r="S273" i="1" s="1"/>
  <c r="S272" i="1" a="1"/>
  <c r="S272" i="1" s="1"/>
  <c r="S271" i="1" a="1"/>
  <c r="S271" i="1" s="1"/>
  <c r="S270" i="1" a="1"/>
  <c r="S270" i="1" s="1"/>
  <c r="S269" i="1" a="1"/>
  <c r="S269" i="1" s="1"/>
  <c r="S268" i="1" a="1"/>
  <c r="S268" i="1" s="1"/>
  <c r="S267" i="1" a="1"/>
  <c r="S267" i="1" s="1"/>
  <c r="S266" i="1" a="1"/>
  <c r="S266" i="1" s="1"/>
  <c r="S265" i="1" a="1"/>
  <c r="S265" i="1" s="1"/>
  <c r="S264" i="1" a="1"/>
  <c r="S264" i="1" s="1"/>
  <c r="S263" i="1" a="1"/>
  <c r="S263" i="1" s="1"/>
  <c r="S262" i="1" a="1"/>
  <c r="S262" i="1" s="1"/>
  <c r="S261" i="1" a="1"/>
  <c r="S261" i="1" s="1"/>
  <c r="S260" i="1" a="1"/>
  <c r="S260" i="1" s="1"/>
  <c r="S259" i="1" a="1"/>
  <c r="S259" i="1" s="1"/>
  <c r="S258" i="1" a="1"/>
  <c r="S258" i="1" s="1"/>
  <c r="S257" i="1" a="1"/>
  <c r="S257" i="1" s="1"/>
  <c r="S256" i="1" a="1"/>
  <c r="S256" i="1" s="1"/>
  <c r="S255" i="1" a="1"/>
  <c r="S255" i="1" s="1"/>
  <c r="S254" i="1" a="1"/>
  <c r="S254" i="1" s="1"/>
  <c r="S253" i="1" a="1"/>
  <c r="S253" i="1" s="1"/>
  <c r="S252" i="1" a="1"/>
  <c r="S252" i="1" s="1"/>
  <c r="S251" i="1" a="1"/>
  <c r="S251" i="1" s="1"/>
  <c r="S250" i="1" a="1"/>
  <c r="S250" i="1" s="1"/>
  <c r="S249" i="1" a="1"/>
  <c r="S249" i="1" s="1"/>
  <c r="S248" i="1" a="1"/>
  <c r="S248" i="1" s="1"/>
  <c r="S247" i="1" a="1"/>
  <c r="S247" i="1" s="1"/>
  <c r="S246" i="1" a="1"/>
  <c r="S246" i="1" s="1"/>
  <c r="S245" i="1" a="1"/>
  <c r="S245" i="1" s="1"/>
  <c r="S244" i="1" a="1"/>
  <c r="S244" i="1" s="1"/>
  <c r="S243" i="1" a="1"/>
  <c r="S243" i="1" s="1"/>
  <c r="S242" i="1" a="1"/>
  <c r="S242" i="1" s="1"/>
  <c r="S241" i="1" a="1"/>
  <c r="S241" i="1" s="1"/>
  <c r="S240" i="1" a="1"/>
  <c r="S240" i="1" s="1"/>
  <c r="S239" i="1" a="1"/>
  <c r="S239" i="1" s="1"/>
  <c r="S238" i="1" a="1"/>
  <c r="S238" i="1" s="1"/>
  <c r="S237" i="1" a="1"/>
  <c r="S237" i="1" s="1"/>
  <c r="S236" i="1" a="1"/>
  <c r="S236" i="1" s="1"/>
  <c r="S235" i="1" a="1"/>
  <c r="S235" i="1" s="1"/>
  <c r="S234" i="1" a="1"/>
  <c r="S234" i="1" s="1"/>
  <c r="S233" i="1" a="1"/>
  <c r="S233" i="1" s="1"/>
  <c r="S232" i="1" a="1"/>
  <c r="S232" i="1" s="1"/>
  <c r="S231" i="1" a="1"/>
  <c r="S231" i="1" s="1"/>
  <c r="S230" i="1" a="1"/>
  <c r="S230" i="1" s="1"/>
  <c r="S229" i="1" a="1"/>
  <c r="S229" i="1" s="1"/>
  <c r="S228" i="1" a="1"/>
  <c r="S228" i="1" s="1"/>
  <c r="S227" i="1" a="1"/>
  <c r="S227" i="1" s="1"/>
  <c r="S226" i="1" a="1"/>
  <c r="S226" i="1" s="1"/>
  <c r="S225" i="1" a="1"/>
  <c r="S225" i="1" s="1"/>
  <c r="S224" i="1" a="1"/>
  <c r="S224" i="1" s="1"/>
  <c r="S223" i="1" a="1"/>
  <c r="S223" i="1" s="1"/>
  <c r="S222" i="1" a="1"/>
  <c r="S222" i="1" s="1"/>
  <c r="S221" i="1" a="1"/>
  <c r="S221" i="1" s="1"/>
  <c r="S220" i="1" a="1"/>
  <c r="S220" i="1" s="1"/>
  <c r="S219" i="1" a="1"/>
  <c r="S219" i="1" s="1"/>
  <c r="S218" i="1" a="1"/>
  <c r="S218" i="1" s="1"/>
  <c r="S217" i="1" a="1"/>
  <c r="S217" i="1" s="1"/>
  <c r="S216" i="1" a="1"/>
  <c r="S216" i="1" s="1"/>
  <c r="S215" i="1" a="1"/>
  <c r="S215" i="1" s="1"/>
  <c r="S214" i="1" a="1"/>
  <c r="S214" i="1" s="1"/>
  <c r="S213" i="1" a="1"/>
  <c r="S213" i="1" s="1"/>
  <c r="S212" i="1" a="1"/>
  <c r="S212" i="1" s="1"/>
  <c r="S211" i="1" a="1"/>
  <c r="S211" i="1" s="1"/>
  <c r="S210" i="1" a="1"/>
  <c r="S210" i="1" s="1"/>
  <c r="S209" i="1" a="1"/>
  <c r="S209" i="1" s="1"/>
  <c r="S208" i="1" a="1"/>
  <c r="S208" i="1" s="1"/>
  <c r="S207" i="1" a="1"/>
  <c r="S207" i="1" s="1"/>
  <c r="S206" i="1" a="1"/>
  <c r="S206" i="1" s="1"/>
  <c r="S205" i="1" a="1"/>
  <c r="S205" i="1" s="1"/>
  <c r="S204" i="1" a="1"/>
  <c r="S204" i="1" s="1"/>
  <c r="S203" i="1" a="1"/>
  <c r="S203" i="1" s="1"/>
  <c r="S202" i="1" a="1"/>
  <c r="S202" i="1" s="1"/>
  <c r="S201" i="1" a="1"/>
  <c r="S201" i="1" s="1"/>
  <c r="S200" i="1" a="1"/>
  <c r="S200" i="1" s="1"/>
  <c r="S199" i="1" a="1"/>
  <c r="S199" i="1" s="1"/>
  <c r="S198" i="1" a="1"/>
  <c r="S198" i="1" s="1"/>
  <c r="S197" i="1" a="1"/>
  <c r="S197" i="1" s="1"/>
  <c r="S196" i="1" a="1"/>
  <c r="S196" i="1" s="1"/>
  <c r="S195" i="1" a="1"/>
  <c r="S195" i="1" s="1"/>
  <c r="S194" i="1" a="1"/>
  <c r="S194" i="1" s="1"/>
  <c r="S193" i="1" a="1"/>
  <c r="S193" i="1" s="1"/>
  <c r="S192" i="1" a="1"/>
  <c r="S192" i="1" s="1"/>
  <c r="S191" i="1" a="1"/>
  <c r="S191" i="1" s="1"/>
  <c r="S190" i="1" a="1"/>
  <c r="S190" i="1" s="1"/>
  <c r="S189" i="1" a="1"/>
  <c r="S189" i="1" s="1"/>
  <c r="S188" i="1" a="1"/>
  <c r="S188" i="1" s="1"/>
  <c r="S187" i="1" a="1"/>
  <c r="S187" i="1" s="1"/>
  <c r="S186" i="1" a="1"/>
  <c r="S186" i="1" s="1"/>
  <c r="S185" i="1" a="1"/>
  <c r="S185" i="1" s="1"/>
  <c r="S184" i="1" a="1"/>
  <c r="S184" i="1" s="1"/>
  <c r="S183" i="1" a="1"/>
  <c r="S183" i="1" s="1"/>
  <c r="S182" i="1" a="1"/>
  <c r="S182" i="1" s="1"/>
  <c r="S181" i="1" a="1"/>
  <c r="S181" i="1" s="1"/>
  <c r="S180" i="1" a="1"/>
  <c r="S180" i="1" s="1"/>
  <c r="S179" i="1" a="1"/>
  <c r="S179" i="1" s="1"/>
  <c r="S178" i="1" a="1"/>
  <c r="S178" i="1" s="1"/>
  <c r="S177" i="1" a="1"/>
  <c r="S177" i="1" s="1"/>
  <c r="S176" i="1" a="1"/>
  <c r="S176" i="1" s="1"/>
  <c r="S175" i="1" a="1"/>
  <c r="S175" i="1" s="1"/>
  <c r="S174" i="1" a="1"/>
  <c r="S174" i="1" s="1"/>
  <c r="S173" i="1" a="1"/>
  <c r="S173" i="1" s="1"/>
  <c r="S172" i="1" a="1"/>
  <c r="S172" i="1" s="1"/>
  <c r="S171" i="1" a="1"/>
  <c r="S171" i="1" s="1"/>
  <c r="S170" i="1" a="1"/>
  <c r="S170" i="1" s="1"/>
  <c r="S169" i="1" a="1"/>
  <c r="S169" i="1" s="1"/>
  <c r="S168" i="1" a="1"/>
  <c r="S168" i="1" s="1"/>
  <c r="S167" i="1" a="1"/>
  <c r="S167" i="1" s="1"/>
  <c r="S166" i="1" a="1"/>
  <c r="S166" i="1" s="1"/>
  <c r="S165" i="1" a="1"/>
  <c r="S165" i="1" s="1"/>
  <c r="S164" i="1" a="1"/>
  <c r="S164" i="1" s="1"/>
  <c r="S163" i="1" a="1"/>
  <c r="S163" i="1" s="1"/>
  <c r="S162" i="1" a="1"/>
  <c r="S162" i="1" s="1"/>
  <c r="S161" i="1" a="1"/>
  <c r="S161" i="1" s="1"/>
  <c r="S160" i="1" a="1"/>
  <c r="S160" i="1" s="1"/>
  <c r="S159" i="1" a="1"/>
  <c r="S159" i="1" s="1"/>
  <c r="S158" i="1" a="1"/>
  <c r="S158" i="1" s="1"/>
  <c r="S157" i="1" a="1"/>
  <c r="S157" i="1" s="1"/>
  <c r="S156" i="1" a="1"/>
  <c r="S156" i="1" s="1"/>
  <c r="S155" i="1" a="1"/>
  <c r="S155" i="1" s="1"/>
  <c r="S154" i="1" a="1"/>
  <c r="S154" i="1" s="1"/>
  <c r="S153" i="1" a="1"/>
  <c r="S153" i="1" s="1"/>
  <c r="S152" i="1" a="1"/>
  <c r="S152" i="1" s="1"/>
  <c r="S151" i="1" a="1"/>
  <c r="S151" i="1" s="1"/>
  <c r="S150" i="1" a="1"/>
  <c r="S150" i="1" s="1"/>
  <c r="S149" i="1" a="1"/>
  <c r="S149" i="1" s="1"/>
  <c r="S148" i="1" a="1"/>
  <c r="S148" i="1" s="1"/>
  <c r="S147" i="1" a="1"/>
  <c r="S147" i="1" s="1"/>
  <c r="S146" i="1" a="1"/>
  <c r="S146" i="1" s="1"/>
  <c r="S145" i="1" a="1"/>
  <c r="S145" i="1" s="1"/>
  <c r="S144" i="1" a="1"/>
  <c r="S144" i="1" s="1"/>
  <c r="S143" i="1" a="1"/>
  <c r="S143" i="1" s="1"/>
  <c r="S142" i="1" a="1"/>
  <c r="S142" i="1" s="1"/>
  <c r="S141" i="1" a="1"/>
  <c r="S141" i="1" s="1"/>
  <c r="S140" i="1" a="1"/>
  <c r="S140" i="1" s="1"/>
  <c r="S139" i="1" a="1"/>
  <c r="S139" i="1" s="1"/>
  <c r="S138" i="1" a="1"/>
  <c r="S138" i="1" s="1"/>
  <c r="S137" i="1" a="1"/>
  <c r="S137" i="1" s="1"/>
  <c r="S136" i="1" a="1"/>
  <c r="S136" i="1" s="1"/>
  <c r="S135" i="1" a="1"/>
  <c r="S135" i="1" s="1"/>
  <c r="S134" i="1" a="1"/>
  <c r="S134" i="1" s="1"/>
  <c r="S133" i="1" a="1"/>
  <c r="S133" i="1" s="1"/>
  <c r="S132" i="1" a="1"/>
  <c r="S132" i="1" s="1"/>
  <c r="S131" i="1" a="1"/>
  <c r="S131" i="1" s="1"/>
  <c r="S130" i="1" a="1"/>
  <c r="S130" i="1" s="1"/>
  <c r="S129" i="1" a="1"/>
  <c r="S129" i="1" s="1"/>
  <c r="S128" i="1" a="1"/>
  <c r="S128" i="1" s="1"/>
  <c r="S127" i="1" a="1"/>
  <c r="S127" i="1" s="1"/>
  <c r="S126" i="1" a="1"/>
  <c r="S126" i="1" s="1"/>
  <c r="S125" i="1" a="1"/>
  <c r="S125" i="1" s="1"/>
  <c r="S124" i="1" a="1"/>
  <c r="S124" i="1" s="1"/>
  <c r="S123" i="1" a="1"/>
  <c r="S123" i="1" s="1"/>
  <c r="S122" i="1" a="1"/>
  <c r="S122" i="1" s="1"/>
  <c r="S121" i="1" a="1"/>
  <c r="S121" i="1" s="1"/>
  <c r="S120" i="1" a="1"/>
  <c r="S120" i="1" s="1"/>
  <c r="S119" i="1" a="1"/>
  <c r="S119" i="1" s="1"/>
  <c r="S118" i="1" a="1"/>
  <c r="S118" i="1" s="1"/>
  <c r="S117" i="1" a="1"/>
  <c r="S117" i="1" s="1"/>
  <c r="S116" i="1" a="1"/>
  <c r="S116" i="1" s="1"/>
  <c r="S115" i="1" a="1"/>
  <c r="S115" i="1" s="1"/>
  <c r="S114" i="1" a="1"/>
  <c r="S114" i="1" s="1"/>
  <c r="S113" i="1" a="1"/>
  <c r="S113" i="1" s="1"/>
  <c r="S112" i="1" a="1"/>
  <c r="S112" i="1" s="1"/>
  <c r="S111" i="1" a="1"/>
  <c r="S111" i="1" s="1"/>
  <c r="S110" i="1" a="1"/>
  <c r="S110" i="1" s="1"/>
  <c r="S109" i="1" a="1"/>
  <c r="S109" i="1" s="1"/>
  <c r="S108" i="1" a="1"/>
  <c r="S108" i="1" s="1"/>
  <c r="S107" i="1" a="1"/>
  <c r="S107" i="1" s="1"/>
  <c r="S106" i="1" a="1"/>
  <c r="S106" i="1" s="1"/>
  <c r="S105" i="1" a="1"/>
  <c r="S105" i="1" s="1"/>
  <c r="S104" i="1" a="1"/>
  <c r="S104" i="1" s="1"/>
  <c r="S103" i="1" a="1"/>
  <c r="S103" i="1" s="1"/>
  <c r="S102" i="1" a="1"/>
  <c r="S102" i="1" s="1"/>
  <c r="S101" i="1" a="1"/>
  <c r="S101" i="1" s="1"/>
  <c r="S100" i="1" a="1"/>
  <c r="S100" i="1" s="1"/>
  <c r="S99" i="1" a="1"/>
  <c r="S99" i="1" s="1"/>
  <c r="S98" i="1" a="1"/>
  <c r="S98" i="1" s="1"/>
  <c r="S97" i="1" a="1"/>
  <c r="S97" i="1" s="1"/>
  <c r="S96" i="1" a="1"/>
  <c r="S96" i="1" s="1"/>
  <c r="S95" i="1" a="1"/>
  <c r="S95" i="1" s="1"/>
  <c r="S94" i="1" a="1"/>
  <c r="S94" i="1" s="1"/>
  <c r="S93" i="1" a="1"/>
  <c r="S93" i="1" s="1"/>
  <c r="S92" i="1" a="1"/>
  <c r="S92" i="1" s="1"/>
  <c r="S91" i="1" a="1"/>
  <c r="S91" i="1" s="1"/>
  <c r="S90" i="1" a="1"/>
  <c r="S90" i="1" s="1"/>
  <c r="S89" i="1" a="1"/>
  <c r="S89" i="1" s="1"/>
  <c r="S88" i="1" a="1"/>
  <c r="S88" i="1" s="1"/>
  <c r="S87" i="1" a="1"/>
  <c r="S87" i="1" s="1"/>
  <c r="S86" i="1" a="1"/>
  <c r="S86" i="1" s="1"/>
  <c r="S85" i="1" a="1"/>
  <c r="S85" i="1" s="1"/>
  <c r="S84" i="1" a="1"/>
  <c r="S84" i="1" s="1"/>
  <c r="S83" i="1" a="1"/>
  <c r="S83" i="1" s="1"/>
  <c r="S82" i="1" a="1"/>
  <c r="S82" i="1" s="1"/>
  <c r="S81" i="1" a="1"/>
  <c r="S81" i="1" s="1"/>
  <c r="S80" i="1" a="1"/>
  <c r="S80" i="1" s="1"/>
  <c r="S79" i="1" a="1"/>
  <c r="S79" i="1" s="1"/>
  <c r="S78" i="1" a="1"/>
  <c r="S78" i="1" s="1"/>
  <c r="S77" i="1" a="1"/>
  <c r="S77" i="1" s="1"/>
  <c r="S76" i="1" a="1"/>
  <c r="S76" i="1" s="1"/>
  <c r="S75" i="1" a="1"/>
  <c r="S75" i="1" s="1"/>
  <c r="S74" i="1" a="1"/>
  <c r="S74" i="1" s="1"/>
  <c r="S73" i="1" a="1"/>
  <c r="S73" i="1" s="1"/>
  <c r="S72" i="1" a="1"/>
  <c r="S72" i="1" s="1"/>
  <c r="S71" i="1" a="1"/>
  <c r="S71" i="1" s="1"/>
  <c r="S70" i="1" a="1"/>
  <c r="S70" i="1" s="1"/>
  <c r="S69" i="1" a="1"/>
  <c r="S69" i="1" s="1"/>
  <c r="S68" i="1" a="1"/>
  <c r="S68" i="1" s="1"/>
  <c r="S67" i="1" a="1"/>
  <c r="S67" i="1" s="1"/>
  <c r="S66" i="1" a="1"/>
  <c r="S66" i="1" s="1"/>
  <c r="S65" i="1" a="1"/>
  <c r="S65" i="1" s="1"/>
  <c r="S64" i="1" a="1"/>
  <c r="S64" i="1" s="1"/>
  <c r="S63" i="1" a="1"/>
  <c r="S63" i="1" s="1"/>
  <c r="S62" i="1" a="1"/>
  <c r="S62" i="1" s="1"/>
  <c r="S61" i="1" a="1"/>
  <c r="S61" i="1" s="1"/>
  <c r="S60" i="1" a="1"/>
  <c r="S60" i="1" s="1"/>
  <c r="S59" i="1" a="1"/>
  <c r="S59" i="1" s="1"/>
  <c r="S58" i="1" a="1"/>
  <c r="S58" i="1" s="1"/>
  <c r="S57" i="1" a="1"/>
  <c r="S57" i="1" s="1"/>
  <c r="S56" i="1" a="1"/>
  <c r="S56" i="1" s="1"/>
  <c r="S55" i="1" a="1"/>
  <c r="S55" i="1" s="1"/>
  <c r="S54" i="1" a="1"/>
  <c r="S54" i="1" s="1"/>
  <c r="S53" i="1" a="1"/>
  <c r="S53" i="1" s="1"/>
  <c r="S52" i="1" a="1"/>
  <c r="S52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S34" i="1" a="1"/>
  <c r="S34" i="1" s="1"/>
  <c r="S33" i="1" a="1"/>
  <c r="S33" i="1" s="1"/>
  <c r="S32" i="1" a="1"/>
  <c r="S32" i="1" s="1"/>
  <c r="S31" i="1" a="1"/>
  <c r="S31" i="1" s="1"/>
  <c r="S30" i="1" a="1"/>
  <c r="S30" i="1" s="1"/>
  <c r="S29" i="1" a="1"/>
  <c r="S29" i="1" s="1"/>
  <c r="S28" i="1" a="1"/>
  <c r="S28" i="1" s="1"/>
  <c r="S27" i="1" a="1"/>
  <c r="S27" i="1" s="1"/>
  <c r="S26" i="1" a="1"/>
  <c r="S26" i="1" s="1"/>
  <c r="S25" i="1" a="1"/>
  <c r="S25" i="1" s="1"/>
  <c r="S24" i="1" a="1"/>
  <c r="S24" i="1" s="1"/>
  <c r="S23" i="1" a="1"/>
  <c r="S23" i="1" s="1"/>
  <c r="S22" i="1" a="1"/>
  <c r="S22" i="1" s="1"/>
  <c r="S21" i="1" a="1"/>
  <c r="S21" i="1" s="1"/>
  <c r="S20" i="1" a="1"/>
  <c r="S20" i="1" s="1"/>
  <c r="S19" i="1" a="1"/>
  <c r="S19" i="1" s="1"/>
  <c r="S18" i="1" a="1"/>
  <c r="S18" i="1" s="1"/>
  <c r="S17" i="1" a="1"/>
  <c r="S17" i="1" s="1"/>
  <c r="S16" i="1" a="1"/>
  <c r="S16" i="1" s="1"/>
  <c r="S15" i="1" a="1"/>
  <c r="S15" i="1" s="1"/>
  <c r="S14" i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F3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<sst xmlns="http://schemas.openxmlformats.org/spreadsheetml/2006/main" count="6135" uniqueCount="2110">
  <si>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</si>
  <si>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</si>
  <si>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</si>
  <si>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</si>
  <si>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</si>
  <si>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</si>
  <si>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</si>
  <si>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</si>
  <si>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</si>
  <si>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</si>
  <si>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</si>
  <si>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</si>
  <si>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</si>
  <si>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</si>
  <si>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</si>
  <si>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</si>
  <si>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</si>
  <si>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</si>
  <si>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</si>
  <si>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</si>
  <si>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</si>
  <si>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</si>
  <si>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</si>
  <si>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</si>
  <si>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</si>
  <si>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</si>
  <si>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</si>
  <si>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</si>
  <si>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</si>
  <si>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</si>
  <si>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</si>
  <si>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</si>
  <si>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</si>
  <si>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</si>
  <si>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</si>
  <si>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</si>
  <si>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</si>
  <si>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</si>
  <si>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</si>
  <si>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</si>
  <si>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</si>
  <si>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</si>
  <si>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</si>
  <si>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</si>
  <si>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</si>
  <si>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</si>
  <si>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</si>
  <si>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</si>
  <si>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</si>
  <si>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</si>
  <si>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</si>
  <si>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</si>
  <si>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</si>
  <si>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</si>
  <si>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</si>
  <si>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</si>
  <si>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</si>
  <si>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</si>
  <si>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</si>
  <si>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</si>
  <si>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</si>
  <si>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</si>
  <si>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</si>
  <si>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</si>
  <si>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</si>
  <si>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</si>
  <si>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</si>
  <si>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</si>
  <si>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</si>
  <si>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</si>
  <si>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</si>
  <si>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</si>
  <si>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</si>
  <si>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</si>
  <si>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</si>
  <si>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</si>
  <si>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</si>
  <si>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</si>
  <si>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</si>
  <si>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</si>
  <si>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</si>
  <si>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</si>
  <si>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</si>
  <si>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</si>
  <si>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</si>
  <si>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</si>
  <si>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</si>
  <si>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</si>
  <si>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</si>
  <si>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</si>
  <si>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</si>
  <si>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</si>
  <si>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</si>
  <si>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</si>
  <si>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</si>
  <si>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</si>
  <si>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</si>
  <si>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</si>
  <si>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</si>
  <si>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</si>
  <si>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</si>
  <si>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</si>
  <si>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</si>
  <si>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</si>
  <si>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</si>
  <si>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</si>
  <si>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</si>
  <si>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</si>
  <si>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</si>
  <si>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</si>
  <si>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</si>
  <si>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</si>
  <si>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</si>
  <si>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</si>
  <si>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</si>
  <si>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</si>
  <si>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</si>
  <si>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</si>
  <si>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</si>
  <si>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</si>
  <si>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</si>
  <si>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</si>
  <si>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</si>
  <si>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</si>
  <si>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</si>
  <si>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</si>
  <si>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</si>
  <si>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</si>
  <si>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</si>
  <si>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</si>
  <si>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</si>
  <si>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</si>
  <si>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</si>
  <si>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</si>
  <si>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</si>
  <si>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</si>
  <si>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</si>
  <si>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</si>
  <si>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</si>
  <si>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</si>
  <si>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</si>
  <si>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</si>
  <si>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</si>
  <si>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</si>
  <si>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</si>
  <si>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</si>
  <si>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</si>
  <si>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</si>
  <si>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</si>
  <si>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</si>
  <si>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</si>
  <si>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</si>
  <si>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</si>
  <si>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</si>
  <si>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</si>
  <si>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</si>
  <si>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</si>
  <si>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</si>
  <si>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</si>
  <si>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</si>
  <si>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</si>
  <si>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</si>
  <si>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</si>
  <si>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</si>
  <si>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</si>
  <si>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</si>
  <si>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</si>
  <si>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</si>
  <si>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</si>
  <si>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</si>
  <si>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</si>
  <si>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</si>
  <si>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</si>
  <si>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</si>
  <si>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</si>
  <si>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</si>
  <si>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</si>
  <si>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</si>
  <si>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</si>
  <si>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</si>
  <si>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</si>
  <si>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</si>
  <si>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</si>
  <si>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</si>
  <si>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</si>
  <si>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</si>
  <si>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</si>
  <si>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</si>
  <si>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</si>
  <si>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</si>
  <si>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</si>
  <si>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</si>
  <si>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</si>
  <si>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</si>
  <si>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</si>
  <si>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</si>
  <si>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</si>
  <si>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</si>
  <si>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</si>
  <si>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</si>
  <si>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</si>
  <si>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</si>
  <si>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</si>
  <si>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</si>
  <si>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</si>
  <si>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</si>
  <si>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</si>
  <si>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</si>
  <si>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</si>
  <si>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</si>
  <si>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</si>
  <si>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</si>
  <si>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</si>
  <si>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</si>
  <si>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</si>
  <si>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</si>
  <si>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</si>
  <si>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</si>
  <si>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</si>
  <si>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</si>
  <si>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</si>
  <si>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</si>
  <si>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</si>
  <si>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</si>
  <si>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</si>
  <si>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</si>
  <si>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</si>
  <si>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</si>
  <si>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</si>
  <si>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</si>
  <si>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</si>
  <si>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</si>
  <si>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</si>
  <si>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</si>
  <si>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</si>
  <si>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</si>
  <si>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</si>
  <si>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</si>
  <si>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</si>
  <si>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</si>
  <si>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</si>
  <si>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</si>
  <si>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</si>
  <si>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</si>
  <si>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</si>
  <si>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</si>
  <si>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</si>
  <si>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</si>
  <si>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</si>
  <si>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</si>
  <si>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</si>
  <si>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</si>
  <si>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</si>
  <si>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</si>
  <si>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</si>
  <si>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</si>
  <si>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</si>
  <si>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</si>
  <si>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</si>
  <si>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</si>
  <si>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</si>
  <si>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</si>
  <si>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</si>
  <si>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</si>
  <si>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</si>
  <si>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</si>
  <si>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</si>
  <si>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</si>
  <si>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</si>
  <si>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</si>
  <si>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</si>
  <si>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</si>
  <si>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</si>
  <si>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</si>
  <si>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</si>
  <si>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</si>
  <si>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</si>
  <si>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</si>
  <si>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</si>
  <si>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</si>
  <si>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</si>
  <si>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</si>
  <si>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</si>
  <si>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</si>
  <si>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</si>
  <si>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</si>
  <si>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</si>
  <si>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</si>
  <si>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</si>
  <si>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</si>
  <si>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</si>
  <si>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</si>
  <si>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</si>
  <si>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</si>
  <si>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</si>
  <si>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</si>
  <si>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</si>
  <si>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</si>
  <si>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</si>
  <si>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</si>
  <si>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</si>
  <si>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</si>
  <si>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</si>
  <si>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</si>
  <si>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</si>
  <si>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</si>
  <si>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</si>
  <si>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</si>
  <si>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</si>
  <si>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</si>
  <si>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</si>
  <si>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</si>
  <si>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</si>
  <si>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</si>
  <si>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</si>
  <si>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</si>
  <si>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</si>
  <si>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</si>
  <si>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</si>
  <si>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</si>
  <si>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</si>
  <si>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</si>
  <si>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</si>
  <si>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</si>
  <si>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</si>
  <si>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</si>
  <si>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</si>
  <si>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</si>
  <si>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</si>
  <si>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</si>
  <si>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</si>
  <si>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</si>
  <si>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</si>
  <si>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</si>
  <si>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</si>
  <si>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</si>
  <si>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</si>
  <si>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</si>
  <si>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</si>
  <si>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</si>
  <si>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</si>
  <si>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</si>
  <si>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</si>
  <si>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</si>
  <si>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</si>
  <si>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</si>
  <si>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</si>
  <si>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</si>
  <si>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</si>
  <si>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</si>
  <si>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</si>
  <si>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</si>
  <si>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</si>
  <si>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</si>
  <si>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</si>
  <si>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</si>
  <si>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</si>
  <si>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</si>
  <si>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</si>
  <si>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</si>
  <si>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</si>
  <si>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</si>
  <si>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</si>
  <si>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</si>
  <si>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</si>
  <si>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</si>
  <si>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</si>
  <si>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</si>
  <si>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</si>
  <si>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</si>
  <si>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</si>
  <si>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</si>
  <si>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</si>
  <si>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</si>
  <si>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</si>
  <si>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</si>
  <si>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</si>
  <si>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</si>
  <si>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</si>
  <si>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</si>
  <si>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</si>
  <si>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</si>
  <si>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</si>
  <si>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</si>
  <si>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</si>
  <si>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</si>
  <si>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</si>
  <si>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</si>
  <si>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</si>
  <si>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</si>
  <si>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</si>
  <si>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</si>
  <si>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</si>
  <si>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</si>
  <si>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</si>
  <si>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</si>
  <si>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</si>
  <si>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</si>
  <si>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</si>
  <si>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</si>
  <si>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</si>
  <si>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</si>
  <si>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</si>
  <si>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</si>
  <si>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</si>
  <si>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</si>
  <si>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</si>
  <si>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</si>
  <si>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</si>
  <si>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</si>
  <si>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</si>
  <si>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</si>
  <si>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</si>
  <si>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</si>
  <si>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</si>
  <si>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</si>
  <si>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</si>
  <si>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</si>
  <si>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</si>
  <si>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</si>
  <si>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</si>
  <si>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</si>
  <si>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</si>
  <si>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</si>
  <si>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</si>
  <si>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</si>
  <si>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</si>
  <si>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</si>
  <si>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</si>
  <si>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</si>
  <si>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</si>
  <si>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</si>
  <si>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</si>
  <si>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</si>
  <si>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</si>
  <si>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</si>
  <si>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</si>
  <si>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</si>
  <si>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</si>
  <si>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</si>
  <si>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</si>
  <si>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</si>
  <si>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</si>
  <si>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</si>
  <si>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</si>
  <si>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</si>
  <si>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</si>
  <si>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</si>
  <si>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</si>
  <si>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</si>
  <si>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</si>
  <si>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</si>
  <si>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</si>
  <si>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</si>
  <si>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</si>
  <si>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</si>
  <si>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</si>
  <si>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</si>
  <si>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</si>
  <si>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</si>
  <si>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</si>
  <si>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</si>
  <si>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</si>
  <si>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</si>
  <si>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</si>
  <si>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</si>
  <si>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</si>
  <si>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</si>
  <si>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</si>
  <si>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</si>
  <si>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</si>
  <si>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</si>
  <si>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</si>
  <si>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</si>
  <si>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</si>
  <si>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</si>
  <si>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</si>
  <si>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</si>
  <si>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</si>
  <si>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</si>
  <si>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</si>
  <si>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</si>
  <si>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</si>
  <si>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</si>
  <si>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</si>
  <si>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</si>
  <si>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</si>
  <si>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</si>
  <si>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</si>
  <si>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</si>
  <si>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</si>
  <si>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</si>
  <si>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</si>
  <si>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</si>
  <si>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</si>
  <si>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</si>
  <si>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</si>
  <si>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</si>
  <si>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</si>
  <si>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</si>
  <si>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</si>
  <si>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</si>
  <si>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</si>
  <si>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</si>
  <si>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</si>
  <si>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</si>
  <si>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</si>
  <si>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</si>
  <si>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</si>
  <si>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</si>
  <si>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</si>
  <si>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</si>
  <si>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</si>
  <si>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</si>
  <si>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</si>
  <si>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</si>
  <si>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</si>
  <si>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</si>
  <si>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</si>
  <si>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</si>
  <si>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</si>
  <si>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</si>
  <si>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</si>
  <si>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</si>
  <si>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</si>
  <si>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</si>
  <si>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</si>
  <si>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</si>
  <si>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</si>
  <si>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</si>
  <si>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</si>
  <si>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</si>
  <si>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</si>
  <si>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</si>
  <si>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</si>
  <si>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</si>
  <si>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</si>
  <si>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</si>
  <si>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</si>
  <si>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</si>
  <si>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</si>
  <si>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</si>
  <si>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</si>
  <si>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</si>
  <si>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</si>
  <si>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</si>
  <si>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</si>
  <si>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</si>
  <si>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</si>
  <si>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</si>
  <si>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</si>
  <si>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</si>
  <si>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</si>
  <si>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</si>
  <si>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</si>
  <si>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</si>
  <si>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</si>
  <si>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</si>
  <si>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</si>
  <si>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</si>
  <si>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</si>
  <si>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</si>
  <si>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</si>
  <si>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</si>
  <si>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</si>
  <si>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</si>
  <si>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</si>
  <si>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</si>
  <si>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</si>
  <si>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</si>
  <si>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</si>
  <si>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</si>
  <si>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</si>
  <si>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</si>
  <si>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</si>
  <si>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</si>
  <si>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</si>
  <si>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</si>
  <si>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</si>
  <si>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</si>
  <si>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</si>
  <si>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</si>
  <si>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</si>
  <si>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</si>
  <si>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</si>
  <si>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</si>
  <si>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</si>
  <si>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</si>
  <si>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</si>
  <si>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</si>
  <si>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</si>
  <si>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</si>
  <si>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</si>
  <si>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</si>
  <si>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</si>
  <si>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</si>
  <si>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</si>
  <si>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</si>
  <si>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</si>
  <si>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</si>
  <si>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</si>
  <si>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</si>
  <si>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</si>
  <si>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</si>
  <si>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</si>
  <si>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</si>
  <si>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</si>
  <si>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</si>
  <si>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</si>
  <si>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</si>
  <si>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</si>
  <si>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</si>
  <si>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</si>
  <si>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</si>
  <si>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</si>
  <si>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</si>
  <si>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</si>
  <si>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</si>
  <si>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</si>
  <si>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</si>
  <si>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</si>
  <si>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</si>
  <si>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</si>
  <si>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</si>
  <si>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</si>
  <si>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</si>
  <si>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</si>
  <si>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</si>
  <si>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</si>
  <si>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</si>
  <si>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</si>
  <si>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</si>
  <si>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</si>
  <si>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</si>
  <si>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</si>
  <si>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</si>
  <si>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</si>
  <si>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</si>
  <si>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</si>
  <si>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</si>
  <si>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</si>
  <si>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</si>
  <si>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</si>
  <si>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</si>
  <si>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</si>
  <si>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</si>
  <si>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</si>
  <si>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</si>
  <si>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</si>
  <si>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</si>
  <si>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</si>
  <si>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</si>
  <si>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</si>
  <si>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</si>
  <si>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</si>
  <si>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</si>
  <si>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</si>
  <si>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</si>
  <si>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</si>
  <si>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</si>
  <si>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</si>
  <si>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</si>
  <si>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</si>
  <si>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</si>
  <si>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</si>
  <si>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</si>
  <si>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</si>
  <si>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</si>
  <si>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</si>
  <si>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</si>
  <si>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</si>
  <si>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</si>
  <si>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</si>
  <si>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</si>
  <si>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</si>
  <si>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</si>
  <si>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</si>
  <si>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</si>
  <si>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</si>
  <si>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</si>
  <si>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</si>
  <si>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</si>
  <si>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</si>
  <si>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</si>
  <si>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</si>
  <si>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</si>
  <si>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</si>
  <si>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</si>
  <si>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</si>
  <si>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</si>
  <si>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</si>
  <si>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</si>
  <si>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</si>
  <si>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</si>
  <si>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</si>
  <si>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</si>
  <si>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</si>
  <si>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</si>
  <si>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</si>
  <si>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</si>
  <si>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</si>
  <si>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</si>
  <si>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</si>
  <si>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</si>
  <si>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</si>
  <si>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</si>
  <si>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</si>
  <si>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</si>
  <si>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</si>
  <si>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</si>
  <si>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</si>
  <si>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</si>
  <si>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</si>
  <si>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</si>
  <si>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</si>
  <si>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</si>
  <si>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</si>
  <si>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</si>
  <si>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</si>
  <si>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</si>
  <si>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</si>
  <si>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</si>
  <si>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</si>
  <si>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</si>
  <si>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</si>
  <si>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</si>
  <si>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</si>
  <si>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</si>
  <si>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</si>
  <si>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</si>
  <si>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</si>
  <si>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</si>
  <si>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</si>
  <si>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</si>
  <si>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</si>
  <si>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</si>
  <si>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</si>
  <si>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</si>
  <si>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</si>
  <si>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</si>
  <si>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</si>
  <si>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</si>
  <si>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</si>
  <si>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</si>
  <si>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</si>
  <si>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</si>
  <si>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</si>
  <si>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</si>
  <si>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</si>
  <si>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</si>
  <si>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</si>
  <si>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</si>
  <si>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</si>
  <si>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</si>
  <si>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</si>
  <si>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</si>
  <si>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</si>
  <si>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</si>
  <si>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</si>
  <si>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</si>
  <si>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</si>
  <si>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</si>
  <si>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</si>
  <si>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</si>
  <si>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</si>
  <si>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</si>
  <si>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</si>
  <si>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</si>
  <si>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</si>
  <si>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</si>
  <si>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</si>
  <si>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</si>
  <si>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</si>
  <si>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</si>
  <si>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</si>
  <si>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</si>
  <si>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</si>
  <si>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</si>
  <si>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</si>
  <si>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</si>
  <si>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</si>
  <si>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</si>
  <si>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</si>
  <si>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</si>
  <si>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</si>
  <si>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</si>
  <si>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</si>
  <si>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</si>
  <si>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</si>
  <si>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</si>
  <si>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</si>
  <si>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</si>
  <si>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</si>
  <si>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</si>
  <si>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</si>
  <si>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</si>
  <si>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</si>
  <si>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</si>
  <si>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</si>
  <si>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</si>
  <si>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</si>
  <si>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</si>
  <si>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</si>
  <si>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</si>
  <si>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</si>
  <si>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</si>
  <si>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</si>
  <si>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</si>
  <si>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</si>
  <si>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</si>
  <si>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</si>
  <si>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</si>
  <si>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</si>
  <si>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</si>
  <si>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</si>
  <si>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</si>
  <si>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</si>
  <si>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</si>
  <si>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</si>
  <si>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</si>
  <si>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</si>
  <si>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</si>
  <si>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</si>
  <si>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</si>
  <si>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</si>
  <si>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</si>
  <si>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</si>
  <si>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</si>
  <si>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</si>
  <si>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</si>
  <si>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</si>
  <si>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</si>
  <si>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</si>
  <si>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</si>
  <si>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</si>
  <si>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</si>
  <si>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</si>
  <si>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</si>
  <si>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</si>
  <si>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</si>
  <si>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</si>
  <si>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</si>
  <si>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</si>
  <si>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</si>
  <si>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</si>
  <si>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</si>
  <si>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</si>
  <si>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</si>
  <si>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</si>
  <si>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</si>
  <si>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</si>
  <si>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</si>
  <si>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</si>
  <si>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</si>
  <si>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</si>
  <si>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</si>
  <si>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</si>
  <si>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</si>
  <si>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</si>
  <si>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</si>
  <si>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</si>
  <si>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</si>
  <si>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</si>
  <si>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</si>
  <si>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</si>
  <si>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</si>
  <si>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</si>
  <si>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</si>
  <si>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</si>
  <si>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</si>
  <si>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</si>
  <si>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</si>
  <si>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</si>
  <si>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</si>
  <si>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</si>
  <si>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</si>
  <si>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</si>
  <si>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</si>
  <si>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</si>
  <si>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</si>
  <si>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</si>
  <si>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</si>
  <si>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</si>
  <si>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</si>
  <si>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</si>
  <si>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</si>
  <si>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</si>
  <si>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</si>
  <si>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</si>
  <si>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</si>
  <si>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</si>
  <si>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</si>
  <si>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</si>
  <si>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</si>
  <si>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</si>
  <si>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</si>
  <si>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</si>
  <si>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</si>
  <si>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</si>
  <si>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</si>
  <si>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</si>
  <si>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</si>
  <si>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</si>
  <si>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</si>
  <si>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</si>
  <si>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</si>
  <si>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</si>
  <si>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</si>
  <si>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</si>
  <si>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</si>
  <si>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</si>
  <si>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</si>
  <si>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</si>
  <si>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</si>
  <si>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</si>
  <si>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</si>
  <si>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</si>
  <si>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</si>
  <si>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</si>
  <si>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</si>
  <si>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</si>
  <si>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</si>
  <si>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</si>
  <si>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</si>
  <si>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</si>
  <si>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</si>
  <si>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</si>
  <si>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</si>
  <si>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</si>
  <si>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</si>
  <si>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</si>
  <si>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</si>
  <si>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</si>
  <si>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</si>
  <si>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</si>
  <si>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</si>
  <si>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</si>
  <si>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</si>
  <si>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</si>
  <si>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</si>
  <si>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</si>
  <si>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</si>
  <si>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</si>
  <si>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</si>
  <si>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</si>
  <si>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</si>
  <si>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</si>
  <si>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</si>
  <si>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</si>
  <si>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</si>
  <si>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</si>
  <si>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</si>
  <si>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</si>
  <si>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</si>
  <si>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</si>
  <si>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</si>
  <si>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</si>
  <si>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</si>
  <si>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</si>
  <si>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</si>
  <si>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</si>
  <si>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</si>
  <si>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</si>
  <si>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</si>
  <si>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</si>
  <si>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</si>
  <si>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</si>
  <si>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</si>
  <si>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</si>
  <si>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</si>
  <si>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</si>
  <si>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</si>
  <si>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</si>
  <si>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</si>
  <si>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</si>
  <si>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</si>
  <si>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</si>
  <si>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</si>
  <si>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</si>
  <si>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</si>
  <si>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</si>
  <si>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</si>
  <si>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</si>
  <si>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</si>
  <si>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</si>
  <si>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</si>
  <si>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</si>
  <si>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</si>
  <si>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</si>
  <si>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</si>
  <si>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</si>
  <si>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</si>
  <si>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</si>
  <si>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</si>
  <si>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</si>
  <si>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</si>
  <si>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</si>
  <si>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</si>
  <si>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</si>
  <si>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</si>
  <si>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</si>
  <si>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</si>
  <si>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</si>
  <si>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</si>
  <si>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</si>
  <si>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</si>
  <si>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</si>
  <si>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</si>
  <si>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</si>
  <si>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</si>
  <si>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</si>
  <si>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</si>
  <si>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</si>
  <si>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</si>
  <si>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</si>
  <si>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</si>
  <si>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</si>
  <si>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</si>
  <si>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</si>
  <si>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</si>
  <si>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</si>
  <si>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</si>
  <si>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</si>
  <si>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</si>
  <si>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</si>
  <si>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</si>
  <si>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</si>
  <si>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</si>
  <si>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</si>
  <si>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</si>
  <si>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</si>
  <si>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</si>
  <si>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</si>
  <si>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</si>
  <si>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</si>
  <si>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</si>
  <si>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</si>
  <si>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</si>
  <si>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</si>
  <si>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</si>
  <si>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</si>
  <si>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</si>
  <si>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</si>
  <si>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</si>
  <si>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</si>
  <si>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</si>
  <si>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</si>
  <si>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</si>
  <si>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</si>
  <si>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</si>
  <si>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</si>
  <si>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</si>
  <si>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</si>
  <si>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</si>
  <si>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</si>
  <si>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</si>
  <si>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</si>
  <si>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</si>
  <si>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</si>
  <si>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</si>
  <si>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</si>
  <si>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</si>
  <si>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</si>
  <si>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</si>
  <si>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</si>
  <si>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</si>
  <si>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</si>
  <si>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</si>
  <si>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</si>
  <si>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</si>
  <si>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</si>
  <si>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</si>
  <si>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</si>
  <si>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</si>
  <si>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</si>
  <si>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</si>
  <si>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</si>
  <si>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</si>
  <si>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</si>
  <si>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</si>
  <si>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</si>
  <si>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</si>
  <si>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</si>
  <si>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</si>
  <si>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</si>
  <si>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</si>
  <si>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</si>
  <si>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</si>
  <si>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</si>
  <si>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</si>
  <si>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</si>
  <si>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</si>
  <si>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</si>
  <si>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</si>
  <si>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</si>
  <si>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</si>
  <si>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</si>
  <si>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</si>
  <si>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</si>
  <si>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</si>
  <si>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</si>
  <si>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</si>
  <si>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</si>
  <si>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</si>
  <si>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</si>
  <si>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</si>
  <si>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</si>
  <si>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</si>
  <si>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</si>
  <si>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</si>
  <si>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</si>
  <si>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</si>
  <si>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</si>
  <si>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</si>
  <si>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</si>
  <si>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</si>
  <si>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</si>
  <si>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</si>
  <si>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</si>
  <si>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</si>
  <si>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</si>
  <si>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</si>
  <si>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</si>
  <si>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</si>
  <si>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</si>
  <si>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</si>
  <si>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</si>
  <si>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</si>
  <si>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</si>
  <si>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</si>
  <si>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</si>
  <si>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</si>
  <si>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</si>
  <si>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</si>
  <si>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</si>
  <si>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</si>
  <si>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</si>
  <si>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</si>
  <si>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</si>
  <si>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</si>
  <si>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</si>
  <si>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</si>
  <si>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</si>
  <si>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</si>
  <si>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</si>
  <si>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</si>
  <si>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</si>
  <si>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</si>
  <si>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</si>
  <si>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</si>
  <si>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</si>
  <si>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</si>
  <si>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</si>
  <si>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</si>
  <si>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</si>
  <si>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</si>
  <si>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</si>
  <si>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</si>
  <si>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</si>
  <si>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</si>
  <si>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</si>
  <si>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</si>
  <si>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</si>
  <si>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</si>
  <si>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</si>
  <si>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</si>
  <si>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</si>
  <si>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</si>
  <si>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</si>
  <si>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</si>
  <si>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</si>
  <si>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</si>
  <si>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</si>
  <si>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</si>
  <si>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</si>
  <si>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</si>
  <si>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</si>
  <si>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</si>
  <si>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</si>
  <si>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</si>
  <si>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</si>
  <si>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</si>
  <si>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</si>
  <si>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</si>
  <si>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</si>
  <si>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</si>
  <si>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</si>
  <si>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</si>
  <si>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</si>
  <si>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</si>
  <si>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</si>
  <si>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</si>
  <si>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</si>
  <si>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</si>
  <si>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</si>
  <si>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</si>
  <si>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</si>
  <si>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</si>
  <si>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</si>
  <si>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</si>
  <si>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</si>
  <si>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</si>
  <si>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</si>
  <si>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</si>
  <si>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</si>
  <si>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</si>
  <si>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</si>
  <si>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</si>
  <si>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</si>
  <si>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</si>
  <si>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</si>
  <si>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</si>
  <si>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</si>
  <si>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</si>
  <si>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</si>
  <si>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</si>
  <si>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</si>
  <si>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</si>
  <si>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</si>
  <si>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</si>
  <si>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</si>
  <si>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</si>
  <si>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</si>
  <si>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</si>
  <si>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</si>
  <si>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</si>
  <si>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</si>
  <si>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</si>
  <si>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</si>
  <si>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</si>
  <si>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</si>
  <si>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</si>
  <si>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</si>
  <si>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</si>
  <si>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</si>
  <si>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</si>
  <si>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</si>
  <si>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</si>
  <si>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</si>
  <si>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</si>
  <si>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</si>
  <si>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</si>
  <si>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</si>
  <si>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</si>
  <si>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</si>
  <si>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</si>
  <si>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</si>
  <si>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</si>
  <si>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</si>
  <si>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</si>
  <si>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</si>
  <si>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</si>
  <si>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</si>
  <si>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</si>
  <si>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</si>
  <si>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</si>
  <si>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</si>
  <si>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</si>
  <si>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</si>
  <si>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</si>
  <si>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</si>
  <si>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</si>
  <si>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</si>
  <si>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</si>
  <si>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</si>
  <si>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</si>
  <si>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</si>
  <si>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</si>
  <si>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</si>
  <si>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</si>
  <si>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</si>
  <si>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</si>
  <si>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</si>
  <si>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</si>
  <si>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</si>
  <si>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</si>
  <si>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</si>
  <si>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</si>
  <si>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</si>
  <si>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</si>
  <si>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</si>
  <si>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</si>
  <si>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</si>
  <si>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</si>
  <si>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</si>
  <si>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</si>
  <si>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</si>
  <si>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</si>
  <si>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</si>
  <si>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</si>
  <si>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</si>
  <si>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</si>
  <si>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</si>
  <si>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</si>
  <si>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</si>
  <si>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</si>
  <si>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</si>
  <si>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</si>
  <si>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</si>
  <si>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</si>
  <si>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</si>
  <si>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</si>
  <si>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</si>
  <si>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</si>
  <si>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</si>
  <si>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</si>
  <si>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</si>
  <si>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</si>
  <si>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</si>
  <si>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</si>
  <si>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</si>
  <si>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</si>
  <si>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</si>
  <si>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</si>
  <si>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</si>
  <si>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</si>
  <si>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</si>
  <si>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</si>
  <si>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</si>
  <si>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</si>
  <si>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</si>
  <si>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</si>
  <si>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</si>
  <si>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</si>
  <si>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</si>
  <si>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</si>
  <si>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</si>
  <si>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</si>
  <si>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</si>
  <si>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</si>
  <si>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</si>
  <si>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</si>
  <si>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</si>
  <si>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</si>
  <si>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</si>
  <si>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</si>
  <si>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</si>
  <si>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</si>
  <si>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</si>
  <si>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</si>
  <si>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</si>
  <si>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</si>
  <si>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</si>
  <si>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</si>
  <si>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</si>
  <si>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</si>
  <si>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</si>
  <si>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</si>
  <si>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</si>
  <si>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</si>
  <si>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</si>
  <si>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</si>
  <si>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</si>
  <si>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</si>
  <si>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</si>
  <si>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</si>
  <si>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</si>
  <si>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</si>
  <si>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</si>
  <si>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</si>
  <si>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</si>
  <si>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</si>
  <si>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</si>
  <si>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</si>
  <si>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</si>
  <si>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</si>
  <si>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</si>
  <si>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</si>
  <si>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</si>
  <si>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</si>
  <si>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</si>
  <si>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</si>
  <si>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</si>
  <si>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</si>
  <si>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</si>
  <si>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</si>
  <si>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</si>
  <si>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</si>
  <si>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</si>
  <si>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</si>
  <si>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</si>
  <si>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</si>
  <si>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</si>
  <si>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</si>
  <si>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</si>
  <si>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</si>
  <si>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</si>
  <si>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</si>
  <si>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</si>
  <si>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</si>
  <si>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</si>
  <si>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</si>
  <si>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</si>
  <si>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</si>
  <si>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</si>
  <si>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</si>
  <si>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</si>
  <si>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</si>
  <si>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</si>
  <si>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</si>
  <si>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</si>
  <si>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</si>
  <si>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</si>
  <si>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</si>
  <si>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</si>
  <si>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</si>
  <si>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</si>
  <si>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</si>
  <si>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</si>
  <si>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</si>
  <si>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</si>
  <si>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</si>
  <si>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</si>
  <si>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</si>
  <si>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</si>
  <si>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</si>
  <si>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</si>
  <si>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</si>
  <si>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</si>
  <si>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</si>
  <si>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</si>
  <si>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</si>
  <si>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</si>
  <si>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</si>
  <si>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</si>
  <si>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</si>
  <si>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</si>
  <si>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</si>
  <si>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</si>
  <si>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</si>
  <si>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</si>
  <si>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</si>
  <si>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</si>
  <si>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</si>
  <si>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</si>
  <si>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</si>
  <si>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</si>
  <si>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</si>
  <si>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</si>
  <si>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</si>
  <si>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</si>
  <si>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</si>
  <si>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</si>
  <si>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</si>
  <si>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</si>
  <si>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</si>
  <si>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</si>
  <si>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</si>
  <si>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</si>
  <si>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</si>
  <si>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</si>
  <si>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</si>
  <si>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</si>
  <si>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</si>
  <si>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</si>
  <si>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</si>
  <si>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</si>
  <si>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</si>
  <si>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</si>
  <si>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</si>
  <si>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</si>
  <si>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</si>
  <si>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</si>
  <si>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</si>
  <si>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</si>
  <si>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</si>
  <si>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</si>
  <si>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</si>
  <si>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</si>
  <si>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</si>
  <si>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</si>
  <si>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</si>
  <si>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</si>
  <si>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</si>
  <si>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</si>
  <si>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</si>
  <si>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</si>
  <si>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</si>
  <si>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</si>
  <si>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</si>
  <si>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</si>
  <si>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</si>
  <si>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</si>
  <si>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</si>
  <si>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</si>
  <si>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</si>
  <si>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</si>
  <si>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</si>
  <si>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</si>
  <si>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</si>
  <si>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</si>
  <si>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</si>
  <si>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</si>
  <si>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</si>
  <si>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</si>
  <si>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</si>
  <si>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</si>
  <si>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</si>
  <si>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</si>
  <si>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</si>
  <si>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</si>
  <si>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</si>
  <si>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</si>
  <si>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</si>
  <si>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</si>
  <si>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</si>
  <si>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</si>
  <si>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</si>
  <si>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</si>
  <si>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</si>
  <si>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</si>
  <si>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</si>
  <si>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</si>
  <si>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</si>
  <si>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</si>
  <si>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</si>
  <si>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</si>
  <si>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</si>
  <si>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</si>
  <si>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</si>
  <si>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</si>
  <si>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</si>
  <si>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</si>
  <si>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</si>
  <si>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</si>
  <si>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</si>
  <si>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</si>
  <si>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</si>
  <si>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</si>
  <si>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</si>
  <si>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</si>
  <si>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</si>
  <si>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</si>
  <si>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</si>
  <si>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</si>
  <si>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</si>
  <si>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</si>
  <si>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</si>
  <si>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</si>
  <si>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</si>
  <si>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</si>
  <si>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</si>
  <si>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</si>
  <si>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</si>
  <si>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</si>
  <si>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</si>
  <si>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</si>
  <si>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</si>
  <si>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</si>
  <si>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</si>
  <si>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</si>
  <si>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</si>
  <si>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</si>
  <si>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</si>
  <si>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</si>
  <si>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</si>
  <si>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</si>
  <si>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</si>
  <si>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</si>
  <si>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</si>
  <si>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</si>
  <si>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</si>
  <si>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</si>
  <si>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</si>
  <si>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</si>
  <si>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</si>
  <si>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</si>
  <si>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</si>
  <si>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</si>
  <si>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</si>
  <si>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</si>
  <si>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</si>
  <si>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</si>
  <si>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</si>
  <si>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</si>
  <si>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</si>
  <si>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</si>
  <si>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</si>
  <si>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</si>
  <si>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</si>
  <si>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</si>
  <si>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</si>
  <si>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</si>
  <si>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</si>
  <si>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</si>
  <si>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</si>
  <si>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</si>
  <si>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</si>
  <si>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</si>
  <si>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</si>
  <si>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</si>
  <si>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</si>
  <si>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</si>
  <si>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</si>
  <si>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</si>
  <si>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</si>
  <si>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</si>
  <si>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</si>
  <si>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</si>
  <si>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</si>
  <si>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</si>
  <si>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</si>
  <si>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</si>
  <si>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</si>
  <si>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</si>
  <si>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</si>
  <si>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</si>
  <si>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</si>
  <si>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</si>
  <si>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</si>
  <si>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</si>
  <si>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</si>
  <si>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</si>
  <si>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</si>
  <si>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</si>
  <si>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</si>
  <si>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</si>
  <si>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</si>
  <si>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</si>
  <si>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</si>
  <si>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</si>
  <si>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</si>
  <si>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</si>
  <si>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</si>
  <si>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</si>
  <si>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</si>
  <si>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</si>
  <si>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</si>
  <si>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</si>
  <si>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</si>
  <si>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</si>
  <si>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</si>
  <si>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</si>
  <si>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</si>
  <si>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</si>
  <si>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</si>
  <si>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</si>
  <si>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</si>
  <si>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</si>
  <si>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</si>
  <si>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</si>
  <si>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</si>
  <si>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</si>
  <si>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</si>
  <si>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</si>
  <si>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</si>
  <si>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</si>
  <si>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</si>
  <si>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</si>
  <si>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</si>
  <si>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</si>
  <si>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</si>
  <si>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</si>
  <si>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</si>
  <si>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</si>
  <si>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</si>
  <si>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</si>
  <si>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</si>
  <si>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</si>
  <si>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</si>
  <si>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</si>
  <si>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</si>
  <si>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</si>
  <si>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</si>
  <si>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</si>
  <si>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</si>
  <si>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</si>
  <si>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</si>
  <si>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</si>
  <si>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</si>
  <si>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</si>
  <si>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</si>
  <si>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</si>
  <si>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</si>
  <si>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</si>
  <si>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</si>
  <si>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</si>
  <si>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</si>
  <si>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</si>
  <si>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</si>
  <si>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</si>
  <si>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</si>
  <si>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</si>
  <si>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</si>
  <si>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</si>
  <si>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</si>
  <si>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</si>
  <si>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</si>
  <si>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</si>
  <si>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</si>
  <si>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</si>
  <si>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</si>
  <si>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</si>
  <si>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</si>
  <si>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</si>
  <si>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</si>
  <si>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</si>
  <si>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</si>
  <si>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</si>
  <si>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</si>
  <si>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</si>
  <si>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</si>
  <si>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</si>
  <si>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</si>
  <si>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</si>
  <si>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</si>
  <si>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</si>
  <si>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</si>
  <si>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</si>
  <si>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</si>
  <si>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</si>
  <si>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</si>
  <si>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</si>
  <si>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</si>
  <si>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</si>
  <si>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</si>
  <si>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</si>
  <si>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</si>
  <si>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</si>
  <si>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</si>
  <si>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</si>
  <si>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</si>
  <si>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</si>
  <si>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</si>
  <si>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</si>
  <si>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</si>
  <si>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</si>
  <si>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</si>
  <si>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</si>
  <si>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</si>
  <si>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</si>
  <si>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</si>
  <si>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</si>
  <si>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</si>
  <si>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</si>
  <si>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</si>
  <si>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</si>
  <si>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</si>
  <si>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</si>
  <si>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</si>
  <si>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</si>
  <si>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</si>
  <si>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</si>
  <si>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</si>
  <si>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</si>
  <si>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</si>
  <si>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</si>
  <si>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</si>
  <si>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</si>
  <si>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</si>
  <si>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</si>
  <si>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</si>
  <si>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</si>
  <si>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</si>
  <si>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</si>
  <si>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</si>
  <si>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</si>
  <si>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</si>
  <si>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</si>
  <si>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</si>
  <si>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</si>
  <si>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</si>
  <si>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</si>
  <si>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</si>
  <si>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</si>
  <si>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</si>
  <si>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</si>
  <si>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</si>
  <si>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</si>
  <si>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</si>
  <si>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</si>
  <si>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</si>
  <si>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</si>
  <si>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</si>
  <si>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</si>
  <si>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</si>
  <si>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</si>
  <si>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</si>
  <si>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</si>
  <si>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</si>
  <si>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</si>
  <si>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</si>
  <si>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</si>
  <si>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</si>
  <si>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</si>
  <si>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</si>
  <si>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</si>
  <si>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</si>
  <si>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</si>
  <si>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</si>
  <si>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</si>
  <si>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</si>
  <si>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</si>
  <si>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</si>
  <si>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</si>
  <si>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</si>
  <si>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</si>
  <si>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</si>
  <si>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</si>
  <si>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</si>
  <si>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</si>
  <si>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</si>
  <si>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</si>
  <si>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</si>
  <si>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</si>
  <si>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</si>
  <si>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</si>
  <si>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</si>
  <si>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</si>
  <si>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</si>
  <si>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</si>
  <si>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</si>
  <si>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</si>
  <si>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</si>
  <si>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</si>
  <si>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</si>
  <si>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</si>
  <si>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</si>
  <si>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</si>
  <si>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</si>
  <si>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</si>
  <si>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</si>
  <si>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</si>
  <si>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</si>
  <si>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</si>
  <si>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</si>
  <si>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</si>
  <si>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</si>
  <si>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</si>
  <si>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</si>
  <si>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</si>
  <si>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</si>
  <si>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</si>
  <si>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</si>
  <si>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</si>
  <si>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</si>
  <si>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</si>
  <si>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</si>
  <si>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</si>
  <si>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</si>
  <si>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</si>
  <si>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</si>
  <si>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</si>
  <si>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</si>
  <si>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</si>
  <si>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</si>
  <si>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</si>
  <si>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</si>
  <si>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</si>
  <si>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</si>
  <si>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</si>
  <si>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</si>
  <si>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</si>
  <si>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</si>
  <si>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</si>
  <si>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</si>
  <si>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</si>
  <si>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</si>
  <si>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</si>
  <si>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</si>
  <si>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</si>
  <si>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</si>
  <si>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</si>
  <si>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</si>
  <si>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</si>
  <si>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</si>
  <si>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</si>
  <si>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</si>
  <si>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</si>
  <si>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</si>
  <si>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</si>
  <si>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</si>
  <si>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</si>
  <si>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</si>
  <si>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</si>
  <si>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</si>
  <si>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</si>
  <si>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</si>
  <si>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</si>
  <si>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</si>
  <si>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</si>
  <si>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</si>
  <si>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</si>
  <si>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</si>
  <si>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</si>
  <si>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</si>
  <si>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</si>
  <si>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</si>
  <si>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</si>
  <si>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</si>
  <si>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</si>
  <si>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</si>
  <si>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</si>
  <si>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</si>
  <si>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</si>
  <si>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</si>
  <si>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</si>
  <si>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</si>
  <si>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</si>
  <si>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</si>
  <si>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</si>
  <si>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</si>
  <si>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</si>
  <si>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</si>
  <si>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</si>
  <si>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</si>
  <si>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</si>
  <si>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</si>
  <si>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</si>
  <si>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</si>
  <si>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</si>
  <si>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</si>
  <si>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</si>
  <si>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</si>
  <si>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</si>
  <si>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</si>
  <si>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</si>
  <si>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</si>
  <si>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</si>
  <si>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</si>
  <si>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</si>
  <si>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</si>
  <si>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</si>
  <si>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</si>
  <si>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</si>
  <si>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</si>
  <si>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</si>
  <si>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</si>
  <si>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</si>
  <si>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</si>
  <si>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</si>
  <si>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</si>
  <si>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</si>
  <si>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</si>
  <si>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</si>
  <si>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</si>
  <si>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</si>
  <si>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</si>
  <si>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</si>
  <si>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</si>
  <si>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</si>
  <si>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</si>
  <si>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</si>
  <si>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</si>
  <si>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</si>
  <si>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</si>
  <si>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</si>
  <si>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</si>
  <si>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</si>
  <si>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</si>
  <si>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</si>
  <si>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</si>
  <si>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</si>
  <si>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</si>
  <si>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</si>
  <si>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</si>
  <si>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</si>
  <si>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</si>
  <si>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</si>
  <si>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</si>
  <si>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</si>
  <si>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</si>
  <si>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</si>
  <si>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</si>
  <si>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</si>
  <si>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</si>
  <si>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</si>
  <si>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</si>
  <si>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</si>
  <si>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</si>
  <si>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</si>
  <si>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</si>
  <si>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</si>
  <si>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</si>
  <si>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</si>
  <si>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</si>
  <si>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</si>
  <si>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</si>
  <si>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</si>
  <si>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</si>
  <si>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</si>
  <si>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</si>
  <si>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</si>
  <si>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</si>
  <si>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</si>
  <si>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</si>
  <si>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</si>
  <si>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</si>
  <si>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</si>
  <si>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</si>
  <si>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</si>
  <si>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</si>
  <si>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</si>
  <si>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</si>
  <si>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</si>
  <si>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</si>
  <si>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</si>
  <si>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</si>
  <si>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</si>
  <si>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</si>
  <si>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</si>
  <si>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</si>
  <si>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</si>
  <si>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</si>
  <si>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</si>
  <si>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</si>
  <si>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</si>
  <si>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</si>
  <si>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</si>
  <si>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</si>
  <si>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</si>
  <si>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</si>
  <si>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</si>
  <si>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</si>
  <si>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</si>
  <si>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</si>
  <si>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</si>
  <si>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</si>
  <si>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</si>
  <si>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</si>
  <si>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</si>
  <si>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</si>
  <si>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</si>
  <si>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</si>
  <si>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</si>
  <si>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</si>
  <si>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</si>
  <si>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</si>
  <si>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</si>
  <si>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Use conditional formatting to fill each cell in the outcome column with a different colour, depending on whether the associated campaign was successful, failed, cancelled, or is currently live.</t>
  </si>
  <si>
    <t>y</t>
  </si>
  <si>
    <t>Create a new column called Percent Funded that uses a formula to find how much money a campaign made relative to its initial funding goal.</t>
  </si>
  <si>
    <t>Using the Excel workbook in your .zip file, modify and analyse the sample-project data and try to uncover market trends.</t>
  </si>
  <si>
    <t>Use conditional formatting to fill each cell in the Percent Funded column according to a three-colour scale. The scale should start at 0 with a dark shade of red, and it should transition to green at 100 and blue at 200.</t>
  </si>
  <si>
    <r>
      <t>Create a new column called </t>
    </r>
    <r>
      <rPr>
        <sz val="10"/>
        <color rgb="FF2B2B2B"/>
        <rFont val="Monaco"/>
        <family val="3"/>
      </rPr>
      <t>Average Donation</t>
    </r>
    <r>
      <rPr>
        <sz val="15"/>
        <color rgb="FF2B2B2B"/>
        <rFont val="Arial"/>
        <family val="2"/>
      </rPr>
      <t> that uses a formula to find how much each project backer paid on average.</t>
    </r>
  </si>
  <si>
    <r>
      <t>Create two new columns, one called </t>
    </r>
    <r>
      <rPr>
        <sz val="10"/>
        <color rgb="FF2B2B2B"/>
        <rFont val="Monaco"/>
        <family val="3"/>
      </rPr>
      <t>Parent Category</t>
    </r>
    <r>
      <rPr>
        <sz val="15"/>
        <color rgb="FF2B2B2B"/>
        <rFont val="Arial"/>
        <family val="2"/>
      </rPr>
      <t> and another called </t>
    </r>
    <r>
      <rPr>
        <sz val="10"/>
        <color rgb="FF2B2B2B"/>
        <rFont val="Monaco"/>
        <family val="3"/>
      </rPr>
      <t>Sub-Category</t>
    </r>
    <r>
      <rPr>
        <sz val="15"/>
        <color rgb="FF2B2B2B"/>
        <rFont val="Arial"/>
        <family val="2"/>
      </rPr>
      <t>, that use formulas to split the </t>
    </r>
    <r>
      <rPr>
        <sz val="10"/>
        <color rgb="FF2B2B2B"/>
        <rFont val="Monaco"/>
        <family val="3"/>
      </rPr>
      <t>Category and Sub-Category</t>
    </r>
    <r>
      <rPr>
        <sz val="15"/>
        <color rgb="FF2B2B2B"/>
        <rFont val="Arial"/>
        <family val="2"/>
      </rPr>
      <t> column into the two new, separate columns.</t>
    </r>
  </si>
  <si>
    <t>Percent Funded</t>
  </si>
  <si>
    <t>Average Donation</t>
  </si>
  <si>
    <t>Parent Category</t>
  </si>
  <si>
    <t>Sub-Category</t>
  </si>
  <si>
    <r>
      <t>Create a new sheet with a pivot table that analyses your initial worksheet to count how many campaigns were successful, failed, cancelled, or are currently live per </t>
    </r>
    <r>
      <rPr>
        <b/>
        <sz val="15"/>
        <color rgb="FF2B2B2B"/>
        <rFont val="Arial"/>
        <family val="2"/>
      </rPr>
      <t>category</t>
    </r>
    <r>
      <rPr>
        <sz val="15"/>
        <color rgb="FF2B2B2B"/>
        <rFont val="Arial"/>
        <family val="2"/>
      </rPr>
      <t>.</t>
    </r>
  </si>
  <si>
    <t>Row Labels</t>
  </si>
  <si>
    <t>Grand Total</t>
  </si>
  <si>
    <t>(All)</t>
  </si>
  <si>
    <t>Count of outcome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</si>
  <si>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</si>
  <si>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</si>
  <si>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</si>
  <si>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</si>
  <si>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</si>
  <si>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</si>
  <si>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</si>
  <si>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</si>
  <si>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</si>
  <si>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</si>
  <si>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r>
      <t>Create a new sheet with a pivot table that analyses your initial sheet to count how many campaigns were successful, failed, or cancelled, or are currently live per </t>
    </r>
    <r>
      <rPr>
        <b/>
        <sz val="15"/>
        <color rgb="FF2B2B2B"/>
        <rFont val="Arial"/>
        <family val="2"/>
      </rPr>
      <t>sub-category</t>
    </r>
    <r>
      <rPr>
        <sz val="15"/>
        <color rgb="FF2B2B2B"/>
        <rFont val="Arial"/>
        <family val="2"/>
      </rPr>
      <t>.</t>
    </r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</si>
  <si>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</si>
  <si>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</si>
  <si>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</si>
  <si>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</si>
  <si>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</si>
  <si>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</si>
  <si>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</si>
  <si>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</si>
  <si>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</si>
  <si>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</si>
  <si>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</si>
  <si>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</si>
  <si>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</si>
  <si>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</si>
  <si>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</si>
  <si>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</si>
  <si>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</si>
  <si>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</si>
  <si>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</si>
  <si>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</si>
  <si>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</si>
  <si>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</si>
  <si>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</si>
  <si>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</si>
  <si>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Create a stacked-column pivot chart that can be filtered by country and parent category based on the table that you created</t>
  </si>
  <si>
    <t>Create a stacked-column pivot chart that can be filtered by country based on the table that you created.</t>
  </si>
  <si>
    <t>Date Created Conversion</t>
  </si>
  <si>
    <t>Date Ended Conversion</t>
  </si>
  <si>
    <t>The dates in the deadline and launched_at columns use Unix timestamps. Fortunately for us, this formulaLinks to an external site. that can be used to convert these timestamps to a normal date.</t>
  </si>
  <si>
    <t>Create a new column named Date Created Conversion that will use this formulaLinks to an external site. to convert the data contained in launched_at into Excel's date format.</t>
  </si>
  <si>
    <t>Create a new column named Date Ended Conversion that will use this formulaLinks to an external site. to convert the data contained in deadline into Excel's date format.</t>
  </si>
  <si>
    <r>
      <t>Create a new sheet with a pivot table that has a column of </t>
    </r>
    <r>
      <rPr>
        <sz val="10"/>
        <color rgb="FF2B2B2B"/>
        <rFont val="Monaco"/>
        <family val="3"/>
      </rPr>
      <t>outcome</t>
    </r>
    <r>
      <rPr>
        <sz val="15"/>
        <color rgb="FF2B2B2B"/>
        <rFont val="Arial"/>
        <family val="2"/>
      </rPr>
      <t>, rows of </t>
    </r>
    <r>
      <rPr>
        <sz val="10"/>
        <color rgb="FF2B2B2B"/>
        <rFont val="Monaco"/>
        <family val="3"/>
      </rPr>
      <t>Date Created Conversion</t>
    </r>
    <r>
      <rPr>
        <sz val="15"/>
        <color rgb="FF2B2B2B"/>
        <rFont val="Arial"/>
        <family val="2"/>
      </rPr>
      <t>, values based on the count of </t>
    </r>
    <r>
      <rPr>
        <sz val="10"/>
        <color rgb="FF2B2B2B"/>
        <rFont val="Monaco"/>
        <family val="3"/>
      </rPr>
      <t>outcome</t>
    </r>
    <r>
      <rPr>
        <sz val="15"/>
        <color rgb="FF2B2B2B"/>
        <rFont val="Arial"/>
        <family val="2"/>
      </rPr>
      <t>, and filters based on </t>
    </r>
    <r>
      <rPr>
        <sz val="10"/>
        <color rgb="FF2B2B2B"/>
        <rFont val="Monaco"/>
        <family val="3"/>
      </rPr>
      <t>parent category</t>
    </r>
    <r>
      <rPr>
        <sz val="15"/>
        <color rgb="FF2B2B2B"/>
        <rFont val="Arial"/>
        <family val="2"/>
      </rPr>
      <t> and </t>
    </r>
    <r>
      <rPr>
        <sz val="10"/>
        <color rgb="FF2B2B2B"/>
        <rFont val="Monaco"/>
        <family val="3"/>
      </rPr>
      <t>Years</t>
    </r>
    <r>
      <rPr>
        <sz val="15"/>
        <color rgb="FF2B2B2B"/>
        <rFont val="Arial"/>
        <family val="2"/>
      </rPr>
      <t>.</t>
    </r>
  </si>
  <si>
    <t>Now, create a pivot-chart line graph that visualises this new table.</t>
  </si>
  <si>
    <t>ISSUE: Pivot does not recognise date. It recognised as text even after changing the format to date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</si>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</sst>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d/mm/yyyy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5"/>
      <color rgb="FF2B2B2B"/>
      <name val="Arial"/>
      <family val="2"/>
    </font>
    <font>
      <sz val="10"/>
      <color rgb="FF2B2B2B"/>
      <name val="Monaco"/>
      <family val="3"/>
    </font>
    <font>
      <b/>
      <sz val="15"/>
      <color rgb="FF2B2B2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43" fontId="16" fillId="0" borderId="0" xfId="42" applyFont="1" applyAlignment="1">
      <alignment horizontal="center"/>
    </xf>
    <xf numFmtId="43" fontId="0" fillId="0" borderId="0" xfId="42" applyFont="1"/>
    <xf numFmtId="9" fontId="16" fillId="0" borderId="0" xfId="43" applyFont="1" applyAlignment="1">
      <alignment horizontal="center"/>
    </xf>
    <xf numFmtId="9" fontId="0" fillId="0" borderId="0" xfId="43" applyFont="1"/>
    <xf numFmtId="9" fontId="0" fillId="0" borderId="0" xfId="43" applyFont="1" applyAlignment="1">
      <alignment horizontal="center" vertical="center"/>
    </xf>
    <xf numFmtId="4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pivotButton="1" applyAlignment="1">
      <alignment horizontal="left" vertical="center"/>
    </xf>
    <xf numFmtId="0" fontId="0" fillId="0" borderId="0" xfId="0" applyAlignment="1">
      <alignment horizontal="left" vertical="center"/>
    </xf>
    <xf numFmtId="41" fontId="0" fillId="0" borderId="0" xfId="0" applyNumberFormat="1"/>
    <xf numFmtId="0" fontId="18" fillId="0" borderId="0" xfId="0" applyFont="1" applyAlignment="1">
      <alignment horizontal="left" vertical="center"/>
    </xf>
    <xf numFmtId="164" fontId="0" fillId="0" borderId="0" xfId="0" applyNumberFormat="1"/>
    <xf numFmtId="164" fontId="16" fillId="0" borderId="0" xfId="0" applyNumberFormat="1" applyFont="1" applyAlignment="1">
      <alignment horizontal="center"/>
    </xf>
    <xf numFmtId="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numFmt numFmtId="33" formatCode="_-* #,##0_-;\-* #,##0_-;_-* &quot;-&quot;_-;_-@_-"/>
    </dxf>
    <dxf>
      <numFmt numFmtId="35" formatCode="_-* #,##0.00_-;\-* #,##0.00_-;_-* &quot;-&quot;??_-;_-@_-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colors>
    <mruColors>
      <color rgb="FF740000"/>
      <color rgb="FF7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Husna Nasution.xlsx]Pivot Table &amp; Stacked Chart!PivotTable1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&amp; Stacked 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'Pivot Table &amp; Stacked Chart'!$A$6:$A$15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&amp; Stacked Chart'!$B$6:$B$15</c:f>
              <c:numCache>
                <c:formatCode>_(* #,##0_);_(* \(#,##0\);_(* "-"_);_(@_)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897-4A7F-B838-65D851BCB671}"/>
            </c:ext>
          </c:extLst>
        </c:ser>
        <c:ser>
          <c:idx val="1"/>
          <c:order val="1"/>
          <c:tx>
            <c:strRef>
              <c:f>'Pivot Table &amp; Stacked 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'Pivot Table &amp; Stacked Chart'!$A$6:$A$15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&amp; Stacked Chart'!$C$6:$C$15</c:f>
              <c:numCache>
                <c:formatCode>_(* #,##0_);_(* \(#,##0\);_(* "-"_);_(@_)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897-4A7F-B838-65D851BCB671}"/>
            </c:ext>
          </c:extLst>
        </c:ser>
        <c:ser>
          <c:idx val="2"/>
          <c:order val="2"/>
          <c:tx>
            <c:strRef>
              <c:f>'Pivot Table &amp; Stacked Chart'!$D$4:$D$5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'Pivot Table &amp; Stacked Chart'!$A$6:$A$15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&amp; Stacked Chart'!$D$6:$D$15</c:f>
              <c:numCache>
                <c:formatCode>_(* #,##0_);_(* \(#,##0\);_(* "-"_);_(@_)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897-4A7F-B838-65D851BCB671}"/>
            </c:ext>
          </c:extLst>
        </c:ser>
        <c:ser>
          <c:idx val="3"/>
          <c:order val="3"/>
          <c:tx>
            <c:strRef>
              <c:f>'Pivot Table &amp; Stacked Chart'!$E$4:$E$5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'Pivot Table &amp; Stacked Chart'!$A$6:$A$15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&amp; Stacked Chart'!$E$6:$E$15</c:f>
              <c:numCache>
                <c:formatCode>_(* #,##0_);_(* \(#,##0\);_(* "-"_);_(@_)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897-4A7F-B838-65D851BCB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97639920"/>
        <c:axId val="797642440"/>
      </c:barChart>
      <c:catAx>
        <c:axId val="797639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642440"/>
        <c:crosses val="autoZero"/>
        <c:auto val="1"/>
        <c:lblAlgn val="ctr"/>
        <c:lblOffset val="100"/>
        <c:noMultiLvlLbl val="0"/>
      </c:catAx>
      <c:valAx>
        <c:axId val="797642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63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Husna Nasution.xlsx]Pivot Table2 &amp; Stacked chart!PivotTable2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FF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Table2 &amp; Stacked 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DA5-4F5F-AAB7-76F20558D995}"/>
              </c:ext>
            </c:extLst>
          </c:dPt>
          <c:cat>
            <c:strRef>
              <c:f>'Pivot Table2 &amp; Stacked chart'!$A$6:$A$30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Table2 &amp; Stacked chart'!$B$6:$B$30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A5-4F5F-AAB7-76F20558D995}"/>
            </c:ext>
          </c:extLst>
        </c:ser>
        <c:ser>
          <c:idx val="1"/>
          <c:order val="1"/>
          <c:tx>
            <c:strRef>
              <c:f>'Pivot Table2 &amp; Stacked 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 Table2 &amp; Stacked chart'!$A$6:$A$30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Table2 &amp; Stacked chart'!$C$6:$C$30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A5-4F5F-AAB7-76F20558D995}"/>
            </c:ext>
          </c:extLst>
        </c:ser>
        <c:ser>
          <c:idx val="2"/>
          <c:order val="2"/>
          <c:tx>
            <c:strRef>
              <c:f>'Pivot Table2 &amp; Stacked chart'!$D$4:$D$5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Table2 &amp; Stacked chart'!$A$6:$A$30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Table2 &amp; Stacked chart'!$D$6:$D$30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A5-4F5F-AAB7-76F20558D995}"/>
            </c:ext>
          </c:extLst>
        </c:ser>
        <c:ser>
          <c:idx val="3"/>
          <c:order val="3"/>
          <c:tx>
            <c:strRef>
              <c:f>'Pivot Table2 &amp; Stacked chart'!$E$4:$E$5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'Pivot Table2 &amp; Stacked chart'!$A$6:$A$30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Table2 &amp; Stacked chart'!$E$6:$E$30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A5-4F5F-AAB7-76F20558D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97641360"/>
        <c:axId val="611644488"/>
      </c:barChart>
      <c:catAx>
        <c:axId val="797641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44488"/>
        <c:crosses val="autoZero"/>
        <c:auto val="1"/>
        <c:lblAlgn val="ctr"/>
        <c:lblOffset val="100"/>
        <c:noMultiLvlLbl val="0"/>
      </c:catAx>
      <c:valAx>
        <c:axId val="611644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64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Husna Nasution.xlsx]Pivot3!PivotTable10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Pivot3!$B$8:$B$9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Pivot3!$A$10:$A$889</c:f>
              <c:strCache>
                <c:ptCount val="879"/>
                <c:pt idx="0">
                  <c:v>1263016800</c:v>
                </c:pt>
                <c:pt idx="1">
                  <c:v>1263880800</c:v>
                </c:pt>
                <c:pt idx="2">
                  <c:v>1264399200</c:v>
                </c:pt>
                <c:pt idx="3">
                  <c:v>1265349600</c:v>
                </c:pt>
                <c:pt idx="4">
                  <c:v>1265695200</c:v>
                </c:pt>
                <c:pt idx="5">
                  <c:v>1265868000</c:v>
                </c:pt>
                <c:pt idx="6">
                  <c:v>1266127200</c:v>
                </c:pt>
                <c:pt idx="7">
                  <c:v>1267250400</c:v>
                </c:pt>
                <c:pt idx="8">
                  <c:v>1267423200</c:v>
                </c:pt>
                <c:pt idx="9">
                  <c:v>1267682400</c:v>
                </c:pt>
                <c:pt idx="10">
                  <c:v>1268287200</c:v>
                </c:pt>
                <c:pt idx="11">
                  <c:v>1268715600</c:v>
                </c:pt>
                <c:pt idx="12">
                  <c:v>1268888400</c:v>
                </c:pt>
                <c:pt idx="13">
                  <c:v>1269147600</c:v>
                </c:pt>
                <c:pt idx="14">
                  <c:v>1269234000</c:v>
                </c:pt>
                <c:pt idx="15">
                  <c:v>1269493200</c:v>
                </c:pt>
                <c:pt idx="16">
                  <c:v>1269752400</c:v>
                </c:pt>
                <c:pt idx="17">
                  <c:v>1270702800</c:v>
                </c:pt>
                <c:pt idx="18">
                  <c:v>1270789200</c:v>
                </c:pt>
                <c:pt idx="19">
                  <c:v>1271307600</c:v>
                </c:pt>
                <c:pt idx="20">
                  <c:v>1271480400</c:v>
                </c:pt>
                <c:pt idx="21">
                  <c:v>1271739600</c:v>
                </c:pt>
                <c:pt idx="22">
                  <c:v>1271998800</c:v>
                </c:pt>
                <c:pt idx="23">
                  <c:v>1272258000</c:v>
                </c:pt>
                <c:pt idx="24">
                  <c:v>1273640400</c:v>
                </c:pt>
                <c:pt idx="25">
                  <c:v>1274418000</c:v>
                </c:pt>
                <c:pt idx="26">
                  <c:v>1274590800</c:v>
                </c:pt>
                <c:pt idx="27">
                  <c:v>1274763600</c:v>
                </c:pt>
                <c:pt idx="28">
                  <c:v>1275195600</c:v>
                </c:pt>
                <c:pt idx="29">
                  <c:v>1275714000</c:v>
                </c:pt>
                <c:pt idx="30">
                  <c:v>1275800400</c:v>
                </c:pt>
                <c:pt idx="31">
                  <c:v>1275886800</c:v>
                </c:pt>
                <c:pt idx="32">
                  <c:v>1276318800</c:v>
                </c:pt>
                <c:pt idx="33">
                  <c:v>1276578000</c:v>
                </c:pt>
                <c:pt idx="34">
                  <c:v>1276664400</c:v>
                </c:pt>
                <c:pt idx="35">
                  <c:v>1276923600</c:v>
                </c:pt>
                <c:pt idx="36">
                  <c:v>1277096400</c:v>
                </c:pt>
                <c:pt idx="37">
                  <c:v>1277269200</c:v>
                </c:pt>
                <c:pt idx="38">
                  <c:v>1277528400</c:v>
                </c:pt>
                <c:pt idx="39">
                  <c:v>1277701200</c:v>
                </c:pt>
                <c:pt idx="40">
                  <c:v>1277787600</c:v>
                </c:pt>
                <c:pt idx="41">
                  <c:v>1277960400</c:v>
                </c:pt>
                <c:pt idx="42">
                  <c:v>1278392400</c:v>
                </c:pt>
                <c:pt idx="43">
                  <c:v>1278565200</c:v>
                </c:pt>
                <c:pt idx="44">
                  <c:v>1279083600</c:v>
                </c:pt>
                <c:pt idx="45">
                  <c:v>1279170000</c:v>
                </c:pt>
                <c:pt idx="46">
                  <c:v>1279515600</c:v>
                </c:pt>
                <c:pt idx="47">
                  <c:v>1280206800</c:v>
                </c:pt>
                <c:pt idx="48">
                  <c:v>1280552400</c:v>
                </c:pt>
                <c:pt idx="49">
                  <c:v>1280984400</c:v>
                </c:pt>
                <c:pt idx="50">
                  <c:v>1281070800</c:v>
                </c:pt>
                <c:pt idx="51">
                  <c:v>1281157200</c:v>
                </c:pt>
                <c:pt idx="52">
                  <c:v>1281330000</c:v>
                </c:pt>
                <c:pt idx="53">
                  <c:v>1281589200</c:v>
                </c:pt>
                <c:pt idx="54">
                  <c:v>1281762000</c:v>
                </c:pt>
                <c:pt idx="55">
                  <c:v>1281934800</c:v>
                </c:pt>
                <c:pt idx="56">
                  <c:v>1282194000</c:v>
                </c:pt>
                <c:pt idx="57">
                  <c:v>1282626000</c:v>
                </c:pt>
                <c:pt idx="58">
                  <c:v>1282712400</c:v>
                </c:pt>
                <c:pt idx="59">
                  <c:v>1282798800</c:v>
                </c:pt>
                <c:pt idx="60">
                  <c:v>1282885200</c:v>
                </c:pt>
                <c:pt idx="61">
                  <c:v>1283230800</c:v>
                </c:pt>
                <c:pt idx="62">
                  <c:v>1283403600</c:v>
                </c:pt>
                <c:pt idx="63">
                  <c:v>1284008400</c:v>
                </c:pt>
                <c:pt idx="64">
                  <c:v>1284526800</c:v>
                </c:pt>
                <c:pt idx="65">
                  <c:v>1285045200</c:v>
                </c:pt>
                <c:pt idx="66">
                  <c:v>1285563600</c:v>
                </c:pt>
                <c:pt idx="67">
                  <c:v>1285650000</c:v>
                </c:pt>
                <c:pt idx="68">
                  <c:v>1285822800</c:v>
                </c:pt>
                <c:pt idx="69">
                  <c:v>1286168400</c:v>
                </c:pt>
                <c:pt idx="70">
                  <c:v>1286254800</c:v>
                </c:pt>
                <c:pt idx="71">
                  <c:v>1286341200</c:v>
                </c:pt>
                <c:pt idx="72">
                  <c:v>1286427600</c:v>
                </c:pt>
                <c:pt idx="73">
                  <c:v>1286946000</c:v>
                </c:pt>
                <c:pt idx="74">
                  <c:v>1287378000</c:v>
                </c:pt>
                <c:pt idx="75">
                  <c:v>1287550800</c:v>
                </c:pt>
                <c:pt idx="76">
                  <c:v>1287810000</c:v>
                </c:pt>
                <c:pt idx="77">
                  <c:v>1287896400</c:v>
                </c:pt>
                <c:pt idx="78">
                  <c:v>1287982800</c:v>
                </c:pt>
                <c:pt idx="79">
                  <c:v>1288242000</c:v>
                </c:pt>
                <c:pt idx="80">
                  <c:v>1288501200</c:v>
                </c:pt>
                <c:pt idx="81">
                  <c:v>1288674000</c:v>
                </c:pt>
                <c:pt idx="82">
                  <c:v>1289019600</c:v>
                </c:pt>
                <c:pt idx="83">
                  <c:v>1289800800</c:v>
                </c:pt>
                <c:pt idx="84">
                  <c:v>1289973600</c:v>
                </c:pt>
                <c:pt idx="85">
                  <c:v>1290492000</c:v>
                </c:pt>
                <c:pt idx="86">
                  <c:v>1290664800</c:v>
                </c:pt>
                <c:pt idx="87">
                  <c:v>1291269600</c:v>
                </c:pt>
                <c:pt idx="88">
                  <c:v>1291356000</c:v>
                </c:pt>
                <c:pt idx="89">
                  <c:v>1291960800</c:v>
                </c:pt>
                <c:pt idx="90">
                  <c:v>1292220000</c:v>
                </c:pt>
                <c:pt idx="91">
                  <c:v>1292392800</c:v>
                </c:pt>
                <c:pt idx="92">
                  <c:v>1292738400</c:v>
                </c:pt>
                <c:pt idx="93">
                  <c:v>1292997600</c:v>
                </c:pt>
                <c:pt idx="94">
                  <c:v>1293861600</c:v>
                </c:pt>
                <c:pt idx="95">
                  <c:v>1293948000</c:v>
                </c:pt>
                <c:pt idx="96">
                  <c:v>1294034400</c:v>
                </c:pt>
                <c:pt idx="97">
                  <c:v>1294293600</c:v>
                </c:pt>
                <c:pt idx="98">
                  <c:v>1294552800</c:v>
                </c:pt>
                <c:pt idx="99">
                  <c:v>1294725600</c:v>
                </c:pt>
                <c:pt idx="100">
                  <c:v>1294812000</c:v>
                </c:pt>
                <c:pt idx="101">
                  <c:v>1294898400</c:v>
                </c:pt>
                <c:pt idx="102">
                  <c:v>1295244000</c:v>
                </c:pt>
                <c:pt idx="103">
                  <c:v>1295676000</c:v>
                </c:pt>
                <c:pt idx="104">
                  <c:v>1295935200</c:v>
                </c:pt>
                <c:pt idx="105">
                  <c:v>1296108000</c:v>
                </c:pt>
                <c:pt idx="106">
                  <c:v>1296194400</c:v>
                </c:pt>
                <c:pt idx="107">
                  <c:v>1296626400</c:v>
                </c:pt>
                <c:pt idx="108">
                  <c:v>1297404000</c:v>
                </c:pt>
                <c:pt idx="109">
                  <c:v>1297663200</c:v>
                </c:pt>
                <c:pt idx="110">
                  <c:v>1297836000</c:v>
                </c:pt>
                <c:pt idx="111">
                  <c:v>1297922400</c:v>
                </c:pt>
                <c:pt idx="112">
                  <c:v>1298268000</c:v>
                </c:pt>
                <c:pt idx="113">
                  <c:v>1298700000</c:v>
                </c:pt>
                <c:pt idx="114">
                  <c:v>1298959200</c:v>
                </c:pt>
                <c:pt idx="115">
                  <c:v>1299304800</c:v>
                </c:pt>
                <c:pt idx="116">
                  <c:v>1299564000</c:v>
                </c:pt>
                <c:pt idx="117">
                  <c:v>1299736800</c:v>
                </c:pt>
                <c:pt idx="118">
                  <c:v>1299823200</c:v>
                </c:pt>
                <c:pt idx="119">
                  <c:v>1301202000</c:v>
                </c:pt>
                <c:pt idx="120">
                  <c:v>1301634000</c:v>
                </c:pt>
                <c:pt idx="121">
                  <c:v>1301806800</c:v>
                </c:pt>
                <c:pt idx="122">
                  <c:v>1301979600</c:v>
                </c:pt>
                <c:pt idx="123">
                  <c:v>1302238800</c:v>
                </c:pt>
                <c:pt idx="124">
                  <c:v>1303102800</c:v>
                </c:pt>
                <c:pt idx="125">
                  <c:v>1303880400</c:v>
                </c:pt>
                <c:pt idx="126">
                  <c:v>1304053200</c:v>
                </c:pt>
                <c:pt idx="127">
                  <c:v>1304398800</c:v>
                </c:pt>
                <c:pt idx="128">
                  <c:v>1304658000</c:v>
                </c:pt>
                <c:pt idx="129">
                  <c:v>1304744400</c:v>
                </c:pt>
                <c:pt idx="130">
                  <c:v>1304830800</c:v>
                </c:pt>
                <c:pt idx="131">
                  <c:v>1304917200</c:v>
                </c:pt>
                <c:pt idx="132">
                  <c:v>1305003600</c:v>
                </c:pt>
                <c:pt idx="133">
                  <c:v>1305176400</c:v>
                </c:pt>
                <c:pt idx="134">
                  <c:v>1305262800</c:v>
                </c:pt>
                <c:pt idx="135">
                  <c:v>1305694800</c:v>
                </c:pt>
                <c:pt idx="136">
                  <c:v>1305954000</c:v>
                </c:pt>
                <c:pt idx="137">
                  <c:v>1307854800</c:v>
                </c:pt>
                <c:pt idx="138">
                  <c:v>1308200400</c:v>
                </c:pt>
                <c:pt idx="139">
                  <c:v>1308373200</c:v>
                </c:pt>
                <c:pt idx="140">
                  <c:v>1308459600</c:v>
                </c:pt>
                <c:pt idx="141">
                  <c:v>1308546000</c:v>
                </c:pt>
                <c:pt idx="142">
                  <c:v>1309064400</c:v>
                </c:pt>
                <c:pt idx="143">
                  <c:v>1309237200</c:v>
                </c:pt>
                <c:pt idx="144">
                  <c:v>1309496400</c:v>
                </c:pt>
                <c:pt idx="145">
                  <c:v>1309755600</c:v>
                </c:pt>
                <c:pt idx="146">
                  <c:v>1310187600</c:v>
                </c:pt>
                <c:pt idx="147">
                  <c:v>1310619600</c:v>
                </c:pt>
                <c:pt idx="148">
                  <c:v>1310792400</c:v>
                </c:pt>
                <c:pt idx="149">
                  <c:v>1311051600</c:v>
                </c:pt>
                <c:pt idx="150">
                  <c:v>1311483600</c:v>
                </c:pt>
                <c:pt idx="151">
                  <c:v>1312174800</c:v>
                </c:pt>
                <c:pt idx="152">
                  <c:v>1312693200</c:v>
                </c:pt>
                <c:pt idx="153">
                  <c:v>1313125200</c:v>
                </c:pt>
                <c:pt idx="154">
                  <c:v>1313211600</c:v>
                </c:pt>
                <c:pt idx="155">
                  <c:v>1313384400</c:v>
                </c:pt>
                <c:pt idx="156">
                  <c:v>1313730000</c:v>
                </c:pt>
                <c:pt idx="157">
                  <c:v>1313989200</c:v>
                </c:pt>
                <c:pt idx="158">
                  <c:v>1314421200</c:v>
                </c:pt>
                <c:pt idx="159">
                  <c:v>1315285200</c:v>
                </c:pt>
                <c:pt idx="160">
                  <c:v>1315717200</c:v>
                </c:pt>
                <c:pt idx="161">
                  <c:v>1316581200</c:v>
                </c:pt>
                <c:pt idx="162">
                  <c:v>1316667600</c:v>
                </c:pt>
                <c:pt idx="163">
                  <c:v>1316754000</c:v>
                </c:pt>
                <c:pt idx="164">
                  <c:v>1317531600</c:v>
                </c:pt>
                <c:pt idx="165">
                  <c:v>1317790800</c:v>
                </c:pt>
                <c:pt idx="166">
                  <c:v>1318136400</c:v>
                </c:pt>
                <c:pt idx="167">
                  <c:v>1318654800</c:v>
                </c:pt>
                <c:pt idx="168">
                  <c:v>1318827600</c:v>
                </c:pt>
                <c:pt idx="169">
                  <c:v>1319000400</c:v>
                </c:pt>
                <c:pt idx="170">
                  <c:v>1319605200</c:v>
                </c:pt>
                <c:pt idx="171">
                  <c:v>1319691600</c:v>
                </c:pt>
                <c:pt idx="172">
                  <c:v>1320732000</c:v>
                </c:pt>
                <c:pt idx="173">
                  <c:v>1320991200</c:v>
                </c:pt>
                <c:pt idx="174">
                  <c:v>1321336800</c:v>
                </c:pt>
                <c:pt idx="175">
                  <c:v>1321596000</c:v>
                </c:pt>
                <c:pt idx="176">
                  <c:v>1321682400</c:v>
                </c:pt>
                <c:pt idx="177">
                  <c:v>1321941600</c:v>
                </c:pt>
                <c:pt idx="178">
                  <c:v>1322114400</c:v>
                </c:pt>
                <c:pt idx="179">
                  <c:v>1322373600</c:v>
                </c:pt>
                <c:pt idx="180">
                  <c:v>1322719200</c:v>
                </c:pt>
                <c:pt idx="181">
                  <c:v>1322892000</c:v>
                </c:pt>
                <c:pt idx="182">
                  <c:v>1323324000</c:v>
                </c:pt>
                <c:pt idx="183">
                  <c:v>1323669600</c:v>
                </c:pt>
                <c:pt idx="184">
                  <c:v>1324274400</c:v>
                </c:pt>
                <c:pt idx="185">
                  <c:v>1324447200</c:v>
                </c:pt>
                <c:pt idx="186">
                  <c:v>1324533600</c:v>
                </c:pt>
                <c:pt idx="187">
                  <c:v>1324620000</c:v>
                </c:pt>
                <c:pt idx="188">
                  <c:v>1324965600</c:v>
                </c:pt>
                <c:pt idx="189">
                  <c:v>1325656800</c:v>
                </c:pt>
                <c:pt idx="190">
                  <c:v>1325829600</c:v>
                </c:pt>
                <c:pt idx="191">
                  <c:v>1326434400</c:v>
                </c:pt>
                <c:pt idx="192">
                  <c:v>1326520800</c:v>
                </c:pt>
                <c:pt idx="193">
                  <c:v>1326866400</c:v>
                </c:pt>
                <c:pt idx="194">
                  <c:v>1327212000</c:v>
                </c:pt>
                <c:pt idx="195">
                  <c:v>1328421600</c:v>
                </c:pt>
                <c:pt idx="196">
                  <c:v>1328767200</c:v>
                </c:pt>
                <c:pt idx="197">
                  <c:v>1329026400</c:v>
                </c:pt>
                <c:pt idx="198">
                  <c:v>1329372000</c:v>
                </c:pt>
                <c:pt idx="199">
                  <c:v>1329717600</c:v>
                </c:pt>
                <c:pt idx="200">
                  <c:v>1330063200</c:v>
                </c:pt>
                <c:pt idx="201">
                  <c:v>1330322400</c:v>
                </c:pt>
                <c:pt idx="202">
                  <c:v>1330495200</c:v>
                </c:pt>
                <c:pt idx="203">
                  <c:v>1330927200</c:v>
                </c:pt>
                <c:pt idx="204">
                  <c:v>1331013600</c:v>
                </c:pt>
                <c:pt idx="205">
                  <c:v>1331445600</c:v>
                </c:pt>
                <c:pt idx="206">
                  <c:v>1331701200</c:v>
                </c:pt>
                <c:pt idx="207">
                  <c:v>1331874000</c:v>
                </c:pt>
                <c:pt idx="208">
                  <c:v>1332392400</c:v>
                </c:pt>
                <c:pt idx="209">
                  <c:v>1332738000</c:v>
                </c:pt>
                <c:pt idx="210">
                  <c:v>1332824400</c:v>
                </c:pt>
                <c:pt idx="211">
                  <c:v>1332910800</c:v>
                </c:pt>
                <c:pt idx="212">
                  <c:v>1333602000</c:v>
                </c:pt>
                <c:pt idx="213">
                  <c:v>1333688400</c:v>
                </c:pt>
                <c:pt idx="214">
                  <c:v>1334811600</c:v>
                </c:pt>
                <c:pt idx="215">
                  <c:v>1334984400</c:v>
                </c:pt>
                <c:pt idx="216">
                  <c:v>1335243600</c:v>
                </c:pt>
                <c:pt idx="217">
                  <c:v>1335330000</c:v>
                </c:pt>
                <c:pt idx="218">
                  <c:v>1335416400</c:v>
                </c:pt>
                <c:pt idx="219">
                  <c:v>1335848400</c:v>
                </c:pt>
                <c:pt idx="220">
                  <c:v>1335934800</c:v>
                </c:pt>
                <c:pt idx="221">
                  <c:v>1336194000</c:v>
                </c:pt>
                <c:pt idx="222">
                  <c:v>1336280400</c:v>
                </c:pt>
                <c:pt idx="223">
                  <c:v>1336453200</c:v>
                </c:pt>
                <c:pt idx="224">
                  <c:v>1338267600</c:v>
                </c:pt>
                <c:pt idx="225">
                  <c:v>1338440400</c:v>
                </c:pt>
                <c:pt idx="226">
                  <c:v>1338958800</c:v>
                </c:pt>
                <c:pt idx="227">
                  <c:v>1339477200</c:v>
                </c:pt>
                <c:pt idx="228">
                  <c:v>1339909200</c:v>
                </c:pt>
                <c:pt idx="229">
                  <c:v>1340254800</c:v>
                </c:pt>
                <c:pt idx="230">
                  <c:v>1340946000</c:v>
                </c:pt>
                <c:pt idx="231">
                  <c:v>1341291600</c:v>
                </c:pt>
                <c:pt idx="232">
                  <c:v>1342069200</c:v>
                </c:pt>
                <c:pt idx="233">
                  <c:v>1342501200</c:v>
                </c:pt>
                <c:pt idx="234">
                  <c:v>1343365200</c:v>
                </c:pt>
                <c:pt idx="235">
                  <c:v>1343451600</c:v>
                </c:pt>
                <c:pt idx="236">
                  <c:v>1343797200</c:v>
                </c:pt>
                <c:pt idx="237">
                  <c:v>1344920400</c:v>
                </c:pt>
                <c:pt idx="238">
                  <c:v>1345093200</c:v>
                </c:pt>
                <c:pt idx="239">
                  <c:v>1346043600</c:v>
                </c:pt>
                <c:pt idx="240">
                  <c:v>1346130000</c:v>
                </c:pt>
                <c:pt idx="241">
                  <c:v>1346734800</c:v>
                </c:pt>
                <c:pt idx="242">
                  <c:v>1346821200</c:v>
                </c:pt>
                <c:pt idx="243">
                  <c:v>1348290000</c:v>
                </c:pt>
                <c:pt idx="244">
                  <c:v>1348635600</c:v>
                </c:pt>
                <c:pt idx="245">
                  <c:v>1348808400</c:v>
                </c:pt>
                <c:pt idx="246">
                  <c:v>1349240400</c:v>
                </c:pt>
                <c:pt idx="247">
                  <c:v>1349326800</c:v>
                </c:pt>
                <c:pt idx="248">
                  <c:v>1350622800</c:v>
                </c:pt>
                <c:pt idx="249">
                  <c:v>1350709200</c:v>
                </c:pt>
                <c:pt idx="250">
                  <c:v>1351054800</c:v>
                </c:pt>
                <c:pt idx="251">
                  <c:v>1351400400</c:v>
                </c:pt>
                <c:pt idx="252">
                  <c:v>1353736800</c:v>
                </c:pt>
                <c:pt idx="253">
                  <c:v>1353823200</c:v>
                </c:pt>
                <c:pt idx="254">
                  <c:v>1353909600</c:v>
                </c:pt>
                <c:pt idx="255">
                  <c:v>1354082400</c:v>
                </c:pt>
                <c:pt idx="256">
                  <c:v>1354341600</c:v>
                </c:pt>
                <c:pt idx="257">
                  <c:v>1354946400</c:v>
                </c:pt>
                <c:pt idx="258">
                  <c:v>1355032800</c:v>
                </c:pt>
                <c:pt idx="259">
                  <c:v>1355637600</c:v>
                </c:pt>
                <c:pt idx="260">
                  <c:v>1355810400</c:v>
                </c:pt>
                <c:pt idx="261">
                  <c:v>1357020000</c:v>
                </c:pt>
                <c:pt idx="262">
                  <c:v>1357106400</c:v>
                </c:pt>
                <c:pt idx="263">
                  <c:v>1359525600</c:v>
                </c:pt>
                <c:pt idx="264">
                  <c:v>1359871200</c:v>
                </c:pt>
                <c:pt idx="265">
                  <c:v>1359957600</c:v>
                </c:pt>
                <c:pt idx="266">
                  <c:v>1360389600</c:v>
                </c:pt>
                <c:pt idx="267">
                  <c:v>1360648800</c:v>
                </c:pt>
                <c:pt idx="268">
                  <c:v>1361599200</c:v>
                </c:pt>
                <c:pt idx="269">
                  <c:v>1361772000</c:v>
                </c:pt>
                <c:pt idx="270">
                  <c:v>1361944800</c:v>
                </c:pt>
                <c:pt idx="271">
                  <c:v>1362117600</c:v>
                </c:pt>
                <c:pt idx="272">
                  <c:v>1362376800</c:v>
                </c:pt>
                <c:pt idx="273">
                  <c:v>1362463200</c:v>
                </c:pt>
                <c:pt idx="274">
                  <c:v>1362636000</c:v>
                </c:pt>
                <c:pt idx="275">
                  <c:v>1362722400</c:v>
                </c:pt>
                <c:pt idx="276">
                  <c:v>1363064400</c:v>
                </c:pt>
                <c:pt idx="277">
                  <c:v>1363150800</c:v>
                </c:pt>
                <c:pt idx="278">
                  <c:v>1363496400</c:v>
                </c:pt>
                <c:pt idx="279">
                  <c:v>1364446800</c:v>
                </c:pt>
                <c:pt idx="280">
                  <c:v>1364878800</c:v>
                </c:pt>
                <c:pt idx="281">
                  <c:v>1365397200</c:v>
                </c:pt>
                <c:pt idx="282">
                  <c:v>1365483600</c:v>
                </c:pt>
                <c:pt idx="283">
                  <c:v>1365915600</c:v>
                </c:pt>
                <c:pt idx="284">
                  <c:v>1367384400</c:v>
                </c:pt>
                <c:pt idx="285">
                  <c:v>1367470800</c:v>
                </c:pt>
                <c:pt idx="286">
                  <c:v>1368162000</c:v>
                </c:pt>
                <c:pt idx="287">
                  <c:v>1368594000</c:v>
                </c:pt>
                <c:pt idx="288">
                  <c:v>1368853200</c:v>
                </c:pt>
                <c:pt idx="289">
                  <c:v>1369112400</c:v>
                </c:pt>
                <c:pt idx="290">
                  <c:v>1369285200</c:v>
                </c:pt>
                <c:pt idx="291">
                  <c:v>1369717200</c:v>
                </c:pt>
                <c:pt idx="292">
                  <c:v>1370322000</c:v>
                </c:pt>
                <c:pt idx="293">
                  <c:v>1370840400</c:v>
                </c:pt>
                <c:pt idx="294">
                  <c:v>1371445200</c:v>
                </c:pt>
                <c:pt idx="295">
                  <c:v>1371963600</c:v>
                </c:pt>
                <c:pt idx="296">
                  <c:v>1372136400</c:v>
                </c:pt>
                <c:pt idx="297">
                  <c:v>1372222800</c:v>
                </c:pt>
                <c:pt idx="298">
                  <c:v>1372654800</c:v>
                </c:pt>
                <c:pt idx="299">
                  <c:v>1373432400</c:v>
                </c:pt>
                <c:pt idx="300">
                  <c:v>1373518800</c:v>
                </c:pt>
                <c:pt idx="301">
                  <c:v>1374296400</c:v>
                </c:pt>
                <c:pt idx="302">
                  <c:v>1374469200</c:v>
                </c:pt>
                <c:pt idx="303">
                  <c:v>1374642000</c:v>
                </c:pt>
                <c:pt idx="304">
                  <c:v>1374728400</c:v>
                </c:pt>
                <c:pt idx="305">
                  <c:v>1375074000</c:v>
                </c:pt>
                <c:pt idx="306">
                  <c:v>1375160400</c:v>
                </c:pt>
                <c:pt idx="307">
                  <c:v>1375333200</c:v>
                </c:pt>
                <c:pt idx="308">
                  <c:v>1375592400</c:v>
                </c:pt>
                <c:pt idx="309">
                  <c:v>1375678800</c:v>
                </c:pt>
                <c:pt idx="310">
                  <c:v>1376542800</c:v>
                </c:pt>
                <c:pt idx="311">
                  <c:v>1376629200</c:v>
                </c:pt>
                <c:pt idx="312">
                  <c:v>1377579600</c:v>
                </c:pt>
                <c:pt idx="313">
                  <c:v>1377838800</c:v>
                </c:pt>
                <c:pt idx="314">
                  <c:v>1378184400</c:v>
                </c:pt>
                <c:pt idx="315">
                  <c:v>1378875600</c:v>
                </c:pt>
                <c:pt idx="316">
                  <c:v>1379048400</c:v>
                </c:pt>
                <c:pt idx="317">
                  <c:v>1379566800</c:v>
                </c:pt>
                <c:pt idx="318">
                  <c:v>1379653200</c:v>
                </c:pt>
                <c:pt idx="319">
                  <c:v>1379826000</c:v>
                </c:pt>
                <c:pt idx="320">
                  <c:v>1381122000</c:v>
                </c:pt>
                <c:pt idx="321">
                  <c:v>1381208400</c:v>
                </c:pt>
                <c:pt idx="322">
                  <c:v>1381554000</c:v>
                </c:pt>
                <c:pt idx="323">
                  <c:v>1381813200</c:v>
                </c:pt>
                <c:pt idx="324">
                  <c:v>1382331600</c:v>
                </c:pt>
                <c:pt idx="325">
                  <c:v>1382677200</c:v>
                </c:pt>
                <c:pt idx="326">
                  <c:v>1383022800</c:v>
                </c:pt>
                <c:pt idx="327">
                  <c:v>1384149600</c:v>
                </c:pt>
                <c:pt idx="328">
                  <c:v>1384408800</c:v>
                </c:pt>
                <c:pt idx="329">
                  <c:v>1384668000</c:v>
                </c:pt>
                <c:pt idx="330">
                  <c:v>1384840800</c:v>
                </c:pt>
                <c:pt idx="331">
                  <c:v>1385186400</c:v>
                </c:pt>
                <c:pt idx="332">
                  <c:v>1385359200</c:v>
                </c:pt>
                <c:pt idx="333">
                  <c:v>1385704800</c:v>
                </c:pt>
                <c:pt idx="334">
                  <c:v>1386309600</c:v>
                </c:pt>
                <c:pt idx="335">
                  <c:v>1386741600</c:v>
                </c:pt>
                <c:pt idx="336">
                  <c:v>1387260000</c:v>
                </c:pt>
                <c:pt idx="337">
                  <c:v>1388296800</c:v>
                </c:pt>
                <c:pt idx="338">
                  <c:v>1388383200</c:v>
                </c:pt>
                <c:pt idx="339">
                  <c:v>1388469600</c:v>
                </c:pt>
                <c:pt idx="340">
                  <c:v>1388728800</c:v>
                </c:pt>
                <c:pt idx="341">
                  <c:v>1389160800</c:v>
                </c:pt>
                <c:pt idx="342">
                  <c:v>1389506400</c:v>
                </c:pt>
                <c:pt idx="343">
                  <c:v>1389679200</c:v>
                </c:pt>
                <c:pt idx="344">
                  <c:v>1390197600</c:v>
                </c:pt>
                <c:pt idx="345">
                  <c:v>1390370400</c:v>
                </c:pt>
                <c:pt idx="346">
                  <c:v>1390716000</c:v>
                </c:pt>
                <c:pt idx="347">
                  <c:v>1392012000</c:v>
                </c:pt>
                <c:pt idx="348">
                  <c:v>1392357600</c:v>
                </c:pt>
                <c:pt idx="349">
                  <c:v>1393048800</c:v>
                </c:pt>
                <c:pt idx="350">
                  <c:v>1393394400</c:v>
                </c:pt>
                <c:pt idx="351">
                  <c:v>1393567200</c:v>
                </c:pt>
                <c:pt idx="352">
                  <c:v>1394514000</c:v>
                </c:pt>
                <c:pt idx="353">
                  <c:v>1394600400</c:v>
                </c:pt>
                <c:pt idx="354">
                  <c:v>1395032400</c:v>
                </c:pt>
                <c:pt idx="355">
                  <c:v>1395291600</c:v>
                </c:pt>
                <c:pt idx="356">
                  <c:v>1395550800</c:v>
                </c:pt>
                <c:pt idx="357">
                  <c:v>1395810000</c:v>
                </c:pt>
                <c:pt idx="358">
                  <c:v>1395896400</c:v>
                </c:pt>
                <c:pt idx="359">
                  <c:v>1396069200</c:v>
                </c:pt>
                <c:pt idx="360">
                  <c:v>1396414800</c:v>
                </c:pt>
                <c:pt idx="361">
                  <c:v>1396846800</c:v>
                </c:pt>
                <c:pt idx="362">
                  <c:v>1397365200</c:v>
                </c:pt>
                <c:pt idx="363">
                  <c:v>1397451600</c:v>
                </c:pt>
                <c:pt idx="364">
                  <c:v>1398402000</c:v>
                </c:pt>
                <c:pt idx="365">
                  <c:v>1398661200</c:v>
                </c:pt>
                <c:pt idx="366">
                  <c:v>1399006800</c:v>
                </c:pt>
                <c:pt idx="367">
                  <c:v>1399093200</c:v>
                </c:pt>
                <c:pt idx="368">
                  <c:v>1399179600</c:v>
                </c:pt>
                <c:pt idx="369">
                  <c:v>1399698000</c:v>
                </c:pt>
                <c:pt idx="370">
                  <c:v>1400562000</c:v>
                </c:pt>
                <c:pt idx="371">
                  <c:v>1400821200</c:v>
                </c:pt>
                <c:pt idx="372">
                  <c:v>1400907600</c:v>
                </c:pt>
                <c:pt idx="373">
                  <c:v>1401166800</c:v>
                </c:pt>
                <c:pt idx="374">
                  <c:v>1401426000</c:v>
                </c:pt>
                <c:pt idx="375">
                  <c:v>1401685200</c:v>
                </c:pt>
                <c:pt idx="376">
                  <c:v>1401858000</c:v>
                </c:pt>
                <c:pt idx="377">
                  <c:v>1402117200</c:v>
                </c:pt>
                <c:pt idx="378">
                  <c:v>1402290000</c:v>
                </c:pt>
                <c:pt idx="379">
                  <c:v>1402376400</c:v>
                </c:pt>
                <c:pt idx="380">
                  <c:v>1402894800</c:v>
                </c:pt>
                <c:pt idx="381">
                  <c:v>1403326800</c:v>
                </c:pt>
                <c:pt idx="382">
                  <c:v>1403845200</c:v>
                </c:pt>
                <c:pt idx="383">
                  <c:v>1403931600</c:v>
                </c:pt>
                <c:pt idx="384">
                  <c:v>1404536400</c:v>
                </c:pt>
                <c:pt idx="385">
                  <c:v>1404622800</c:v>
                </c:pt>
                <c:pt idx="386">
                  <c:v>1404795600</c:v>
                </c:pt>
                <c:pt idx="387">
                  <c:v>1404968400</c:v>
                </c:pt>
                <c:pt idx="388">
                  <c:v>1405314000</c:v>
                </c:pt>
                <c:pt idx="389">
                  <c:v>1405486800</c:v>
                </c:pt>
                <c:pt idx="390">
                  <c:v>1405746000</c:v>
                </c:pt>
                <c:pt idx="391">
                  <c:v>1406178000</c:v>
                </c:pt>
                <c:pt idx="392">
                  <c:v>1406264400</c:v>
                </c:pt>
                <c:pt idx="393">
                  <c:v>1406523600</c:v>
                </c:pt>
                <c:pt idx="394">
                  <c:v>1407128400</c:v>
                </c:pt>
                <c:pt idx="395">
                  <c:v>1407474000</c:v>
                </c:pt>
                <c:pt idx="396">
                  <c:v>1408424400</c:v>
                </c:pt>
                <c:pt idx="397">
                  <c:v>1408856400</c:v>
                </c:pt>
                <c:pt idx="398">
                  <c:v>1410066000</c:v>
                </c:pt>
                <c:pt idx="399">
                  <c:v>1410325200</c:v>
                </c:pt>
                <c:pt idx="400">
                  <c:v>1410584400</c:v>
                </c:pt>
                <c:pt idx="401">
                  <c:v>1410757200</c:v>
                </c:pt>
                <c:pt idx="402">
                  <c:v>1411102800</c:v>
                </c:pt>
                <c:pt idx="403">
                  <c:v>1411534800</c:v>
                </c:pt>
                <c:pt idx="404">
                  <c:v>1411621200</c:v>
                </c:pt>
                <c:pt idx="405">
                  <c:v>1411707600</c:v>
                </c:pt>
                <c:pt idx="406">
                  <c:v>1412139600</c:v>
                </c:pt>
                <c:pt idx="407">
                  <c:v>1412226000</c:v>
                </c:pt>
                <c:pt idx="408">
                  <c:v>1412485200</c:v>
                </c:pt>
                <c:pt idx="409">
                  <c:v>1412744400</c:v>
                </c:pt>
                <c:pt idx="410">
                  <c:v>1413522000</c:v>
                </c:pt>
                <c:pt idx="411">
                  <c:v>1413608400</c:v>
                </c:pt>
                <c:pt idx="412">
                  <c:v>1413954000</c:v>
                </c:pt>
                <c:pt idx="413">
                  <c:v>1414126800</c:v>
                </c:pt>
                <c:pt idx="414">
                  <c:v>1414904400</c:v>
                </c:pt>
                <c:pt idx="415">
                  <c:v>1415253600</c:v>
                </c:pt>
                <c:pt idx="416">
                  <c:v>1415340000</c:v>
                </c:pt>
                <c:pt idx="417">
                  <c:v>1416031200</c:v>
                </c:pt>
                <c:pt idx="418">
                  <c:v>1416117600</c:v>
                </c:pt>
                <c:pt idx="419">
                  <c:v>1416895200</c:v>
                </c:pt>
                <c:pt idx="420">
                  <c:v>1417068000</c:v>
                </c:pt>
                <c:pt idx="421">
                  <c:v>1417500000</c:v>
                </c:pt>
                <c:pt idx="422">
                  <c:v>1418364000</c:v>
                </c:pt>
                <c:pt idx="423">
                  <c:v>1418623200</c:v>
                </c:pt>
                <c:pt idx="424">
                  <c:v>1418709600</c:v>
                </c:pt>
                <c:pt idx="425">
                  <c:v>1418882400</c:v>
                </c:pt>
                <c:pt idx="426">
                  <c:v>1419055200</c:v>
                </c:pt>
                <c:pt idx="427">
                  <c:v>1419141600</c:v>
                </c:pt>
                <c:pt idx="428">
                  <c:v>1419746400</c:v>
                </c:pt>
                <c:pt idx="429">
                  <c:v>1420005600</c:v>
                </c:pt>
                <c:pt idx="430">
                  <c:v>1420092000</c:v>
                </c:pt>
                <c:pt idx="431">
                  <c:v>1420178400</c:v>
                </c:pt>
                <c:pt idx="432">
                  <c:v>1420696800</c:v>
                </c:pt>
                <c:pt idx="433">
                  <c:v>1420869600</c:v>
                </c:pt>
                <c:pt idx="434">
                  <c:v>1421733600</c:v>
                </c:pt>
                <c:pt idx="435">
                  <c:v>1421820000</c:v>
                </c:pt>
                <c:pt idx="436">
                  <c:v>1421906400</c:v>
                </c:pt>
                <c:pt idx="437">
                  <c:v>1421992800</c:v>
                </c:pt>
                <c:pt idx="438">
                  <c:v>1422165600</c:v>
                </c:pt>
                <c:pt idx="439">
                  <c:v>1422943200</c:v>
                </c:pt>
                <c:pt idx="440">
                  <c:v>1423375200</c:v>
                </c:pt>
                <c:pt idx="441">
                  <c:v>1423634400</c:v>
                </c:pt>
                <c:pt idx="442">
                  <c:v>1423720800</c:v>
                </c:pt>
                <c:pt idx="443">
                  <c:v>1424412000</c:v>
                </c:pt>
                <c:pt idx="444">
                  <c:v>1424498400</c:v>
                </c:pt>
                <c:pt idx="445">
                  <c:v>1424844000</c:v>
                </c:pt>
                <c:pt idx="446">
                  <c:v>1424930400</c:v>
                </c:pt>
                <c:pt idx="447">
                  <c:v>1425103200</c:v>
                </c:pt>
                <c:pt idx="448">
                  <c:v>1425877200</c:v>
                </c:pt>
                <c:pt idx="449">
                  <c:v>1426395600</c:v>
                </c:pt>
                <c:pt idx="450">
                  <c:v>1428469200</c:v>
                </c:pt>
                <c:pt idx="451">
                  <c:v>1429160400</c:v>
                </c:pt>
                <c:pt idx="452">
                  <c:v>1429246800</c:v>
                </c:pt>
                <c:pt idx="453">
                  <c:v>1429333200</c:v>
                </c:pt>
                <c:pt idx="454">
                  <c:v>1429506000</c:v>
                </c:pt>
                <c:pt idx="455">
                  <c:v>1429592400</c:v>
                </c:pt>
                <c:pt idx="456">
                  <c:v>1430197200</c:v>
                </c:pt>
                <c:pt idx="457">
                  <c:v>1430715600</c:v>
                </c:pt>
                <c:pt idx="458">
                  <c:v>1431320400</c:v>
                </c:pt>
                <c:pt idx="459">
                  <c:v>1431666000</c:v>
                </c:pt>
                <c:pt idx="460">
                  <c:v>1431925200</c:v>
                </c:pt>
                <c:pt idx="461">
                  <c:v>1432098000</c:v>
                </c:pt>
                <c:pt idx="462">
                  <c:v>1432357200</c:v>
                </c:pt>
                <c:pt idx="463">
                  <c:v>1433480400</c:v>
                </c:pt>
                <c:pt idx="464">
                  <c:v>1433739600</c:v>
                </c:pt>
                <c:pt idx="465">
                  <c:v>1433826000</c:v>
                </c:pt>
                <c:pt idx="466">
                  <c:v>1433912400</c:v>
                </c:pt>
                <c:pt idx="467">
                  <c:v>1434085200</c:v>
                </c:pt>
                <c:pt idx="468">
                  <c:v>1434344400</c:v>
                </c:pt>
                <c:pt idx="469">
                  <c:v>1434517200</c:v>
                </c:pt>
                <c:pt idx="470">
                  <c:v>1434690000</c:v>
                </c:pt>
                <c:pt idx="471">
                  <c:v>1434862800</c:v>
                </c:pt>
                <c:pt idx="472">
                  <c:v>1435208400</c:v>
                </c:pt>
                <c:pt idx="473">
                  <c:v>1435726800</c:v>
                </c:pt>
                <c:pt idx="474">
                  <c:v>1436072400</c:v>
                </c:pt>
                <c:pt idx="475">
                  <c:v>1436245200</c:v>
                </c:pt>
                <c:pt idx="476">
                  <c:v>1436418000</c:v>
                </c:pt>
                <c:pt idx="477">
                  <c:v>1437022800</c:v>
                </c:pt>
                <c:pt idx="478">
                  <c:v>1437109200</c:v>
                </c:pt>
                <c:pt idx="479">
                  <c:v>1437714000</c:v>
                </c:pt>
                <c:pt idx="480">
                  <c:v>1437973200</c:v>
                </c:pt>
                <c:pt idx="481">
                  <c:v>1438059600</c:v>
                </c:pt>
                <c:pt idx="482">
                  <c:v>1438578000</c:v>
                </c:pt>
                <c:pt idx="483">
                  <c:v>1439442000</c:v>
                </c:pt>
                <c:pt idx="484">
                  <c:v>1439528400</c:v>
                </c:pt>
                <c:pt idx="485">
                  <c:v>1440133200</c:v>
                </c:pt>
                <c:pt idx="486">
                  <c:v>1440306000</c:v>
                </c:pt>
                <c:pt idx="487">
                  <c:v>1440392400</c:v>
                </c:pt>
                <c:pt idx="488">
                  <c:v>1440738000</c:v>
                </c:pt>
                <c:pt idx="489">
                  <c:v>1440824400</c:v>
                </c:pt>
                <c:pt idx="490">
                  <c:v>1440910800</c:v>
                </c:pt>
                <c:pt idx="491">
                  <c:v>1441256400</c:v>
                </c:pt>
                <c:pt idx="492">
                  <c:v>1442120400</c:v>
                </c:pt>
                <c:pt idx="493">
                  <c:v>1442206800</c:v>
                </c:pt>
                <c:pt idx="494">
                  <c:v>1442552400</c:v>
                </c:pt>
                <c:pt idx="495">
                  <c:v>1442811600</c:v>
                </c:pt>
                <c:pt idx="496">
                  <c:v>1442984400</c:v>
                </c:pt>
                <c:pt idx="497">
                  <c:v>1443416400</c:v>
                </c:pt>
                <c:pt idx="498">
                  <c:v>1443762000</c:v>
                </c:pt>
                <c:pt idx="499">
                  <c:v>1443848400</c:v>
                </c:pt>
                <c:pt idx="500">
                  <c:v>1444021200</c:v>
                </c:pt>
                <c:pt idx="501">
                  <c:v>1444107600</c:v>
                </c:pt>
                <c:pt idx="502">
                  <c:v>1444971600</c:v>
                </c:pt>
                <c:pt idx="503">
                  <c:v>1445403600</c:v>
                </c:pt>
                <c:pt idx="504">
                  <c:v>1445490000</c:v>
                </c:pt>
                <c:pt idx="505">
                  <c:v>1446181200</c:v>
                </c:pt>
                <c:pt idx="506">
                  <c:v>1446876000</c:v>
                </c:pt>
                <c:pt idx="507">
                  <c:v>1447480800</c:v>
                </c:pt>
                <c:pt idx="508">
                  <c:v>1448258400</c:v>
                </c:pt>
                <c:pt idx="509">
                  <c:v>1448344800</c:v>
                </c:pt>
                <c:pt idx="510">
                  <c:v>1448517600</c:v>
                </c:pt>
                <c:pt idx="511">
                  <c:v>1448690400</c:v>
                </c:pt>
                <c:pt idx="512">
                  <c:v>1448776800</c:v>
                </c:pt>
                <c:pt idx="513">
                  <c:v>1449468000</c:v>
                </c:pt>
                <c:pt idx="514">
                  <c:v>1449554400</c:v>
                </c:pt>
                <c:pt idx="515">
                  <c:v>1450591200</c:v>
                </c:pt>
                <c:pt idx="516">
                  <c:v>1450764000</c:v>
                </c:pt>
                <c:pt idx="517">
                  <c:v>1450936800</c:v>
                </c:pt>
                <c:pt idx="518">
                  <c:v>1451109600</c:v>
                </c:pt>
                <c:pt idx="519">
                  <c:v>1451800800</c:v>
                </c:pt>
                <c:pt idx="520">
                  <c:v>1451973600</c:v>
                </c:pt>
                <c:pt idx="521">
                  <c:v>1452146400</c:v>
                </c:pt>
                <c:pt idx="522">
                  <c:v>1452232800</c:v>
                </c:pt>
                <c:pt idx="523">
                  <c:v>1452319200</c:v>
                </c:pt>
                <c:pt idx="524">
                  <c:v>1453096800</c:v>
                </c:pt>
                <c:pt idx="525">
                  <c:v>1453442400</c:v>
                </c:pt>
                <c:pt idx="526">
                  <c:v>1453615200</c:v>
                </c:pt>
                <c:pt idx="527">
                  <c:v>1454133600</c:v>
                </c:pt>
                <c:pt idx="528">
                  <c:v>1454479200</c:v>
                </c:pt>
                <c:pt idx="529">
                  <c:v>1454652000</c:v>
                </c:pt>
                <c:pt idx="530">
                  <c:v>1454911200</c:v>
                </c:pt>
                <c:pt idx="531">
                  <c:v>1455861600</c:v>
                </c:pt>
                <c:pt idx="532">
                  <c:v>1456120800</c:v>
                </c:pt>
                <c:pt idx="533">
                  <c:v>1456293600</c:v>
                </c:pt>
                <c:pt idx="534">
                  <c:v>1456380000</c:v>
                </c:pt>
                <c:pt idx="535">
                  <c:v>1456466400</c:v>
                </c:pt>
                <c:pt idx="536">
                  <c:v>1456898400</c:v>
                </c:pt>
                <c:pt idx="537">
                  <c:v>1456984800</c:v>
                </c:pt>
                <c:pt idx="538">
                  <c:v>1457071200</c:v>
                </c:pt>
                <c:pt idx="539">
                  <c:v>1457157600</c:v>
                </c:pt>
                <c:pt idx="540">
                  <c:v>1457244000</c:v>
                </c:pt>
                <c:pt idx="541">
                  <c:v>1457330400</c:v>
                </c:pt>
                <c:pt idx="542">
                  <c:v>1458018000</c:v>
                </c:pt>
                <c:pt idx="543">
                  <c:v>1458104400</c:v>
                </c:pt>
                <c:pt idx="544">
                  <c:v>1458190800</c:v>
                </c:pt>
                <c:pt idx="545">
                  <c:v>1458363600</c:v>
                </c:pt>
                <c:pt idx="546">
                  <c:v>1459054800</c:v>
                </c:pt>
                <c:pt idx="547">
                  <c:v>1459314000</c:v>
                </c:pt>
                <c:pt idx="548">
                  <c:v>1459486800</c:v>
                </c:pt>
                <c:pt idx="549">
                  <c:v>1460091600</c:v>
                </c:pt>
                <c:pt idx="550">
                  <c:v>1460696400</c:v>
                </c:pt>
                <c:pt idx="551">
                  <c:v>1461906000</c:v>
                </c:pt>
                <c:pt idx="552">
                  <c:v>1462510800</c:v>
                </c:pt>
                <c:pt idx="553">
                  <c:v>1463029200</c:v>
                </c:pt>
                <c:pt idx="554">
                  <c:v>1463461200</c:v>
                </c:pt>
                <c:pt idx="555">
                  <c:v>1463979600</c:v>
                </c:pt>
                <c:pt idx="556">
                  <c:v>1464152400</c:v>
                </c:pt>
                <c:pt idx="557">
                  <c:v>1464325200</c:v>
                </c:pt>
                <c:pt idx="558">
                  <c:v>1464584400</c:v>
                </c:pt>
                <c:pt idx="559">
                  <c:v>1465621200</c:v>
                </c:pt>
                <c:pt idx="560">
                  <c:v>1465794000</c:v>
                </c:pt>
                <c:pt idx="561">
                  <c:v>1466398800</c:v>
                </c:pt>
                <c:pt idx="562">
                  <c:v>1467003600</c:v>
                </c:pt>
                <c:pt idx="563">
                  <c:v>1467176400</c:v>
                </c:pt>
                <c:pt idx="564">
                  <c:v>1467608400</c:v>
                </c:pt>
                <c:pt idx="565">
                  <c:v>1467781200</c:v>
                </c:pt>
                <c:pt idx="566">
                  <c:v>1467954000</c:v>
                </c:pt>
                <c:pt idx="567">
                  <c:v>1468126800</c:v>
                </c:pt>
                <c:pt idx="568">
                  <c:v>1469163600</c:v>
                </c:pt>
                <c:pt idx="569">
                  <c:v>1469422800</c:v>
                </c:pt>
                <c:pt idx="570">
                  <c:v>1469509200</c:v>
                </c:pt>
                <c:pt idx="571">
                  <c:v>1469682000</c:v>
                </c:pt>
                <c:pt idx="572">
                  <c:v>1470114000</c:v>
                </c:pt>
                <c:pt idx="573">
                  <c:v>1470373200</c:v>
                </c:pt>
                <c:pt idx="574">
                  <c:v>1470459600</c:v>
                </c:pt>
                <c:pt idx="575">
                  <c:v>1470546000</c:v>
                </c:pt>
                <c:pt idx="576">
                  <c:v>1470718800</c:v>
                </c:pt>
                <c:pt idx="577">
                  <c:v>1471150800</c:v>
                </c:pt>
                <c:pt idx="578">
                  <c:v>1471582800</c:v>
                </c:pt>
                <c:pt idx="579">
                  <c:v>1471842000</c:v>
                </c:pt>
                <c:pt idx="580">
                  <c:v>1471928400</c:v>
                </c:pt>
                <c:pt idx="581">
                  <c:v>1472619600</c:v>
                </c:pt>
                <c:pt idx="582">
                  <c:v>1472878800</c:v>
                </c:pt>
                <c:pt idx="583">
                  <c:v>1473483600</c:v>
                </c:pt>
                <c:pt idx="584">
                  <c:v>1473742800</c:v>
                </c:pt>
                <c:pt idx="585">
                  <c:v>1476421200</c:v>
                </c:pt>
                <c:pt idx="586">
                  <c:v>1477976400</c:v>
                </c:pt>
                <c:pt idx="587">
                  <c:v>1478062800</c:v>
                </c:pt>
                <c:pt idx="588">
                  <c:v>1478408400</c:v>
                </c:pt>
                <c:pt idx="589">
                  <c:v>1478844000</c:v>
                </c:pt>
                <c:pt idx="590">
                  <c:v>1478930400</c:v>
                </c:pt>
                <c:pt idx="591">
                  <c:v>1479103200</c:v>
                </c:pt>
                <c:pt idx="592">
                  <c:v>1479880800</c:v>
                </c:pt>
                <c:pt idx="593">
                  <c:v>1480140000</c:v>
                </c:pt>
                <c:pt idx="594">
                  <c:v>1480226400</c:v>
                </c:pt>
                <c:pt idx="595">
                  <c:v>1480572000</c:v>
                </c:pt>
                <c:pt idx="596">
                  <c:v>1481176800</c:v>
                </c:pt>
                <c:pt idx="597">
                  <c:v>1481436000</c:v>
                </c:pt>
                <c:pt idx="598">
                  <c:v>1481522400</c:v>
                </c:pt>
                <c:pt idx="599">
                  <c:v>1482127200</c:v>
                </c:pt>
                <c:pt idx="600">
                  <c:v>1482213600</c:v>
                </c:pt>
                <c:pt idx="601">
                  <c:v>1482386400</c:v>
                </c:pt>
                <c:pt idx="602">
                  <c:v>1482732000</c:v>
                </c:pt>
                <c:pt idx="603">
                  <c:v>1482991200</c:v>
                </c:pt>
                <c:pt idx="604">
                  <c:v>1484114400</c:v>
                </c:pt>
                <c:pt idx="605">
                  <c:v>1484632800</c:v>
                </c:pt>
                <c:pt idx="606">
                  <c:v>1485064800</c:v>
                </c:pt>
                <c:pt idx="607">
                  <c:v>1485583200</c:v>
                </c:pt>
                <c:pt idx="608">
                  <c:v>1486101600</c:v>
                </c:pt>
                <c:pt idx="609">
                  <c:v>1486706400</c:v>
                </c:pt>
                <c:pt idx="610">
                  <c:v>1486965600</c:v>
                </c:pt>
                <c:pt idx="611">
                  <c:v>1487224800</c:v>
                </c:pt>
                <c:pt idx="612">
                  <c:v>1487311200</c:v>
                </c:pt>
                <c:pt idx="613">
                  <c:v>1487570400</c:v>
                </c:pt>
                <c:pt idx="614">
                  <c:v>1487656800</c:v>
                </c:pt>
                <c:pt idx="615">
                  <c:v>1487743200</c:v>
                </c:pt>
                <c:pt idx="616">
                  <c:v>1488261600</c:v>
                </c:pt>
                <c:pt idx="617">
                  <c:v>1488348000</c:v>
                </c:pt>
                <c:pt idx="618">
                  <c:v>1488434400</c:v>
                </c:pt>
                <c:pt idx="619">
                  <c:v>1488520800</c:v>
                </c:pt>
                <c:pt idx="620">
                  <c:v>1489298400</c:v>
                </c:pt>
                <c:pt idx="621">
                  <c:v>1490158800</c:v>
                </c:pt>
                <c:pt idx="622">
                  <c:v>1490245200</c:v>
                </c:pt>
                <c:pt idx="623">
                  <c:v>1490418000</c:v>
                </c:pt>
                <c:pt idx="624">
                  <c:v>1491886800</c:v>
                </c:pt>
                <c:pt idx="625">
                  <c:v>1492059600</c:v>
                </c:pt>
                <c:pt idx="626">
                  <c:v>1492232400</c:v>
                </c:pt>
                <c:pt idx="627">
                  <c:v>1492491600</c:v>
                </c:pt>
                <c:pt idx="628">
                  <c:v>1492664400</c:v>
                </c:pt>
                <c:pt idx="629">
                  <c:v>1493269200</c:v>
                </c:pt>
                <c:pt idx="630">
                  <c:v>1493355600</c:v>
                </c:pt>
                <c:pt idx="631">
                  <c:v>1493787600</c:v>
                </c:pt>
                <c:pt idx="632">
                  <c:v>1493960400</c:v>
                </c:pt>
                <c:pt idx="633">
                  <c:v>1494392400</c:v>
                </c:pt>
                <c:pt idx="634">
                  <c:v>1494651600</c:v>
                </c:pt>
                <c:pt idx="635">
                  <c:v>1494738000</c:v>
                </c:pt>
                <c:pt idx="636">
                  <c:v>1495342800</c:v>
                </c:pt>
                <c:pt idx="637">
                  <c:v>1495429200</c:v>
                </c:pt>
                <c:pt idx="638">
                  <c:v>1495515600</c:v>
                </c:pt>
                <c:pt idx="639">
                  <c:v>1496034000</c:v>
                </c:pt>
                <c:pt idx="640">
                  <c:v>1496293200</c:v>
                </c:pt>
                <c:pt idx="641">
                  <c:v>1497243600</c:v>
                </c:pt>
                <c:pt idx="642">
                  <c:v>1497502800</c:v>
                </c:pt>
                <c:pt idx="643">
                  <c:v>1498194000</c:v>
                </c:pt>
                <c:pt idx="644">
                  <c:v>1498366800</c:v>
                </c:pt>
                <c:pt idx="645">
                  <c:v>1498453200</c:v>
                </c:pt>
                <c:pt idx="646">
                  <c:v>1498712400</c:v>
                </c:pt>
                <c:pt idx="647">
                  <c:v>1498798800</c:v>
                </c:pt>
                <c:pt idx="648">
                  <c:v>1499317200</c:v>
                </c:pt>
                <c:pt idx="649">
                  <c:v>1500008400</c:v>
                </c:pt>
                <c:pt idx="650">
                  <c:v>1500267600</c:v>
                </c:pt>
                <c:pt idx="651">
                  <c:v>1500440400</c:v>
                </c:pt>
                <c:pt idx="652">
                  <c:v>1500699600</c:v>
                </c:pt>
                <c:pt idx="653">
                  <c:v>1500786000</c:v>
                </c:pt>
                <c:pt idx="654">
                  <c:v>1500958800</c:v>
                </c:pt>
                <c:pt idx="655">
                  <c:v>1501131600</c:v>
                </c:pt>
                <c:pt idx="656">
                  <c:v>1501304400</c:v>
                </c:pt>
                <c:pt idx="657">
                  <c:v>1501563600</c:v>
                </c:pt>
                <c:pt idx="658">
                  <c:v>1501650000</c:v>
                </c:pt>
                <c:pt idx="659">
                  <c:v>1501736400</c:v>
                </c:pt>
                <c:pt idx="660">
                  <c:v>1502946000</c:v>
                </c:pt>
                <c:pt idx="661">
                  <c:v>1503378000</c:v>
                </c:pt>
                <c:pt idx="662">
                  <c:v>1503550800</c:v>
                </c:pt>
                <c:pt idx="663">
                  <c:v>1503723600</c:v>
                </c:pt>
                <c:pt idx="664">
                  <c:v>1503982800</c:v>
                </c:pt>
                <c:pt idx="665">
                  <c:v>1504069200</c:v>
                </c:pt>
                <c:pt idx="666">
                  <c:v>1504242000</c:v>
                </c:pt>
                <c:pt idx="667">
                  <c:v>1504328400</c:v>
                </c:pt>
                <c:pt idx="668">
                  <c:v>1505192400</c:v>
                </c:pt>
                <c:pt idx="669">
                  <c:v>1505278800</c:v>
                </c:pt>
                <c:pt idx="670">
                  <c:v>1505624400</c:v>
                </c:pt>
                <c:pt idx="671">
                  <c:v>1505970000</c:v>
                </c:pt>
                <c:pt idx="672">
                  <c:v>1506056400</c:v>
                </c:pt>
                <c:pt idx="673">
                  <c:v>1507093200</c:v>
                </c:pt>
                <c:pt idx="674">
                  <c:v>1507352400</c:v>
                </c:pt>
                <c:pt idx="675">
                  <c:v>1507438800</c:v>
                </c:pt>
                <c:pt idx="676">
                  <c:v>1507957200</c:v>
                </c:pt>
                <c:pt idx="677">
                  <c:v>1508130000</c:v>
                </c:pt>
                <c:pt idx="678">
                  <c:v>1508216400</c:v>
                </c:pt>
                <c:pt idx="679">
                  <c:v>1508475600</c:v>
                </c:pt>
                <c:pt idx="680">
                  <c:v>1509512400</c:v>
                </c:pt>
                <c:pt idx="681">
                  <c:v>1509948000</c:v>
                </c:pt>
                <c:pt idx="682">
                  <c:v>1510207200</c:v>
                </c:pt>
                <c:pt idx="683">
                  <c:v>1510639200</c:v>
                </c:pt>
                <c:pt idx="684">
                  <c:v>1510898400</c:v>
                </c:pt>
                <c:pt idx="685">
                  <c:v>1511244000</c:v>
                </c:pt>
                <c:pt idx="686">
                  <c:v>1511416800</c:v>
                </c:pt>
                <c:pt idx="687">
                  <c:v>1511762400</c:v>
                </c:pt>
                <c:pt idx="688">
                  <c:v>1511848800</c:v>
                </c:pt>
                <c:pt idx="689">
                  <c:v>1511935200</c:v>
                </c:pt>
                <c:pt idx="690">
                  <c:v>1512712800</c:v>
                </c:pt>
                <c:pt idx="691">
                  <c:v>1513231200</c:v>
                </c:pt>
                <c:pt idx="692">
                  <c:v>1513663200</c:v>
                </c:pt>
                <c:pt idx="693">
                  <c:v>1513922400</c:v>
                </c:pt>
                <c:pt idx="694">
                  <c:v>1514181600</c:v>
                </c:pt>
                <c:pt idx="695">
                  <c:v>1514354400</c:v>
                </c:pt>
                <c:pt idx="696">
                  <c:v>1514440800</c:v>
                </c:pt>
                <c:pt idx="697">
                  <c:v>1514872800</c:v>
                </c:pt>
                <c:pt idx="698">
                  <c:v>1514959200</c:v>
                </c:pt>
                <c:pt idx="699">
                  <c:v>1515304800</c:v>
                </c:pt>
                <c:pt idx="700">
                  <c:v>1515564000</c:v>
                </c:pt>
                <c:pt idx="701">
                  <c:v>1515736800</c:v>
                </c:pt>
                <c:pt idx="702">
                  <c:v>1516600800</c:v>
                </c:pt>
                <c:pt idx="703">
                  <c:v>1516860000</c:v>
                </c:pt>
                <c:pt idx="704">
                  <c:v>1517032800</c:v>
                </c:pt>
                <c:pt idx="705">
                  <c:v>1517637600</c:v>
                </c:pt>
                <c:pt idx="706">
                  <c:v>1517810400</c:v>
                </c:pt>
                <c:pt idx="707">
                  <c:v>1517983200</c:v>
                </c:pt>
                <c:pt idx="708">
                  <c:v>1518242400</c:v>
                </c:pt>
                <c:pt idx="709">
                  <c:v>1518328800</c:v>
                </c:pt>
                <c:pt idx="710">
                  <c:v>1519192800</c:v>
                </c:pt>
                <c:pt idx="711">
                  <c:v>1519365600</c:v>
                </c:pt>
                <c:pt idx="712">
                  <c:v>1519538400</c:v>
                </c:pt>
                <c:pt idx="713">
                  <c:v>1520143200</c:v>
                </c:pt>
                <c:pt idx="714">
                  <c:v>1520229600</c:v>
                </c:pt>
                <c:pt idx="715">
                  <c:v>1520575200</c:v>
                </c:pt>
                <c:pt idx="716">
                  <c:v>1520748000</c:v>
                </c:pt>
                <c:pt idx="717">
                  <c:v>1521608400</c:v>
                </c:pt>
                <c:pt idx="718">
                  <c:v>1522126800</c:v>
                </c:pt>
                <c:pt idx="719">
                  <c:v>1522472400</c:v>
                </c:pt>
                <c:pt idx="720">
                  <c:v>1522731600</c:v>
                </c:pt>
                <c:pt idx="721">
                  <c:v>1522818000</c:v>
                </c:pt>
                <c:pt idx="722">
                  <c:v>1523163600</c:v>
                </c:pt>
                <c:pt idx="723">
                  <c:v>1523250000</c:v>
                </c:pt>
                <c:pt idx="724">
                  <c:v>1523768400</c:v>
                </c:pt>
                <c:pt idx="725">
                  <c:v>1523854800</c:v>
                </c:pt>
                <c:pt idx="726">
                  <c:v>1524027600</c:v>
                </c:pt>
                <c:pt idx="727">
                  <c:v>1524286800</c:v>
                </c:pt>
                <c:pt idx="728">
                  <c:v>1524459600</c:v>
                </c:pt>
                <c:pt idx="729">
                  <c:v>1525496400</c:v>
                </c:pt>
                <c:pt idx="730">
                  <c:v>1525669200</c:v>
                </c:pt>
                <c:pt idx="731">
                  <c:v>1525755600</c:v>
                </c:pt>
                <c:pt idx="732">
                  <c:v>1526187600</c:v>
                </c:pt>
                <c:pt idx="733">
                  <c:v>1526274000</c:v>
                </c:pt>
                <c:pt idx="734">
                  <c:v>1526360400</c:v>
                </c:pt>
                <c:pt idx="735">
                  <c:v>1526878800</c:v>
                </c:pt>
                <c:pt idx="736">
                  <c:v>1527742800</c:v>
                </c:pt>
                <c:pt idx="737">
                  <c:v>1528088400</c:v>
                </c:pt>
                <c:pt idx="738">
                  <c:v>1528434000</c:v>
                </c:pt>
                <c:pt idx="739">
                  <c:v>1528779600</c:v>
                </c:pt>
                <c:pt idx="740">
                  <c:v>1529038800</c:v>
                </c:pt>
                <c:pt idx="741">
                  <c:v>1529125200</c:v>
                </c:pt>
                <c:pt idx="742">
                  <c:v>1529643600</c:v>
                </c:pt>
                <c:pt idx="743">
                  <c:v>1529989200</c:v>
                </c:pt>
                <c:pt idx="744">
                  <c:v>1530507600</c:v>
                </c:pt>
                <c:pt idx="745">
                  <c:v>1531544400</c:v>
                </c:pt>
                <c:pt idx="746">
                  <c:v>1531630800</c:v>
                </c:pt>
                <c:pt idx="747">
                  <c:v>1531803600</c:v>
                </c:pt>
                <c:pt idx="748">
                  <c:v>1532062800</c:v>
                </c:pt>
                <c:pt idx="749">
                  <c:v>1532149200</c:v>
                </c:pt>
                <c:pt idx="750">
                  <c:v>1532754000</c:v>
                </c:pt>
                <c:pt idx="751">
                  <c:v>1532840400</c:v>
                </c:pt>
                <c:pt idx="752">
                  <c:v>1532926800</c:v>
                </c:pt>
                <c:pt idx="753">
                  <c:v>1533013200</c:v>
                </c:pt>
                <c:pt idx="754">
                  <c:v>1533877200</c:v>
                </c:pt>
                <c:pt idx="755">
                  <c:v>1534482000</c:v>
                </c:pt>
                <c:pt idx="756">
                  <c:v>1535259600</c:v>
                </c:pt>
                <c:pt idx="757">
                  <c:v>1535432400</c:v>
                </c:pt>
                <c:pt idx="758">
                  <c:v>1535605200</c:v>
                </c:pt>
                <c:pt idx="759">
                  <c:v>1535864400</c:v>
                </c:pt>
                <c:pt idx="760">
                  <c:v>1535950800</c:v>
                </c:pt>
                <c:pt idx="761">
                  <c:v>1536382800</c:v>
                </c:pt>
                <c:pt idx="762">
                  <c:v>1536642000</c:v>
                </c:pt>
                <c:pt idx="763">
                  <c:v>1537074000</c:v>
                </c:pt>
                <c:pt idx="764">
                  <c:v>1537160400</c:v>
                </c:pt>
                <c:pt idx="765">
                  <c:v>1537333200</c:v>
                </c:pt>
                <c:pt idx="766">
                  <c:v>1537938000</c:v>
                </c:pt>
                <c:pt idx="767">
                  <c:v>1538024400</c:v>
                </c:pt>
                <c:pt idx="768">
                  <c:v>1538715600</c:v>
                </c:pt>
                <c:pt idx="769">
                  <c:v>1539061200</c:v>
                </c:pt>
                <c:pt idx="770">
                  <c:v>1539752400</c:v>
                </c:pt>
                <c:pt idx="771">
                  <c:v>1540098000</c:v>
                </c:pt>
                <c:pt idx="772">
                  <c:v>1540530000</c:v>
                </c:pt>
                <c:pt idx="773">
                  <c:v>1541221200</c:v>
                </c:pt>
                <c:pt idx="774">
                  <c:v>1541307600</c:v>
                </c:pt>
                <c:pt idx="775">
                  <c:v>1542088800</c:v>
                </c:pt>
                <c:pt idx="776">
                  <c:v>1542693600</c:v>
                </c:pt>
                <c:pt idx="777">
                  <c:v>1543298400</c:v>
                </c:pt>
                <c:pt idx="778">
                  <c:v>1543557600</c:v>
                </c:pt>
                <c:pt idx="779">
                  <c:v>1544248800</c:v>
                </c:pt>
                <c:pt idx="780">
                  <c:v>1544335200</c:v>
                </c:pt>
                <c:pt idx="781">
                  <c:v>1544940000</c:v>
                </c:pt>
                <c:pt idx="782">
                  <c:v>1545026400</c:v>
                </c:pt>
                <c:pt idx="783">
                  <c:v>1545112800</c:v>
                </c:pt>
                <c:pt idx="784">
                  <c:v>1546149600</c:v>
                </c:pt>
                <c:pt idx="785">
                  <c:v>1546754400</c:v>
                </c:pt>
                <c:pt idx="786">
                  <c:v>1547100000</c:v>
                </c:pt>
                <c:pt idx="787">
                  <c:v>1547186400</c:v>
                </c:pt>
                <c:pt idx="788">
                  <c:v>1547618400</c:v>
                </c:pt>
                <c:pt idx="789">
                  <c:v>1547704800</c:v>
                </c:pt>
                <c:pt idx="790">
                  <c:v>1547877600</c:v>
                </c:pt>
                <c:pt idx="791">
                  <c:v>1547964000</c:v>
                </c:pt>
                <c:pt idx="792">
                  <c:v>1548050400</c:v>
                </c:pt>
                <c:pt idx="793">
                  <c:v>1548482400</c:v>
                </c:pt>
                <c:pt idx="794">
                  <c:v>1548568800</c:v>
                </c:pt>
                <c:pt idx="795">
                  <c:v>1548655200</c:v>
                </c:pt>
                <c:pt idx="796">
                  <c:v>1548914400</c:v>
                </c:pt>
                <c:pt idx="797">
                  <c:v>1549519200</c:v>
                </c:pt>
                <c:pt idx="798">
                  <c:v>1549692000</c:v>
                </c:pt>
                <c:pt idx="799">
                  <c:v>1550037600</c:v>
                </c:pt>
                <c:pt idx="800">
                  <c:v>1550124000</c:v>
                </c:pt>
                <c:pt idx="801">
                  <c:v>1550556000</c:v>
                </c:pt>
                <c:pt idx="802">
                  <c:v>1550815200</c:v>
                </c:pt>
                <c:pt idx="803">
                  <c:v>1551679200</c:v>
                </c:pt>
                <c:pt idx="804">
                  <c:v>1551852000</c:v>
                </c:pt>
                <c:pt idx="805">
                  <c:v>1552280400</c:v>
                </c:pt>
                <c:pt idx="806">
                  <c:v>1552366800</c:v>
                </c:pt>
                <c:pt idx="807">
                  <c:v>1552798800</c:v>
                </c:pt>
                <c:pt idx="808">
                  <c:v>1553576400</c:v>
                </c:pt>
                <c:pt idx="809">
                  <c:v>1553662800</c:v>
                </c:pt>
                <c:pt idx="810">
                  <c:v>1553835600</c:v>
                </c:pt>
                <c:pt idx="811">
                  <c:v>1554526800</c:v>
                </c:pt>
                <c:pt idx="812">
                  <c:v>1554613200</c:v>
                </c:pt>
                <c:pt idx="813">
                  <c:v>1554786000</c:v>
                </c:pt>
                <c:pt idx="814">
                  <c:v>1555218000</c:v>
                </c:pt>
                <c:pt idx="815">
                  <c:v>1555304400</c:v>
                </c:pt>
                <c:pt idx="816">
                  <c:v>1555390800</c:v>
                </c:pt>
                <c:pt idx="817">
                  <c:v>1555563600</c:v>
                </c:pt>
                <c:pt idx="818">
                  <c:v>1555650000</c:v>
                </c:pt>
                <c:pt idx="819">
                  <c:v>1555736400</c:v>
                </c:pt>
                <c:pt idx="820">
                  <c:v>1556341200</c:v>
                </c:pt>
                <c:pt idx="821">
                  <c:v>1556427600</c:v>
                </c:pt>
                <c:pt idx="822">
                  <c:v>1556686800</c:v>
                </c:pt>
                <c:pt idx="823">
                  <c:v>1556859600</c:v>
                </c:pt>
                <c:pt idx="824">
                  <c:v>1556946000</c:v>
                </c:pt>
                <c:pt idx="825">
                  <c:v>1557637200</c:v>
                </c:pt>
                <c:pt idx="826">
                  <c:v>1557723600</c:v>
                </c:pt>
                <c:pt idx="827">
                  <c:v>1558674000</c:v>
                </c:pt>
                <c:pt idx="828">
                  <c:v>1559970000</c:v>
                </c:pt>
                <c:pt idx="829">
                  <c:v>1560142800</c:v>
                </c:pt>
                <c:pt idx="830">
                  <c:v>1560574800</c:v>
                </c:pt>
                <c:pt idx="831">
                  <c:v>1560747600</c:v>
                </c:pt>
                <c:pt idx="832">
                  <c:v>1561352400</c:v>
                </c:pt>
                <c:pt idx="833">
                  <c:v>1561438800</c:v>
                </c:pt>
                <c:pt idx="834">
                  <c:v>1561784400</c:v>
                </c:pt>
                <c:pt idx="835">
                  <c:v>1561957200</c:v>
                </c:pt>
                <c:pt idx="836">
                  <c:v>1562216400</c:v>
                </c:pt>
                <c:pt idx="837">
                  <c:v>1562302800</c:v>
                </c:pt>
                <c:pt idx="838">
                  <c:v>1562648400</c:v>
                </c:pt>
                <c:pt idx="839">
                  <c:v>1562734800</c:v>
                </c:pt>
                <c:pt idx="840">
                  <c:v>1563685200</c:v>
                </c:pt>
                <c:pt idx="841">
                  <c:v>1563771600</c:v>
                </c:pt>
                <c:pt idx="842">
                  <c:v>1564030800</c:v>
                </c:pt>
                <c:pt idx="843">
                  <c:v>1564635600</c:v>
                </c:pt>
                <c:pt idx="844">
                  <c:v>1564894800</c:v>
                </c:pt>
                <c:pt idx="845">
                  <c:v>1565499600</c:v>
                </c:pt>
                <c:pt idx="846">
                  <c:v>1566968400</c:v>
                </c:pt>
                <c:pt idx="847">
                  <c:v>1567918800</c:v>
                </c:pt>
                <c:pt idx="848">
                  <c:v>1568005200</c:v>
                </c:pt>
                <c:pt idx="849">
                  <c:v>1568178000</c:v>
                </c:pt>
                <c:pt idx="850">
                  <c:v>1569733200</c:v>
                </c:pt>
                <c:pt idx="851">
                  <c:v>1570251600</c:v>
                </c:pt>
                <c:pt idx="852">
                  <c:v>1570338000</c:v>
                </c:pt>
                <c:pt idx="853">
                  <c:v>1570942800</c:v>
                </c:pt>
                <c:pt idx="854">
                  <c:v>1571029200</c:v>
                </c:pt>
                <c:pt idx="855">
                  <c:v>1571115600</c:v>
                </c:pt>
                <c:pt idx="856">
                  <c:v>1571374800</c:v>
                </c:pt>
                <c:pt idx="857">
                  <c:v>1571547600</c:v>
                </c:pt>
                <c:pt idx="858">
                  <c:v>1571720400</c:v>
                </c:pt>
                <c:pt idx="859">
                  <c:v>1572152400</c:v>
                </c:pt>
                <c:pt idx="860">
                  <c:v>1572498000</c:v>
                </c:pt>
                <c:pt idx="861">
                  <c:v>1573452000</c:v>
                </c:pt>
                <c:pt idx="862">
                  <c:v>1573797600</c:v>
                </c:pt>
                <c:pt idx="863">
                  <c:v>1573970400</c:v>
                </c:pt>
                <c:pt idx="864">
                  <c:v>1574056800</c:v>
                </c:pt>
                <c:pt idx="865">
                  <c:v>1574143200</c:v>
                </c:pt>
                <c:pt idx="866">
                  <c:v>1575093600</c:v>
                </c:pt>
                <c:pt idx="867">
                  <c:v>1575612000</c:v>
                </c:pt>
                <c:pt idx="868">
                  <c:v>1575698400</c:v>
                </c:pt>
                <c:pt idx="869">
                  <c:v>1575957600</c:v>
                </c:pt>
                <c:pt idx="870">
                  <c:v>1576130400</c:v>
                </c:pt>
                <c:pt idx="871">
                  <c:v>1576303200</c:v>
                </c:pt>
                <c:pt idx="872">
                  <c:v>1576389600</c:v>
                </c:pt>
                <c:pt idx="873">
                  <c:v>1576476000</c:v>
                </c:pt>
                <c:pt idx="874">
                  <c:v>1576994400</c:v>
                </c:pt>
                <c:pt idx="875">
                  <c:v>1577253600</c:v>
                </c:pt>
                <c:pt idx="876">
                  <c:v>1577772000</c:v>
                </c:pt>
                <c:pt idx="877">
                  <c:v>1579068000</c:v>
                </c:pt>
                <c:pt idx="878">
                  <c:v>1580104800</c:v>
                </c:pt>
              </c:strCache>
            </c:strRef>
          </c:cat>
          <c:val>
            <c:numRef>
              <c:f>Pivot3!$B$10:$B$889</c:f>
              <c:numCache>
                <c:formatCode>General</c:formatCode>
                <c:ptCount val="879"/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31">
                  <c:v>1</c:v>
                </c:pt>
                <c:pt idx="49">
                  <c:v>1</c:v>
                </c:pt>
                <c:pt idx="53">
                  <c:v>1</c:v>
                </c:pt>
                <c:pt idx="60">
                  <c:v>1</c:v>
                </c:pt>
                <c:pt idx="63">
                  <c:v>1</c:v>
                </c:pt>
                <c:pt idx="68">
                  <c:v>1</c:v>
                </c:pt>
                <c:pt idx="70">
                  <c:v>1</c:v>
                </c:pt>
                <c:pt idx="78">
                  <c:v>1</c:v>
                </c:pt>
                <c:pt idx="80">
                  <c:v>1</c:v>
                </c:pt>
                <c:pt idx="87">
                  <c:v>1</c:v>
                </c:pt>
                <c:pt idx="92">
                  <c:v>1</c:v>
                </c:pt>
                <c:pt idx="118">
                  <c:v>1</c:v>
                </c:pt>
                <c:pt idx="130">
                  <c:v>1</c:v>
                </c:pt>
                <c:pt idx="156">
                  <c:v>1</c:v>
                </c:pt>
                <c:pt idx="161">
                  <c:v>1</c:v>
                </c:pt>
                <c:pt idx="164">
                  <c:v>1</c:v>
                </c:pt>
                <c:pt idx="172">
                  <c:v>1</c:v>
                </c:pt>
                <c:pt idx="189">
                  <c:v>1</c:v>
                </c:pt>
                <c:pt idx="194">
                  <c:v>1</c:v>
                </c:pt>
                <c:pt idx="202">
                  <c:v>1</c:v>
                </c:pt>
                <c:pt idx="249">
                  <c:v>1</c:v>
                </c:pt>
                <c:pt idx="289">
                  <c:v>1</c:v>
                </c:pt>
                <c:pt idx="304">
                  <c:v>1</c:v>
                </c:pt>
                <c:pt idx="313">
                  <c:v>1</c:v>
                </c:pt>
                <c:pt idx="334">
                  <c:v>1</c:v>
                </c:pt>
                <c:pt idx="344">
                  <c:v>1</c:v>
                </c:pt>
                <c:pt idx="347">
                  <c:v>1</c:v>
                </c:pt>
                <c:pt idx="377">
                  <c:v>1</c:v>
                </c:pt>
                <c:pt idx="422">
                  <c:v>1</c:v>
                </c:pt>
                <c:pt idx="436">
                  <c:v>1</c:v>
                </c:pt>
                <c:pt idx="439">
                  <c:v>1</c:v>
                </c:pt>
                <c:pt idx="443">
                  <c:v>1</c:v>
                </c:pt>
                <c:pt idx="490">
                  <c:v>1</c:v>
                </c:pt>
                <c:pt idx="497">
                  <c:v>1</c:v>
                </c:pt>
                <c:pt idx="510">
                  <c:v>1</c:v>
                </c:pt>
                <c:pt idx="517">
                  <c:v>1</c:v>
                </c:pt>
                <c:pt idx="538">
                  <c:v>1</c:v>
                </c:pt>
                <c:pt idx="563">
                  <c:v>1</c:v>
                </c:pt>
                <c:pt idx="576">
                  <c:v>1</c:v>
                </c:pt>
                <c:pt idx="592">
                  <c:v>1</c:v>
                </c:pt>
                <c:pt idx="595">
                  <c:v>1</c:v>
                </c:pt>
                <c:pt idx="623">
                  <c:v>1</c:v>
                </c:pt>
                <c:pt idx="648">
                  <c:v>1</c:v>
                </c:pt>
                <c:pt idx="653">
                  <c:v>1</c:v>
                </c:pt>
                <c:pt idx="658">
                  <c:v>1</c:v>
                </c:pt>
                <c:pt idx="692">
                  <c:v>1</c:v>
                </c:pt>
                <c:pt idx="710">
                  <c:v>1</c:v>
                </c:pt>
                <c:pt idx="721">
                  <c:v>1</c:v>
                </c:pt>
                <c:pt idx="753">
                  <c:v>1</c:v>
                </c:pt>
                <c:pt idx="761">
                  <c:v>1</c:v>
                </c:pt>
                <c:pt idx="790">
                  <c:v>1</c:v>
                </c:pt>
                <c:pt idx="793">
                  <c:v>1</c:v>
                </c:pt>
                <c:pt idx="822">
                  <c:v>1</c:v>
                </c:pt>
                <c:pt idx="85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67-4042-98D9-6C12F49BD4EF}"/>
            </c:ext>
          </c:extLst>
        </c:ser>
        <c:ser>
          <c:idx val="1"/>
          <c:order val="1"/>
          <c:tx>
            <c:strRef>
              <c:f>Pivot3!$C$8:$C$9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Pivot3!$A$10:$A$889</c:f>
              <c:strCache>
                <c:ptCount val="879"/>
                <c:pt idx="0">
                  <c:v>1263016800</c:v>
                </c:pt>
                <c:pt idx="1">
                  <c:v>1263880800</c:v>
                </c:pt>
                <c:pt idx="2">
                  <c:v>1264399200</c:v>
                </c:pt>
                <c:pt idx="3">
                  <c:v>1265349600</c:v>
                </c:pt>
                <c:pt idx="4">
                  <c:v>1265695200</c:v>
                </c:pt>
                <c:pt idx="5">
                  <c:v>1265868000</c:v>
                </c:pt>
                <c:pt idx="6">
                  <c:v>1266127200</c:v>
                </c:pt>
                <c:pt idx="7">
                  <c:v>1267250400</c:v>
                </c:pt>
                <c:pt idx="8">
                  <c:v>1267423200</c:v>
                </c:pt>
                <c:pt idx="9">
                  <c:v>1267682400</c:v>
                </c:pt>
                <c:pt idx="10">
                  <c:v>1268287200</c:v>
                </c:pt>
                <c:pt idx="11">
                  <c:v>1268715600</c:v>
                </c:pt>
                <c:pt idx="12">
                  <c:v>1268888400</c:v>
                </c:pt>
                <c:pt idx="13">
                  <c:v>1269147600</c:v>
                </c:pt>
                <c:pt idx="14">
                  <c:v>1269234000</c:v>
                </c:pt>
                <c:pt idx="15">
                  <c:v>1269493200</c:v>
                </c:pt>
                <c:pt idx="16">
                  <c:v>1269752400</c:v>
                </c:pt>
                <c:pt idx="17">
                  <c:v>1270702800</c:v>
                </c:pt>
                <c:pt idx="18">
                  <c:v>1270789200</c:v>
                </c:pt>
                <c:pt idx="19">
                  <c:v>1271307600</c:v>
                </c:pt>
                <c:pt idx="20">
                  <c:v>1271480400</c:v>
                </c:pt>
                <c:pt idx="21">
                  <c:v>1271739600</c:v>
                </c:pt>
                <c:pt idx="22">
                  <c:v>1271998800</c:v>
                </c:pt>
                <c:pt idx="23">
                  <c:v>1272258000</c:v>
                </c:pt>
                <c:pt idx="24">
                  <c:v>1273640400</c:v>
                </c:pt>
                <c:pt idx="25">
                  <c:v>1274418000</c:v>
                </c:pt>
                <c:pt idx="26">
                  <c:v>1274590800</c:v>
                </c:pt>
                <c:pt idx="27">
                  <c:v>1274763600</c:v>
                </c:pt>
                <c:pt idx="28">
                  <c:v>1275195600</c:v>
                </c:pt>
                <c:pt idx="29">
                  <c:v>1275714000</c:v>
                </c:pt>
                <c:pt idx="30">
                  <c:v>1275800400</c:v>
                </c:pt>
                <c:pt idx="31">
                  <c:v>1275886800</c:v>
                </c:pt>
                <c:pt idx="32">
                  <c:v>1276318800</c:v>
                </c:pt>
                <c:pt idx="33">
                  <c:v>1276578000</c:v>
                </c:pt>
                <c:pt idx="34">
                  <c:v>1276664400</c:v>
                </c:pt>
                <c:pt idx="35">
                  <c:v>1276923600</c:v>
                </c:pt>
                <c:pt idx="36">
                  <c:v>1277096400</c:v>
                </c:pt>
                <c:pt idx="37">
                  <c:v>1277269200</c:v>
                </c:pt>
                <c:pt idx="38">
                  <c:v>1277528400</c:v>
                </c:pt>
                <c:pt idx="39">
                  <c:v>1277701200</c:v>
                </c:pt>
                <c:pt idx="40">
                  <c:v>1277787600</c:v>
                </c:pt>
                <c:pt idx="41">
                  <c:v>1277960400</c:v>
                </c:pt>
                <c:pt idx="42">
                  <c:v>1278392400</c:v>
                </c:pt>
                <c:pt idx="43">
                  <c:v>1278565200</c:v>
                </c:pt>
                <c:pt idx="44">
                  <c:v>1279083600</c:v>
                </c:pt>
                <c:pt idx="45">
                  <c:v>1279170000</c:v>
                </c:pt>
                <c:pt idx="46">
                  <c:v>1279515600</c:v>
                </c:pt>
                <c:pt idx="47">
                  <c:v>1280206800</c:v>
                </c:pt>
                <c:pt idx="48">
                  <c:v>1280552400</c:v>
                </c:pt>
                <c:pt idx="49">
                  <c:v>1280984400</c:v>
                </c:pt>
                <c:pt idx="50">
                  <c:v>1281070800</c:v>
                </c:pt>
                <c:pt idx="51">
                  <c:v>1281157200</c:v>
                </c:pt>
                <c:pt idx="52">
                  <c:v>1281330000</c:v>
                </c:pt>
                <c:pt idx="53">
                  <c:v>1281589200</c:v>
                </c:pt>
                <c:pt idx="54">
                  <c:v>1281762000</c:v>
                </c:pt>
                <c:pt idx="55">
                  <c:v>1281934800</c:v>
                </c:pt>
                <c:pt idx="56">
                  <c:v>1282194000</c:v>
                </c:pt>
                <c:pt idx="57">
                  <c:v>1282626000</c:v>
                </c:pt>
                <c:pt idx="58">
                  <c:v>1282712400</c:v>
                </c:pt>
                <c:pt idx="59">
                  <c:v>1282798800</c:v>
                </c:pt>
                <c:pt idx="60">
                  <c:v>1282885200</c:v>
                </c:pt>
                <c:pt idx="61">
                  <c:v>1283230800</c:v>
                </c:pt>
                <c:pt idx="62">
                  <c:v>1283403600</c:v>
                </c:pt>
                <c:pt idx="63">
                  <c:v>1284008400</c:v>
                </c:pt>
                <c:pt idx="64">
                  <c:v>1284526800</c:v>
                </c:pt>
                <c:pt idx="65">
                  <c:v>1285045200</c:v>
                </c:pt>
                <c:pt idx="66">
                  <c:v>1285563600</c:v>
                </c:pt>
                <c:pt idx="67">
                  <c:v>1285650000</c:v>
                </c:pt>
                <c:pt idx="68">
                  <c:v>1285822800</c:v>
                </c:pt>
                <c:pt idx="69">
                  <c:v>1286168400</c:v>
                </c:pt>
                <c:pt idx="70">
                  <c:v>1286254800</c:v>
                </c:pt>
                <c:pt idx="71">
                  <c:v>1286341200</c:v>
                </c:pt>
                <c:pt idx="72">
                  <c:v>1286427600</c:v>
                </c:pt>
                <c:pt idx="73">
                  <c:v>1286946000</c:v>
                </c:pt>
                <c:pt idx="74">
                  <c:v>1287378000</c:v>
                </c:pt>
                <c:pt idx="75">
                  <c:v>1287550800</c:v>
                </c:pt>
                <c:pt idx="76">
                  <c:v>1287810000</c:v>
                </c:pt>
                <c:pt idx="77">
                  <c:v>1287896400</c:v>
                </c:pt>
                <c:pt idx="78">
                  <c:v>1287982800</c:v>
                </c:pt>
                <c:pt idx="79">
                  <c:v>1288242000</c:v>
                </c:pt>
                <c:pt idx="80">
                  <c:v>1288501200</c:v>
                </c:pt>
                <c:pt idx="81">
                  <c:v>1288674000</c:v>
                </c:pt>
                <c:pt idx="82">
                  <c:v>1289019600</c:v>
                </c:pt>
                <c:pt idx="83">
                  <c:v>1289800800</c:v>
                </c:pt>
                <c:pt idx="84">
                  <c:v>1289973600</c:v>
                </c:pt>
                <c:pt idx="85">
                  <c:v>1290492000</c:v>
                </c:pt>
                <c:pt idx="86">
                  <c:v>1290664800</c:v>
                </c:pt>
                <c:pt idx="87">
                  <c:v>1291269600</c:v>
                </c:pt>
                <c:pt idx="88">
                  <c:v>1291356000</c:v>
                </c:pt>
                <c:pt idx="89">
                  <c:v>1291960800</c:v>
                </c:pt>
                <c:pt idx="90">
                  <c:v>1292220000</c:v>
                </c:pt>
                <c:pt idx="91">
                  <c:v>1292392800</c:v>
                </c:pt>
                <c:pt idx="92">
                  <c:v>1292738400</c:v>
                </c:pt>
                <c:pt idx="93">
                  <c:v>1292997600</c:v>
                </c:pt>
                <c:pt idx="94">
                  <c:v>1293861600</c:v>
                </c:pt>
                <c:pt idx="95">
                  <c:v>1293948000</c:v>
                </c:pt>
                <c:pt idx="96">
                  <c:v>1294034400</c:v>
                </c:pt>
                <c:pt idx="97">
                  <c:v>1294293600</c:v>
                </c:pt>
                <c:pt idx="98">
                  <c:v>1294552800</c:v>
                </c:pt>
                <c:pt idx="99">
                  <c:v>1294725600</c:v>
                </c:pt>
                <c:pt idx="100">
                  <c:v>1294812000</c:v>
                </c:pt>
                <c:pt idx="101">
                  <c:v>1294898400</c:v>
                </c:pt>
                <c:pt idx="102">
                  <c:v>1295244000</c:v>
                </c:pt>
                <c:pt idx="103">
                  <c:v>1295676000</c:v>
                </c:pt>
                <c:pt idx="104">
                  <c:v>1295935200</c:v>
                </c:pt>
                <c:pt idx="105">
                  <c:v>1296108000</c:v>
                </c:pt>
                <c:pt idx="106">
                  <c:v>1296194400</c:v>
                </c:pt>
                <c:pt idx="107">
                  <c:v>1296626400</c:v>
                </c:pt>
                <c:pt idx="108">
                  <c:v>1297404000</c:v>
                </c:pt>
                <c:pt idx="109">
                  <c:v>1297663200</c:v>
                </c:pt>
                <c:pt idx="110">
                  <c:v>1297836000</c:v>
                </c:pt>
                <c:pt idx="111">
                  <c:v>1297922400</c:v>
                </c:pt>
                <c:pt idx="112">
                  <c:v>1298268000</c:v>
                </c:pt>
                <c:pt idx="113">
                  <c:v>1298700000</c:v>
                </c:pt>
                <c:pt idx="114">
                  <c:v>1298959200</c:v>
                </c:pt>
                <c:pt idx="115">
                  <c:v>1299304800</c:v>
                </c:pt>
                <c:pt idx="116">
                  <c:v>1299564000</c:v>
                </c:pt>
                <c:pt idx="117">
                  <c:v>1299736800</c:v>
                </c:pt>
                <c:pt idx="118">
                  <c:v>1299823200</c:v>
                </c:pt>
                <c:pt idx="119">
                  <c:v>1301202000</c:v>
                </c:pt>
                <c:pt idx="120">
                  <c:v>1301634000</c:v>
                </c:pt>
                <c:pt idx="121">
                  <c:v>1301806800</c:v>
                </c:pt>
                <c:pt idx="122">
                  <c:v>1301979600</c:v>
                </c:pt>
                <c:pt idx="123">
                  <c:v>1302238800</c:v>
                </c:pt>
                <c:pt idx="124">
                  <c:v>1303102800</c:v>
                </c:pt>
                <c:pt idx="125">
                  <c:v>1303880400</c:v>
                </c:pt>
                <c:pt idx="126">
                  <c:v>1304053200</c:v>
                </c:pt>
                <c:pt idx="127">
                  <c:v>1304398800</c:v>
                </c:pt>
                <c:pt idx="128">
                  <c:v>1304658000</c:v>
                </c:pt>
                <c:pt idx="129">
                  <c:v>1304744400</c:v>
                </c:pt>
                <c:pt idx="130">
                  <c:v>1304830800</c:v>
                </c:pt>
                <c:pt idx="131">
                  <c:v>1304917200</c:v>
                </c:pt>
                <c:pt idx="132">
                  <c:v>1305003600</c:v>
                </c:pt>
                <c:pt idx="133">
                  <c:v>1305176400</c:v>
                </c:pt>
                <c:pt idx="134">
                  <c:v>1305262800</c:v>
                </c:pt>
                <c:pt idx="135">
                  <c:v>1305694800</c:v>
                </c:pt>
                <c:pt idx="136">
                  <c:v>1305954000</c:v>
                </c:pt>
                <c:pt idx="137">
                  <c:v>1307854800</c:v>
                </c:pt>
                <c:pt idx="138">
                  <c:v>1308200400</c:v>
                </c:pt>
                <c:pt idx="139">
                  <c:v>1308373200</c:v>
                </c:pt>
                <c:pt idx="140">
                  <c:v>1308459600</c:v>
                </c:pt>
                <c:pt idx="141">
                  <c:v>1308546000</c:v>
                </c:pt>
                <c:pt idx="142">
                  <c:v>1309064400</c:v>
                </c:pt>
                <c:pt idx="143">
                  <c:v>1309237200</c:v>
                </c:pt>
                <c:pt idx="144">
                  <c:v>1309496400</c:v>
                </c:pt>
                <c:pt idx="145">
                  <c:v>1309755600</c:v>
                </c:pt>
                <c:pt idx="146">
                  <c:v>1310187600</c:v>
                </c:pt>
                <c:pt idx="147">
                  <c:v>1310619600</c:v>
                </c:pt>
                <c:pt idx="148">
                  <c:v>1310792400</c:v>
                </c:pt>
                <c:pt idx="149">
                  <c:v>1311051600</c:v>
                </c:pt>
                <c:pt idx="150">
                  <c:v>1311483600</c:v>
                </c:pt>
                <c:pt idx="151">
                  <c:v>1312174800</c:v>
                </c:pt>
                <c:pt idx="152">
                  <c:v>1312693200</c:v>
                </c:pt>
                <c:pt idx="153">
                  <c:v>1313125200</c:v>
                </c:pt>
                <c:pt idx="154">
                  <c:v>1313211600</c:v>
                </c:pt>
                <c:pt idx="155">
                  <c:v>1313384400</c:v>
                </c:pt>
                <c:pt idx="156">
                  <c:v>1313730000</c:v>
                </c:pt>
                <c:pt idx="157">
                  <c:v>1313989200</c:v>
                </c:pt>
                <c:pt idx="158">
                  <c:v>1314421200</c:v>
                </c:pt>
                <c:pt idx="159">
                  <c:v>1315285200</c:v>
                </c:pt>
                <c:pt idx="160">
                  <c:v>1315717200</c:v>
                </c:pt>
                <c:pt idx="161">
                  <c:v>1316581200</c:v>
                </c:pt>
                <c:pt idx="162">
                  <c:v>1316667600</c:v>
                </c:pt>
                <c:pt idx="163">
                  <c:v>1316754000</c:v>
                </c:pt>
                <c:pt idx="164">
                  <c:v>1317531600</c:v>
                </c:pt>
                <c:pt idx="165">
                  <c:v>1317790800</c:v>
                </c:pt>
                <c:pt idx="166">
                  <c:v>1318136400</c:v>
                </c:pt>
                <c:pt idx="167">
                  <c:v>1318654800</c:v>
                </c:pt>
                <c:pt idx="168">
                  <c:v>1318827600</c:v>
                </c:pt>
                <c:pt idx="169">
                  <c:v>1319000400</c:v>
                </c:pt>
                <c:pt idx="170">
                  <c:v>1319605200</c:v>
                </c:pt>
                <c:pt idx="171">
                  <c:v>1319691600</c:v>
                </c:pt>
                <c:pt idx="172">
                  <c:v>1320732000</c:v>
                </c:pt>
                <c:pt idx="173">
                  <c:v>1320991200</c:v>
                </c:pt>
                <c:pt idx="174">
                  <c:v>1321336800</c:v>
                </c:pt>
                <c:pt idx="175">
                  <c:v>1321596000</c:v>
                </c:pt>
                <c:pt idx="176">
                  <c:v>1321682400</c:v>
                </c:pt>
                <c:pt idx="177">
                  <c:v>1321941600</c:v>
                </c:pt>
                <c:pt idx="178">
                  <c:v>1322114400</c:v>
                </c:pt>
                <c:pt idx="179">
                  <c:v>1322373600</c:v>
                </c:pt>
                <c:pt idx="180">
                  <c:v>1322719200</c:v>
                </c:pt>
                <c:pt idx="181">
                  <c:v>1322892000</c:v>
                </c:pt>
                <c:pt idx="182">
                  <c:v>1323324000</c:v>
                </c:pt>
                <c:pt idx="183">
                  <c:v>1323669600</c:v>
                </c:pt>
                <c:pt idx="184">
                  <c:v>1324274400</c:v>
                </c:pt>
                <c:pt idx="185">
                  <c:v>1324447200</c:v>
                </c:pt>
                <c:pt idx="186">
                  <c:v>1324533600</c:v>
                </c:pt>
                <c:pt idx="187">
                  <c:v>1324620000</c:v>
                </c:pt>
                <c:pt idx="188">
                  <c:v>1324965600</c:v>
                </c:pt>
                <c:pt idx="189">
                  <c:v>1325656800</c:v>
                </c:pt>
                <c:pt idx="190">
                  <c:v>1325829600</c:v>
                </c:pt>
                <c:pt idx="191">
                  <c:v>1326434400</c:v>
                </c:pt>
                <c:pt idx="192">
                  <c:v>1326520800</c:v>
                </c:pt>
                <c:pt idx="193">
                  <c:v>1326866400</c:v>
                </c:pt>
                <c:pt idx="194">
                  <c:v>1327212000</c:v>
                </c:pt>
                <c:pt idx="195">
                  <c:v>1328421600</c:v>
                </c:pt>
                <c:pt idx="196">
                  <c:v>1328767200</c:v>
                </c:pt>
                <c:pt idx="197">
                  <c:v>1329026400</c:v>
                </c:pt>
                <c:pt idx="198">
                  <c:v>1329372000</c:v>
                </c:pt>
                <c:pt idx="199">
                  <c:v>1329717600</c:v>
                </c:pt>
                <c:pt idx="200">
                  <c:v>1330063200</c:v>
                </c:pt>
                <c:pt idx="201">
                  <c:v>1330322400</c:v>
                </c:pt>
                <c:pt idx="202">
                  <c:v>1330495200</c:v>
                </c:pt>
                <c:pt idx="203">
                  <c:v>1330927200</c:v>
                </c:pt>
                <c:pt idx="204">
                  <c:v>1331013600</c:v>
                </c:pt>
                <c:pt idx="205">
                  <c:v>1331445600</c:v>
                </c:pt>
                <c:pt idx="206">
                  <c:v>1331701200</c:v>
                </c:pt>
                <c:pt idx="207">
                  <c:v>1331874000</c:v>
                </c:pt>
                <c:pt idx="208">
                  <c:v>1332392400</c:v>
                </c:pt>
                <c:pt idx="209">
                  <c:v>1332738000</c:v>
                </c:pt>
                <c:pt idx="210">
                  <c:v>1332824400</c:v>
                </c:pt>
                <c:pt idx="211">
                  <c:v>1332910800</c:v>
                </c:pt>
                <c:pt idx="212">
                  <c:v>1333602000</c:v>
                </c:pt>
                <c:pt idx="213">
                  <c:v>1333688400</c:v>
                </c:pt>
                <c:pt idx="214">
                  <c:v>1334811600</c:v>
                </c:pt>
                <c:pt idx="215">
                  <c:v>1334984400</c:v>
                </c:pt>
                <c:pt idx="216">
                  <c:v>1335243600</c:v>
                </c:pt>
                <c:pt idx="217">
                  <c:v>1335330000</c:v>
                </c:pt>
                <c:pt idx="218">
                  <c:v>1335416400</c:v>
                </c:pt>
                <c:pt idx="219">
                  <c:v>1335848400</c:v>
                </c:pt>
                <c:pt idx="220">
                  <c:v>1335934800</c:v>
                </c:pt>
                <c:pt idx="221">
                  <c:v>1336194000</c:v>
                </c:pt>
                <c:pt idx="222">
                  <c:v>1336280400</c:v>
                </c:pt>
                <c:pt idx="223">
                  <c:v>1336453200</c:v>
                </c:pt>
                <c:pt idx="224">
                  <c:v>1338267600</c:v>
                </c:pt>
                <c:pt idx="225">
                  <c:v>1338440400</c:v>
                </c:pt>
                <c:pt idx="226">
                  <c:v>1338958800</c:v>
                </c:pt>
                <c:pt idx="227">
                  <c:v>1339477200</c:v>
                </c:pt>
                <c:pt idx="228">
                  <c:v>1339909200</c:v>
                </c:pt>
                <c:pt idx="229">
                  <c:v>1340254800</c:v>
                </c:pt>
                <c:pt idx="230">
                  <c:v>1340946000</c:v>
                </c:pt>
                <c:pt idx="231">
                  <c:v>1341291600</c:v>
                </c:pt>
                <c:pt idx="232">
                  <c:v>1342069200</c:v>
                </c:pt>
                <c:pt idx="233">
                  <c:v>1342501200</c:v>
                </c:pt>
                <c:pt idx="234">
                  <c:v>1343365200</c:v>
                </c:pt>
                <c:pt idx="235">
                  <c:v>1343451600</c:v>
                </c:pt>
                <c:pt idx="236">
                  <c:v>1343797200</c:v>
                </c:pt>
                <c:pt idx="237">
                  <c:v>1344920400</c:v>
                </c:pt>
                <c:pt idx="238">
                  <c:v>1345093200</c:v>
                </c:pt>
                <c:pt idx="239">
                  <c:v>1346043600</c:v>
                </c:pt>
                <c:pt idx="240">
                  <c:v>1346130000</c:v>
                </c:pt>
                <c:pt idx="241">
                  <c:v>1346734800</c:v>
                </c:pt>
                <c:pt idx="242">
                  <c:v>1346821200</c:v>
                </c:pt>
                <c:pt idx="243">
                  <c:v>1348290000</c:v>
                </c:pt>
                <c:pt idx="244">
                  <c:v>1348635600</c:v>
                </c:pt>
                <c:pt idx="245">
                  <c:v>1348808400</c:v>
                </c:pt>
                <c:pt idx="246">
                  <c:v>1349240400</c:v>
                </c:pt>
                <c:pt idx="247">
                  <c:v>1349326800</c:v>
                </c:pt>
                <c:pt idx="248">
                  <c:v>1350622800</c:v>
                </c:pt>
                <c:pt idx="249">
                  <c:v>1350709200</c:v>
                </c:pt>
                <c:pt idx="250">
                  <c:v>1351054800</c:v>
                </c:pt>
                <c:pt idx="251">
                  <c:v>1351400400</c:v>
                </c:pt>
                <c:pt idx="252">
                  <c:v>1353736800</c:v>
                </c:pt>
                <c:pt idx="253">
                  <c:v>1353823200</c:v>
                </c:pt>
                <c:pt idx="254">
                  <c:v>1353909600</c:v>
                </c:pt>
                <c:pt idx="255">
                  <c:v>1354082400</c:v>
                </c:pt>
                <c:pt idx="256">
                  <c:v>1354341600</c:v>
                </c:pt>
                <c:pt idx="257">
                  <c:v>1354946400</c:v>
                </c:pt>
                <c:pt idx="258">
                  <c:v>1355032800</c:v>
                </c:pt>
                <c:pt idx="259">
                  <c:v>1355637600</c:v>
                </c:pt>
                <c:pt idx="260">
                  <c:v>1355810400</c:v>
                </c:pt>
                <c:pt idx="261">
                  <c:v>1357020000</c:v>
                </c:pt>
                <c:pt idx="262">
                  <c:v>1357106400</c:v>
                </c:pt>
                <c:pt idx="263">
                  <c:v>1359525600</c:v>
                </c:pt>
                <c:pt idx="264">
                  <c:v>1359871200</c:v>
                </c:pt>
                <c:pt idx="265">
                  <c:v>1359957600</c:v>
                </c:pt>
                <c:pt idx="266">
                  <c:v>1360389600</c:v>
                </c:pt>
                <c:pt idx="267">
                  <c:v>1360648800</c:v>
                </c:pt>
                <c:pt idx="268">
                  <c:v>1361599200</c:v>
                </c:pt>
                <c:pt idx="269">
                  <c:v>1361772000</c:v>
                </c:pt>
                <c:pt idx="270">
                  <c:v>1361944800</c:v>
                </c:pt>
                <c:pt idx="271">
                  <c:v>1362117600</c:v>
                </c:pt>
                <c:pt idx="272">
                  <c:v>1362376800</c:v>
                </c:pt>
                <c:pt idx="273">
                  <c:v>1362463200</c:v>
                </c:pt>
                <c:pt idx="274">
                  <c:v>1362636000</c:v>
                </c:pt>
                <c:pt idx="275">
                  <c:v>1362722400</c:v>
                </c:pt>
                <c:pt idx="276">
                  <c:v>1363064400</c:v>
                </c:pt>
                <c:pt idx="277">
                  <c:v>1363150800</c:v>
                </c:pt>
                <c:pt idx="278">
                  <c:v>1363496400</c:v>
                </c:pt>
                <c:pt idx="279">
                  <c:v>1364446800</c:v>
                </c:pt>
                <c:pt idx="280">
                  <c:v>1364878800</c:v>
                </c:pt>
                <c:pt idx="281">
                  <c:v>1365397200</c:v>
                </c:pt>
                <c:pt idx="282">
                  <c:v>1365483600</c:v>
                </c:pt>
                <c:pt idx="283">
                  <c:v>1365915600</c:v>
                </c:pt>
                <c:pt idx="284">
                  <c:v>1367384400</c:v>
                </c:pt>
                <c:pt idx="285">
                  <c:v>1367470800</c:v>
                </c:pt>
                <c:pt idx="286">
                  <c:v>1368162000</c:v>
                </c:pt>
                <c:pt idx="287">
                  <c:v>1368594000</c:v>
                </c:pt>
                <c:pt idx="288">
                  <c:v>1368853200</c:v>
                </c:pt>
                <c:pt idx="289">
                  <c:v>1369112400</c:v>
                </c:pt>
                <c:pt idx="290">
                  <c:v>1369285200</c:v>
                </c:pt>
                <c:pt idx="291">
                  <c:v>1369717200</c:v>
                </c:pt>
                <c:pt idx="292">
                  <c:v>1370322000</c:v>
                </c:pt>
                <c:pt idx="293">
                  <c:v>1370840400</c:v>
                </c:pt>
                <c:pt idx="294">
                  <c:v>1371445200</c:v>
                </c:pt>
                <c:pt idx="295">
                  <c:v>1371963600</c:v>
                </c:pt>
                <c:pt idx="296">
                  <c:v>1372136400</c:v>
                </c:pt>
                <c:pt idx="297">
                  <c:v>1372222800</c:v>
                </c:pt>
                <c:pt idx="298">
                  <c:v>1372654800</c:v>
                </c:pt>
                <c:pt idx="299">
                  <c:v>1373432400</c:v>
                </c:pt>
                <c:pt idx="300">
                  <c:v>1373518800</c:v>
                </c:pt>
                <c:pt idx="301">
                  <c:v>1374296400</c:v>
                </c:pt>
                <c:pt idx="302">
                  <c:v>1374469200</c:v>
                </c:pt>
                <c:pt idx="303">
                  <c:v>1374642000</c:v>
                </c:pt>
                <c:pt idx="304">
                  <c:v>1374728400</c:v>
                </c:pt>
                <c:pt idx="305">
                  <c:v>1375074000</c:v>
                </c:pt>
                <c:pt idx="306">
                  <c:v>1375160400</c:v>
                </c:pt>
                <c:pt idx="307">
                  <c:v>1375333200</c:v>
                </c:pt>
                <c:pt idx="308">
                  <c:v>1375592400</c:v>
                </c:pt>
                <c:pt idx="309">
                  <c:v>1375678800</c:v>
                </c:pt>
                <c:pt idx="310">
                  <c:v>1376542800</c:v>
                </c:pt>
                <c:pt idx="311">
                  <c:v>1376629200</c:v>
                </c:pt>
                <c:pt idx="312">
                  <c:v>1377579600</c:v>
                </c:pt>
                <c:pt idx="313">
                  <c:v>1377838800</c:v>
                </c:pt>
                <c:pt idx="314">
                  <c:v>1378184400</c:v>
                </c:pt>
                <c:pt idx="315">
                  <c:v>1378875600</c:v>
                </c:pt>
                <c:pt idx="316">
                  <c:v>1379048400</c:v>
                </c:pt>
                <c:pt idx="317">
                  <c:v>1379566800</c:v>
                </c:pt>
                <c:pt idx="318">
                  <c:v>1379653200</c:v>
                </c:pt>
                <c:pt idx="319">
                  <c:v>1379826000</c:v>
                </c:pt>
                <c:pt idx="320">
                  <c:v>1381122000</c:v>
                </c:pt>
                <c:pt idx="321">
                  <c:v>1381208400</c:v>
                </c:pt>
                <c:pt idx="322">
                  <c:v>1381554000</c:v>
                </c:pt>
                <c:pt idx="323">
                  <c:v>1381813200</c:v>
                </c:pt>
                <c:pt idx="324">
                  <c:v>1382331600</c:v>
                </c:pt>
                <c:pt idx="325">
                  <c:v>1382677200</c:v>
                </c:pt>
                <c:pt idx="326">
                  <c:v>1383022800</c:v>
                </c:pt>
                <c:pt idx="327">
                  <c:v>1384149600</c:v>
                </c:pt>
                <c:pt idx="328">
                  <c:v>1384408800</c:v>
                </c:pt>
                <c:pt idx="329">
                  <c:v>1384668000</c:v>
                </c:pt>
                <c:pt idx="330">
                  <c:v>1384840800</c:v>
                </c:pt>
                <c:pt idx="331">
                  <c:v>1385186400</c:v>
                </c:pt>
                <c:pt idx="332">
                  <c:v>1385359200</c:v>
                </c:pt>
                <c:pt idx="333">
                  <c:v>1385704800</c:v>
                </c:pt>
                <c:pt idx="334">
                  <c:v>1386309600</c:v>
                </c:pt>
                <c:pt idx="335">
                  <c:v>1386741600</c:v>
                </c:pt>
                <c:pt idx="336">
                  <c:v>1387260000</c:v>
                </c:pt>
                <c:pt idx="337">
                  <c:v>1388296800</c:v>
                </c:pt>
                <c:pt idx="338">
                  <c:v>1388383200</c:v>
                </c:pt>
                <c:pt idx="339">
                  <c:v>1388469600</c:v>
                </c:pt>
                <c:pt idx="340">
                  <c:v>1388728800</c:v>
                </c:pt>
                <c:pt idx="341">
                  <c:v>1389160800</c:v>
                </c:pt>
                <c:pt idx="342">
                  <c:v>1389506400</c:v>
                </c:pt>
                <c:pt idx="343">
                  <c:v>1389679200</c:v>
                </c:pt>
                <c:pt idx="344">
                  <c:v>1390197600</c:v>
                </c:pt>
                <c:pt idx="345">
                  <c:v>1390370400</c:v>
                </c:pt>
                <c:pt idx="346">
                  <c:v>1390716000</c:v>
                </c:pt>
                <c:pt idx="347">
                  <c:v>1392012000</c:v>
                </c:pt>
                <c:pt idx="348">
                  <c:v>1392357600</c:v>
                </c:pt>
                <c:pt idx="349">
                  <c:v>1393048800</c:v>
                </c:pt>
                <c:pt idx="350">
                  <c:v>1393394400</c:v>
                </c:pt>
                <c:pt idx="351">
                  <c:v>1393567200</c:v>
                </c:pt>
                <c:pt idx="352">
                  <c:v>1394514000</c:v>
                </c:pt>
                <c:pt idx="353">
                  <c:v>1394600400</c:v>
                </c:pt>
                <c:pt idx="354">
                  <c:v>1395032400</c:v>
                </c:pt>
                <c:pt idx="355">
                  <c:v>1395291600</c:v>
                </c:pt>
                <c:pt idx="356">
                  <c:v>1395550800</c:v>
                </c:pt>
                <c:pt idx="357">
                  <c:v>1395810000</c:v>
                </c:pt>
                <c:pt idx="358">
                  <c:v>1395896400</c:v>
                </c:pt>
                <c:pt idx="359">
                  <c:v>1396069200</c:v>
                </c:pt>
                <c:pt idx="360">
                  <c:v>1396414800</c:v>
                </c:pt>
                <c:pt idx="361">
                  <c:v>1396846800</c:v>
                </c:pt>
                <c:pt idx="362">
                  <c:v>1397365200</c:v>
                </c:pt>
                <c:pt idx="363">
                  <c:v>1397451600</c:v>
                </c:pt>
                <c:pt idx="364">
                  <c:v>1398402000</c:v>
                </c:pt>
                <c:pt idx="365">
                  <c:v>1398661200</c:v>
                </c:pt>
                <c:pt idx="366">
                  <c:v>1399006800</c:v>
                </c:pt>
                <c:pt idx="367">
                  <c:v>1399093200</c:v>
                </c:pt>
                <c:pt idx="368">
                  <c:v>1399179600</c:v>
                </c:pt>
                <c:pt idx="369">
                  <c:v>1399698000</c:v>
                </c:pt>
                <c:pt idx="370">
                  <c:v>1400562000</c:v>
                </c:pt>
                <c:pt idx="371">
                  <c:v>1400821200</c:v>
                </c:pt>
                <c:pt idx="372">
                  <c:v>1400907600</c:v>
                </c:pt>
                <c:pt idx="373">
                  <c:v>1401166800</c:v>
                </c:pt>
                <c:pt idx="374">
                  <c:v>1401426000</c:v>
                </c:pt>
                <c:pt idx="375">
                  <c:v>1401685200</c:v>
                </c:pt>
                <c:pt idx="376">
                  <c:v>1401858000</c:v>
                </c:pt>
                <c:pt idx="377">
                  <c:v>1402117200</c:v>
                </c:pt>
                <c:pt idx="378">
                  <c:v>1402290000</c:v>
                </c:pt>
                <c:pt idx="379">
                  <c:v>1402376400</c:v>
                </c:pt>
                <c:pt idx="380">
                  <c:v>1402894800</c:v>
                </c:pt>
                <c:pt idx="381">
                  <c:v>1403326800</c:v>
                </c:pt>
                <c:pt idx="382">
                  <c:v>1403845200</c:v>
                </c:pt>
                <c:pt idx="383">
                  <c:v>1403931600</c:v>
                </c:pt>
                <c:pt idx="384">
                  <c:v>1404536400</c:v>
                </c:pt>
                <c:pt idx="385">
                  <c:v>1404622800</c:v>
                </c:pt>
                <c:pt idx="386">
                  <c:v>1404795600</c:v>
                </c:pt>
                <c:pt idx="387">
                  <c:v>1404968400</c:v>
                </c:pt>
                <c:pt idx="388">
                  <c:v>1405314000</c:v>
                </c:pt>
                <c:pt idx="389">
                  <c:v>1405486800</c:v>
                </c:pt>
                <c:pt idx="390">
                  <c:v>1405746000</c:v>
                </c:pt>
                <c:pt idx="391">
                  <c:v>1406178000</c:v>
                </c:pt>
                <c:pt idx="392">
                  <c:v>1406264400</c:v>
                </c:pt>
                <c:pt idx="393">
                  <c:v>1406523600</c:v>
                </c:pt>
                <c:pt idx="394">
                  <c:v>1407128400</c:v>
                </c:pt>
                <c:pt idx="395">
                  <c:v>1407474000</c:v>
                </c:pt>
                <c:pt idx="396">
                  <c:v>1408424400</c:v>
                </c:pt>
                <c:pt idx="397">
                  <c:v>1408856400</c:v>
                </c:pt>
                <c:pt idx="398">
                  <c:v>1410066000</c:v>
                </c:pt>
                <c:pt idx="399">
                  <c:v>1410325200</c:v>
                </c:pt>
                <c:pt idx="400">
                  <c:v>1410584400</c:v>
                </c:pt>
                <c:pt idx="401">
                  <c:v>1410757200</c:v>
                </c:pt>
                <c:pt idx="402">
                  <c:v>1411102800</c:v>
                </c:pt>
                <c:pt idx="403">
                  <c:v>1411534800</c:v>
                </c:pt>
                <c:pt idx="404">
                  <c:v>1411621200</c:v>
                </c:pt>
                <c:pt idx="405">
                  <c:v>1411707600</c:v>
                </c:pt>
                <c:pt idx="406">
                  <c:v>1412139600</c:v>
                </c:pt>
                <c:pt idx="407">
                  <c:v>1412226000</c:v>
                </c:pt>
                <c:pt idx="408">
                  <c:v>1412485200</c:v>
                </c:pt>
                <c:pt idx="409">
                  <c:v>1412744400</c:v>
                </c:pt>
                <c:pt idx="410">
                  <c:v>1413522000</c:v>
                </c:pt>
                <c:pt idx="411">
                  <c:v>1413608400</c:v>
                </c:pt>
                <c:pt idx="412">
                  <c:v>1413954000</c:v>
                </c:pt>
                <c:pt idx="413">
                  <c:v>1414126800</c:v>
                </c:pt>
                <c:pt idx="414">
                  <c:v>1414904400</c:v>
                </c:pt>
                <c:pt idx="415">
                  <c:v>1415253600</c:v>
                </c:pt>
                <c:pt idx="416">
                  <c:v>1415340000</c:v>
                </c:pt>
                <c:pt idx="417">
                  <c:v>1416031200</c:v>
                </c:pt>
                <c:pt idx="418">
                  <c:v>1416117600</c:v>
                </c:pt>
                <c:pt idx="419">
                  <c:v>1416895200</c:v>
                </c:pt>
                <c:pt idx="420">
                  <c:v>1417068000</c:v>
                </c:pt>
                <c:pt idx="421">
                  <c:v>1417500000</c:v>
                </c:pt>
                <c:pt idx="422">
                  <c:v>1418364000</c:v>
                </c:pt>
                <c:pt idx="423">
                  <c:v>1418623200</c:v>
                </c:pt>
                <c:pt idx="424">
                  <c:v>1418709600</c:v>
                </c:pt>
                <c:pt idx="425">
                  <c:v>1418882400</c:v>
                </c:pt>
                <c:pt idx="426">
                  <c:v>1419055200</c:v>
                </c:pt>
                <c:pt idx="427">
                  <c:v>1419141600</c:v>
                </c:pt>
                <c:pt idx="428">
                  <c:v>1419746400</c:v>
                </c:pt>
                <c:pt idx="429">
                  <c:v>1420005600</c:v>
                </c:pt>
                <c:pt idx="430">
                  <c:v>1420092000</c:v>
                </c:pt>
                <c:pt idx="431">
                  <c:v>1420178400</c:v>
                </c:pt>
                <c:pt idx="432">
                  <c:v>1420696800</c:v>
                </c:pt>
                <c:pt idx="433">
                  <c:v>1420869600</c:v>
                </c:pt>
                <c:pt idx="434">
                  <c:v>1421733600</c:v>
                </c:pt>
                <c:pt idx="435">
                  <c:v>1421820000</c:v>
                </c:pt>
                <c:pt idx="436">
                  <c:v>1421906400</c:v>
                </c:pt>
                <c:pt idx="437">
                  <c:v>1421992800</c:v>
                </c:pt>
                <c:pt idx="438">
                  <c:v>1422165600</c:v>
                </c:pt>
                <c:pt idx="439">
                  <c:v>1422943200</c:v>
                </c:pt>
                <c:pt idx="440">
                  <c:v>1423375200</c:v>
                </c:pt>
                <c:pt idx="441">
                  <c:v>1423634400</c:v>
                </c:pt>
                <c:pt idx="442">
                  <c:v>1423720800</c:v>
                </c:pt>
                <c:pt idx="443">
                  <c:v>1424412000</c:v>
                </c:pt>
                <c:pt idx="444">
                  <c:v>1424498400</c:v>
                </c:pt>
                <c:pt idx="445">
                  <c:v>1424844000</c:v>
                </c:pt>
                <c:pt idx="446">
                  <c:v>1424930400</c:v>
                </c:pt>
                <c:pt idx="447">
                  <c:v>1425103200</c:v>
                </c:pt>
                <c:pt idx="448">
                  <c:v>1425877200</c:v>
                </c:pt>
                <c:pt idx="449">
                  <c:v>1426395600</c:v>
                </c:pt>
                <c:pt idx="450">
                  <c:v>1428469200</c:v>
                </c:pt>
                <c:pt idx="451">
                  <c:v>1429160400</c:v>
                </c:pt>
                <c:pt idx="452">
                  <c:v>1429246800</c:v>
                </c:pt>
                <c:pt idx="453">
                  <c:v>1429333200</c:v>
                </c:pt>
                <c:pt idx="454">
                  <c:v>1429506000</c:v>
                </c:pt>
                <c:pt idx="455">
                  <c:v>1429592400</c:v>
                </c:pt>
                <c:pt idx="456">
                  <c:v>1430197200</c:v>
                </c:pt>
                <c:pt idx="457">
                  <c:v>1430715600</c:v>
                </c:pt>
                <c:pt idx="458">
                  <c:v>1431320400</c:v>
                </c:pt>
                <c:pt idx="459">
                  <c:v>1431666000</c:v>
                </c:pt>
                <c:pt idx="460">
                  <c:v>1431925200</c:v>
                </c:pt>
                <c:pt idx="461">
                  <c:v>1432098000</c:v>
                </c:pt>
                <c:pt idx="462">
                  <c:v>1432357200</c:v>
                </c:pt>
                <c:pt idx="463">
                  <c:v>1433480400</c:v>
                </c:pt>
                <c:pt idx="464">
                  <c:v>1433739600</c:v>
                </c:pt>
                <c:pt idx="465">
                  <c:v>1433826000</c:v>
                </c:pt>
                <c:pt idx="466">
                  <c:v>1433912400</c:v>
                </c:pt>
                <c:pt idx="467">
                  <c:v>1434085200</c:v>
                </c:pt>
                <c:pt idx="468">
                  <c:v>1434344400</c:v>
                </c:pt>
                <c:pt idx="469">
                  <c:v>1434517200</c:v>
                </c:pt>
                <c:pt idx="470">
                  <c:v>1434690000</c:v>
                </c:pt>
                <c:pt idx="471">
                  <c:v>1434862800</c:v>
                </c:pt>
                <c:pt idx="472">
                  <c:v>1435208400</c:v>
                </c:pt>
                <c:pt idx="473">
                  <c:v>1435726800</c:v>
                </c:pt>
                <c:pt idx="474">
                  <c:v>1436072400</c:v>
                </c:pt>
                <c:pt idx="475">
                  <c:v>1436245200</c:v>
                </c:pt>
                <c:pt idx="476">
                  <c:v>1436418000</c:v>
                </c:pt>
                <c:pt idx="477">
                  <c:v>1437022800</c:v>
                </c:pt>
                <c:pt idx="478">
                  <c:v>1437109200</c:v>
                </c:pt>
                <c:pt idx="479">
                  <c:v>1437714000</c:v>
                </c:pt>
                <c:pt idx="480">
                  <c:v>1437973200</c:v>
                </c:pt>
                <c:pt idx="481">
                  <c:v>1438059600</c:v>
                </c:pt>
                <c:pt idx="482">
                  <c:v>1438578000</c:v>
                </c:pt>
                <c:pt idx="483">
                  <c:v>1439442000</c:v>
                </c:pt>
                <c:pt idx="484">
                  <c:v>1439528400</c:v>
                </c:pt>
                <c:pt idx="485">
                  <c:v>1440133200</c:v>
                </c:pt>
                <c:pt idx="486">
                  <c:v>1440306000</c:v>
                </c:pt>
                <c:pt idx="487">
                  <c:v>1440392400</c:v>
                </c:pt>
                <c:pt idx="488">
                  <c:v>1440738000</c:v>
                </c:pt>
                <c:pt idx="489">
                  <c:v>1440824400</c:v>
                </c:pt>
                <c:pt idx="490">
                  <c:v>1440910800</c:v>
                </c:pt>
                <c:pt idx="491">
                  <c:v>1441256400</c:v>
                </c:pt>
                <c:pt idx="492">
                  <c:v>1442120400</c:v>
                </c:pt>
                <c:pt idx="493">
                  <c:v>1442206800</c:v>
                </c:pt>
                <c:pt idx="494">
                  <c:v>1442552400</c:v>
                </c:pt>
                <c:pt idx="495">
                  <c:v>1442811600</c:v>
                </c:pt>
                <c:pt idx="496">
                  <c:v>1442984400</c:v>
                </c:pt>
                <c:pt idx="497">
                  <c:v>1443416400</c:v>
                </c:pt>
                <c:pt idx="498">
                  <c:v>1443762000</c:v>
                </c:pt>
                <c:pt idx="499">
                  <c:v>1443848400</c:v>
                </c:pt>
                <c:pt idx="500">
                  <c:v>1444021200</c:v>
                </c:pt>
                <c:pt idx="501">
                  <c:v>1444107600</c:v>
                </c:pt>
                <c:pt idx="502">
                  <c:v>1444971600</c:v>
                </c:pt>
                <c:pt idx="503">
                  <c:v>1445403600</c:v>
                </c:pt>
                <c:pt idx="504">
                  <c:v>1445490000</c:v>
                </c:pt>
                <c:pt idx="505">
                  <c:v>1446181200</c:v>
                </c:pt>
                <c:pt idx="506">
                  <c:v>1446876000</c:v>
                </c:pt>
                <c:pt idx="507">
                  <c:v>1447480800</c:v>
                </c:pt>
                <c:pt idx="508">
                  <c:v>1448258400</c:v>
                </c:pt>
                <c:pt idx="509">
                  <c:v>1448344800</c:v>
                </c:pt>
                <c:pt idx="510">
                  <c:v>1448517600</c:v>
                </c:pt>
                <c:pt idx="511">
                  <c:v>1448690400</c:v>
                </c:pt>
                <c:pt idx="512">
                  <c:v>1448776800</c:v>
                </c:pt>
                <c:pt idx="513">
                  <c:v>1449468000</c:v>
                </c:pt>
                <c:pt idx="514">
                  <c:v>1449554400</c:v>
                </c:pt>
                <c:pt idx="515">
                  <c:v>1450591200</c:v>
                </c:pt>
                <c:pt idx="516">
                  <c:v>1450764000</c:v>
                </c:pt>
                <c:pt idx="517">
                  <c:v>1450936800</c:v>
                </c:pt>
                <c:pt idx="518">
                  <c:v>1451109600</c:v>
                </c:pt>
                <c:pt idx="519">
                  <c:v>1451800800</c:v>
                </c:pt>
                <c:pt idx="520">
                  <c:v>1451973600</c:v>
                </c:pt>
                <c:pt idx="521">
                  <c:v>1452146400</c:v>
                </c:pt>
                <c:pt idx="522">
                  <c:v>1452232800</c:v>
                </c:pt>
                <c:pt idx="523">
                  <c:v>1452319200</c:v>
                </c:pt>
                <c:pt idx="524">
                  <c:v>1453096800</c:v>
                </c:pt>
                <c:pt idx="525">
                  <c:v>1453442400</c:v>
                </c:pt>
                <c:pt idx="526">
                  <c:v>1453615200</c:v>
                </c:pt>
                <c:pt idx="527">
                  <c:v>1454133600</c:v>
                </c:pt>
                <c:pt idx="528">
                  <c:v>1454479200</c:v>
                </c:pt>
                <c:pt idx="529">
                  <c:v>1454652000</c:v>
                </c:pt>
                <c:pt idx="530">
                  <c:v>1454911200</c:v>
                </c:pt>
                <c:pt idx="531">
                  <c:v>1455861600</c:v>
                </c:pt>
                <c:pt idx="532">
                  <c:v>1456120800</c:v>
                </c:pt>
                <c:pt idx="533">
                  <c:v>1456293600</c:v>
                </c:pt>
                <c:pt idx="534">
                  <c:v>1456380000</c:v>
                </c:pt>
                <c:pt idx="535">
                  <c:v>1456466400</c:v>
                </c:pt>
                <c:pt idx="536">
                  <c:v>1456898400</c:v>
                </c:pt>
                <c:pt idx="537">
                  <c:v>1456984800</c:v>
                </c:pt>
                <c:pt idx="538">
                  <c:v>1457071200</c:v>
                </c:pt>
                <c:pt idx="539">
                  <c:v>1457157600</c:v>
                </c:pt>
                <c:pt idx="540">
                  <c:v>1457244000</c:v>
                </c:pt>
                <c:pt idx="541">
                  <c:v>1457330400</c:v>
                </c:pt>
                <c:pt idx="542">
                  <c:v>1458018000</c:v>
                </c:pt>
                <c:pt idx="543">
                  <c:v>1458104400</c:v>
                </c:pt>
                <c:pt idx="544">
                  <c:v>1458190800</c:v>
                </c:pt>
                <c:pt idx="545">
                  <c:v>1458363600</c:v>
                </c:pt>
                <c:pt idx="546">
                  <c:v>1459054800</c:v>
                </c:pt>
                <c:pt idx="547">
                  <c:v>1459314000</c:v>
                </c:pt>
                <c:pt idx="548">
                  <c:v>1459486800</c:v>
                </c:pt>
                <c:pt idx="549">
                  <c:v>1460091600</c:v>
                </c:pt>
                <c:pt idx="550">
                  <c:v>1460696400</c:v>
                </c:pt>
                <c:pt idx="551">
                  <c:v>1461906000</c:v>
                </c:pt>
                <c:pt idx="552">
                  <c:v>1462510800</c:v>
                </c:pt>
                <c:pt idx="553">
                  <c:v>1463029200</c:v>
                </c:pt>
                <c:pt idx="554">
                  <c:v>1463461200</c:v>
                </c:pt>
                <c:pt idx="555">
                  <c:v>1463979600</c:v>
                </c:pt>
                <c:pt idx="556">
                  <c:v>1464152400</c:v>
                </c:pt>
                <c:pt idx="557">
                  <c:v>1464325200</c:v>
                </c:pt>
                <c:pt idx="558">
                  <c:v>1464584400</c:v>
                </c:pt>
                <c:pt idx="559">
                  <c:v>1465621200</c:v>
                </c:pt>
                <c:pt idx="560">
                  <c:v>1465794000</c:v>
                </c:pt>
                <c:pt idx="561">
                  <c:v>1466398800</c:v>
                </c:pt>
                <c:pt idx="562">
                  <c:v>1467003600</c:v>
                </c:pt>
                <c:pt idx="563">
                  <c:v>1467176400</c:v>
                </c:pt>
                <c:pt idx="564">
                  <c:v>1467608400</c:v>
                </c:pt>
                <c:pt idx="565">
                  <c:v>1467781200</c:v>
                </c:pt>
                <c:pt idx="566">
                  <c:v>1467954000</c:v>
                </c:pt>
                <c:pt idx="567">
                  <c:v>1468126800</c:v>
                </c:pt>
                <c:pt idx="568">
                  <c:v>1469163600</c:v>
                </c:pt>
                <c:pt idx="569">
                  <c:v>1469422800</c:v>
                </c:pt>
                <c:pt idx="570">
                  <c:v>1469509200</c:v>
                </c:pt>
                <c:pt idx="571">
                  <c:v>1469682000</c:v>
                </c:pt>
                <c:pt idx="572">
                  <c:v>1470114000</c:v>
                </c:pt>
                <c:pt idx="573">
                  <c:v>1470373200</c:v>
                </c:pt>
                <c:pt idx="574">
                  <c:v>1470459600</c:v>
                </c:pt>
                <c:pt idx="575">
                  <c:v>1470546000</c:v>
                </c:pt>
                <c:pt idx="576">
                  <c:v>1470718800</c:v>
                </c:pt>
                <c:pt idx="577">
                  <c:v>1471150800</c:v>
                </c:pt>
                <c:pt idx="578">
                  <c:v>1471582800</c:v>
                </c:pt>
                <c:pt idx="579">
                  <c:v>1471842000</c:v>
                </c:pt>
                <c:pt idx="580">
                  <c:v>1471928400</c:v>
                </c:pt>
                <c:pt idx="581">
                  <c:v>1472619600</c:v>
                </c:pt>
                <c:pt idx="582">
                  <c:v>1472878800</c:v>
                </c:pt>
                <c:pt idx="583">
                  <c:v>1473483600</c:v>
                </c:pt>
                <c:pt idx="584">
                  <c:v>1473742800</c:v>
                </c:pt>
                <c:pt idx="585">
                  <c:v>1476421200</c:v>
                </c:pt>
                <c:pt idx="586">
                  <c:v>1477976400</c:v>
                </c:pt>
                <c:pt idx="587">
                  <c:v>1478062800</c:v>
                </c:pt>
                <c:pt idx="588">
                  <c:v>1478408400</c:v>
                </c:pt>
                <c:pt idx="589">
                  <c:v>1478844000</c:v>
                </c:pt>
                <c:pt idx="590">
                  <c:v>1478930400</c:v>
                </c:pt>
                <c:pt idx="591">
                  <c:v>1479103200</c:v>
                </c:pt>
                <c:pt idx="592">
                  <c:v>1479880800</c:v>
                </c:pt>
                <c:pt idx="593">
                  <c:v>1480140000</c:v>
                </c:pt>
                <c:pt idx="594">
                  <c:v>1480226400</c:v>
                </c:pt>
                <c:pt idx="595">
                  <c:v>1480572000</c:v>
                </c:pt>
                <c:pt idx="596">
                  <c:v>1481176800</c:v>
                </c:pt>
                <c:pt idx="597">
                  <c:v>1481436000</c:v>
                </c:pt>
                <c:pt idx="598">
                  <c:v>1481522400</c:v>
                </c:pt>
                <c:pt idx="599">
                  <c:v>1482127200</c:v>
                </c:pt>
                <c:pt idx="600">
                  <c:v>1482213600</c:v>
                </c:pt>
                <c:pt idx="601">
                  <c:v>1482386400</c:v>
                </c:pt>
                <c:pt idx="602">
                  <c:v>1482732000</c:v>
                </c:pt>
                <c:pt idx="603">
                  <c:v>1482991200</c:v>
                </c:pt>
                <c:pt idx="604">
                  <c:v>1484114400</c:v>
                </c:pt>
                <c:pt idx="605">
                  <c:v>1484632800</c:v>
                </c:pt>
                <c:pt idx="606">
                  <c:v>1485064800</c:v>
                </c:pt>
                <c:pt idx="607">
                  <c:v>1485583200</c:v>
                </c:pt>
                <c:pt idx="608">
                  <c:v>1486101600</c:v>
                </c:pt>
                <c:pt idx="609">
                  <c:v>1486706400</c:v>
                </c:pt>
                <c:pt idx="610">
                  <c:v>1486965600</c:v>
                </c:pt>
                <c:pt idx="611">
                  <c:v>1487224800</c:v>
                </c:pt>
                <c:pt idx="612">
                  <c:v>1487311200</c:v>
                </c:pt>
                <c:pt idx="613">
                  <c:v>1487570400</c:v>
                </c:pt>
                <c:pt idx="614">
                  <c:v>1487656800</c:v>
                </c:pt>
                <c:pt idx="615">
                  <c:v>1487743200</c:v>
                </c:pt>
                <c:pt idx="616">
                  <c:v>1488261600</c:v>
                </c:pt>
                <c:pt idx="617">
                  <c:v>1488348000</c:v>
                </c:pt>
                <c:pt idx="618">
                  <c:v>1488434400</c:v>
                </c:pt>
                <c:pt idx="619">
                  <c:v>1488520800</c:v>
                </c:pt>
                <c:pt idx="620">
                  <c:v>1489298400</c:v>
                </c:pt>
                <c:pt idx="621">
                  <c:v>1490158800</c:v>
                </c:pt>
                <c:pt idx="622">
                  <c:v>1490245200</c:v>
                </c:pt>
                <c:pt idx="623">
                  <c:v>1490418000</c:v>
                </c:pt>
                <c:pt idx="624">
                  <c:v>1491886800</c:v>
                </c:pt>
                <c:pt idx="625">
                  <c:v>1492059600</c:v>
                </c:pt>
                <c:pt idx="626">
                  <c:v>1492232400</c:v>
                </c:pt>
                <c:pt idx="627">
                  <c:v>1492491600</c:v>
                </c:pt>
                <c:pt idx="628">
                  <c:v>1492664400</c:v>
                </c:pt>
                <c:pt idx="629">
                  <c:v>1493269200</c:v>
                </c:pt>
                <c:pt idx="630">
                  <c:v>1493355600</c:v>
                </c:pt>
                <c:pt idx="631">
                  <c:v>1493787600</c:v>
                </c:pt>
                <c:pt idx="632">
                  <c:v>1493960400</c:v>
                </c:pt>
                <c:pt idx="633">
                  <c:v>1494392400</c:v>
                </c:pt>
                <c:pt idx="634">
                  <c:v>1494651600</c:v>
                </c:pt>
                <c:pt idx="635">
                  <c:v>1494738000</c:v>
                </c:pt>
                <c:pt idx="636">
                  <c:v>1495342800</c:v>
                </c:pt>
                <c:pt idx="637">
                  <c:v>1495429200</c:v>
                </c:pt>
                <c:pt idx="638">
                  <c:v>1495515600</c:v>
                </c:pt>
                <c:pt idx="639">
                  <c:v>1496034000</c:v>
                </c:pt>
                <c:pt idx="640">
                  <c:v>1496293200</c:v>
                </c:pt>
                <c:pt idx="641">
                  <c:v>1497243600</c:v>
                </c:pt>
                <c:pt idx="642">
                  <c:v>1497502800</c:v>
                </c:pt>
                <c:pt idx="643">
                  <c:v>1498194000</c:v>
                </c:pt>
                <c:pt idx="644">
                  <c:v>1498366800</c:v>
                </c:pt>
                <c:pt idx="645">
                  <c:v>1498453200</c:v>
                </c:pt>
                <c:pt idx="646">
                  <c:v>1498712400</c:v>
                </c:pt>
                <c:pt idx="647">
                  <c:v>1498798800</c:v>
                </c:pt>
                <c:pt idx="648">
                  <c:v>1499317200</c:v>
                </c:pt>
                <c:pt idx="649">
                  <c:v>1500008400</c:v>
                </c:pt>
                <c:pt idx="650">
                  <c:v>1500267600</c:v>
                </c:pt>
                <c:pt idx="651">
                  <c:v>1500440400</c:v>
                </c:pt>
                <c:pt idx="652">
                  <c:v>1500699600</c:v>
                </c:pt>
                <c:pt idx="653">
                  <c:v>1500786000</c:v>
                </c:pt>
                <c:pt idx="654">
                  <c:v>1500958800</c:v>
                </c:pt>
                <c:pt idx="655">
                  <c:v>1501131600</c:v>
                </c:pt>
                <c:pt idx="656">
                  <c:v>1501304400</c:v>
                </c:pt>
                <c:pt idx="657">
                  <c:v>1501563600</c:v>
                </c:pt>
                <c:pt idx="658">
                  <c:v>1501650000</c:v>
                </c:pt>
                <c:pt idx="659">
                  <c:v>1501736400</c:v>
                </c:pt>
                <c:pt idx="660">
                  <c:v>1502946000</c:v>
                </c:pt>
                <c:pt idx="661">
                  <c:v>1503378000</c:v>
                </c:pt>
                <c:pt idx="662">
                  <c:v>1503550800</c:v>
                </c:pt>
                <c:pt idx="663">
                  <c:v>1503723600</c:v>
                </c:pt>
                <c:pt idx="664">
                  <c:v>1503982800</c:v>
                </c:pt>
                <c:pt idx="665">
                  <c:v>1504069200</c:v>
                </c:pt>
                <c:pt idx="666">
                  <c:v>1504242000</c:v>
                </c:pt>
                <c:pt idx="667">
                  <c:v>1504328400</c:v>
                </c:pt>
                <c:pt idx="668">
                  <c:v>1505192400</c:v>
                </c:pt>
                <c:pt idx="669">
                  <c:v>1505278800</c:v>
                </c:pt>
                <c:pt idx="670">
                  <c:v>1505624400</c:v>
                </c:pt>
                <c:pt idx="671">
                  <c:v>1505970000</c:v>
                </c:pt>
                <c:pt idx="672">
                  <c:v>1506056400</c:v>
                </c:pt>
                <c:pt idx="673">
                  <c:v>1507093200</c:v>
                </c:pt>
                <c:pt idx="674">
                  <c:v>1507352400</c:v>
                </c:pt>
                <c:pt idx="675">
                  <c:v>1507438800</c:v>
                </c:pt>
                <c:pt idx="676">
                  <c:v>1507957200</c:v>
                </c:pt>
                <c:pt idx="677">
                  <c:v>1508130000</c:v>
                </c:pt>
                <c:pt idx="678">
                  <c:v>1508216400</c:v>
                </c:pt>
                <c:pt idx="679">
                  <c:v>1508475600</c:v>
                </c:pt>
                <c:pt idx="680">
                  <c:v>1509512400</c:v>
                </c:pt>
                <c:pt idx="681">
                  <c:v>1509948000</c:v>
                </c:pt>
                <c:pt idx="682">
                  <c:v>1510207200</c:v>
                </c:pt>
                <c:pt idx="683">
                  <c:v>1510639200</c:v>
                </c:pt>
                <c:pt idx="684">
                  <c:v>1510898400</c:v>
                </c:pt>
                <c:pt idx="685">
                  <c:v>1511244000</c:v>
                </c:pt>
                <c:pt idx="686">
                  <c:v>1511416800</c:v>
                </c:pt>
                <c:pt idx="687">
                  <c:v>1511762400</c:v>
                </c:pt>
                <c:pt idx="688">
                  <c:v>1511848800</c:v>
                </c:pt>
                <c:pt idx="689">
                  <c:v>1511935200</c:v>
                </c:pt>
                <c:pt idx="690">
                  <c:v>1512712800</c:v>
                </c:pt>
                <c:pt idx="691">
                  <c:v>1513231200</c:v>
                </c:pt>
                <c:pt idx="692">
                  <c:v>1513663200</c:v>
                </c:pt>
                <c:pt idx="693">
                  <c:v>1513922400</c:v>
                </c:pt>
                <c:pt idx="694">
                  <c:v>1514181600</c:v>
                </c:pt>
                <c:pt idx="695">
                  <c:v>1514354400</c:v>
                </c:pt>
                <c:pt idx="696">
                  <c:v>1514440800</c:v>
                </c:pt>
                <c:pt idx="697">
                  <c:v>1514872800</c:v>
                </c:pt>
                <c:pt idx="698">
                  <c:v>1514959200</c:v>
                </c:pt>
                <c:pt idx="699">
                  <c:v>1515304800</c:v>
                </c:pt>
                <c:pt idx="700">
                  <c:v>1515564000</c:v>
                </c:pt>
                <c:pt idx="701">
                  <c:v>1515736800</c:v>
                </c:pt>
                <c:pt idx="702">
                  <c:v>1516600800</c:v>
                </c:pt>
                <c:pt idx="703">
                  <c:v>1516860000</c:v>
                </c:pt>
                <c:pt idx="704">
                  <c:v>1517032800</c:v>
                </c:pt>
                <c:pt idx="705">
                  <c:v>1517637600</c:v>
                </c:pt>
                <c:pt idx="706">
                  <c:v>1517810400</c:v>
                </c:pt>
                <c:pt idx="707">
                  <c:v>1517983200</c:v>
                </c:pt>
                <c:pt idx="708">
                  <c:v>1518242400</c:v>
                </c:pt>
                <c:pt idx="709">
                  <c:v>1518328800</c:v>
                </c:pt>
                <c:pt idx="710">
                  <c:v>1519192800</c:v>
                </c:pt>
                <c:pt idx="711">
                  <c:v>1519365600</c:v>
                </c:pt>
                <c:pt idx="712">
                  <c:v>1519538400</c:v>
                </c:pt>
                <c:pt idx="713">
                  <c:v>1520143200</c:v>
                </c:pt>
                <c:pt idx="714">
                  <c:v>1520229600</c:v>
                </c:pt>
                <c:pt idx="715">
                  <c:v>1520575200</c:v>
                </c:pt>
                <c:pt idx="716">
                  <c:v>1520748000</c:v>
                </c:pt>
                <c:pt idx="717">
                  <c:v>1521608400</c:v>
                </c:pt>
                <c:pt idx="718">
                  <c:v>1522126800</c:v>
                </c:pt>
                <c:pt idx="719">
                  <c:v>1522472400</c:v>
                </c:pt>
                <c:pt idx="720">
                  <c:v>1522731600</c:v>
                </c:pt>
                <c:pt idx="721">
                  <c:v>1522818000</c:v>
                </c:pt>
                <c:pt idx="722">
                  <c:v>1523163600</c:v>
                </c:pt>
                <c:pt idx="723">
                  <c:v>1523250000</c:v>
                </c:pt>
                <c:pt idx="724">
                  <c:v>1523768400</c:v>
                </c:pt>
                <c:pt idx="725">
                  <c:v>1523854800</c:v>
                </c:pt>
                <c:pt idx="726">
                  <c:v>1524027600</c:v>
                </c:pt>
                <c:pt idx="727">
                  <c:v>1524286800</c:v>
                </c:pt>
                <c:pt idx="728">
                  <c:v>1524459600</c:v>
                </c:pt>
                <c:pt idx="729">
                  <c:v>1525496400</c:v>
                </c:pt>
                <c:pt idx="730">
                  <c:v>1525669200</c:v>
                </c:pt>
                <c:pt idx="731">
                  <c:v>1525755600</c:v>
                </c:pt>
                <c:pt idx="732">
                  <c:v>1526187600</c:v>
                </c:pt>
                <c:pt idx="733">
                  <c:v>1526274000</c:v>
                </c:pt>
                <c:pt idx="734">
                  <c:v>1526360400</c:v>
                </c:pt>
                <c:pt idx="735">
                  <c:v>1526878800</c:v>
                </c:pt>
                <c:pt idx="736">
                  <c:v>1527742800</c:v>
                </c:pt>
                <c:pt idx="737">
                  <c:v>1528088400</c:v>
                </c:pt>
                <c:pt idx="738">
                  <c:v>1528434000</c:v>
                </c:pt>
                <c:pt idx="739">
                  <c:v>1528779600</c:v>
                </c:pt>
                <c:pt idx="740">
                  <c:v>1529038800</c:v>
                </c:pt>
                <c:pt idx="741">
                  <c:v>1529125200</c:v>
                </c:pt>
                <c:pt idx="742">
                  <c:v>1529643600</c:v>
                </c:pt>
                <c:pt idx="743">
                  <c:v>1529989200</c:v>
                </c:pt>
                <c:pt idx="744">
                  <c:v>1530507600</c:v>
                </c:pt>
                <c:pt idx="745">
                  <c:v>1531544400</c:v>
                </c:pt>
                <c:pt idx="746">
                  <c:v>1531630800</c:v>
                </c:pt>
                <c:pt idx="747">
                  <c:v>1531803600</c:v>
                </c:pt>
                <c:pt idx="748">
                  <c:v>1532062800</c:v>
                </c:pt>
                <c:pt idx="749">
                  <c:v>1532149200</c:v>
                </c:pt>
                <c:pt idx="750">
                  <c:v>1532754000</c:v>
                </c:pt>
                <c:pt idx="751">
                  <c:v>1532840400</c:v>
                </c:pt>
                <c:pt idx="752">
                  <c:v>1532926800</c:v>
                </c:pt>
                <c:pt idx="753">
                  <c:v>1533013200</c:v>
                </c:pt>
                <c:pt idx="754">
                  <c:v>1533877200</c:v>
                </c:pt>
                <c:pt idx="755">
                  <c:v>1534482000</c:v>
                </c:pt>
                <c:pt idx="756">
                  <c:v>1535259600</c:v>
                </c:pt>
                <c:pt idx="757">
                  <c:v>1535432400</c:v>
                </c:pt>
                <c:pt idx="758">
                  <c:v>1535605200</c:v>
                </c:pt>
                <c:pt idx="759">
                  <c:v>1535864400</c:v>
                </c:pt>
                <c:pt idx="760">
                  <c:v>1535950800</c:v>
                </c:pt>
                <c:pt idx="761">
                  <c:v>1536382800</c:v>
                </c:pt>
                <c:pt idx="762">
                  <c:v>1536642000</c:v>
                </c:pt>
                <c:pt idx="763">
                  <c:v>1537074000</c:v>
                </c:pt>
                <c:pt idx="764">
                  <c:v>1537160400</c:v>
                </c:pt>
                <c:pt idx="765">
                  <c:v>1537333200</c:v>
                </c:pt>
                <c:pt idx="766">
                  <c:v>1537938000</c:v>
                </c:pt>
                <c:pt idx="767">
                  <c:v>1538024400</c:v>
                </c:pt>
                <c:pt idx="768">
                  <c:v>1538715600</c:v>
                </c:pt>
                <c:pt idx="769">
                  <c:v>1539061200</c:v>
                </c:pt>
                <c:pt idx="770">
                  <c:v>1539752400</c:v>
                </c:pt>
                <c:pt idx="771">
                  <c:v>1540098000</c:v>
                </c:pt>
                <c:pt idx="772">
                  <c:v>1540530000</c:v>
                </c:pt>
                <c:pt idx="773">
                  <c:v>1541221200</c:v>
                </c:pt>
                <c:pt idx="774">
                  <c:v>1541307600</c:v>
                </c:pt>
                <c:pt idx="775">
                  <c:v>1542088800</c:v>
                </c:pt>
                <c:pt idx="776">
                  <c:v>1542693600</c:v>
                </c:pt>
                <c:pt idx="777">
                  <c:v>1543298400</c:v>
                </c:pt>
                <c:pt idx="778">
                  <c:v>1543557600</c:v>
                </c:pt>
                <c:pt idx="779">
                  <c:v>1544248800</c:v>
                </c:pt>
                <c:pt idx="780">
                  <c:v>1544335200</c:v>
                </c:pt>
                <c:pt idx="781">
                  <c:v>1544940000</c:v>
                </c:pt>
                <c:pt idx="782">
                  <c:v>1545026400</c:v>
                </c:pt>
                <c:pt idx="783">
                  <c:v>1545112800</c:v>
                </c:pt>
                <c:pt idx="784">
                  <c:v>1546149600</c:v>
                </c:pt>
                <c:pt idx="785">
                  <c:v>1546754400</c:v>
                </c:pt>
                <c:pt idx="786">
                  <c:v>1547100000</c:v>
                </c:pt>
                <c:pt idx="787">
                  <c:v>1547186400</c:v>
                </c:pt>
                <c:pt idx="788">
                  <c:v>1547618400</c:v>
                </c:pt>
                <c:pt idx="789">
                  <c:v>1547704800</c:v>
                </c:pt>
                <c:pt idx="790">
                  <c:v>1547877600</c:v>
                </c:pt>
                <c:pt idx="791">
                  <c:v>1547964000</c:v>
                </c:pt>
                <c:pt idx="792">
                  <c:v>1548050400</c:v>
                </c:pt>
                <c:pt idx="793">
                  <c:v>1548482400</c:v>
                </c:pt>
                <c:pt idx="794">
                  <c:v>1548568800</c:v>
                </c:pt>
                <c:pt idx="795">
                  <c:v>1548655200</c:v>
                </c:pt>
                <c:pt idx="796">
                  <c:v>1548914400</c:v>
                </c:pt>
                <c:pt idx="797">
                  <c:v>1549519200</c:v>
                </c:pt>
                <c:pt idx="798">
                  <c:v>1549692000</c:v>
                </c:pt>
                <c:pt idx="799">
                  <c:v>1550037600</c:v>
                </c:pt>
                <c:pt idx="800">
                  <c:v>1550124000</c:v>
                </c:pt>
                <c:pt idx="801">
                  <c:v>1550556000</c:v>
                </c:pt>
                <c:pt idx="802">
                  <c:v>1550815200</c:v>
                </c:pt>
                <c:pt idx="803">
                  <c:v>1551679200</c:v>
                </c:pt>
                <c:pt idx="804">
                  <c:v>1551852000</c:v>
                </c:pt>
                <c:pt idx="805">
                  <c:v>1552280400</c:v>
                </c:pt>
                <c:pt idx="806">
                  <c:v>1552366800</c:v>
                </c:pt>
                <c:pt idx="807">
                  <c:v>1552798800</c:v>
                </c:pt>
                <c:pt idx="808">
                  <c:v>1553576400</c:v>
                </c:pt>
                <c:pt idx="809">
                  <c:v>1553662800</c:v>
                </c:pt>
                <c:pt idx="810">
                  <c:v>1553835600</c:v>
                </c:pt>
                <c:pt idx="811">
                  <c:v>1554526800</c:v>
                </c:pt>
                <c:pt idx="812">
                  <c:v>1554613200</c:v>
                </c:pt>
                <c:pt idx="813">
                  <c:v>1554786000</c:v>
                </c:pt>
                <c:pt idx="814">
                  <c:v>1555218000</c:v>
                </c:pt>
                <c:pt idx="815">
                  <c:v>1555304400</c:v>
                </c:pt>
                <c:pt idx="816">
                  <c:v>1555390800</c:v>
                </c:pt>
                <c:pt idx="817">
                  <c:v>1555563600</c:v>
                </c:pt>
                <c:pt idx="818">
                  <c:v>1555650000</c:v>
                </c:pt>
                <c:pt idx="819">
                  <c:v>1555736400</c:v>
                </c:pt>
                <c:pt idx="820">
                  <c:v>1556341200</c:v>
                </c:pt>
                <c:pt idx="821">
                  <c:v>1556427600</c:v>
                </c:pt>
                <c:pt idx="822">
                  <c:v>1556686800</c:v>
                </c:pt>
                <c:pt idx="823">
                  <c:v>1556859600</c:v>
                </c:pt>
                <c:pt idx="824">
                  <c:v>1556946000</c:v>
                </c:pt>
                <c:pt idx="825">
                  <c:v>1557637200</c:v>
                </c:pt>
                <c:pt idx="826">
                  <c:v>1557723600</c:v>
                </c:pt>
                <c:pt idx="827">
                  <c:v>1558674000</c:v>
                </c:pt>
                <c:pt idx="828">
                  <c:v>1559970000</c:v>
                </c:pt>
                <c:pt idx="829">
                  <c:v>1560142800</c:v>
                </c:pt>
                <c:pt idx="830">
                  <c:v>1560574800</c:v>
                </c:pt>
                <c:pt idx="831">
                  <c:v>1560747600</c:v>
                </c:pt>
                <c:pt idx="832">
                  <c:v>1561352400</c:v>
                </c:pt>
                <c:pt idx="833">
                  <c:v>1561438800</c:v>
                </c:pt>
                <c:pt idx="834">
                  <c:v>1561784400</c:v>
                </c:pt>
                <c:pt idx="835">
                  <c:v>1561957200</c:v>
                </c:pt>
                <c:pt idx="836">
                  <c:v>1562216400</c:v>
                </c:pt>
                <c:pt idx="837">
                  <c:v>1562302800</c:v>
                </c:pt>
                <c:pt idx="838">
                  <c:v>1562648400</c:v>
                </c:pt>
                <c:pt idx="839">
                  <c:v>1562734800</c:v>
                </c:pt>
                <c:pt idx="840">
                  <c:v>1563685200</c:v>
                </c:pt>
                <c:pt idx="841">
                  <c:v>1563771600</c:v>
                </c:pt>
                <c:pt idx="842">
                  <c:v>1564030800</c:v>
                </c:pt>
                <c:pt idx="843">
                  <c:v>1564635600</c:v>
                </c:pt>
                <c:pt idx="844">
                  <c:v>1564894800</c:v>
                </c:pt>
                <c:pt idx="845">
                  <c:v>1565499600</c:v>
                </c:pt>
                <c:pt idx="846">
                  <c:v>1566968400</c:v>
                </c:pt>
                <c:pt idx="847">
                  <c:v>1567918800</c:v>
                </c:pt>
                <c:pt idx="848">
                  <c:v>1568005200</c:v>
                </c:pt>
                <c:pt idx="849">
                  <c:v>1568178000</c:v>
                </c:pt>
                <c:pt idx="850">
                  <c:v>1569733200</c:v>
                </c:pt>
                <c:pt idx="851">
                  <c:v>1570251600</c:v>
                </c:pt>
                <c:pt idx="852">
                  <c:v>1570338000</c:v>
                </c:pt>
                <c:pt idx="853">
                  <c:v>1570942800</c:v>
                </c:pt>
                <c:pt idx="854">
                  <c:v>1571029200</c:v>
                </c:pt>
                <c:pt idx="855">
                  <c:v>1571115600</c:v>
                </c:pt>
                <c:pt idx="856">
                  <c:v>1571374800</c:v>
                </c:pt>
                <c:pt idx="857">
                  <c:v>1571547600</c:v>
                </c:pt>
                <c:pt idx="858">
                  <c:v>1571720400</c:v>
                </c:pt>
                <c:pt idx="859">
                  <c:v>1572152400</c:v>
                </c:pt>
                <c:pt idx="860">
                  <c:v>1572498000</c:v>
                </c:pt>
                <c:pt idx="861">
                  <c:v>1573452000</c:v>
                </c:pt>
                <c:pt idx="862">
                  <c:v>1573797600</c:v>
                </c:pt>
                <c:pt idx="863">
                  <c:v>1573970400</c:v>
                </c:pt>
                <c:pt idx="864">
                  <c:v>1574056800</c:v>
                </c:pt>
                <c:pt idx="865">
                  <c:v>1574143200</c:v>
                </c:pt>
                <c:pt idx="866">
                  <c:v>1575093600</c:v>
                </c:pt>
                <c:pt idx="867">
                  <c:v>1575612000</c:v>
                </c:pt>
                <c:pt idx="868">
                  <c:v>1575698400</c:v>
                </c:pt>
                <c:pt idx="869">
                  <c:v>1575957600</c:v>
                </c:pt>
                <c:pt idx="870">
                  <c:v>1576130400</c:v>
                </c:pt>
                <c:pt idx="871">
                  <c:v>1576303200</c:v>
                </c:pt>
                <c:pt idx="872">
                  <c:v>1576389600</c:v>
                </c:pt>
                <c:pt idx="873">
                  <c:v>1576476000</c:v>
                </c:pt>
                <c:pt idx="874">
                  <c:v>1576994400</c:v>
                </c:pt>
                <c:pt idx="875">
                  <c:v>1577253600</c:v>
                </c:pt>
                <c:pt idx="876">
                  <c:v>1577772000</c:v>
                </c:pt>
                <c:pt idx="877">
                  <c:v>1579068000</c:v>
                </c:pt>
                <c:pt idx="878">
                  <c:v>1580104800</c:v>
                </c:pt>
              </c:strCache>
            </c:strRef>
          </c:cat>
          <c:val>
            <c:numRef>
              <c:f>Pivot3!$C$10:$C$889</c:f>
              <c:numCache>
                <c:formatCode>General</c:formatCode>
                <c:ptCount val="879"/>
                <c:pt idx="2">
                  <c:v>2</c:v>
                </c:pt>
                <c:pt idx="3">
                  <c:v>1</c:v>
                </c:pt>
                <c:pt idx="5">
                  <c:v>1</c:v>
                </c:pt>
                <c:pt idx="15">
                  <c:v>3</c:v>
                </c:pt>
                <c:pt idx="18">
                  <c:v>1</c:v>
                </c:pt>
                <c:pt idx="21">
                  <c:v>1</c:v>
                </c:pt>
                <c:pt idx="23">
                  <c:v>1</c:v>
                </c:pt>
                <c:pt idx="24">
                  <c:v>2</c:v>
                </c:pt>
                <c:pt idx="28">
                  <c:v>1</c:v>
                </c:pt>
                <c:pt idx="36">
                  <c:v>1</c:v>
                </c:pt>
                <c:pt idx="38">
                  <c:v>1</c:v>
                </c:pt>
                <c:pt idx="39">
                  <c:v>1</c:v>
                </c:pt>
                <c:pt idx="41">
                  <c:v>1</c:v>
                </c:pt>
                <c:pt idx="42">
                  <c:v>1</c:v>
                </c:pt>
                <c:pt idx="47">
                  <c:v>1</c:v>
                </c:pt>
                <c:pt idx="50">
                  <c:v>2</c:v>
                </c:pt>
                <c:pt idx="51">
                  <c:v>1</c:v>
                </c:pt>
                <c:pt idx="58">
                  <c:v>1</c:v>
                </c:pt>
                <c:pt idx="59">
                  <c:v>1</c:v>
                </c:pt>
                <c:pt idx="61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72">
                  <c:v>1</c:v>
                </c:pt>
                <c:pt idx="75">
                  <c:v>1</c:v>
                </c:pt>
                <c:pt idx="77">
                  <c:v>1</c:v>
                </c:pt>
                <c:pt idx="85">
                  <c:v>1</c:v>
                </c:pt>
                <c:pt idx="89">
                  <c:v>1</c:v>
                </c:pt>
                <c:pt idx="91">
                  <c:v>1</c:v>
                </c:pt>
                <c:pt idx="95">
                  <c:v>1</c:v>
                </c:pt>
                <c:pt idx="97">
                  <c:v>1</c:v>
                </c:pt>
                <c:pt idx="98">
                  <c:v>1</c:v>
                </c:pt>
                <c:pt idx="101">
                  <c:v>1</c:v>
                </c:pt>
                <c:pt idx="102">
                  <c:v>1</c:v>
                </c:pt>
                <c:pt idx="104">
                  <c:v>1</c:v>
                </c:pt>
                <c:pt idx="105">
                  <c:v>1</c:v>
                </c:pt>
                <c:pt idx="107">
                  <c:v>1</c:v>
                </c:pt>
                <c:pt idx="108">
                  <c:v>1</c:v>
                </c:pt>
                <c:pt idx="112">
                  <c:v>1</c:v>
                </c:pt>
                <c:pt idx="115">
                  <c:v>1</c:v>
                </c:pt>
                <c:pt idx="116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8">
                  <c:v>1</c:v>
                </c:pt>
                <c:pt idx="129">
                  <c:v>1</c:v>
                </c:pt>
                <c:pt idx="131">
                  <c:v>1</c:v>
                </c:pt>
                <c:pt idx="132">
                  <c:v>1</c:v>
                </c:pt>
                <c:pt idx="136">
                  <c:v>1</c:v>
                </c:pt>
                <c:pt idx="138">
                  <c:v>1</c:v>
                </c:pt>
                <c:pt idx="140">
                  <c:v>1</c:v>
                </c:pt>
                <c:pt idx="142">
                  <c:v>1</c:v>
                </c:pt>
                <c:pt idx="144">
                  <c:v>1</c:v>
                </c:pt>
                <c:pt idx="148">
                  <c:v>1</c:v>
                </c:pt>
                <c:pt idx="149">
                  <c:v>1</c:v>
                </c:pt>
                <c:pt idx="155">
                  <c:v>1</c:v>
                </c:pt>
                <c:pt idx="162">
                  <c:v>1</c:v>
                </c:pt>
                <c:pt idx="163">
                  <c:v>1</c:v>
                </c:pt>
                <c:pt idx="169">
                  <c:v>1</c:v>
                </c:pt>
                <c:pt idx="171">
                  <c:v>1</c:v>
                </c:pt>
                <c:pt idx="176">
                  <c:v>1</c:v>
                </c:pt>
                <c:pt idx="180">
                  <c:v>1</c:v>
                </c:pt>
                <c:pt idx="183">
                  <c:v>1</c:v>
                </c:pt>
                <c:pt idx="185">
                  <c:v>1</c:v>
                </c:pt>
                <c:pt idx="187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7">
                  <c:v>1</c:v>
                </c:pt>
                <c:pt idx="199">
                  <c:v>1</c:v>
                </c:pt>
                <c:pt idx="200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4">
                  <c:v>1</c:v>
                </c:pt>
                <c:pt idx="218">
                  <c:v>1</c:v>
                </c:pt>
                <c:pt idx="219">
                  <c:v>1</c:v>
                </c:pt>
                <c:pt idx="221">
                  <c:v>1</c:v>
                </c:pt>
                <c:pt idx="222">
                  <c:v>1</c:v>
                </c:pt>
                <c:pt idx="227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6">
                  <c:v>1</c:v>
                </c:pt>
                <c:pt idx="237">
                  <c:v>1</c:v>
                </c:pt>
                <c:pt idx="245">
                  <c:v>1</c:v>
                </c:pt>
                <c:pt idx="247">
                  <c:v>1</c:v>
                </c:pt>
                <c:pt idx="248">
                  <c:v>1</c:v>
                </c:pt>
                <c:pt idx="252">
                  <c:v>1</c:v>
                </c:pt>
                <c:pt idx="258">
                  <c:v>1</c:v>
                </c:pt>
                <c:pt idx="260">
                  <c:v>1</c:v>
                </c:pt>
                <c:pt idx="262">
                  <c:v>1</c:v>
                </c:pt>
                <c:pt idx="263">
                  <c:v>1</c:v>
                </c:pt>
                <c:pt idx="269">
                  <c:v>1</c:v>
                </c:pt>
                <c:pt idx="271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92">
                  <c:v>1</c:v>
                </c:pt>
                <c:pt idx="297">
                  <c:v>1</c:v>
                </c:pt>
                <c:pt idx="301">
                  <c:v>1</c:v>
                </c:pt>
                <c:pt idx="302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5">
                  <c:v>1</c:v>
                </c:pt>
                <c:pt idx="317">
                  <c:v>1</c:v>
                </c:pt>
                <c:pt idx="319">
                  <c:v>1</c:v>
                </c:pt>
                <c:pt idx="321">
                  <c:v>1</c:v>
                </c:pt>
                <c:pt idx="323">
                  <c:v>1</c:v>
                </c:pt>
                <c:pt idx="324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4">
                  <c:v>1</c:v>
                </c:pt>
                <c:pt idx="335">
                  <c:v>1</c:v>
                </c:pt>
                <c:pt idx="338">
                  <c:v>1</c:v>
                </c:pt>
                <c:pt idx="342">
                  <c:v>1</c:v>
                </c:pt>
                <c:pt idx="343">
                  <c:v>2</c:v>
                </c:pt>
                <c:pt idx="348">
                  <c:v>1</c:v>
                </c:pt>
                <c:pt idx="349">
                  <c:v>1</c:v>
                </c:pt>
                <c:pt idx="355">
                  <c:v>1</c:v>
                </c:pt>
                <c:pt idx="358">
                  <c:v>1</c:v>
                </c:pt>
                <c:pt idx="366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8">
                  <c:v>1</c:v>
                </c:pt>
                <c:pt idx="382">
                  <c:v>1</c:v>
                </c:pt>
                <c:pt idx="383">
                  <c:v>1</c:v>
                </c:pt>
                <c:pt idx="386">
                  <c:v>1</c:v>
                </c:pt>
                <c:pt idx="390">
                  <c:v>1</c:v>
                </c:pt>
                <c:pt idx="395">
                  <c:v>1</c:v>
                </c:pt>
                <c:pt idx="402">
                  <c:v>1</c:v>
                </c:pt>
                <c:pt idx="405">
                  <c:v>1</c:v>
                </c:pt>
                <c:pt idx="406">
                  <c:v>1</c:v>
                </c:pt>
                <c:pt idx="410">
                  <c:v>1</c:v>
                </c:pt>
                <c:pt idx="411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2</c:v>
                </c:pt>
                <c:pt idx="418">
                  <c:v>1</c:v>
                </c:pt>
                <c:pt idx="420">
                  <c:v>1</c:v>
                </c:pt>
                <c:pt idx="421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30">
                  <c:v>1</c:v>
                </c:pt>
                <c:pt idx="437">
                  <c:v>1</c:v>
                </c:pt>
                <c:pt idx="440">
                  <c:v>1</c:v>
                </c:pt>
                <c:pt idx="442">
                  <c:v>1</c:v>
                </c:pt>
                <c:pt idx="447">
                  <c:v>1</c:v>
                </c:pt>
                <c:pt idx="449">
                  <c:v>1</c:v>
                </c:pt>
                <c:pt idx="450">
                  <c:v>1</c:v>
                </c:pt>
                <c:pt idx="454">
                  <c:v>1</c:v>
                </c:pt>
                <c:pt idx="455">
                  <c:v>1</c:v>
                </c:pt>
                <c:pt idx="460">
                  <c:v>1</c:v>
                </c:pt>
                <c:pt idx="461">
                  <c:v>1</c:v>
                </c:pt>
                <c:pt idx="465">
                  <c:v>1</c:v>
                </c:pt>
                <c:pt idx="466">
                  <c:v>2</c:v>
                </c:pt>
                <c:pt idx="467">
                  <c:v>1</c:v>
                </c:pt>
                <c:pt idx="470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2</c:v>
                </c:pt>
                <c:pt idx="478">
                  <c:v>1</c:v>
                </c:pt>
                <c:pt idx="480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4">
                  <c:v>1</c:v>
                </c:pt>
                <c:pt idx="496">
                  <c:v>1</c:v>
                </c:pt>
                <c:pt idx="499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5">
                  <c:v>1</c:v>
                </c:pt>
                <c:pt idx="506">
                  <c:v>2</c:v>
                </c:pt>
                <c:pt idx="509">
                  <c:v>1</c:v>
                </c:pt>
                <c:pt idx="511">
                  <c:v>1</c:v>
                </c:pt>
                <c:pt idx="515">
                  <c:v>1</c:v>
                </c:pt>
                <c:pt idx="516">
                  <c:v>1</c:v>
                </c:pt>
                <c:pt idx="518">
                  <c:v>1</c:v>
                </c:pt>
                <c:pt idx="521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2</c:v>
                </c:pt>
                <c:pt idx="527">
                  <c:v>1</c:v>
                </c:pt>
                <c:pt idx="529">
                  <c:v>1</c:v>
                </c:pt>
                <c:pt idx="530">
                  <c:v>1</c:v>
                </c:pt>
                <c:pt idx="533">
                  <c:v>1</c:v>
                </c:pt>
                <c:pt idx="534">
                  <c:v>1</c:v>
                </c:pt>
                <c:pt idx="537">
                  <c:v>2</c:v>
                </c:pt>
                <c:pt idx="539">
                  <c:v>1</c:v>
                </c:pt>
                <c:pt idx="542">
                  <c:v>1</c:v>
                </c:pt>
                <c:pt idx="543">
                  <c:v>1</c:v>
                </c:pt>
                <c:pt idx="550">
                  <c:v>1</c:v>
                </c:pt>
                <c:pt idx="553">
                  <c:v>2</c:v>
                </c:pt>
                <c:pt idx="554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62">
                  <c:v>1</c:v>
                </c:pt>
                <c:pt idx="565">
                  <c:v>1</c:v>
                </c:pt>
                <c:pt idx="567">
                  <c:v>1</c:v>
                </c:pt>
                <c:pt idx="570">
                  <c:v>1</c:v>
                </c:pt>
                <c:pt idx="571">
                  <c:v>1</c:v>
                </c:pt>
                <c:pt idx="574">
                  <c:v>1</c:v>
                </c:pt>
                <c:pt idx="577">
                  <c:v>1</c:v>
                </c:pt>
                <c:pt idx="581">
                  <c:v>1</c:v>
                </c:pt>
                <c:pt idx="582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90">
                  <c:v>1</c:v>
                </c:pt>
                <c:pt idx="591">
                  <c:v>1</c:v>
                </c:pt>
                <c:pt idx="593">
                  <c:v>1</c:v>
                </c:pt>
                <c:pt idx="595">
                  <c:v>1</c:v>
                </c:pt>
                <c:pt idx="597">
                  <c:v>1</c:v>
                </c:pt>
                <c:pt idx="600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9">
                  <c:v>1</c:v>
                </c:pt>
                <c:pt idx="621">
                  <c:v>1</c:v>
                </c:pt>
                <c:pt idx="627">
                  <c:v>1</c:v>
                </c:pt>
                <c:pt idx="630">
                  <c:v>1</c:v>
                </c:pt>
                <c:pt idx="635">
                  <c:v>1</c:v>
                </c:pt>
                <c:pt idx="636">
                  <c:v>1</c:v>
                </c:pt>
                <c:pt idx="646">
                  <c:v>1</c:v>
                </c:pt>
                <c:pt idx="649">
                  <c:v>2</c:v>
                </c:pt>
                <c:pt idx="659">
                  <c:v>1</c:v>
                </c:pt>
                <c:pt idx="662">
                  <c:v>1</c:v>
                </c:pt>
                <c:pt idx="665">
                  <c:v>1</c:v>
                </c:pt>
                <c:pt idx="669">
                  <c:v>1</c:v>
                </c:pt>
                <c:pt idx="671">
                  <c:v>1</c:v>
                </c:pt>
                <c:pt idx="673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80">
                  <c:v>1</c:v>
                </c:pt>
                <c:pt idx="681">
                  <c:v>1</c:v>
                </c:pt>
                <c:pt idx="684">
                  <c:v>1</c:v>
                </c:pt>
                <c:pt idx="687">
                  <c:v>1</c:v>
                </c:pt>
                <c:pt idx="695">
                  <c:v>1</c:v>
                </c:pt>
                <c:pt idx="696">
                  <c:v>1</c:v>
                </c:pt>
                <c:pt idx="698">
                  <c:v>1</c:v>
                </c:pt>
                <c:pt idx="700">
                  <c:v>1</c:v>
                </c:pt>
                <c:pt idx="702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11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6">
                  <c:v>1</c:v>
                </c:pt>
                <c:pt idx="727">
                  <c:v>1</c:v>
                </c:pt>
                <c:pt idx="732">
                  <c:v>1</c:v>
                </c:pt>
                <c:pt idx="735">
                  <c:v>1</c:v>
                </c:pt>
                <c:pt idx="737">
                  <c:v>1</c:v>
                </c:pt>
                <c:pt idx="741">
                  <c:v>2</c:v>
                </c:pt>
                <c:pt idx="744">
                  <c:v>1</c:v>
                </c:pt>
                <c:pt idx="754">
                  <c:v>2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9">
                  <c:v>1</c:v>
                </c:pt>
                <c:pt idx="762">
                  <c:v>1</c:v>
                </c:pt>
                <c:pt idx="765">
                  <c:v>1</c:v>
                </c:pt>
                <c:pt idx="766">
                  <c:v>1</c:v>
                </c:pt>
                <c:pt idx="771">
                  <c:v>1</c:v>
                </c:pt>
                <c:pt idx="773">
                  <c:v>1</c:v>
                </c:pt>
                <c:pt idx="780">
                  <c:v>1</c:v>
                </c:pt>
                <c:pt idx="781">
                  <c:v>1</c:v>
                </c:pt>
                <c:pt idx="783">
                  <c:v>1</c:v>
                </c:pt>
                <c:pt idx="787">
                  <c:v>1</c:v>
                </c:pt>
                <c:pt idx="790">
                  <c:v>1</c:v>
                </c:pt>
                <c:pt idx="791">
                  <c:v>1</c:v>
                </c:pt>
                <c:pt idx="795">
                  <c:v>1</c:v>
                </c:pt>
                <c:pt idx="799">
                  <c:v>1</c:v>
                </c:pt>
                <c:pt idx="802">
                  <c:v>1</c:v>
                </c:pt>
                <c:pt idx="803">
                  <c:v>1</c:v>
                </c:pt>
                <c:pt idx="805">
                  <c:v>1</c:v>
                </c:pt>
                <c:pt idx="806">
                  <c:v>2</c:v>
                </c:pt>
                <c:pt idx="814">
                  <c:v>1</c:v>
                </c:pt>
                <c:pt idx="816">
                  <c:v>1</c:v>
                </c:pt>
                <c:pt idx="821">
                  <c:v>2</c:v>
                </c:pt>
                <c:pt idx="825">
                  <c:v>1</c:v>
                </c:pt>
                <c:pt idx="828">
                  <c:v>1</c:v>
                </c:pt>
                <c:pt idx="829">
                  <c:v>1</c:v>
                </c:pt>
                <c:pt idx="833">
                  <c:v>2</c:v>
                </c:pt>
                <c:pt idx="835">
                  <c:v>1</c:v>
                </c:pt>
                <c:pt idx="836">
                  <c:v>1</c:v>
                </c:pt>
                <c:pt idx="838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5">
                  <c:v>1</c:v>
                </c:pt>
                <c:pt idx="846">
                  <c:v>1</c:v>
                </c:pt>
                <c:pt idx="850">
                  <c:v>1</c:v>
                </c:pt>
                <c:pt idx="858">
                  <c:v>2</c:v>
                </c:pt>
                <c:pt idx="865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3">
                  <c:v>1</c:v>
                </c:pt>
                <c:pt idx="875">
                  <c:v>1</c:v>
                </c:pt>
                <c:pt idx="877">
                  <c:v>1</c:v>
                </c:pt>
                <c:pt idx="87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67-4042-98D9-6C12F49BD4EF}"/>
            </c:ext>
          </c:extLst>
        </c:ser>
        <c:ser>
          <c:idx val="2"/>
          <c:order val="2"/>
          <c:tx>
            <c:strRef>
              <c:f>Pivot3!$D$8:$D$9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Pivot3!$A$10:$A$889</c:f>
              <c:strCache>
                <c:ptCount val="879"/>
                <c:pt idx="0">
                  <c:v>1263016800</c:v>
                </c:pt>
                <c:pt idx="1">
                  <c:v>1263880800</c:v>
                </c:pt>
                <c:pt idx="2">
                  <c:v>1264399200</c:v>
                </c:pt>
                <c:pt idx="3">
                  <c:v>1265349600</c:v>
                </c:pt>
                <c:pt idx="4">
                  <c:v>1265695200</c:v>
                </c:pt>
                <c:pt idx="5">
                  <c:v>1265868000</c:v>
                </c:pt>
                <c:pt idx="6">
                  <c:v>1266127200</c:v>
                </c:pt>
                <c:pt idx="7">
                  <c:v>1267250400</c:v>
                </c:pt>
                <c:pt idx="8">
                  <c:v>1267423200</c:v>
                </c:pt>
                <c:pt idx="9">
                  <c:v>1267682400</c:v>
                </c:pt>
                <c:pt idx="10">
                  <c:v>1268287200</c:v>
                </c:pt>
                <c:pt idx="11">
                  <c:v>1268715600</c:v>
                </c:pt>
                <c:pt idx="12">
                  <c:v>1268888400</c:v>
                </c:pt>
                <c:pt idx="13">
                  <c:v>1269147600</c:v>
                </c:pt>
                <c:pt idx="14">
                  <c:v>1269234000</c:v>
                </c:pt>
                <c:pt idx="15">
                  <c:v>1269493200</c:v>
                </c:pt>
                <c:pt idx="16">
                  <c:v>1269752400</c:v>
                </c:pt>
                <c:pt idx="17">
                  <c:v>1270702800</c:v>
                </c:pt>
                <c:pt idx="18">
                  <c:v>1270789200</c:v>
                </c:pt>
                <c:pt idx="19">
                  <c:v>1271307600</c:v>
                </c:pt>
                <c:pt idx="20">
                  <c:v>1271480400</c:v>
                </c:pt>
                <c:pt idx="21">
                  <c:v>1271739600</c:v>
                </c:pt>
                <c:pt idx="22">
                  <c:v>1271998800</c:v>
                </c:pt>
                <c:pt idx="23">
                  <c:v>1272258000</c:v>
                </c:pt>
                <c:pt idx="24">
                  <c:v>1273640400</c:v>
                </c:pt>
                <c:pt idx="25">
                  <c:v>1274418000</c:v>
                </c:pt>
                <c:pt idx="26">
                  <c:v>1274590800</c:v>
                </c:pt>
                <c:pt idx="27">
                  <c:v>1274763600</c:v>
                </c:pt>
                <c:pt idx="28">
                  <c:v>1275195600</c:v>
                </c:pt>
                <c:pt idx="29">
                  <c:v>1275714000</c:v>
                </c:pt>
                <c:pt idx="30">
                  <c:v>1275800400</c:v>
                </c:pt>
                <c:pt idx="31">
                  <c:v>1275886800</c:v>
                </c:pt>
                <c:pt idx="32">
                  <c:v>1276318800</c:v>
                </c:pt>
                <c:pt idx="33">
                  <c:v>1276578000</c:v>
                </c:pt>
                <c:pt idx="34">
                  <c:v>1276664400</c:v>
                </c:pt>
                <c:pt idx="35">
                  <c:v>1276923600</c:v>
                </c:pt>
                <c:pt idx="36">
                  <c:v>1277096400</c:v>
                </c:pt>
                <c:pt idx="37">
                  <c:v>1277269200</c:v>
                </c:pt>
                <c:pt idx="38">
                  <c:v>1277528400</c:v>
                </c:pt>
                <c:pt idx="39">
                  <c:v>1277701200</c:v>
                </c:pt>
                <c:pt idx="40">
                  <c:v>1277787600</c:v>
                </c:pt>
                <c:pt idx="41">
                  <c:v>1277960400</c:v>
                </c:pt>
                <c:pt idx="42">
                  <c:v>1278392400</c:v>
                </c:pt>
                <c:pt idx="43">
                  <c:v>1278565200</c:v>
                </c:pt>
                <c:pt idx="44">
                  <c:v>1279083600</c:v>
                </c:pt>
                <c:pt idx="45">
                  <c:v>1279170000</c:v>
                </c:pt>
                <c:pt idx="46">
                  <c:v>1279515600</c:v>
                </c:pt>
                <c:pt idx="47">
                  <c:v>1280206800</c:v>
                </c:pt>
                <c:pt idx="48">
                  <c:v>1280552400</c:v>
                </c:pt>
                <c:pt idx="49">
                  <c:v>1280984400</c:v>
                </c:pt>
                <c:pt idx="50">
                  <c:v>1281070800</c:v>
                </c:pt>
                <c:pt idx="51">
                  <c:v>1281157200</c:v>
                </c:pt>
                <c:pt idx="52">
                  <c:v>1281330000</c:v>
                </c:pt>
                <c:pt idx="53">
                  <c:v>1281589200</c:v>
                </c:pt>
                <c:pt idx="54">
                  <c:v>1281762000</c:v>
                </c:pt>
                <c:pt idx="55">
                  <c:v>1281934800</c:v>
                </c:pt>
                <c:pt idx="56">
                  <c:v>1282194000</c:v>
                </c:pt>
                <c:pt idx="57">
                  <c:v>1282626000</c:v>
                </c:pt>
                <c:pt idx="58">
                  <c:v>1282712400</c:v>
                </c:pt>
                <c:pt idx="59">
                  <c:v>1282798800</c:v>
                </c:pt>
                <c:pt idx="60">
                  <c:v>1282885200</c:v>
                </c:pt>
                <c:pt idx="61">
                  <c:v>1283230800</c:v>
                </c:pt>
                <c:pt idx="62">
                  <c:v>1283403600</c:v>
                </c:pt>
                <c:pt idx="63">
                  <c:v>1284008400</c:v>
                </c:pt>
                <c:pt idx="64">
                  <c:v>1284526800</c:v>
                </c:pt>
                <c:pt idx="65">
                  <c:v>1285045200</c:v>
                </c:pt>
                <c:pt idx="66">
                  <c:v>1285563600</c:v>
                </c:pt>
                <c:pt idx="67">
                  <c:v>1285650000</c:v>
                </c:pt>
                <c:pt idx="68">
                  <c:v>1285822800</c:v>
                </c:pt>
                <c:pt idx="69">
                  <c:v>1286168400</c:v>
                </c:pt>
                <c:pt idx="70">
                  <c:v>1286254800</c:v>
                </c:pt>
                <c:pt idx="71">
                  <c:v>1286341200</c:v>
                </c:pt>
                <c:pt idx="72">
                  <c:v>1286427600</c:v>
                </c:pt>
                <c:pt idx="73">
                  <c:v>1286946000</c:v>
                </c:pt>
                <c:pt idx="74">
                  <c:v>1287378000</c:v>
                </c:pt>
                <c:pt idx="75">
                  <c:v>1287550800</c:v>
                </c:pt>
                <c:pt idx="76">
                  <c:v>1287810000</c:v>
                </c:pt>
                <c:pt idx="77">
                  <c:v>1287896400</c:v>
                </c:pt>
                <c:pt idx="78">
                  <c:v>1287982800</c:v>
                </c:pt>
                <c:pt idx="79">
                  <c:v>1288242000</c:v>
                </c:pt>
                <c:pt idx="80">
                  <c:v>1288501200</c:v>
                </c:pt>
                <c:pt idx="81">
                  <c:v>1288674000</c:v>
                </c:pt>
                <c:pt idx="82">
                  <c:v>1289019600</c:v>
                </c:pt>
                <c:pt idx="83">
                  <c:v>1289800800</c:v>
                </c:pt>
                <c:pt idx="84">
                  <c:v>1289973600</c:v>
                </c:pt>
                <c:pt idx="85">
                  <c:v>1290492000</c:v>
                </c:pt>
                <c:pt idx="86">
                  <c:v>1290664800</c:v>
                </c:pt>
                <c:pt idx="87">
                  <c:v>1291269600</c:v>
                </c:pt>
                <c:pt idx="88">
                  <c:v>1291356000</c:v>
                </c:pt>
                <c:pt idx="89">
                  <c:v>1291960800</c:v>
                </c:pt>
                <c:pt idx="90">
                  <c:v>1292220000</c:v>
                </c:pt>
                <c:pt idx="91">
                  <c:v>1292392800</c:v>
                </c:pt>
                <c:pt idx="92">
                  <c:v>1292738400</c:v>
                </c:pt>
                <c:pt idx="93">
                  <c:v>1292997600</c:v>
                </c:pt>
                <c:pt idx="94">
                  <c:v>1293861600</c:v>
                </c:pt>
                <c:pt idx="95">
                  <c:v>1293948000</c:v>
                </c:pt>
                <c:pt idx="96">
                  <c:v>1294034400</c:v>
                </c:pt>
                <c:pt idx="97">
                  <c:v>1294293600</c:v>
                </c:pt>
                <c:pt idx="98">
                  <c:v>1294552800</c:v>
                </c:pt>
                <c:pt idx="99">
                  <c:v>1294725600</c:v>
                </c:pt>
                <c:pt idx="100">
                  <c:v>1294812000</c:v>
                </c:pt>
                <c:pt idx="101">
                  <c:v>1294898400</c:v>
                </c:pt>
                <c:pt idx="102">
                  <c:v>1295244000</c:v>
                </c:pt>
                <c:pt idx="103">
                  <c:v>1295676000</c:v>
                </c:pt>
                <c:pt idx="104">
                  <c:v>1295935200</c:v>
                </c:pt>
                <c:pt idx="105">
                  <c:v>1296108000</c:v>
                </c:pt>
                <c:pt idx="106">
                  <c:v>1296194400</c:v>
                </c:pt>
                <c:pt idx="107">
                  <c:v>1296626400</c:v>
                </c:pt>
                <c:pt idx="108">
                  <c:v>1297404000</c:v>
                </c:pt>
                <c:pt idx="109">
                  <c:v>1297663200</c:v>
                </c:pt>
                <c:pt idx="110">
                  <c:v>1297836000</c:v>
                </c:pt>
                <c:pt idx="111">
                  <c:v>1297922400</c:v>
                </c:pt>
                <c:pt idx="112">
                  <c:v>1298268000</c:v>
                </c:pt>
                <c:pt idx="113">
                  <c:v>1298700000</c:v>
                </c:pt>
                <c:pt idx="114">
                  <c:v>1298959200</c:v>
                </c:pt>
                <c:pt idx="115">
                  <c:v>1299304800</c:v>
                </c:pt>
                <c:pt idx="116">
                  <c:v>1299564000</c:v>
                </c:pt>
                <c:pt idx="117">
                  <c:v>1299736800</c:v>
                </c:pt>
                <c:pt idx="118">
                  <c:v>1299823200</c:v>
                </c:pt>
                <c:pt idx="119">
                  <c:v>1301202000</c:v>
                </c:pt>
                <c:pt idx="120">
                  <c:v>1301634000</c:v>
                </c:pt>
                <c:pt idx="121">
                  <c:v>1301806800</c:v>
                </c:pt>
                <c:pt idx="122">
                  <c:v>1301979600</c:v>
                </c:pt>
                <c:pt idx="123">
                  <c:v>1302238800</c:v>
                </c:pt>
                <c:pt idx="124">
                  <c:v>1303102800</c:v>
                </c:pt>
                <c:pt idx="125">
                  <c:v>1303880400</c:v>
                </c:pt>
                <c:pt idx="126">
                  <c:v>1304053200</c:v>
                </c:pt>
                <c:pt idx="127">
                  <c:v>1304398800</c:v>
                </c:pt>
                <c:pt idx="128">
                  <c:v>1304658000</c:v>
                </c:pt>
                <c:pt idx="129">
                  <c:v>1304744400</c:v>
                </c:pt>
                <c:pt idx="130">
                  <c:v>1304830800</c:v>
                </c:pt>
                <c:pt idx="131">
                  <c:v>1304917200</c:v>
                </c:pt>
                <c:pt idx="132">
                  <c:v>1305003600</c:v>
                </c:pt>
                <c:pt idx="133">
                  <c:v>1305176400</c:v>
                </c:pt>
                <c:pt idx="134">
                  <c:v>1305262800</c:v>
                </c:pt>
                <c:pt idx="135">
                  <c:v>1305694800</c:v>
                </c:pt>
                <c:pt idx="136">
                  <c:v>1305954000</c:v>
                </c:pt>
                <c:pt idx="137">
                  <c:v>1307854800</c:v>
                </c:pt>
                <c:pt idx="138">
                  <c:v>1308200400</c:v>
                </c:pt>
                <c:pt idx="139">
                  <c:v>1308373200</c:v>
                </c:pt>
                <c:pt idx="140">
                  <c:v>1308459600</c:v>
                </c:pt>
                <c:pt idx="141">
                  <c:v>1308546000</c:v>
                </c:pt>
                <c:pt idx="142">
                  <c:v>1309064400</c:v>
                </c:pt>
                <c:pt idx="143">
                  <c:v>1309237200</c:v>
                </c:pt>
                <c:pt idx="144">
                  <c:v>1309496400</c:v>
                </c:pt>
                <c:pt idx="145">
                  <c:v>1309755600</c:v>
                </c:pt>
                <c:pt idx="146">
                  <c:v>1310187600</c:v>
                </c:pt>
                <c:pt idx="147">
                  <c:v>1310619600</c:v>
                </c:pt>
                <c:pt idx="148">
                  <c:v>1310792400</c:v>
                </c:pt>
                <c:pt idx="149">
                  <c:v>1311051600</c:v>
                </c:pt>
                <c:pt idx="150">
                  <c:v>1311483600</c:v>
                </c:pt>
                <c:pt idx="151">
                  <c:v>1312174800</c:v>
                </c:pt>
                <c:pt idx="152">
                  <c:v>1312693200</c:v>
                </c:pt>
                <c:pt idx="153">
                  <c:v>1313125200</c:v>
                </c:pt>
                <c:pt idx="154">
                  <c:v>1313211600</c:v>
                </c:pt>
                <c:pt idx="155">
                  <c:v>1313384400</c:v>
                </c:pt>
                <c:pt idx="156">
                  <c:v>1313730000</c:v>
                </c:pt>
                <c:pt idx="157">
                  <c:v>1313989200</c:v>
                </c:pt>
                <c:pt idx="158">
                  <c:v>1314421200</c:v>
                </c:pt>
                <c:pt idx="159">
                  <c:v>1315285200</c:v>
                </c:pt>
                <c:pt idx="160">
                  <c:v>1315717200</c:v>
                </c:pt>
                <c:pt idx="161">
                  <c:v>1316581200</c:v>
                </c:pt>
                <c:pt idx="162">
                  <c:v>1316667600</c:v>
                </c:pt>
                <c:pt idx="163">
                  <c:v>1316754000</c:v>
                </c:pt>
                <c:pt idx="164">
                  <c:v>1317531600</c:v>
                </c:pt>
                <c:pt idx="165">
                  <c:v>1317790800</c:v>
                </c:pt>
                <c:pt idx="166">
                  <c:v>1318136400</c:v>
                </c:pt>
                <c:pt idx="167">
                  <c:v>1318654800</c:v>
                </c:pt>
                <c:pt idx="168">
                  <c:v>1318827600</c:v>
                </c:pt>
                <c:pt idx="169">
                  <c:v>1319000400</c:v>
                </c:pt>
                <c:pt idx="170">
                  <c:v>1319605200</c:v>
                </c:pt>
                <c:pt idx="171">
                  <c:v>1319691600</c:v>
                </c:pt>
                <c:pt idx="172">
                  <c:v>1320732000</c:v>
                </c:pt>
                <c:pt idx="173">
                  <c:v>1320991200</c:v>
                </c:pt>
                <c:pt idx="174">
                  <c:v>1321336800</c:v>
                </c:pt>
                <c:pt idx="175">
                  <c:v>1321596000</c:v>
                </c:pt>
                <c:pt idx="176">
                  <c:v>1321682400</c:v>
                </c:pt>
                <c:pt idx="177">
                  <c:v>1321941600</c:v>
                </c:pt>
                <c:pt idx="178">
                  <c:v>1322114400</c:v>
                </c:pt>
                <c:pt idx="179">
                  <c:v>1322373600</c:v>
                </c:pt>
                <c:pt idx="180">
                  <c:v>1322719200</c:v>
                </c:pt>
                <c:pt idx="181">
                  <c:v>1322892000</c:v>
                </c:pt>
                <c:pt idx="182">
                  <c:v>1323324000</c:v>
                </c:pt>
                <c:pt idx="183">
                  <c:v>1323669600</c:v>
                </c:pt>
                <c:pt idx="184">
                  <c:v>1324274400</c:v>
                </c:pt>
                <c:pt idx="185">
                  <c:v>1324447200</c:v>
                </c:pt>
                <c:pt idx="186">
                  <c:v>1324533600</c:v>
                </c:pt>
                <c:pt idx="187">
                  <c:v>1324620000</c:v>
                </c:pt>
                <c:pt idx="188">
                  <c:v>1324965600</c:v>
                </c:pt>
                <c:pt idx="189">
                  <c:v>1325656800</c:v>
                </c:pt>
                <c:pt idx="190">
                  <c:v>1325829600</c:v>
                </c:pt>
                <c:pt idx="191">
                  <c:v>1326434400</c:v>
                </c:pt>
                <c:pt idx="192">
                  <c:v>1326520800</c:v>
                </c:pt>
                <c:pt idx="193">
                  <c:v>1326866400</c:v>
                </c:pt>
                <c:pt idx="194">
                  <c:v>1327212000</c:v>
                </c:pt>
                <c:pt idx="195">
                  <c:v>1328421600</c:v>
                </c:pt>
                <c:pt idx="196">
                  <c:v>1328767200</c:v>
                </c:pt>
                <c:pt idx="197">
                  <c:v>1329026400</c:v>
                </c:pt>
                <c:pt idx="198">
                  <c:v>1329372000</c:v>
                </c:pt>
                <c:pt idx="199">
                  <c:v>1329717600</c:v>
                </c:pt>
                <c:pt idx="200">
                  <c:v>1330063200</c:v>
                </c:pt>
                <c:pt idx="201">
                  <c:v>1330322400</c:v>
                </c:pt>
                <c:pt idx="202">
                  <c:v>1330495200</c:v>
                </c:pt>
                <c:pt idx="203">
                  <c:v>1330927200</c:v>
                </c:pt>
                <c:pt idx="204">
                  <c:v>1331013600</c:v>
                </c:pt>
                <c:pt idx="205">
                  <c:v>1331445600</c:v>
                </c:pt>
                <c:pt idx="206">
                  <c:v>1331701200</c:v>
                </c:pt>
                <c:pt idx="207">
                  <c:v>1331874000</c:v>
                </c:pt>
                <c:pt idx="208">
                  <c:v>1332392400</c:v>
                </c:pt>
                <c:pt idx="209">
                  <c:v>1332738000</c:v>
                </c:pt>
                <c:pt idx="210">
                  <c:v>1332824400</c:v>
                </c:pt>
                <c:pt idx="211">
                  <c:v>1332910800</c:v>
                </c:pt>
                <c:pt idx="212">
                  <c:v>1333602000</c:v>
                </c:pt>
                <c:pt idx="213">
                  <c:v>1333688400</c:v>
                </c:pt>
                <c:pt idx="214">
                  <c:v>1334811600</c:v>
                </c:pt>
                <c:pt idx="215">
                  <c:v>1334984400</c:v>
                </c:pt>
                <c:pt idx="216">
                  <c:v>1335243600</c:v>
                </c:pt>
                <c:pt idx="217">
                  <c:v>1335330000</c:v>
                </c:pt>
                <c:pt idx="218">
                  <c:v>1335416400</c:v>
                </c:pt>
                <c:pt idx="219">
                  <c:v>1335848400</c:v>
                </c:pt>
                <c:pt idx="220">
                  <c:v>1335934800</c:v>
                </c:pt>
                <c:pt idx="221">
                  <c:v>1336194000</c:v>
                </c:pt>
                <c:pt idx="222">
                  <c:v>1336280400</c:v>
                </c:pt>
                <c:pt idx="223">
                  <c:v>1336453200</c:v>
                </c:pt>
                <c:pt idx="224">
                  <c:v>1338267600</c:v>
                </c:pt>
                <c:pt idx="225">
                  <c:v>1338440400</c:v>
                </c:pt>
                <c:pt idx="226">
                  <c:v>1338958800</c:v>
                </c:pt>
                <c:pt idx="227">
                  <c:v>1339477200</c:v>
                </c:pt>
                <c:pt idx="228">
                  <c:v>1339909200</c:v>
                </c:pt>
                <c:pt idx="229">
                  <c:v>1340254800</c:v>
                </c:pt>
                <c:pt idx="230">
                  <c:v>1340946000</c:v>
                </c:pt>
                <c:pt idx="231">
                  <c:v>1341291600</c:v>
                </c:pt>
                <c:pt idx="232">
                  <c:v>1342069200</c:v>
                </c:pt>
                <c:pt idx="233">
                  <c:v>1342501200</c:v>
                </c:pt>
                <c:pt idx="234">
                  <c:v>1343365200</c:v>
                </c:pt>
                <c:pt idx="235">
                  <c:v>1343451600</c:v>
                </c:pt>
                <c:pt idx="236">
                  <c:v>1343797200</c:v>
                </c:pt>
                <c:pt idx="237">
                  <c:v>1344920400</c:v>
                </c:pt>
                <c:pt idx="238">
                  <c:v>1345093200</c:v>
                </c:pt>
                <c:pt idx="239">
                  <c:v>1346043600</c:v>
                </c:pt>
                <c:pt idx="240">
                  <c:v>1346130000</c:v>
                </c:pt>
                <c:pt idx="241">
                  <c:v>1346734800</c:v>
                </c:pt>
                <c:pt idx="242">
                  <c:v>1346821200</c:v>
                </c:pt>
                <c:pt idx="243">
                  <c:v>1348290000</c:v>
                </c:pt>
                <c:pt idx="244">
                  <c:v>1348635600</c:v>
                </c:pt>
                <c:pt idx="245">
                  <c:v>1348808400</c:v>
                </c:pt>
                <c:pt idx="246">
                  <c:v>1349240400</c:v>
                </c:pt>
                <c:pt idx="247">
                  <c:v>1349326800</c:v>
                </c:pt>
                <c:pt idx="248">
                  <c:v>1350622800</c:v>
                </c:pt>
                <c:pt idx="249">
                  <c:v>1350709200</c:v>
                </c:pt>
                <c:pt idx="250">
                  <c:v>1351054800</c:v>
                </c:pt>
                <c:pt idx="251">
                  <c:v>1351400400</c:v>
                </c:pt>
                <c:pt idx="252">
                  <c:v>1353736800</c:v>
                </c:pt>
                <c:pt idx="253">
                  <c:v>1353823200</c:v>
                </c:pt>
                <c:pt idx="254">
                  <c:v>1353909600</c:v>
                </c:pt>
                <c:pt idx="255">
                  <c:v>1354082400</c:v>
                </c:pt>
                <c:pt idx="256">
                  <c:v>1354341600</c:v>
                </c:pt>
                <c:pt idx="257">
                  <c:v>1354946400</c:v>
                </c:pt>
                <c:pt idx="258">
                  <c:v>1355032800</c:v>
                </c:pt>
                <c:pt idx="259">
                  <c:v>1355637600</c:v>
                </c:pt>
                <c:pt idx="260">
                  <c:v>1355810400</c:v>
                </c:pt>
                <c:pt idx="261">
                  <c:v>1357020000</c:v>
                </c:pt>
                <c:pt idx="262">
                  <c:v>1357106400</c:v>
                </c:pt>
                <c:pt idx="263">
                  <c:v>1359525600</c:v>
                </c:pt>
                <c:pt idx="264">
                  <c:v>1359871200</c:v>
                </c:pt>
                <c:pt idx="265">
                  <c:v>1359957600</c:v>
                </c:pt>
                <c:pt idx="266">
                  <c:v>1360389600</c:v>
                </c:pt>
                <c:pt idx="267">
                  <c:v>1360648800</c:v>
                </c:pt>
                <c:pt idx="268">
                  <c:v>1361599200</c:v>
                </c:pt>
                <c:pt idx="269">
                  <c:v>1361772000</c:v>
                </c:pt>
                <c:pt idx="270">
                  <c:v>1361944800</c:v>
                </c:pt>
                <c:pt idx="271">
                  <c:v>1362117600</c:v>
                </c:pt>
                <c:pt idx="272">
                  <c:v>1362376800</c:v>
                </c:pt>
                <c:pt idx="273">
                  <c:v>1362463200</c:v>
                </c:pt>
                <c:pt idx="274">
                  <c:v>1362636000</c:v>
                </c:pt>
                <c:pt idx="275">
                  <c:v>1362722400</c:v>
                </c:pt>
                <c:pt idx="276">
                  <c:v>1363064400</c:v>
                </c:pt>
                <c:pt idx="277">
                  <c:v>1363150800</c:v>
                </c:pt>
                <c:pt idx="278">
                  <c:v>1363496400</c:v>
                </c:pt>
                <c:pt idx="279">
                  <c:v>1364446800</c:v>
                </c:pt>
                <c:pt idx="280">
                  <c:v>1364878800</c:v>
                </c:pt>
                <c:pt idx="281">
                  <c:v>1365397200</c:v>
                </c:pt>
                <c:pt idx="282">
                  <c:v>1365483600</c:v>
                </c:pt>
                <c:pt idx="283">
                  <c:v>1365915600</c:v>
                </c:pt>
                <c:pt idx="284">
                  <c:v>1367384400</c:v>
                </c:pt>
                <c:pt idx="285">
                  <c:v>1367470800</c:v>
                </c:pt>
                <c:pt idx="286">
                  <c:v>1368162000</c:v>
                </c:pt>
                <c:pt idx="287">
                  <c:v>1368594000</c:v>
                </c:pt>
                <c:pt idx="288">
                  <c:v>1368853200</c:v>
                </c:pt>
                <c:pt idx="289">
                  <c:v>1369112400</c:v>
                </c:pt>
                <c:pt idx="290">
                  <c:v>1369285200</c:v>
                </c:pt>
                <c:pt idx="291">
                  <c:v>1369717200</c:v>
                </c:pt>
                <c:pt idx="292">
                  <c:v>1370322000</c:v>
                </c:pt>
                <c:pt idx="293">
                  <c:v>1370840400</c:v>
                </c:pt>
                <c:pt idx="294">
                  <c:v>1371445200</c:v>
                </c:pt>
                <c:pt idx="295">
                  <c:v>1371963600</c:v>
                </c:pt>
                <c:pt idx="296">
                  <c:v>1372136400</c:v>
                </c:pt>
                <c:pt idx="297">
                  <c:v>1372222800</c:v>
                </c:pt>
                <c:pt idx="298">
                  <c:v>1372654800</c:v>
                </c:pt>
                <c:pt idx="299">
                  <c:v>1373432400</c:v>
                </c:pt>
                <c:pt idx="300">
                  <c:v>1373518800</c:v>
                </c:pt>
                <c:pt idx="301">
                  <c:v>1374296400</c:v>
                </c:pt>
                <c:pt idx="302">
                  <c:v>1374469200</c:v>
                </c:pt>
                <c:pt idx="303">
                  <c:v>1374642000</c:v>
                </c:pt>
                <c:pt idx="304">
                  <c:v>1374728400</c:v>
                </c:pt>
                <c:pt idx="305">
                  <c:v>1375074000</c:v>
                </c:pt>
                <c:pt idx="306">
                  <c:v>1375160400</c:v>
                </c:pt>
                <c:pt idx="307">
                  <c:v>1375333200</c:v>
                </c:pt>
                <c:pt idx="308">
                  <c:v>1375592400</c:v>
                </c:pt>
                <c:pt idx="309">
                  <c:v>1375678800</c:v>
                </c:pt>
                <c:pt idx="310">
                  <c:v>1376542800</c:v>
                </c:pt>
                <c:pt idx="311">
                  <c:v>1376629200</c:v>
                </c:pt>
                <c:pt idx="312">
                  <c:v>1377579600</c:v>
                </c:pt>
                <c:pt idx="313">
                  <c:v>1377838800</c:v>
                </c:pt>
                <c:pt idx="314">
                  <c:v>1378184400</c:v>
                </c:pt>
                <c:pt idx="315">
                  <c:v>1378875600</c:v>
                </c:pt>
                <c:pt idx="316">
                  <c:v>1379048400</c:v>
                </c:pt>
                <c:pt idx="317">
                  <c:v>1379566800</c:v>
                </c:pt>
                <c:pt idx="318">
                  <c:v>1379653200</c:v>
                </c:pt>
                <c:pt idx="319">
                  <c:v>1379826000</c:v>
                </c:pt>
                <c:pt idx="320">
                  <c:v>1381122000</c:v>
                </c:pt>
                <c:pt idx="321">
                  <c:v>1381208400</c:v>
                </c:pt>
                <c:pt idx="322">
                  <c:v>1381554000</c:v>
                </c:pt>
                <c:pt idx="323">
                  <c:v>1381813200</c:v>
                </c:pt>
                <c:pt idx="324">
                  <c:v>1382331600</c:v>
                </c:pt>
                <c:pt idx="325">
                  <c:v>1382677200</c:v>
                </c:pt>
                <c:pt idx="326">
                  <c:v>1383022800</c:v>
                </c:pt>
                <c:pt idx="327">
                  <c:v>1384149600</c:v>
                </c:pt>
                <c:pt idx="328">
                  <c:v>1384408800</c:v>
                </c:pt>
                <c:pt idx="329">
                  <c:v>1384668000</c:v>
                </c:pt>
                <c:pt idx="330">
                  <c:v>1384840800</c:v>
                </c:pt>
                <c:pt idx="331">
                  <c:v>1385186400</c:v>
                </c:pt>
                <c:pt idx="332">
                  <c:v>1385359200</c:v>
                </c:pt>
                <c:pt idx="333">
                  <c:v>1385704800</c:v>
                </c:pt>
                <c:pt idx="334">
                  <c:v>1386309600</c:v>
                </c:pt>
                <c:pt idx="335">
                  <c:v>1386741600</c:v>
                </c:pt>
                <c:pt idx="336">
                  <c:v>1387260000</c:v>
                </c:pt>
                <c:pt idx="337">
                  <c:v>1388296800</c:v>
                </c:pt>
                <c:pt idx="338">
                  <c:v>1388383200</c:v>
                </c:pt>
                <c:pt idx="339">
                  <c:v>1388469600</c:v>
                </c:pt>
                <c:pt idx="340">
                  <c:v>1388728800</c:v>
                </c:pt>
                <c:pt idx="341">
                  <c:v>1389160800</c:v>
                </c:pt>
                <c:pt idx="342">
                  <c:v>1389506400</c:v>
                </c:pt>
                <c:pt idx="343">
                  <c:v>1389679200</c:v>
                </c:pt>
                <c:pt idx="344">
                  <c:v>1390197600</c:v>
                </c:pt>
                <c:pt idx="345">
                  <c:v>1390370400</c:v>
                </c:pt>
                <c:pt idx="346">
                  <c:v>1390716000</c:v>
                </c:pt>
                <c:pt idx="347">
                  <c:v>1392012000</c:v>
                </c:pt>
                <c:pt idx="348">
                  <c:v>1392357600</c:v>
                </c:pt>
                <c:pt idx="349">
                  <c:v>1393048800</c:v>
                </c:pt>
                <c:pt idx="350">
                  <c:v>1393394400</c:v>
                </c:pt>
                <c:pt idx="351">
                  <c:v>1393567200</c:v>
                </c:pt>
                <c:pt idx="352">
                  <c:v>1394514000</c:v>
                </c:pt>
                <c:pt idx="353">
                  <c:v>1394600400</c:v>
                </c:pt>
                <c:pt idx="354">
                  <c:v>1395032400</c:v>
                </c:pt>
                <c:pt idx="355">
                  <c:v>1395291600</c:v>
                </c:pt>
                <c:pt idx="356">
                  <c:v>1395550800</c:v>
                </c:pt>
                <c:pt idx="357">
                  <c:v>1395810000</c:v>
                </c:pt>
                <c:pt idx="358">
                  <c:v>1395896400</c:v>
                </c:pt>
                <c:pt idx="359">
                  <c:v>1396069200</c:v>
                </c:pt>
                <c:pt idx="360">
                  <c:v>1396414800</c:v>
                </c:pt>
                <c:pt idx="361">
                  <c:v>1396846800</c:v>
                </c:pt>
                <c:pt idx="362">
                  <c:v>1397365200</c:v>
                </c:pt>
                <c:pt idx="363">
                  <c:v>1397451600</c:v>
                </c:pt>
                <c:pt idx="364">
                  <c:v>1398402000</c:v>
                </c:pt>
                <c:pt idx="365">
                  <c:v>1398661200</c:v>
                </c:pt>
                <c:pt idx="366">
                  <c:v>1399006800</c:v>
                </c:pt>
                <c:pt idx="367">
                  <c:v>1399093200</c:v>
                </c:pt>
                <c:pt idx="368">
                  <c:v>1399179600</c:v>
                </c:pt>
                <c:pt idx="369">
                  <c:v>1399698000</c:v>
                </c:pt>
                <c:pt idx="370">
                  <c:v>1400562000</c:v>
                </c:pt>
                <c:pt idx="371">
                  <c:v>1400821200</c:v>
                </c:pt>
                <c:pt idx="372">
                  <c:v>1400907600</c:v>
                </c:pt>
                <c:pt idx="373">
                  <c:v>1401166800</c:v>
                </c:pt>
                <c:pt idx="374">
                  <c:v>1401426000</c:v>
                </c:pt>
                <c:pt idx="375">
                  <c:v>1401685200</c:v>
                </c:pt>
                <c:pt idx="376">
                  <c:v>1401858000</c:v>
                </c:pt>
                <c:pt idx="377">
                  <c:v>1402117200</c:v>
                </c:pt>
                <c:pt idx="378">
                  <c:v>1402290000</c:v>
                </c:pt>
                <c:pt idx="379">
                  <c:v>1402376400</c:v>
                </c:pt>
                <c:pt idx="380">
                  <c:v>1402894800</c:v>
                </c:pt>
                <c:pt idx="381">
                  <c:v>1403326800</c:v>
                </c:pt>
                <c:pt idx="382">
                  <c:v>1403845200</c:v>
                </c:pt>
                <c:pt idx="383">
                  <c:v>1403931600</c:v>
                </c:pt>
                <c:pt idx="384">
                  <c:v>1404536400</c:v>
                </c:pt>
                <c:pt idx="385">
                  <c:v>1404622800</c:v>
                </c:pt>
                <c:pt idx="386">
                  <c:v>1404795600</c:v>
                </c:pt>
                <c:pt idx="387">
                  <c:v>1404968400</c:v>
                </c:pt>
                <c:pt idx="388">
                  <c:v>1405314000</c:v>
                </c:pt>
                <c:pt idx="389">
                  <c:v>1405486800</c:v>
                </c:pt>
                <c:pt idx="390">
                  <c:v>1405746000</c:v>
                </c:pt>
                <c:pt idx="391">
                  <c:v>1406178000</c:v>
                </c:pt>
                <c:pt idx="392">
                  <c:v>1406264400</c:v>
                </c:pt>
                <c:pt idx="393">
                  <c:v>1406523600</c:v>
                </c:pt>
                <c:pt idx="394">
                  <c:v>1407128400</c:v>
                </c:pt>
                <c:pt idx="395">
                  <c:v>1407474000</c:v>
                </c:pt>
                <c:pt idx="396">
                  <c:v>1408424400</c:v>
                </c:pt>
                <c:pt idx="397">
                  <c:v>1408856400</c:v>
                </c:pt>
                <c:pt idx="398">
                  <c:v>1410066000</c:v>
                </c:pt>
                <c:pt idx="399">
                  <c:v>1410325200</c:v>
                </c:pt>
                <c:pt idx="400">
                  <c:v>1410584400</c:v>
                </c:pt>
                <c:pt idx="401">
                  <c:v>1410757200</c:v>
                </c:pt>
                <c:pt idx="402">
                  <c:v>1411102800</c:v>
                </c:pt>
                <c:pt idx="403">
                  <c:v>1411534800</c:v>
                </c:pt>
                <c:pt idx="404">
                  <c:v>1411621200</c:v>
                </c:pt>
                <c:pt idx="405">
                  <c:v>1411707600</c:v>
                </c:pt>
                <c:pt idx="406">
                  <c:v>1412139600</c:v>
                </c:pt>
                <c:pt idx="407">
                  <c:v>1412226000</c:v>
                </c:pt>
                <c:pt idx="408">
                  <c:v>1412485200</c:v>
                </c:pt>
                <c:pt idx="409">
                  <c:v>1412744400</c:v>
                </c:pt>
                <c:pt idx="410">
                  <c:v>1413522000</c:v>
                </c:pt>
                <c:pt idx="411">
                  <c:v>1413608400</c:v>
                </c:pt>
                <c:pt idx="412">
                  <c:v>1413954000</c:v>
                </c:pt>
                <c:pt idx="413">
                  <c:v>1414126800</c:v>
                </c:pt>
                <c:pt idx="414">
                  <c:v>1414904400</c:v>
                </c:pt>
                <c:pt idx="415">
                  <c:v>1415253600</c:v>
                </c:pt>
                <c:pt idx="416">
                  <c:v>1415340000</c:v>
                </c:pt>
                <c:pt idx="417">
                  <c:v>1416031200</c:v>
                </c:pt>
                <c:pt idx="418">
                  <c:v>1416117600</c:v>
                </c:pt>
                <c:pt idx="419">
                  <c:v>1416895200</c:v>
                </c:pt>
                <c:pt idx="420">
                  <c:v>1417068000</c:v>
                </c:pt>
                <c:pt idx="421">
                  <c:v>1417500000</c:v>
                </c:pt>
                <c:pt idx="422">
                  <c:v>1418364000</c:v>
                </c:pt>
                <c:pt idx="423">
                  <c:v>1418623200</c:v>
                </c:pt>
                <c:pt idx="424">
                  <c:v>1418709600</c:v>
                </c:pt>
                <c:pt idx="425">
                  <c:v>1418882400</c:v>
                </c:pt>
                <c:pt idx="426">
                  <c:v>1419055200</c:v>
                </c:pt>
                <c:pt idx="427">
                  <c:v>1419141600</c:v>
                </c:pt>
                <c:pt idx="428">
                  <c:v>1419746400</c:v>
                </c:pt>
                <c:pt idx="429">
                  <c:v>1420005600</c:v>
                </c:pt>
                <c:pt idx="430">
                  <c:v>1420092000</c:v>
                </c:pt>
                <c:pt idx="431">
                  <c:v>1420178400</c:v>
                </c:pt>
                <c:pt idx="432">
                  <c:v>1420696800</c:v>
                </c:pt>
                <c:pt idx="433">
                  <c:v>1420869600</c:v>
                </c:pt>
                <c:pt idx="434">
                  <c:v>1421733600</c:v>
                </c:pt>
                <c:pt idx="435">
                  <c:v>1421820000</c:v>
                </c:pt>
                <c:pt idx="436">
                  <c:v>1421906400</c:v>
                </c:pt>
                <c:pt idx="437">
                  <c:v>1421992800</c:v>
                </c:pt>
                <c:pt idx="438">
                  <c:v>1422165600</c:v>
                </c:pt>
                <c:pt idx="439">
                  <c:v>1422943200</c:v>
                </c:pt>
                <c:pt idx="440">
                  <c:v>1423375200</c:v>
                </c:pt>
                <c:pt idx="441">
                  <c:v>1423634400</c:v>
                </c:pt>
                <c:pt idx="442">
                  <c:v>1423720800</c:v>
                </c:pt>
                <c:pt idx="443">
                  <c:v>1424412000</c:v>
                </c:pt>
                <c:pt idx="444">
                  <c:v>1424498400</c:v>
                </c:pt>
                <c:pt idx="445">
                  <c:v>1424844000</c:v>
                </c:pt>
                <c:pt idx="446">
                  <c:v>1424930400</c:v>
                </c:pt>
                <c:pt idx="447">
                  <c:v>1425103200</c:v>
                </c:pt>
                <c:pt idx="448">
                  <c:v>1425877200</c:v>
                </c:pt>
                <c:pt idx="449">
                  <c:v>1426395600</c:v>
                </c:pt>
                <c:pt idx="450">
                  <c:v>1428469200</c:v>
                </c:pt>
                <c:pt idx="451">
                  <c:v>1429160400</c:v>
                </c:pt>
                <c:pt idx="452">
                  <c:v>1429246800</c:v>
                </c:pt>
                <c:pt idx="453">
                  <c:v>1429333200</c:v>
                </c:pt>
                <c:pt idx="454">
                  <c:v>1429506000</c:v>
                </c:pt>
                <c:pt idx="455">
                  <c:v>1429592400</c:v>
                </c:pt>
                <c:pt idx="456">
                  <c:v>1430197200</c:v>
                </c:pt>
                <c:pt idx="457">
                  <c:v>1430715600</c:v>
                </c:pt>
                <c:pt idx="458">
                  <c:v>1431320400</c:v>
                </c:pt>
                <c:pt idx="459">
                  <c:v>1431666000</c:v>
                </c:pt>
                <c:pt idx="460">
                  <c:v>1431925200</c:v>
                </c:pt>
                <c:pt idx="461">
                  <c:v>1432098000</c:v>
                </c:pt>
                <c:pt idx="462">
                  <c:v>1432357200</c:v>
                </c:pt>
                <c:pt idx="463">
                  <c:v>1433480400</c:v>
                </c:pt>
                <c:pt idx="464">
                  <c:v>1433739600</c:v>
                </c:pt>
                <c:pt idx="465">
                  <c:v>1433826000</c:v>
                </c:pt>
                <c:pt idx="466">
                  <c:v>1433912400</c:v>
                </c:pt>
                <c:pt idx="467">
                  <c:v>1434085200</c:v>
                </c:pt>
                <c:pt idx="468">
                  <c:v>1434344400</c:v>
                </c:pt>
                <c:pt idx="469">
                  <c:v>1434517200</c:v>
                </c:pt>
                <c:pt idx="470">
                  <c:v>1434690000</c:v>
                </c:pt>
                <c:pt idx="471">
                  <c:v>1434862800</c:v>
                </c:pt>
                <c:pt idx="472">
                  <c:v>1435208400</c:v>
                </c:pt>
                <c:pt idx="473">
                  <c:v>1435726800</c:v>
                </c:pt>
                <c:pt idx="474">
                  <c:v>1436072400</c:v>
                </c:pt>
                <c:pt idx="475">
                  <c:v>1436245200</c:v>
                </c:pt>
                <c:pt idx="476">
                  <c:v>1436418000</c:v>
                </c:pt>
                <c:pt idx="477">
                  <c:v>1437022800</c:v>
                </c:pt>
                <c:pt idx="478">
                  <c:v>1437109200</c:v>
                </c:pt>
                <c:pt idx="479">
                  <c:v>1437714000</c:v>
                </c:pt>
                <c:pt idx="480">
                  <c:v>1437973200</c:v>
                </c:pt>
                <c:pt idx="481">
                  <c:v>1438059600</c:v>
                </c:pt>
                <c:pt idx="482">
                  <c:v>1438578000</c:v>
                </c:pt>
                <c:pt idx="483">
                  <c:v>1439442000</c:v>
                </c:pt>
                <c:pt idx="484">
                  <c:v>1439528400</c:v>
                </c:pt>
                <c:pt idx="485">
                  <c:v>1440133200</c:v>
                </c:pt>
                <c:pt idx="486">
                  <c:v>1440306000</c:v>
                </c:pt>
                <c:pt idx="487">
                  <c:v>1440392400</c:v>
                </c:pt>
                <c:pt idx="488">
                  <c:v>1440738000</c:v>
                </c:pt>
                <c:pt idx="489">
                  <c:v>1440824400</c:v>
                </c:pt>
                <c:pt idx="490">
                  <c:v>1440910800</c:v>
                </c:pt>
                <c:pt idx="491">
                  <c:v>1441256400</c:v>
                </c:pt>
                <c:pt idx="492">
                  <c:v>1442120400</c:v>
                </c:pt>
                <c:pt idx="493">
                  <c:v>1442206800</c:v>
                </c:pt>
                <c:pt idx="494">
                  <c:v>1442552400</c:v>
                </c:pt>
                <c:pt idx="495">
                  <c:v>1442811600</c:v>
                </c:pt>
                <c:pt idx="496">
                  <c:v>1442984400</c:v>
                </c:pt>
                <c:pt idx="497">
                  <c:v>1443416400</c:v>
                </c:pt>
                <c:pt idx="498">
                  <c:v>1443762000</c:v>
                </c:pt>
                <c:pt idx="499">
                  <c:v>1443848400</c:v>
                </c:pt>
                <c:pt idx="500">
                  <c:v>1444021200</c:v>
                </c:pt>
                <c:pt idx="501">
                  <c:v>1444107600</c:v>
                </c:pt>
                <c:pt idx="502">
                  <c:v>1444971600</c:v>
                </c:pt>
                <c:pt idx="503">
                  <c:v>1445403600</c:v>
                </c:pt>
                <c:pt idx="504">
                  <c:v>1445490000</c:v>
                </c:pt>
                <c:pt idx="505">
                  <c:v>1446181200</c:v>
                </c:pt>
                <c:pt idx="506">
                  <c:v>1446876000</c:v>
                </c:pt>
                <c:pt idx="507">
                  <c:v>1447480800</c:v>
                </c:pt>
                <c:pt idx="508">
                  <c:v>1448258400</c:v>
                </c:pt>
                <c:pt idx="509">
                  <c:v>1448344800</c:v>
                </c:pt>
                <c:pt idx="510">
                  <c:v>1448517600</c:v>
                </c:pt>
                <c:pt idx="511">
                  <c:v>1448690400</c:v>
                </c:pt>
                <c:pt idx="512">
                  <c:v>1448776800</c:v>
                </c:pt>
                <c:pt idx="513">
                  <c:v>1449468000</c:v>
                </c:pt>
                <c:pt idx="514">
                  <c:v>1449554400</c:v>
                </c:pt>
                <c:pt idx="515">
                  <c:v>1450591200</c:v>
                </c:pt>
                <c:pt idx="516">
                  <c:v>1450764000</c:v>
                </c:pt>
                <c:pt idx="517">
                  <c:v>1450936800</c:v>
                </c:pt>
                <c:pt idx="518">
                  <c:v>1451109600</c:v>
                </c:pt>
                <c:pt idx="519">
                  <c:v>1451800800</c:v>
                </c:pt>
                <c:pt idx="520">
                  <c:v>1451973600</c:v>
                </c:pt>
                <c:pt idx="521">
                  <c:v>1452146400</c:v>
                </c:pt>
                <c:pt idx="522">
                  <c:v>1452232800</c:v>
                </c:pt>
                <c:pt idx="523">
                  <c:v>1452319200</c:v>
                </c:pt>
                <c:pt idx="524">
                  <c:v>1453096800</c:v>
                </c:pt>
                <c:pt idx="525">
                  <c:v>1453442400</c:v>
                </c:pt>
                <c:pt idx="526">
                  <c:v>1453615200</c:v>
                </c:pt>
                <c:pt idx="527">
                  <c:v>1454133600</c:v>
                </c:pt>
                <c:pt idx="528">
                  <c:v>1454479200</c:v>
                </c:pt>
                <c:pt idx="529">
                  <c:v>1454652000</c:v>
                </c:pt>
                <c:pt idx="530">
                  <c:v>1454911200</c:v>
                </c:pt>
                <c:pt idx="531">
                  <c:v>1455861600</c:v>
                </c:pt>
                <c:pt idx="532">
                  <c:v>1456120800</c:v>
                </c:pt>
                <c:pt idx="533">
                  <c:v>1456293600</c:v>
                </c:pt>
                <c:pt idx="534">
                  <c:v>1456380000</c:v>
                </c:pt>
                <c:pt idx="535">
                  <c:v>1456466400</c:v>
                </c:pt>
                <c:pt idx="536">
                  <c:v>1456898400</c:v>
                </c:pt>
                <c:pt idx="537">
                  <c:v>1456984800</c:v>
                </c:pt>
                <c:pt idx="538">
                  <c:v>1457071200</c:v>
                </c:pt>
                <c:pt idx="539">
                  <c:v>1457157600</c:v>
                </c:pt>
                <c:pt idx="540">
                  <c:v>1457244000</c:v>
                </c:pt>
                <c:pt idx="541">
                  <c:v>1457330400</c:v>
                </c:pt>
                <c:pt idx="542">
                  <c:v>1458018000</c:v>
                </c:pt>
                <c:pt idx="543">
                  <c:v>1458104400</c:v>
                </c:pt>
                <c:pt idx="544">
                  <c:v>1458190800</c:v>
                </c:pt>
                <c:pt idx="545">
                  <c:v>1458363600</c:v>
                </c:pt>
                <c:pt idx="546">
                  <c:v>1459054800</c:v>
                </c:pt>
                <c:pt idx="547">
                  <c:v>1459314000</c:v>
                </c:pt>
                <c:pt idx="548">
                  <c:v>1459486800</c:v>
                </c:pt>
                <c:pt idx="549">
                  <c:v>1460091600</c:v>
                </c:pt>
                <c:pt idx="550">
                  <c:v>1460696400</c:v>
                </c:pt>
                <c:pt idx="551">
                  <c:v>1461906000</c:v>
                </c:pt>
                <c:pt idx="552">
                  <c:v>1462510800</c:v>
                </c:pt>
                <c:pt idx="553">
                  <c:v>1463029200</c:v>
                </c:pt>
                <c:pt idx="554">
                  <c:v>1463461200</c:v>
                </c:pt>
                <c:pt idx="555">
                  <c:v>1463979600</c:v>
                </c:pt>
                <c:pt idx="556">
                  <c:v>1464152400</c:v>
                </c:pt>
                <c:pt idx="557">
                  <c:v>1464325200</c:v>
                </c:pt>
                <c:pt idx="558">
                  <c:v>1464584400</c:v>
                </c:pt>
                <c:pt idx="559">
                  <c:v>1465621200</c:v>
                </c:pt>
                <c:pt idx="560">
                  <c:v>1465794000</c:v>
                </c:pt>
                <c:pt idx="561">
                  <c:v>1466398800</c:v>
                </c:pt>
                <c:pt idx="562">
                  <c:v>1467003600</c:v>
                </c:pt>
                <c:pt idx="563">
                  <c:v>1467176400</c:v>
                </c:pt>
                <c:pt idx="564">
                  <c:v>1467608400</c:v>
                </c:pt>
                <c:pt idx="565">
                  <c:v>1467781200</c:v>
                </c:pt>
                <c:pt idx="566">
                  <c:v>1467954000</c:v>
                </c:pt>
                <c:pt idx="567">
                  <c:v>1468126800</c:v>
                </c:pt>
                <c:pt idx="568">
                  <c:v>1469163600</c:v>
                </c:pt>
                <c:pt idx="569">
                  <c:v>1469422800</c:v>
                </c:pt>
                <c:pt idx="570">
                  <c:v>1469509200</c:v>
                </c:pt>
                <c:pt idx="571">
                  <c:v>1469682000</c:v>
                </c:pt>
                <c:pt idx="572">
                  <c:v>1470114000</c:v>
                </c:pt>
                <c:pt idx="573">
                  <c:v>1470373200</c:v>
                </c:pt>
                <c:pt idx="574">
                  <c:v>1470459600</c:v>
                </c:pt>
                <c:pt idx="575">
                  <c:v>1470546000</c:v>
                </c:pt>
                <c:pt idx="576">
                  <c:v>1470718800</c:v>
                </c:pt>
                <c:pt idx="577">
                  <c:v>1471150800</c:v>
                </c:pt>
                <c:pt idx="578">
                  <c:v>1471582800</c:v>
                </c:pt>
                <c:pt idx="579">
                  <c:v>1471842000</c:v>
                </c:pt>
                <c:pt idx="580">
                  <c:v>1471928400</c:v>
                </c:pt>
                <c:pt idx="581">
                  <c:v>1472619600</c:v>
                </c:pt>
                <c:pt idx="582">
                  <c:v>1472878800</c:v>
                </c:pt>
                <c:pt idx="583">
                  <c:v>1473483600</c:v>
                </c:pt>
                <c:pt idx="584">
                  <c:v>1473742800</c:v>
                </c:pt>
                <c:pt idx="585">
                  <c:v>1476421200</c:v>
                </c:pt>
                <c:pt idx="586">
                  <c:v>1477976400</c:v>
                </c:pt>
                <c:pt idx="587">
                  <c:v>1478062800</c:v>
                </c:pt>
                <c:pt idx="588">
                  <c:v>1478408400</c:v>
                </c:pt>
                <c:pt idx="589">
                  <c:v>1478844000</c:v>
                </c:pt>
                <c:pt idx="590">
                  <c:v>1478930400</c:v>
                </c:pt>
                <c:pt idx="591">
                  <c:v>1479103200</c:v>
                </c:pt>
                <c:pt idx="592">
                  <c:v>1479880800</c:v>
                </c:pt>
                <c:pt idx="593">
                  <c:v>1480140000</c:v>
                </c:pt>
                <c:pt idx="594">
                  <c:v>1480226400</c:v>
                </c:pt>
                <c:pt idx="595">
                  <c:v>1480572000</c:v>
                </c:pt>
                <c:pt idx="596">
                  <c:v>1481176800</c:v>
                </c:pt>
                <c:pt idx="597">
                  <c:v>1481436000</c:v>
                </c:pt>
                <c:pt idx="598">
                  <c:v>1481522400</c:v>
                </c:pt>
                <c:pt idx="599">
                  <c:v>1482127200</c:v>
                </c:pt>
                <c:pt idx="600">
                  <c:v>1482213600</c:v>
                </c:pt>
                <c:pt idx="601">
                  <c:v>1482386400</c:v>
                </c:pt>
                <c:pt idx="602">
                  <c:v>1482732000</c:v>
                </c:pt>
                <c:pt idx="603">
                  <c:v>1482991200</c:v>
                </c:pt>
                <c:pt idx="604">
                  <c:v>1484114400</c:v>
                </c:pt>
                <c:pt idx="605">
                  <c:v>1484632800</c:v>
                </c:pt>
                <c:pt idx="606">
                  <c:v>1485064800</c:v>
                </c:pt>
                <c:pt idx="607">
                  <c:v>1485583200</c:v>
                </c:pt>
                <c:pt idx="608">
                  <c:v>1486101600</c:v>
                </c:pt>
                <c:pt idx="609">
                  <c:v>1486706400</c:v>
                </c:pt>
                <c:pt idx="610">
                  <c:v>1486965600</c:v>
                </c:pt>
                <c:pt idx="611">
                  <c:v>1487224800</c:v>
                </c:pt>
                <c:pt idx="612">
                  <c:v>1487311200</c:v>
                </c:pt>
                <c:pt idx="613">
                  <c:v>1487570400</c:v>
                </c:pt>
                <c:pt idx="614">
                  <c:v>1487656800</c:v>
                </c:pt>
                <c:pt idx="615">
                  <c:v>1487743200</c:v>
                </c:pt>
                <c:pt idx="616">
                  <c:v>1488261600</c:v>
                </c:pt>
                <c:pt idx="617">
                  <c:v>1488348000</c:v>
                </c:pt>
                <c:pt idx="618">
                  <c:v>1488434400</c:v>
                </c:pt>
                <c:pt idx="619">
                  <c:v>1488520800</c:v>
                </c:pt>
                <c:pt idx="620">
                  <c:v>1489298400</c:v>
                </c:pt>
                <c:pt idx="621">
                  <c:v>1490158800</c:v>
                </c:pt>
                <c:pt idx="622">
                  <c:v>1490245200</c:v>
                </c:pt>
                <c:pt idx="623">
                  <c:v>1490418000</c:v>
                </c:pt>
                <c:pt idx="624">
                  <c:v>1491886800</c:v>
                </c:pt>
                <c:pt idx="625">
                  <c:v>1492059600</c:v>
                </c:pt>
                <c:pt idx="626">
                  <c:v>1492232400</c:v>
                </c:pt>
                <c:pt idx="627">
                  <c:v>1492491600</c:v>
                </c:pt>
                <c:pt idx="628">
                  <c:v>1492664400</c:v>
                </c:pt>
                <c:pt idx="629">
                  <c:v>1493269200</c:v>
                </c:pt>
                <c:pt idx="630">
                  <c:v>1493355600</c:v>
                </c:pt>
                <c:pt idx="631">
                  <c:v>1493787600</c:v>
                </c:pt>
                <c:pt idx="632">
                  <c:v>1493960400</c:v>
                </c:pt>
                <c:pt idx="633">
                  <c:v>1494392400</c:v>
                </c:pt>
                <c:pt idx="634">
                  <c:v>1494651600</c:v>
                </c:pt>
                <c:pt idx="635">
                  <c:v>1494738000</c:v>
                </c:pt>
                <c:pt idx="636">
                  <c:v>1495342800</c:v>
                </c:pt>
                <c:pt idx="637">
                  <c:v>1495429200</c:v>
                </c:pt>
                <c:pt idx="638">
                  <c:v>1495515600</c:v>
                </c:pt>
                <c:pt idx="639">
                  <c:v>1496034000</c:v>
                </c:pt>
                <c:pt idx="640">
                  <c:v>1496293200</c:v>
                </c:pt>
                <c:pt idx="641">
                  <c:v>1497243600</c:v>
                </c:pt>
                <c:pt idx="642">
                  <c:v>1497502800</c:v>
                </c:pt>
                <c:pt idx="643">
                  <c:v>1498194000</c:v>
                </c:pt>
                <c:pt idx="644">
                  <c:v>1498366800</c:v>
                </c:pt>
                <c:pt idx="645">
                  <c:v>1498453200</c:v>
                </c:pt>
                <c:pt idx="646">
                  <c:v>1498712400</c:v>
                </c:pt>
                <c:pt idx="647">
                  <c:v>1498798800</c:v>
                </c:pt>
                <c:pt idx="648">
                  <c:v>1499317200</c:v>
                </c:pt>
                <c:pt idx="649">
                  <c:v>1500008400</c:v>
                </c:pt>
                <c:pt idx="650">
                  <c:v>1500267600</c:v>
                </c:pt>
                <c:pt idx="651">
                  <c:v>1500440400</c:v>
                </c:pt>
                <c:pt idx="652">
                  <c:v>1500699600</c:v>
                </c:pt>
                <c:pt idx="653">
                  <c:v>1500786000</c:v>
                </c:pt>
                <c:pt idx="654">
                  <c:v>1500958800</c:v>
                </c:pt>
                <c:pt idx="655">
                  <c:v>1501131600</c:v>
                </c:pt>
                <c:pt idx="656">
                  <c:v>1501304400</c:v>
                </c:pt>
                <c:pt idx="657">
                  <c:v>1501563600</c:v>
                </c:pt>
                <c:pt idx="658">
                  <c:v>1501650000</c:v>
                </c:pt>
                <c:pt idx="659">
                  <c:v>1501736400</c:v>
                </c:pt>
                <c:pt idx="660">
                  <c:v>1502946000</c:v>
                </c:pt>
                <c:pt idx="661">
                  <c:v>1503378000</c:v>
                </c:pt>
                <c:pt idx="662">
                  <c:v>1503550800</c:v>
                </c:pt>
                <c:pt idx="663">
                  <c:v>1503723600</c:v>
                </c:pt>
                <c:pt idx="664">
                  <c:v>1503982800</c:v>
                </c:pt>
                <c:pt idx="665">
                  <c:v>1504069200</c:v>
                </c:pt>
                <c:pt idx="666">
                  <c:v>1504242000</c:v>
                </c:pt>
                <c:pt idx="667">
                  <c:v>1504328400</c:v>
                </c:pt>
                <c:pt idx="668">
                  <c:v>1505192400</c:v>
                </c:pt>
                <c:pt idx="669">
                  <c:v>1505278800</c:v>
                </c:pt>
                <c:pt idx="670">
                  <c:v>1505624400</c:v>
                </c:pt>
                <c:pt idx="671">
                  <c:v>1505970000</c:v>
                </c:pt>
                <c:pt idx="672">
                  <c:v>1506056400</c:v>
                </c:pt>
                <c:pt idx="673">
                  <c:v>1507093200</c:v>
                </c:pt>
                <c:pt idx="674">
                  <c:v>1507352400</c:v>
                </c:pt>
                <c:pt idx="675">
                  <c:v>1507438800</c:v>
                </c:pt>
                <c:pt idx="676">
                  <c:v>1507957200</c:v>
                </c:pt>
                <c:pt idx="677">
                  <c:v>1508130000</c:v>
                </c:pt>
                <c:pt idx="678">
                  <c:v>1508216400</c:v>
                </c:pt>
                <c:pt idx="679">
                  <c:v>1508475600</c:v>
                </c:pt>
                <c:pt idx="680">
                  <c:v>1509512400</c:v>
                </c:pt>
                <c:pt idx="681">
                  <c:v>1509948000</c:v>
                </c:pt>
                <c:pt idx="682">
                  <c:v>1510207200</c:v>
                </c:pt>
                <c:pt idx="683">
                  <c:v>1510639200</c:v>
                </c:pt>
                <c:pt idx="684">
                  <c:v>1510898400</c:v>
                </c:pt>
                <c:pt idx="685">
                  <c:v>1511244000</c:v>
                </c:pt>
                <c:pt idx="686">
                  <c:v>1511416800</c:v>
                </c:pt>
                <c:pt idx="687">
                  <c:v>1511762400</c:v>
                </c:pt>
                <c:pt idx="688">
                  <c:v>1511848800</c:v>
                </c:pt>
                <c:pt idx="689">
                  <c:v>1511935200</c:v>
                </c:pt>
                <c:pt idx="690">
                  <c:v>1512712800</c:v>
                </c:pt>
                <c:pt idx="691">
                  <c:v>1513231200</c:v>
                </c:pt>
                <c:pt idx="692">
                  <c:v>1513663200</c:v>
                </c:pt>
                <c:pt idx="693">
                  <c:v>1513922400</c:v>
                </c:pt>
                <c:pt idx="694">
                  <c:v>1514181600</c:v>
                </c:pt>
                <c:pt idx="695">
                  <c:v>1514354400</c:v>
                </c:pt>
                <c:pt idx="696">
                  <c:v>1514440800</c:v>
                </c:pt>
                <c:pt idx="697">
                  <c:v>1514872800</c:v>
                </c:pt>
                <c:pt idx="698">
                  <c:v>1514959200</c:v>
                </c:pt>
                <c:pt idx="699">
                  <c:v>1515304800</c:v>
                </c:pt>
                <c:pt idx="700">
                  <c:v>1515564000</c:v>
                </c:pt>
                <c:pt idx="701">
                  <c:v>1515736800</c:v>
                </c:pt>
                <c:pt idx="702">
                  <c:v>1516600800</c:v>
                </c:pt>
                <c:pt idx="703">
                  <c:v>1516860000</c:v>
                </c:pt>
                <c:pt idx="704">
                  <c:v>1517032800</c:v>
                </c:pt>
                <c:pt idx="705">
                  <c:v>1517637600</c:v>
                </c:pt>
                <c:pt idx="706">
                  <c:v>1517810400</c:v>
                </c:pt>
                <c:pt idx="707">
                  <c:v>1517983200</c:v>
                </c:pt>
                <c:pt idx="708">
                  <c:v>1518242400</c:v>
                </c:pt>
                <c:pt idx="709">
                  <c:v>1518328800</c:v>
                </c:pt>
                <c:pt idx="710">
                  <c:v>1519192800</c:v>
                </c:pt>
                <c:pt idx="711">
                  <c:v>1519365600</c:v>
                </c:pt>
                <c:pt idx="712">
                  <c:v>1519538400</c:v>
                </c:pt>
                <c:pt idx="713">
                  <c:v>1520143200</c:v>
                </c:pt>
                <c:pt idx="714">
                  <c:v>1520229600</c:v>
                </c:pt>
                <c:pt idx="715">
                  <c:v>1520575200</c:v>
                </c:pt>
                <c:pt idx="716">
                  <c:v>1520748000</c:v>
                </c:pt>
                <c:pt idx="717">
                  <c:v>1521608400</c:v>
                </c:pt>
                <c:pt idx="718">
                  <c:v>1522126800</c:v>
                </c:pt>
                <c:pt idx="719">
                  <c:v>1522472400</c:v>
                </c:pt>
                <c:pt idx="720">
                  <c:v>1522731600</c:v>
                </c:pt>
                <c:pt idx="721">
                  <c:v>1522818000</c:v>
                </c:pt>
                <c:pt idx="722">
                  <c:v>1523163600</c:v>
                </c:pt>
                <c:pt idx="723">
                  <c:v>1523250000</c:v>
                </c:pt>
                <c:pt idx="724">
                  <c:v>1523768400</c:v>
                </c:pt>
                <c:pt idx="725">
                  <c:v>1523854800</c:v>
                </c:pt>
                <c:pt idx="726">
                  <c:v>1524027600</c:v>
                </c:pt>
                <c:pt idx="727">
                  <c:v>1524286800</c:v>
                </c:pt>
                <c:pt idx="728">
                  <c:v>1524459600</c:v>
                </c:pt>
                <c:pt idx="729">
                  <c:v>1525496400</c:v>
                </c:pt>
                <c:pt idx="730">
                  <c:v>1525669200</c:v>
                </c:pt>
                <c:pt idx="731">
                  <c:v>1525755600</c:v>
                </c:pt>
                <c:pt idx="732">
                  <c:v>1526187600</c:v>
                </c:pt>
                <c:pt idx="733">
                  <c:v>1526274000</c:v>
                </c:pt>
                <c:pt idx="734">
                  <c:v>1526360400</c:v>
                </c:pt>
                <c:pt idx="735">
                  <c:v>1526878800</c:v>
                </c:pt>
                <c:pt idx="736">
                  <c:v>1527742800</c:v>
                </c:pt>
                <c:pt idx="737">
                  <c:v>1528088400</c:v>
                </c:pt>
                <c:pt idx="738">
                  <c:v>1528434000</c:v>
                </c:pt>
                <c:pt idx="739">
                  <c:v>1528779600</c:v>
                </c:pt>
                <c:pt idx="740">
                  <c:v>1529038800</c:v>
                </c:pt>
                <c:pt idx="741">
                  <c:v>1529125200</c:v>
                </c:pt>
                <c:pt idx="742">
                  <c:v>1529643600</c:v>
                </c:pt>
                <c:pt idx="743">
                  <c:v>1529989200</c:v>
                </c:pt>
                <c:pt idx="744">
                  <c:v>1530507600</c:v>
                </c:pt>
                <c:pt idx="745">
                  <c:v>1531544400</c:v>
                </c:pt>
                <c:pt idx="746">
                  <c:v>1531630800</c:v>
                </c:pt>
                <c:pt idx="747">
                  <c:v>1531803600</c:v>
                </c:pt>
                <c:pt idx="748">
                  <c:v>1532062800</c:v>
                </c:pt>
                <c:pt idx="749">
                  <c:v>1532149200</c:v>
                </c:pt>
                <c:pt idx="750">
                  <c:v>1532754000</c:v>
                </c:pt>
                <c:pt idx="751">
                  <c:v>1532840400</c:v>
                </c:pt>
                <c:pt idx="752">
                  <c:v>1532926800</c:v>
                </c:pt>
                <c:pt idx="753">
                  <c:v>1533013200</c:v>
                </c:pt>
                <c:pt idx="754">
                  <c:v>1533877200</c:v>
                </c:pt>
                <c:pt idx="755">
                  <c:v>1534482000</c:v>
                </c:pt>
                <c:pt idx="756">
                  <c:v>1535259600</c:v>
                </c:pt>
                <c:pt idx="757">
                  <c:v>1535432400</c:v>
                </c:pt>
                <c:pt idx="758">
                  <c:v>1535605200</c:v>
                </c:pt>
                <c:pt idx="759">
                  <c:v>1535864400</c:v>
                </c:pt>
                <c:pt idx="760">
                  <c:v>1535950800</c:v>
                </c:pt>
                <c:pt idx="761">
                  <c:v>1536382800</c:v>
                </c:pt>
                <c:pt idx="762">
                  <c:v>1536642000</c:v>
                </c:pt>
                <c:pt idx="763">
                  <c:v>1537074000</c:v>
                </c:pt>
                <c:pt idx="764">
                  <c:v>1537160400</c:v>
                </c:pt>
                <c:pt idx="765">
                  <c:v>1537333200</c:v>
                </c:pt>
                <c:pt idx="766">
                  <c:v>1537938000</c:v>
                </c:pt>
                <c:pt idx="767">
                  <c:v>1538024400</c:v>
                </c:pt>
                <c:pt idx="768">
                  <c:v>1538715600</c:v>
                </c:pt>
                <c:pt idx="769">
                  <c:v>1539061200</c:v>
                </c:pt>
                <c:pt idx="770">
                  <c:v>1539752400</c:v>
                </c:pt>
                <c:pt idx="771">
                  <c:v>1540098000</c:v>
                </c:pt>
                <c:pt idx="772">
                  <c:v>1540530000</c:v>
                </c:pt>
                <c:pt idx="773">
                  <c:v>1541221200</c:v>
                </c:pt>
                <c:pt idx="774">
                  <c:v>1541307600</c:v>
                </c:pt>
                <c:pt idx="775">
                  <c:v>1542088800</c:v>
                </c:pt>
                <c:pt idx="776">
                  <c:v>1542693600</c:v>
                </c:pt>
                <c:pt idx="777">
                  <c:v>1543298400</c:v>
                </c:pt>
                <c:pt idx="778">
                  <c:v>1543557600</c:v>
                </c:pt>
                <c:pt idx="779">
                  <c:v>1544248800</c:v>
                </c:pt>
                <c:pt idx="780">
                  <c:v>1544335200</c:v>
                </c:pt>
                <c:pt idx="781">
                  <c:v>1544940000</c:v>
                </c:pt>
                <c:pt idx="782">
                  <c:v>1545026400</c:v>
                </c:pt>
                <c:pt idx="783">
                  <c:v>1545112800</c:v>
                </c:pt>
                <c:pt idx="784">
                  <c:v>1546149600</c:v>
                </c:pt>
                <c:pt idx="785">
                  <c:v>1546754400</c:v>
                </c:pt>
                <c:pt idx="786">
                  <c:v>1547100000</c:v>
                </c:pt>
                <c:pt idx="787">
                  <c:v>1547186400</c:v>
                </c:pt>
                <c:pt idx="788">
                  <c:v>1547618400</c:v>
                </c:pt>
                <c:pt idx="789">
                  <c:v>1547704800</c:v>
                </c:pt>
                <c:pt idx="790">
                  <c:v>1547877600</c:v>
                </c:pt>
                <c:pt idx="791">
                  <c:v>1547964000</c:v>
                </c:pt>
                <c:pt idx="792">
                  <c:v>1548050400</c:v>
                </c:pt>
                <c:pt idx="793">
                  <c:v>1548482400</c:v>
                </c:pt>
                <c:pt idx="794">
                  <c:v>1548568800</c:v>
                </c:pt>
                <c:pt idx="795">
                  <c:v>1548655200</c:v>
                </c:pt>
                <c:pt idx="796">
                  <c:v>1548914400</c:v>
                </c:pt>
                <c:pt idx="797">
                  <c:v>1549519200</c:v>
                </c:pt>
                <c:pt idx="798">
                  <c:v>1549692000</c:v>
                </c:pt>
                <c:pt idx="799">
                  <c:v>1550037600</c:v>
                </c:pt>
                <c:pt idx="800">
                  <c:v>1550124000</c:v>
                </c:pt>
                <c:pt idx="801">
                  <c:v>1550556000</c:v>
                </c:pt>
                <c:pt idx="802">
                  <c:v>1550815200</c:v>
                </c:pt>
                <c:pt idx="803">
                  <c:v>1551679200</c:v>
                </c:pt>
                <c:pt idx="804">
                  <c:v>1551852000</c:v>
                </c:pt>
                <c:pt idx="805">
                  <c:v>1552280400</c:v>
                </c:pt>
                <c:pt idx="806">
                  <c:v>1552366800</c:v>
                </c:pt>
                <c:pt idx="807">
                  <c:v>1552798800</c:v>
                </c:pt>
                <c:pt idx="808">
                  <c:v>1553576400</c:v>
                </c:pt>
                <c:pt idx="809">
                  <c:v>1553662800</c:v>
                </c:pt>
                <c:pt idx="810">
                  <c:v>1553835600</c:v>
                </c:pt>
                <c:pt idx="811">
                  <c:v>1554526800</c:v>
                </c:pt>
                <c:pt idx="812">
                  <c:v>1554613200</c:v>
                </c:pt>
                <c:pt idx="813">
                  <c:v>1554786000</c:v>
                </c:pt>
                <c:pt idx="814">
                  <c:v>1555218000</c:v>
                </c:pt>
                <c:pt idx="815">
                  <c:v>1555304400</c:v>
                </c:pt>
                <c:pt idx="816">
                  <c:v>1555390800</c:v>
                </c:pt>
                <c:pt idx="817">
                  <c:v>1555563600</c:v>
                </c:pt>
                <c:pt idx="818">
                  <c:v>1555650000</c:v>
                </c:pt>
                <c:pt idx="819">
                  <c:v>1555736400</c:v>
                </c:pt>
                <c:pt idx="820">
                  <c:v>1556341200</c:v>
                </c:pt>
                <c:pt idx="821">
                  <c:v>1556427600</c:v>
                </c:pt>
                <c:pt idx="822">
                  <c:v>1556686800</c:v>
                </c:pt>
                <c:pt idx="823">
                  <c:v>1556859600</c:v>
                </c:pt>
                <c:pt idx="824">
                  <c:v>1556946000</c:v>
                </c:pt>
                <c:pt idx="825">
                  <c:v>1557637200</c:v>
                </c:pt>
                <c:pt idx="826">
                  <c:v>1557723600</c:v>
                </c:pt>
                <c:pt idx="827">
                  <c:v>1558674000</c:v>
                </c:pt>
                <c:pt idx="828">
                  <c:v>1559970000</c:v>
                </c:pt>
                <c:pt idx="829">
                  <c:v>1560142800</c:v>
                </c:pt>
                <c:pt idx="830">
                  <c:v>1560574800</c:v>
                </c:pt>
                <c:pt idx="831">
                  <c:v>1560747600</c:v>
                </c:pt>
                <c:pt idx="832">
                  <c:v>1561352400</c:v>
                </c:pt>
                <c:pt idx="833">
                  <c:v>1561438800</c:v>
                </c:pt>
                <c:pt idx="834">
                  <c:v>1561784400</c:v>
                </c:pt>
                <c:pt idx="835">
                  <c:v>1561957200</c:v>
                </c:pt>
                <c:pt idx="836">
                  <c:v>1562216400</c:v>
                </c:pt>
                <c:pt idx="837">
                  <c:v>1562302800</c:v>
                </c:pt>
                <c:pt idx="838">
                  <c:v>1562648400</c:v>
                </c:pt>
                <c:pt idx="839">
                  <c:v>1562734800</c:v>
                </c:pt>
                <c:pt idx="840">
                  <c:v>1563685200</c:v>
                </c:pt>
                <c:pt idx="841">
                  <c:v>1563771600</c:v>
                </c:pt>
                <c:pt idx="842">
                  <c:v>1564030800</c:v>
                </c:pt>
                <c:pt idx="843">
                  <c:v>1564635600</c:v>
                </c:pt>
                <c:pt idx="844">
                  <c:v>1564894800</c:v>
                </c:pt>
                <c:pt idx="845">
                  <c:v>1565499600</c:v>
                </c:pt>
                <c:pt idx="846">
                  <c:v>1566968400</c:v>
                </c:pt>
                <c:pt idx="847">
                  <c:v>1567918800</c:v>
                </c:pt>
                <c:pt idx="848">
                  <c:v>1568005200</c:v>
                </c:pt>
                <c:pt idx="849">
                  <c:v>1568178000</c:v>
                </c:pt>
                <c:pt idx="850">
                  <c:v>1569733200</c:v>
                </c:pt>
                <c:pt idx="851">
                  <c:v>1570251600</c:v>
                </c:pt>
                <c:pt idx="852">
                  <c:v>1570338000</c:v>
                </c:pt>
                <c:pt idx="853">
                  <c:v>1570942800</c:v>
                </c:pt>
                <c:pt idx="854">
                  <c:v>1571029200</c:v>
                </c:pt>
                <c:pt idx="855">
                  <c:v>1571115600</c:v>
                </c:pt>
                <c:pt idx="856">
                  <c:v>1571374800</c:v>
                </c:pt>
                <c:pt idx="857">
                  <c:v>1571547600</c:v>
                </c:pt>
                <c:pt idx="858">
                  <c:v>1571720400</c:v>
                </c:pt>
                <c:pt idx="859">
                  <c:v>1572152400</c:v>
                </c:pt>
                <c:pt idx="860">
                  <c:v>1572498000</c:v>
                </c:pt>
                <c:pt idx="861">
                  <c:v>1573452000</c:v>
                </c:pt>
                <c:pt idx="862">
                  <c:v>1573797600</c:v>
                </c:pt>
                <c:pt idx="863">
                  <c:v>1573970400</c:v>
                </c:pt>
                <c:pt idx="864">
                  <c:v>1574056800</c:v>
                </c:pt>
                <c:pt idx="865">
                  <c:v>1574143200</c:v>
                </c:pt>
                <c:pt idx="866">
                  <c:v>1575093600</c:v>
                </c:pt>
                <c:pt idx="867">
                  <c:v>1575612000</c:v>
                </c:pt>
                <c:pt idx="868">
                  <c:v>1575698400</c:v>
                </c:pt>
                <c:pt idx="869">
                  <c:v>1575957600</c:v>
                </c:pt>
                <c:pt idx="870">
                  <c:v>1576130400</c:v>
                </c:pt>
                <c:pt idx="871">
                  <c:v>1576303200</c:v>
                </c:pt>
                <c:pt idx="872">
                  <c:v>1576389600</c:v>
                </c:pt>
                <c:pt idx="873">
                  <c:v>1576476000</c:v>
                </c:pt>
                <c:pt idx="874">
                  <c:v>1576994400</c:v>
                </c:pt>
                <c:pt idx="875">
                  <c:v>1577253600</c:v>
                </c:pt>
                <c:pt idx="876">
                  <c:v>1577772000</c:v>
                </c:pt>
                <c:pt idx="877">
                  <c:v>1579068000</c:v>
                </c:pt>
                <c:pt idx="878">
                  <c:v>1580104800</c:v>
                </c:pt>
              </c:strCache>
            </c:strRef>
          </c:cat>
          <c:val>
            <c:numRef>
              <c:f>Pivot3!$D$10:$D$889</c:f>
              <c:numCache>
                <c:formatCode>General</c:formatCode>
                <c:ptCount val="879"/>
                <c:pt idx="52">
                  <c:v>1</c:v>
                </c:pt>
                <c:pt idx="143">
                  <c:v>1</c:v>
                </c:pt>
                <c:pt idx="221">
                  <c:v>1</c:v>
                </c:pt>
                <c:pt idx="249">
                  <c:v>1</c:v>
                </c:pt>
                <c:pt idx="256">
                  <c:v>1</c:v>
                </c:pt>
                <c:pt idx="327">
                  <c:v>1</c:v>
                </c:pt>
                <c:pt idx="414">
                  <c:v>1</c:v>
                </c:pt>
                <c:pt idx="456">
                  <c:v>1</c:v>
                </c:pt>
                <c:pt idx="513">
                  <c:v>1</c:v>
                </c:pt>
                <c:pt idx="552">
                  <c:v>1</c:v>
                </c:pt>
                <c:pt idx="598">
                  <c:v>1</c:v>
                </c:pt>
                <c:pt idx="606">
                  <c:v>1</c:v>
                </c:pt>
                <c:pt idx="750">
                  <c:v>1</c:v>
                </c:pt>
                <c:pt idx="77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67-4042-98D9-6C12F49BD4EF}"/>
            </c:ext>
          </c:extLst>
        </c:ser>
        <c:ser>
          <c:idx val="3"/>
          <c:order val="3"/>
          <c:tx>
            <c:strRef>
              <c:f>Pivot3!$E$8:$E$9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Pivot3!$A$10:$A$889</c:f>
              <c:strCache>
                <c:ptCount val="879"/>
                <c:pt idx="0">
                  <c:v>1263016800</c:v>
                </c:pt>
                <c:pt idx="1">
                  <c:v>1263880800</c:v>
                </c:pt>
                <c:pt idx="2">
                  <c:v>1264399200</c:v>
                </c:pt>
                <c:pt idx="3">
                  <c:v>1265349600</c:v>
                </c:pt>
                <c:pt idx="4">
                  <c:v>1265695200</c:v>
                </c:pt>
                <c:pt idx="5">
                  <c:v>1265868000</c:v>
                </c:pt>
                <c:pt idx="6">
                  <c:v>1266127200</c:v>
                </c:pt>
                <c:pt idx="7">
                  <c:v>1267250400</c:v>
                </c:pt>
                <c:pt idx="8">
                  <c:v>1267423200</c:v>
                </c:pt>
                <c:pt idx="9">
                  <c:v>1267682400</c:v>
                </c:pt>
                <c:pt idx="10">
                  <c:v>1268287200</c:v>
                </c:pt>
                <c:pt idx="11">
                  <c:v>1268715600</c:v>
                </c:pt>
                <c:pt idx="12">
                  <c:v>1268888400</c:v>
                </c:pt>
                <c:pt idx="13">
                  <c:v>1269147600</c:v>
                </c:pt>
                <c:pt idx="14">
                  <c:v>1269234000</c:v>
                </c:pt>
                <c:pt idx="15">
                  <c:v>1269493200</c:v>
                </c:pt>
                <c:pt idx="16">
                  <c:v>1269752400</c:v>
                </c:pt>
                <c:pt idx="17">
                  <c:v>1270702800</c:v>
                </c:pt>
                <c:pt idx="18">
                  <c:v>1270789200</c:v>
                </c:pt>
                <c:pt idx="19">
                  <c:v>1271307600</c:v>
                </c:pt>
                <c:pt idx="20">
                  <c:v>1271480400</c:v>
                </c:pt>
                <c:pt idx="21">
                  <c:v>1271739600</c:v>
                </c:pt>
                <c:pt idx="22">
                  <c:v>1271998800</c:v>
                </c:pt>
                <c:pt idx="23">
                  <c:v>1272258000</c:v>
                </c:pt>
                <c:pt idx="24">
                  <c:v>1273640400</c:v>
                </c:pt>
                <c:pt idx="25">
                  <c:v>1274418000</c:v>
                </c:pt>
                <c:pt idx="26">
                  <c:v>1274590800</c:v>
                </c:pt>
                <c:pt idx="27">
                  <c:v>1274763600</c:v>
                </c:pt>
                <c:pt idx="28">
                  <c:v>1275195600</c:v>
                </c:pt>
                <c:pt idx="29">
                  <c:v>1275714000</c:v>
                </c:pt>
                <c:pt idx="30">
                  <c:v>1275800400</c:v>
                </c:pt>
                <c:pt idx="31">
                  <c:v>1275886800</c:v>
                </c:pt>
                <c:pt idx="32">
                  <c:v>1276318800</c:v>
                </c:pt>
                <c:pt idx="33">
                  <c:v>1276578000</c:v>
                </c:pt>
                <c:pt idx="34">
                  <c:v>1276664400</c:v>
                </c:pt>
                <c:pt idx="35">
                  <c:v>1276923600</c:v>
                </c:pt>
                <c:pt idx="36">
                  <c:v>1277096400</c:v>
                </c:pt>
                <c:pt idx="37">
                  <c:v>1277269200</c:v>
                </c:pt>
                <c:pt idx="38">
                  <c:v>1277528400</c:v>
                </c:pt>
                <c:pt idx="39">
                  <c:v>1277701200</c:v>
                </c:pt>
                <c:pt idx="40">
                  <c:v>1277787600</c:v>
                </c:pt>
                <c:pt idx="41">
                  <c:v>1277960400</c:v>
                </c:pt>
                <c:pt idx="42">
                  <c:v>1278392400</c:v>
                </c:pt>
                <c:pt idx="43">
                  <c:v>1278565200</c:v>
                </c:pt>
                <c:pt idx="44">
                  <c:v>1279083600</c:v>
                </c:pt>
                <c:pt idx="45">
                  <c:v>1279170000</c:v>
                </c:pt>
                <c:pt idx="46">
                  <c:v>1279515600</c:v>
                </c:pt>
                <c:pt idx="47">
                  <c:v>1280206800</c:v>
                </c:pt>
                <c:pt idx="48">
                  <c:v>1280552400</c:v>
                </c:pt>
                <c:pt idx="49">
                  <c:v>1280984400</c:v>
                </c:pt>
                <c:pt idx="50">
                  <c:v>1281070800</c:v>
                </c:pt>
                <c:pt idx="51">
                  <c:v>1281157200</c:v>
                </c:pt>
                <c:pt idx="52">
                  <c:v>1281330000</c:v>
                </c:pt>
                <c:pt idx="53">
                  <c:v>1281589200</c:v>
                </c:pt>
                <c:pt idx="54">
                  <c:v>1281762000</c:v>
                </c:pt>
                <c:pt idx="55">
                  <c:v>1281934800</c:v>
                </c:pt>
                <c:pt idx="56">
                  <c:v>1282194000</c:v>
                </c:pt>
                <c:pt idx="57">
                  <c:v>1282626000</c:v>
                </c:pt>
                <c:pt idx="58">
                  <c:v>1282712400</c:v>
                </c:pt>
                <c:pt idx="59">
                  <c:v>1282798800</c:v>
                </c:pt>
                <c:pt idx="60">
                  <c:v>1282885200</c:v>
                </c:pt>
                <c:pt idx="61">
                  <c:v>1283230800</c:v>
                </c:pt>
                <c:pt idx="62">
                  <c:v>1283403600</c:v>
                </c:pt>
                <c:pt idx="63">
                  <c:v>1284008400</c:v>
                </c:pt>
                <c:pt idx="64">
                  <c:v>1284526800</c:v>
                </c:pt>
                <c:pt idx="65">
                  <c:v>1285045200</c:v>
                </c:pt>
                <c:pt idx="66">
                  <c:v>1285563600</c:v>
                </c:pt>
                <c:pt idx="67">
                  <c:v>1285650000</c:v>
                </c:pt>
                <c:pt idx="68">
                  <c:v>1285822800</c:v>
                </c:pt>
                <c:pt idx="69">
                  <c:v>1286168400</c:v>
                </c:pt>
                <c:pt idx="70">
                  <c:v>1286254800</c:v>
                </c:pt>
                <c:pt idx="71">
                  <c:v>1286341200</c:v>
                </c:pt>
                <c:pt idx="72">
                  <c:v>1286427600</c:v>
                </c:pt>
                <c:pt idx="73">
                  <c:v>1286946000</c:v>
                </c:pt>
                <c:pt idx="74">
                  <c:v>1287378000</c:v>
                </c:pt>
                <c:pt idx="75">
                  <c:v>1287550800</c:v>
                </c:pt>
                <c:pt idx="76">
                  <c:v>1287810000</c:v>
                </c:pt>
                <c:pt idx="77">
                  <c:v>1287896400</c:v>
                </c:pt>
                <c:pt idx="78">
                  <c:v>1287982800</c:v>
                </c:pt>
                <c:pt idx="79">
                  <c:v>1288242000</c:v>
                </c:pt>
                <c:pt idx="80">
                  <c:v>1288501200</c:v>
                </c:pt>
                <c:pt idx="81">
                  <c:v>1288674000</c:v>
                </c:pt>
                <c:pt idx="82">
                  <c:v>1289019600</c:v>
                </c:pt>
                <c:pt idx="83">
                  <c:v>1289800800</c:v>
                </c:pt>
                <c:pt idx="84">
                  <c:v>1289973600</c:v>
                </c:pt>
                <c:pt idx="85">
                  <c:v>1290492000</c:v>
                </c:pt>
                <c:pt idx="86">
                  <c:v>1290664800</c:v>
                </c:pt>
                <c:pt idx="87">
                  <c:v>1291269600</c:v>
                </c:pt>
                <c:pt idx="88">
                  <c:v>1291356000</c:v>
                </c:pt>
                <c:pt idx="89">
                  <c:v>1291960800</c:v>
                </c:pt>
                <c:pt idx="90">
                  <c:v>1292220000</c:v>
                </c:pt>
                <c:pt idx="91">
                  <c:v>1292392800</c:v>
                </c:pt>
                <c:pt idx="92">
                  <c:v>1292738400</c:v>
                </c:pt>
                <c:pt idx="93">
                  <c:v>1292997600</c:v>
                </c:pt>
                <c:pt idx="94">
                  <c:v>1293861600</c:v>
                </c:pt>
                <c:pt idx="95">
                  <c:v>1293948000</c:v>
                </c:pt>
                <c:pt idx="96">
                  <c:v>1294034400</c:v>
                </c:pt>
                <c:pt idx="97">
                  <c:v>1294293600</c:v>
                </c:pt>
                <c:pt idx="98">
                  <c:v>1294552800</c:v>
                </c:pt>
                <c:pt idx="99">
                  <c:v>1294725600</c:v>
                </c:pt>
                <c:pt idx="100">
                  <c:v>1294812000</c:v>
                </c:pt>
                <c:pt idx="101">
                  <c:v>1294898400</c:v>
                </c:pt>
                <c:pt idx="102">
                  <c:v>1295244000</c:v>
                </c:pt>
                <c:pt idx="103">
                  <c:v>1295676000</c:v>
                </c:pt>
                <c:pt idx="104">
                  <c:v>1295935200</c:v>
                </c:pt>
                <c:pt idx="105">
                  <c:v>1296108000</c:v>
                </c:pt>
                <c:pt idx="106">
                  <c:v>1296194400</c:v>
                </c:pt>
                <c:pt idx="107">
                  <c:v>1296626400</c:v>
                </c:pt>
                <c:pt idx="108">
                  <c:v>1297404000</c:v>
                </c:pt>
                <c:pt idx="109">
                  <c:v>1297663200</c:v>
                </c:pt>
                <c:pt idx="110">
                  <c:v>1297836000</c:v>
                </c:pt>
                <c:pt idx="111">
                  <c:v>1297922400</c:v>
                </c:pt>
                <c:pt idx="112">
                  <c:v>1298268000</c:v>
                </c:pt>
                <c:pt idx="113">
                  <c:v>1298700000</c:v>
                </c:pt>
                <c:pt idx="114">
                  <c:v>1298959200</c:v>
                </c:pt>
                <c:pt idx="115">
                  <c:v>1299304800</c:v>
                </c:pt>
                <c:pt idx="116">
                  <c:v>1299564000</c:v>
                </c:pt>
                <c:pt idx="117">
                  <c:v>1299736800</c:v>
                </c:pt>
                <c:pt idx="118">
                  <c:v>1299823200</c:v>
                </c:pt>
                <c:pt idx="119">
                  <c:v>1301202000</c:v>
                </c:pt>
                <c:pt idx="120">
                  <c:v>1301634000</c:v>
                </c:pt>
                <c:pt idx="121">
                  <c:v>1301806800</c:v>
                </c:pt>
                <c:pt idx="122">
                  <c:v>1301979600</c:v>
                </c:pt>
                <c:pt idx="123">
                  <c:v>1302238800</c:v>
                </c:pt>
                <c:pt idx="124">
                  <c:v>1303102800</c:v>
                </c:pt>
                <c:pt idx="125">
                  <c:v>1303880400</c:v>
                </c:pt>
                <c:pt idx="126">
                  <c:v>1304053200</c:v>
                </c:pt>
                <c:pt idx="127">
                  <c:v>1304398800</c:v>
                </c:pt>
                <c:pt idx="128">
                  <c:v>1304658000</c:v>
                </c:pt>
                <c:pt idx="129">
                  <c:v>1304744400</c:v>
                </c:pt>
                <c:pt idx="130">
                  <c:v>1304830800</c:v>
                </c:pt>
                <c:pt idx="131">
                  <c:v>1304917200</c:v>
                </c:pt>
                <c:pt idx="132">
                  <c:v>1305003600</c:v>
                </c:pt>
                <c:pt idx="133">
                  <c:v>1305176400</c:v>
                </c:pt>
                <c:pt idx="134">
                  <c:v>1305262800</c:v>
                </c:pt>
                <c:pt idx="135">
                  <c:v>1305694800</c:v>
                </c:pt>
                <c:pt idx="136">
                  <c:v>1305954000</c:v>
                </c:pt>
                <c:pt idx="137">
                  <c:v>1307854800</c:v>
                </c:pt>
                <c:pt idx="138">
                  <c:v>1308200400</c:v>
                </c:pt>
                <c:pt idx="139">
                  <c:v>1308373200</c:v>
                </c:pt>
                <c:pt idx="140">
                  <c:v>1308459600</c:v>
                </c:pt>
                <c:pt idx="141">
                  <c:v>1308546000</c:v>
                </c:pt>
                <c:pt idx="142">
                  <c:v>1309064400</c:v>
                </c:pt>
                <c:pt idx="143">
                  <c:v>1309237200</c:v>
                </c:pt>
                <c:pt idx="144">
                  <c:v>1309496400</c:v>
                </c:pt>
                <c:pt idx="145">
                  <c:v>1309755600</c:v>
                </c:pt>
                <c:pt idx="146">
                  <c:v>1310187600</c:v>
                </c:pt>
                <c:pt idx="147">
                  <c:v>1310619600</c:v>
                </c:pt>
                <c:pt idx="148">
                  <c:v>1310792400</c:v>
                </c:pt>
                <c:pt idx="149">
                  <c:v>1311051600</c:v>
                </c:pt>
                <c:pt idx="150">
                  <c:v>1311483600</c:v>
                </c:pt>
                <c:pt idx="151">
                  <c:v>1312174800</c:v>
                </c:pt>
                <c:pt idx="152">
                  <c:v>1312693200</c:v>
                </c:pt>
                <c:pt idx="153">
                  <c:v>1313125200</c:v>
                </c:pt>
                <c:pt idx="154">
                  <c:v>1313211600</c:v>
                </c:pt>
                <c:pt idx="155">
                  <c:v>1313384400</c:v>
                </c:pt>
                <c:pt idx="156">
                  <c:v>1313730000</c:v>
                </c:pt>
                <c:pt idx="157">
                  <c:v>1313989200</c:v>
                </c:pt>
                <c:pt idx="158">
                  <c:v>1314421200</c:v>
                </c:pt>
                <c:pt idx="159">
                  <c:v>1315285200</c:v>
                </c:pt>
                <c:pt idx="160">
                  <c:v>1315717200</c:v>
                </c:pt>
                <c:pt idx="161">
                  <c:v>1316581200</c:v>
                </c:pt>
                <c:pt idx="162">
                  <c:v>1316667600</c:v>
                </c:pt>
                <c:pt idx="163">
                  <c:v>1316754000</c:v>
                </c:pt>
                <c:pt idx="164">
                  <c:v>1317531600</c:v>
                </c:pt>
                <c:pt idx="165">
                  <c:v>1317790800</c:v>
                </c:pt>
                <c:pt idx="166">
                  <c:v>1318136400</c:v>
                </c:pt>
                <c:pt idx="167">
                  <c:v>1318654800</c:v>
                </c:pt>
                <c:pt idx="168">
                  <c:v>1318827600</c:v>
                </c:pt>
                <c:pt idx="169">
                  <c:v>1319000400</c:v>
                </c:pt>
                <c:pt idx="170">
                  <c:v>1319605200</c:v>
                </c:pt>
                <c:pt idx="171">
                  <c:v>1319691600</c:v>
                </c:pt>
                <c:pt idx="172">
                  <c:v>1320732000</c:v>
                </c:pt>
                <c:pt idx="173">
                  <c:v>1320991200</c:v>
                </c:pt>
                <c:pt idx="174">
                  <c:v>1321336800</c:v>
                </c:pt>
                <c:pt idx="175">
                  <c:v>1321596000</c:v>
                </c:pt>
                <c:pt idx="176">
                  <c:v>1321682400</c:v>
                </c:pt>
                <c:pt idx="177">
                  <c:v>1321941600</c:v>
                </c:pt>
                <c:pt idx="178">
                  <c:v>1322114400</c:v>
                </c:pt>
                <c:pt idx="179">
                  <c:v>1322373600</c:v>
                </c:pt>
                <c:pt idx="180">
                  <c:v>1322719200</c:v>
                </c:pt>
                <c:pt idx="181">
                  <c:v>1322892000</c:v>
                </c:pt>
                <c:pt idx="182">
                  <c:v>1323324000</c:v>
                </c:pt>
                <c:pt idx="183">
                  <c:v>1323669600</c:v>
                </c:pt>
                <c:pt idx="184">
                  <c:v>1324274400</c:v>
                </c:pt>
                <c:pt idx="185">
                  <c:v>1324447200</c:v>
                </c:pt>
                <c:pt idx="186">
                  <c:v>1324533600</c:v>
                </c:pt>
                <c:pt idx="187">
                  <c:v>1324620000</c:v>
                </c:pt>
                <c:pt idx="188">
                  <c:v>1324965600</c:v>
                </c:pt>
                <c:pt idx="189">
                  <c:v>1325656800</c:v>
                </c:pt>
                <c:pt idx="190">
                  <c:v>1325829600</c:v>
                </c:pt>
                <c:pt idx="191">
                  <c:v>1326434400</c:v>
                </c:pt>
                <c:pt idx="192">
                  <c:v>1326520800</c:v>
                </c:pt>
                <c:pt idx="193">
                  <c:v>1326866400</c:v>
                </c:pt>
                <c:pt idx="194">
                  <c:v>1327212000</c:v>
                </c:pt>
                <c:pt idx="195">
                  <c:v>1328421600</c:v>
                </c:pt>
                <c:pt idx="196">
                  <c:v>1328767200</c:v>
                </c:pt>
                <c:pt idx="197">
                  <c:v>1329026400</c:v>
                </c:pt>
                <c:pt idx="198">
                  <c:v>1329372000</c:v>
                </c:pt>
                <c:pt idx="199">
                  <c:v>1329717600</c:v>
                </c:pt>
                <c:pt idx="200">
                  <c:v>1330063200</c:v>
                </c:pt>
                <c:pt idx="201">
                  <c:v>1330322400</c:v>
                </c:pt>
                <c:pt idx="202">
                  <c:v>1330495200</c:v>
                </c:pt>
                <c:pt idx="203">
                  <c:v>1330927200</c:v>
                </c:pt>
                <c:pt idx="204">
                  <c:v>1331013600</c:v>
                </c:pt>
                <c:pt idx="205">
                  <c:v>1331445600</c:v>
                </c:pt>
                <c:pt idx="206">
                  <c:v>1331701200</c:v>
                </c:pt>
                <c:pt idx="207">
                  <c:v>1331874000</c:v>
                </c:pt>
                <c:pt idx="208">
                  <c:v>1332392400</c:v>
                </c:pt>
                <c:pt idx="209">
                  <c:v>1332738000</c:v>
                </c:pt>
                <c:pt idx="210">
                  <c:v>1332824400</c:v>
                </c:pt>
                <c:pt idx="211">
                  <c:v>1332910800</c:v>
                </c:pt>
                <c:pt idx="212">
                  <c:v>1333602000</c:v>
                </c:pt>
                <c:pt idx="213">
                  <c:v>1333688400</c:v>
                </c:pt>
                <c:pt idx="214">
                  <c:v>1334811600</c:v>
                </c:pt>
                <c:pt idx="215">
                  <c:v>1334984400</c:v>
                </c:pt>
                <c:pt idx="216">
                  <c:v>1335243600</c:v>
                </c:pt>
                <c:pt idx="217">
                  <c:v>1335330000</c:v>
                </c:pt>
                <c:pt idx="218">
                  <c:v>1335416400</c:v>
                </c:pt>
                <c:pt idx="219">
                  <c:v>1335848400</c:v>
                </c:pt>
                <c:pt idx="220">
                  <c:v>1335934800</c:v>
                </c:pt>
                <c:pt idx="221">
                  <c:v>1336194000</c:v>
                </c:pt>
                <c:pt idx="222">
                  <c:v>1336280400</c:v>
                </c:pt>
                <c:pt idx="223">
                  <c:v>1336453200</c:v>
                </c:pt>
                <c:pt idx="224">
                  <c:v>1338267600</c:v>
                </c:pt>
                <c:pt idx="225">
                  <c:v>1338440400</c:v>
                </c:pt>
                <c:pt idx="226">
                  <c:v>1338958800</c:v>
                </c:pt>
                <c:pt idx="227">
                  <c:v>1339477200</c:v>
                </c:pt>
                <c:pt idx="228">
                  <c:v>1339909200</c:v>
                </c:pt>
                <c:pt idx="229">
                  <c:v>1340254800</c:v>
                </c:pt>
                <c:pt idx="230">
                  <c:v>1340946000</c:v>
                </c:pt>
                <c:pt idx="231">
                  <c:v>1341291600</c:v>
                </c:pt>
                <c:pt idx="232">
                  <c:v>1342069200</c:v>
                </c:pt>
                <c:pt idx="233">
                  <c:v>1342501200</c:v>
                </c:pt>
                <c:pt idx="234">
                  <c:v>1343365200</c:v>
                </c:pt>
                <c:pt idx="235">
                  <c:v>1343451600</c:v>
                </c:pt>
                <c:pt idx="236">
                  <c:v>1343797200</c:v>
                </c:pt>
                <c:pt idx="237">
                  <c:v>1344920400</c:v>
                </c:pt>
                <c:pt idx="238">
                  <c:v>1345093200</c:v>
                </c:pt>
                <c:pt idx="239">
                  <c:v>1346043600</c:v>
                </c:pt>
                <c:pt idx="240">
                  <c:v>1346130000</c:v>
                </c:pt>
                <c:pt idx="241">
                  <c:v>1346734800</c:v>
                </c:pt>
                <c:pt idx="242">
                  <c:v>1346821200</c:v>
                </c:pt>
                <c:pt idx="243">
                  <c:v>1348290000</c:v>
                </c:pt>
                <c:pt idx="244">
                  <c:v>1348635600</c:v>
                </c:pt>
                <c:pt idx="245">
                  <c:v>1348808400</c:v>
                </c:pt>
                <c:pt idx="246">
                  <c:v>1349240400</c:v>
                </c:pt>
                <c:pt idx="247">
                  <c:v>1349326800</c:v>
                </c:pt>
                <c:pt idx="248">
                  <c:v>1350622800</c:v>
                </c:pt>
                <c:pt idx="249">
                  <c:v>1350709200</c:v>
                </c:pt>
                <c:pt idx="250">
                  <c:v>1351054800</c:v>
                </c:pt>
                <c:pt idx="251">
                  <c:v>1351400400</c:v>
                </c:pt>
                <c:pt idx="252">
                  <c:v>1353736800</c:v>
                </c:pt>
                <c:pt idx="253">
                  <c:v>1353823200</c:v>
                </c:pt>
                <c:pt idx="254">
                  <c:v>1353909600</c:v>
                </c:pt>
                <c:pt idx="255">
                  <c:v>1354082400</c:v>
                </c:pt>
                <c:pt idx="256">
                  <c:v>1354341600</c:v>
                </c:pt>
                <c:pt idx="257">
                  <c:v>1354946400</c:v>
                </c:pt>
                <c:pt idx="258">
                  <c:v>1355032800</c:v>
                </c:pt>
                <c:pt idx="259">
                  <c:v>1355637600</c:v>
                </c:pt>
                <c:pt idx="260">
                  <c:v>1355810400</c:v>
                </c:pt>
                <c:pt idx="261">
                  <c:v>1357020000</c:v>
                </c:pt>
                <c:pt idx="262">
                  <c:v>1357106400</c:v>
                </c:pt>
                <c:pt idx="263">
                  <c:v>1359525600</c:v>
                </c:pt>
                <c:pt idx="264">
                  <c:v>1359871200</c:v>
                </c:pt>
                <c:pt idx="265">
                  <c:v>1359957600</c:v>
                </c:pt>
                <c:pt idx="266">
                  <c:v>1360389600</c:v>
                </c:pt>
                <c:pt idx="267">
                  <c:v>1360648800</c:v>
                </c:pt>
                <c:pt idx="268">
                  <c:v>1361599200</c:v>
                </c:pt>
                <c:pt idx="269">
                  <c:v>1361772000</c:v>
                </c:pt>
                <c:pt idx="270">
                  <c:v>1361944800</c:v>
                </c:pt>
                <c:pt idx="271">
                  <c:v>1362117600</c:v>
                </c:pt>
                <c:pt idx="272">
                  <c:v>1362376800</c:v>
                </c:pt>
                <c:pt idx="273">
                  <c:v>1362463200</c:v>
                </c:pt>
                <c:pt idx="274">
                  <c:v>1362636000</c:v>
                </c:pt>
                <c:pt idx="275">
                  <c:v>1362722400</c:v>
                </c:pt>
                <c:pt idx="276">
                  <c:v>1363064400</c:v>
                </c:pt>
                <c:pt idx="277">
                  <c:v>1363150800</c:v>
                </c:pt>
                <c:pt idx="278">
                  <c:v>1363496400</c:v>
                </c:pt>
                <c:pt idx="279">
                  <c:v>1364446800</c:v>
                </c:pt>
                <c:pt idx="280">
                  <c:v>1364878800</c:v>
                </c:pt>
                <c:pt idx="281">
                  <c:v>1365397200</c:v>
                </c:pt>
                <c:pt idx="282">
                  <c:v>1365483600</c:v>
                </c:pt>
                <c:pt idx="283">
                  <c:v>1365915600</c:v>
                </c:pt>
                <c:pt idx="284">
                  <c:v>1367384400</c:v>
                </c:pt>
                <c:pt idx="285">
                  <c:v>1367470800</c:v>
                </c:pt>
                <c:pt idx="286">
                  <c:v>1368162000</c:v>
                </c:pt>
                <c:pt idx="287">
                  <c:v>1368594000</c:v>
                </c:pt>
                <c:pt idx="288">
                  <c:v>1368853200</c:v>
                </c:pt>
                <c:pt idx="289">
                  <c:v>1369112400</c:v>
                </c:pt>
                <c:pt idx="290">
                  <c:v>1369285200</c:v>
                </c:pt>
                <c:pt idx="291">
                  <c:v>1369717200</c:v>
                </c:pt>
                <c:pt idx="292">
                  <c:v>1370322000</c:v>
                </c:pt>
                <c:pt idx="293">
                  <c:v>1370840400</c:v>
                </c:pt>
                <c:pt idx="294">
                  <c:v>1371445200</c:v>
                </c:pt>
                <c:pt idx="295">
                  <c:v>1371963600</c:v>
                </c:pt>
                <c:pt idx="296">
                  <c:v>1372136400</c:v>
                </c:pt>
                <c:pt idx="297">
                  <c:v>1372222800</c:v>
                </c:pt>
                <c:pt idx="298">
                  <c:v>1372654800</c:v>
                </c:pt>
                <c:pt idx="299">
                  <c:v>1373432400</c:v>
                </c:pt>
                <c:pt idx="300">
                  <c:v>1373518800</c:v>
                </c:pt>
                <c:pt idx="301">
                  <c:v>1374296400</c:v>
                </c:pt>
                <c:pt idx="302">
                  <c:v>1374469200</c:v>
                </c:pt>
                <c:pt idx="303">
                  <c:v>1374642000</c:v>
                </c:pt>
                <c:pt idx="304">
                  <c:v>1374728400</c:v>
                </c:pt>
                <c:pt idx="305">
                  <c:v>1375074000</c:v>
                </c:pt>
                <c:pt idx="306">
                  <c:v>1375160400</c:v>
                </c:pt>
                <c:pt idx="307">
                  <c:v>1375333200</c:v>
                </c:pt>
                <c:pt idx="308">
                  <c:v>1375592400</c:v>
                </c:pt>
                <c:pt idx="309">
                  <c:v>1375678800</c:v>
                </c:pt>
                <c:pt idx="310">
                  <c:v>1376542800</c:v>
                </c:pt>
                <c:pt idx="311">
                  <c:v>1376629200</c:v>
                </c:pt>
                <c:pt idx="312">
                  <c:v>1377579600</c:v>
                </c:pt>
                <c:pt idx="313">
                  <c:v>1377838800</c:v>
                </c:pt>
                <c:pt idx="314">
                  <c:v>1378184400</c:v>
                </c:pt>
                <c:pt idx="315">
                  <c:v>1378875600</c:v>
                </c:pt>
                <c:pt idx="316">
                  <c:v>1379048400</c:v>
                </c:pt>
                <c:pt idx="317">
                  <c:v>1379566800</c:v>
                </c:pt>
                <c:pt idx="318">
                  <c:v>1379653200</c:v>
                </c:pt>
                <c:pt idx="319">
                  <c:v>1379826000</c:v>
                </c:pt>
                <c:pt idx="320">
                  <c:v>1381122000</c:v>
                </c:pt>
                <c:pt idx="321">
                  <c:v>1381208400</c:v>
                </c:pt>
                <c:pt idx="322">
                  <c:v>1381554000</c:v>
                </c:pt>
                <c:pt idx="323">
                  <c:v>1381813200</c:v>
                </c:pt>
                <c:pt idx="324">
                  <c:v>1382331600</c:v>
                </c:pt>
                <c:pt idx="325">
                  <c:v>1382677200</c:v>
                </c:pt>
                <c:pt idx="326">
                  <c:v>1383022800</c:v>
                </c:pt>
                <c:pt idx="327">
                  <c:v>1384149600</c:v>
                </c:pt>
                <c:pt idx="328">
                  <c:v>1384408800</c:v>
                </c:pt>
                <c:pt idx="329">
                  <c:v>1384668000</c:v>
                </c:pt>
                <c:pt idx="330">
                  <c:v>1384840800</c:v>
                </c:pt>
                <c:pt idx="331">
                  <c:v>1385186400</c:v>
                </c:pt>
                <c:pt idx="332">
                  <c:v>1385359200</c:v>
                </c:pt>
                <c:pt idx="333">
                  <c:v>1385704800</c:v>
                </c:pt>
                <c:pt idx="334">
                  <c:v>1386309600</c:v>
                </c:pt>
                <c:pt idx="335">
                  <c:v>1386741600</c:v>
                </c:pt>
                <c:pt idx="336">
                  <c:v>1387260000</c:v>
                </c:pt>
                <c:pt idx="337">
                  <c:v>1388296800</c:v>
                </c:pt>
                <c:pt idx="338">
                  <c:v>1388383200</c:v>
                </c:pt>
                <c:pt idx="339">
                  <c:v>1388469600</c:v>
                </c:pt>
                <c:pt idx="340">
                  <c:v>1388728800</c:v>
                </c:pt>
                <c:pt idx="341">
                  <c:v>1389160800</c:v>
                </c:pt>
                <c:pt idx="342">
                  <c:v>1389506400</c:v>
                </c:pt>
                <c:pt idx="343">
                  <c:v>1389679200</c:v>
                </c:pt>
                <c:pt idx="344">
                  <c:v>1390197600</c:v>
                </c:pt>
                <c:pt idx="345">
                  <c:v>1390370400</c:v>
                </c:pt>
                <c:pt idx="346">
                  <c:v>1390716000</c:v>
                </c:pt>
                <c:pt idx="347">
                  <c:v>1392012000</c:v>
                </c:pt>
                <c:pt idx="348">
                  <c:v>1392357600</c:v>
                </c:pt>
                <c:pt idx="349">
                  <c:v>1393048800</c:v>
                </c:pt>
                <c:pt idx="350">
                  <c:v>1393394400</c:v>
                </c:pt>
                <c:pt idx="351">
                  <c:v>1393567200</c:v>
                </c:pt>
                <c:pt idx="352">
                  <c:v>1394514000</c:v>
                </c:pt>
                <c:pt idx="353">
                  <c:v>1394600400</c:v>
                </c:pt>
                <c:pt idx="354">
                  <c:v>1395032400</c:v>
                </c:pt>
                <c:pt idx="355">
                  <c:v>1395291600</c:v>
                </c:pt>
                <c:pt idx="356">
                  <c:v>1395550800</c:v>
                </c:pt>
                <c:pt idx="357">
                  <c:v>1395810000</c:v>
                </c:pt>
                <c:pt idx="358">
                  <c:v>1395896400</c:v>
                </c:pt>
                <c:pt idx="359">
                  <c:v>1396069200</c:v>
                </c:pt>
                <c:pt idx="360">
                  <c:v>1396414800</c:v>
                </c:pt>
                <c:pt idx="361">
                  <c:v>1396846800</c:v>
                </c:pt>
                <c:pt idx="362">
                  <c:v>1397365200</c:v>
                </c:pt>
                <c:pt idx="363">
                  <c:v>1397451600</c:v>
                </c:pt>
                <c:pt idx="364">
                  <c:v>1398402000</c:v>
                </c:pt>
                <c:pt idx="365">
                  <c:v>1398661200</c:v>
                </c:pt>
                <c:pt idx="366">
                  <c:v>1399006800</c:v>
                </c:pt>
                <c:pt idx="367">
                  <c:v>1399093200</c:v>
                </c:pt>
                <c:pt idx="368">
                  <c:v>1399179600</c:v>
                </c:pt>
                <c:pt idx="369">
                  <c:v>1399698000</c:v>
                </c:pt>
                <c:pt idx="370">
                  <c:v>1400562000</c:v>
                </c:pt>
                <c:pt idx="371">
                  <c:v>1400821200</c:v>
                </c:pt>
                <c:pt idx="372">
                  <c:v>1400907600</c:v>
                </c:pt>
                <c:pt idx="373">
                  <c:v>1401166800</c:v>
                </c:pt>
                <c:pt idx="374">
                  <c:v>1401426000</c:v>
                </c:pt>
                <c:pt idx="375">
                  <c:v>1401685200</c:v>
                </c:pt>
                <c:pt idx="376">
                  <c:v>1401858000</c:v>
                </c:pt>
                <c:pt idx="377">
                  <c:v>1402117200</c:v>
                </c:pt>
                <c:pt idx="378">
                  <c:v>1402290000</c:v>
                </c:pt>
                <c:pt idx="379">
                  <c:v>1402376400</c:v>
                </c:pt>
                <c:pt idx="380">
                  <c:v>1402894800</c:v>
                </c:pt>
                <c:pt idx="381">
                  <c:v>1403326800</c:v>
                </c:pt>
                <c:pt idx="382">
                  <c:v>1403845200</c:v>
                </c:pt>
                <c:pt idx="383">
                  <c:v>1403931600</c:v>
                </c:pt>
                <c:pt idx="384">
                  <c:v>1404536400</c:v>
                </c:pt>
                <c:pt idx="385">
                  <c:v>1404622800</c:v>
                </c:pt>
                <c:pt idx="386">
                  <c:v>1404795600</c:v>
                </c:pt>
                <c:pt idx="387">
                  <c:v>1404968400</c:v>
                </c:pt>
                <c:pt idx="388">
                  <c:v>1405314000</c:v>
                </c:pt>
                <c:pt idx="389">
                  <c:v>1405486800</c:v>
                </c:pt>
                <c:pt idx="390">
                  <c:v>1405746000</c:v>
                </c:pt>
                <c:pt idx="391">
                  <c:v>1406178000</c:v>
                </c:pt>
                <c:pt idx="392">
                  <c:v>1406264400</c:v>
                </c:pt>
                <c:pt idx="393">
                  <c:v>1406523600</c:v>
                </c:pt>
                <c:pt idx="394">
                  <c:v>1407128400</c:v>
                </c:pt>
                <c:pt idx="395">
                  <c:v>1407474000</c:v>
                </c:pt>
                <c:pt idx="396">
                  <c:v>1408424400</c:v>
                </c:pt>
                <c:pt idx="397">
                  <c:v>1408856400</c:v>
                </c:pt>
                <c:pt idx="398">
                  <c:v>1410066000</c:v>
                </c:pt>
                <c:pt idx="399">
                  <c:v>1410325200</c:v>
                </c:pt>
                <c:pt idx="400">
                  <c:v>1410584400</c:v>
                </c:pt>
                <c:pt idx="401">
                  <c:v>1410757200</c:v>
                </c:pt>
                <c:pt idx="402">
                  <c:v>1411102800</c:v>
                </c:pt>
                <c:pt idx="403">
                  <c:v>1411534800</c:v>
                </c:pt>
                <c:pt idx="404">
                  <c:v>1411621200</c:v>
                </c:pt>
                <c:pt idx="405">
                  <c:v>1411707600</c:v>
                </c:pt>
                <c:pt idx="406">
                  <c:v>1412139600</c:v>
                </c:pt>
                <c:pt idx="407">
                  <c:v>1412226000</c:v>
                </c:pt>
                <c:pt idx="408">
                  <c:v>1412485200</c:v>
                </c:pt>
                <c:pt idx="409">
                  <c:v>1412744400</c:v>
                </c:pt>
                <c:pt idx="410">
                  <c:v>1413522000</c:v>
                </c:pt>
                <c:pt idx="411">
                  <c:v>1413608400</c:v>
                </c:pt>
                <c:pt idx="412">
                  <c:v>1413954000</c:v>
                </c:pt>
                <c:pt idx="413">
                  <c:v>1414126800</c:v>
                </c:pt>
                <c:pt idx="414">
                  <c:v>1414904400</c:v>
                </c:pt>
                <c:pt idx="415">
                  <c:v>1415253600</c:v>
                </c:pt>
                <c:pt idx="416">
                  <c:v>1415340000</c:v>
                </c:pt>
                <c:pt idx="417">
                  <c:v>1416031200</c:v>
                </c:pt>
                <c:pt idx="418">
                  <c:v>1416117600</c:v>
                </c:pt>
                <c:pt idx="419">
                  <c:v>1416895200</c:v>
                </c:pt>
                <c:pt idx="420">
                  <c:v>1417068000</c:v>
                </c:pt>
                <c:pt idx="421">
                  <c:v>1417500000</c:v>
                </c:pt>
                <c:pt idx="422">
                  <c:v>1418364000</c:v>
                </c:pt>
                <c:pt idx="423">
                  <c:v>1418623200</c:v>
                </c:pt>
                <c:pt idx="424">
                  <c:v>1418709600</c:v>
                </c:pt>
                <c:pt idx="425">
                  <c:v>1418882400</c:v>
                </c:pt>
                <c:pt idx="426">
                  <c:v>1419055200</c:v>
                </c:pt>
                <c:pt idx="427">
                  <c:v>1419141600</c:v>
                </c:pt>
                <c:pt idx="428">
                  <c:v>1419746400</c:v>
                </c:pt>
                <c:pt idx="429">
                  <c:v>1420005600</c:v>
                </c:pt>
                <c:pt idx="430">
                  <c:v>1420092000</c:v>
                </c:pt>
                <c:pt idx="431">
                  <c:v>1420178400</c:v>
                </c:pt>
                <c:pt idx="432">
                  <c:v>1420696800</c:v>
                </c:pt>
                <c:pt idx="433">
                  <c:v>1420869600</c:v>
                </c:pt>
                <c:pt idx="434">
                  <c:v>1421733600</c:v>
                </c:pt>
                <c:pt idx="435">
                  <c:v>1421820000</c:v>
                </c:pt>
                <c:pt idx="436">
                  <c:v>1421906400</c:v>
                </c:pt>
                <c:pt idx="437">
                  <c:v>1421992800</c:v>
                </c:pt>
                <c:pt idx="438">
                  <c:v>1422165600</c:v>
                </c:pt>
                <c:pt idx="439">
                  <c:v>1422943200</c:v>
                </c:pt>
                <c:pt idx="440">
                  <c:v>1423375200</c:v>
                </c:pt>
                <c:pt idx="441">
                  <c:v>1423634400</c:v>
                </c:pt>
                <c:pt idx="442">
                  <c:v>1423720800</c:v>
                </c:pt>
                <c:pt idx="443">
                  <c:v>1424412000</c:v>
                </c:pt>
                <c:pt idx="444">
                  <c:v>1424498400</c:v>
                </c:pt>
                <c:pt idx="445">
                  <c:v>1424844000</c:v>
                </c:pt>
                <c:pt idx="446">
                  <c:v>1424930400</c:v>
                </c:pt>
                <c:pt idx="447">
                  <c:v>1425103200</c:v>
                </c:pt>
                <c:pt idx="448">
                  <c:v>1425877200</c:v>
                </c:pt>
                <c:pt idx="449">
                  <c:v>1426395600</c:v>
                </c:pt>
                <c:pt idx="450">
                  <c:v>1428469200</c:v>
                </c:pt>
                <c:pt idx="451">
                  <c:v>1429160400</c:v>
                </c:pt>
                <c:pt idx="452">
                  <c:v>1429246800</c:v>
                </c:pt>
                <c:pt idx="453">
                  <c:v>1429333200</c:v>
                </c:pt>
                <c:pt idx="454">
                  <c:v>1429506000</c:v>
                </c:pt>
                <c:pt idx="455">
                  <c:v>1429592400</c:v>
                </c:pt>
                <c:pt idx="456">
                  <c:v>1430197200</c:v>
                </c:pt>
                <c:pt idx="457">
                  <c:v>1430715600</c:v>
                </c:pt>
                <c:pt idx="458">
                  <c:v>1431320400</c:v>
                </c:pt>
                <c:pt idx="459">
                  <c:v>1431666000</c:v>
                </c:pt>
                <c:pt idx="460">
                  <c:v>1431925200</c:v>
                </c:pt>
                <c:pt idx="461">
                  <c:v>1432098000</c:v>
                </c:pt>
                <c:pt idx="462">
                  <c:v>1432357200</c:v>
                </c:pt>
                <c:pt idx="463">
                  <c:v>1433480400</c:v>
                </c:pt>
                <c:pt idx="464">
                  <c:v>1433739600</c:v>
                </c:pt>
                <c:pt idx="465">
                  <c:v>1433826000</c:v>
                </c:pt>
                <c:pt idx="466">
                  <c:v>1433912400</c:v>
                </c:pt>
                <c:pt idx="467">
                  <c:v>1434085200</c:v>
                </c:pt>
                <c:pt idx="468">
                  <c:v>1434344400</c:v>
                </c:pt>
                <c:pt idx="469">
                  <c:v>1434517200</c:v>
                </c:pt>
                <c:pt idx="470">
                  <c:v>1434690000</c:v>
                </c:pt>
                <c:pt idx="471">
                  <c:v>1434862800</c:v>
                </c:pt>
                <c:pt idx="472">
                  <c:v>1435208400</c:v>
                </c:pt>
                <c:pt idx="473">
                  <c:v>1435726800</c:v>
                </c:pt>
                <c:pt idx="474">
                  <c:v>1436072400</c:v>
                </c:pt>
                <c:pt idx="475">
                  <c:v>1436245200</c:v>
                </c:pt>
                <c:pt idx="476">
                  <c:v>1436418000</c:v>
                </c:pt>
                <c:pt idx="477">
                  <c:v>1437022800</c:v>
                </c:pt>
                <c:pt idx="478">
                  <c:v>1437109200</c:v>
                </c:pt>
                <c:pt idx="479">
                  <c:v>1437714000</c:v>
                </c:pt>
                <c:pt idx="480">
                  <c:v>1437973200</c:v>
                </c:pt>
                <c:pt idx="481">
                  <c:v>1438059600</c:v>
                </c:pt>
                <c:pt idx="482">
                  <c:v>1438578000</c:v>
                </c:pt>
                <c:pt idx="483">
                  <c:v>1439442000</c:v>
                </c:pt>
                <c:pt idx="484">
                  <c:v>1439528400</c:v>
                </c:pt>
                <c:pt idx="485">
                  <c:v>1440133200</c:v>
                </c:pt>
                <c:pt idx="486">
                  <c:v>1440306000</c:v>
                </c:pt>
                <c:pt idx="487">
                  <c:v>1440392400</c:v>
                </c:pt>
                <c:pt idx="488">
                  <c:v>1440738000</c:v>
                </c:pt>
                <c:pt idx="489">
                  <c:v>1440824400</c:v>
                </c:pt>
                <c:pt idx="490">
                  <c:v>1440910800</c:v>
                </c:pt>
                <c:pt idx="491">
                  <c:v>1441256400</c:v>
                </c:pt>
                <c:pt idx="492">
                  <c:v>1442120400</c:v>
                </c:pt>
                <c:pt idx="493">
                  <c:v>1442206800</c:v>
                </c:pt>
                <c:pt idx="494">
                  <c:v>1442552400</c:v>
                </c:pt>
                <c:pt idx="495">
                  <c:v>1442811600</c:v>
                </c:pt>
                <c:pt idx="496">
                  <c:v>1442984400</c:v>
                </c:pt>
                <c:pt idx="497">
                  <c:v>1443416400</c:v>
                </c:pt>
                <c:pt idx="498">
                  <c:v>1443762000</c:v>
                </c:pt>
                <c:pt idx="499">
                  <c:v>1443848400</c:v>
                </c:pt>
                <c:pt idx="500">
                  <c:v>1444021200</c:v>
                </c:pt>
                <c:pt idx="501">
                  <c:v>1444107600</c:v>
                </c:pt>
                <c:pt idx="502">
                  <c:v>1444971600</c:v>
                </c:pt>
                <c:pt idx="503">
                  <c:v>1445403600</c:v>
                </c:pt>
                <c:pt idx="504">
                  <c:v>1445490000</c:v>
                </c:pt>
                <c:pt idx="505">
                  <c:v>1446181200</c:v>
                </c:pt>
                <c:pt idx="506">
                  <c:v>1446876000</c:v>
                </c:pt>
                <c:pt idx="507">
                  <c:v>1447480800</c:v>
                </c:pt>
                <c:pt idx="508">
                  <c:v>1448258400</c:v>
                </c:pt>
                <c:pt idx="509">
                  <c:v>1448344800</c:v>
                </c:pt>
                <c:pt idx="510">
                  <c:v>1448517600</c:v>
                </c:pt>
                <c:pt idx="511">
                  <c:v>1448690400</c:v>
                </c:pt>
                <c:pt idx="512">
                  <c:v>1448776800</c:v>
                </c:pt>
                <c:pt idx="513">
                  <c:v>1449468000</c:v>
                </c:pt>
                <c:pt idx="514">
                  <c:v>1449554400</c:v>
                </c:pt>
                <c:pt idx="515">
                  <c:v>1450591200</c:v>
                </c:pt>
                <c:pt idx="516">
                  <c:v>1450764000</c:v>
                </c:pt>
                <c:pt idx="517">
                  <c:v>1450936800</c:v>
                </c:pt>
                <c:pt idx="518">
                  <c:v>1451109600</c:v>
                </c:pt>
                <c:pt idx="519">
                  <c:v>1451800800</c:v>
                </c:pt>
                <c:pt idx="520">
                  <c:v>1451973600</c:v>
                </c:pt>
                <c:pt idx="521">
                  <c:v>1452146400</c:v>
                </c:pt>
                <c:pt idx="522">
                  <c:v>1452232800</c:v>
                </c:pt>
                <c:pt idx="523">
                  <c:v>1452319200</c:v>
                </c:pt>
                <c:pt idx="524">
                  <c:v>1453096800</c:v>
                </c:pt>
                <c:pt idx="525">
                  <c:v>1453442400</c:v>
                </c:pt>
                <c:pt idx="526">
                  <c:v>1453615200</c:v>
                </c:pt>
                <c:pt idx="527">
                  <c:v>1454133600</c:v>
                </c:pt>
                <c:pt idx="528">
                  <c:v>1454479200</c:v>
                </c:pt>
                <c:pt idx="529">
                  <c:v>1454652000</c:v>
                </c:pt>
                <c:pt idx="530">
                  <c:v>1454911200</c:v>
                </c:pt>
                <c:pt idx="531">
                  <c:v>1455861600</c:v>
                </c:pt>
                <c:pt idx="532">
                  <c:v>1456120800</c:v>
                </c:pt>
                <c:pt idx="533">
                  <c:v>1456293600</c:v>
                </c:pt>
                <c:pt idx="534">
                  <c:v>1456380000</c:v>
                </c:pt>
                <c:pt idx="535">
                  <c:v>1456466400</c:v>
                </c:pt>
                <c:pt idx="536">
                  <c:v>1456898400</c:v>
                </c:pt>
                <c:pt idx="537">
                  <c:v>1456984800</c:v>
                </c:pt>
                <c:pt idx="538">
                  <c:v>1457071200</c:v>
                </c:pt>
                <c:pt idx="539">
                  <c:v>1457157600</c:v>
                </c:pt>
                <c:pt idx="540">
                  <c:v>1457244000</c:v>
                </c:pt>
                <c:pt idx="541">
                  <c:v>1457330400</c:v>
                </c:pt>
                <c:pt idx="542">
                  <c:v>1458018000</c:v>
                </c:pt>
                <c:pt idx="543">
                  <c:v>1458104400</c:v>
                </c:pt>
                <c:pt idx="544">
                  <c:v>1458190800</c:v>
                </c:pt>
                <c:pt idx="545">
                  <c:v>1458363600</c:v>
                </c:pt>
                <c:pt idx="546">
                  <c:v>1459054800</c:v>
                </c:pt>
                <c:pt idx="547">
                  <c:v>1459314000</c:v>
                </c:pt>
                <c:pt idx="548">
                  <c:v>1459486800</c:v>
                </c:pt>
                <c:pt idx="549">
                  <c:v>1460091600</c:v>
                </c:pt>
                <c:pt idx="550">
                  <c:v>1460696400</c:v>
                </c:pt>
                <c:pt idx="551">
                  <c:v>1461906000</c:v>
                </c:pt>
                <c:pt idx="552">
                  <c:v>1462510800</c:v>
                </c:pt>
                <c:pt idx="553">
                  <c:v>1463029200</c:v>
                </c:pt>
                <c:pt idx="554">
                  <c:v>1463461200</c:v>
                </c:pt>
                <c:pt idx="555">
                  <c:v>1463979600</c:v>
                </c:pt>
                <c:pt idx="556">
                  <c:v>1464152400</c:v>
                </c:pt>
                <c:pt idx="557">
                  <c:v>1464325200</c:v>
                </c:pt>
                <c:pt idx="558">
                  <c:v>1464584400</c:v>
                </c:pt>
                <c:pt idx="559">
                  <c:v>1465621200</c:v>
                </c:pt>
                <c:pt idx="560">
                  <c:v>1465794000</c:v>
                </c:pt>
                <c:pt idx="561">
                  <c:v>1466398800</c:v>
                </c:pt>
                <c:pt idx="562">
                  <c:v>1467003600</c:v>
                </c:pt>
                <c:pt idx="563">
                  <c:v>1467176400</c:v>
                </c:pt>
                <c:pt idx="564">
                  <c:v>1467608400</c:v>
                </c:pt>
                <c:pt idx="565">
                  <c:v>1467781200</c:v>
                </c:pt>
                <c:pt idx="566">
                  <c:v>1467954000</c:v>
                </c:pt>
                <c:pt idx="567">
                  <c:v>1468126800</c:v>
                </c:pt>
                <c:pt idx="568">
                  <c:v>1469163600</c:v>
                </c:pt>
                <c:pt idx="569">
                  <c:v>1469422800</c:v>
                </c:pt>
                <c:pt idx="570">
                  <c:v>1469509200</c:v>
                </c:pt>
                <c:pt idx="571">
                  <c:v>1469682000</c:v>
                </c:pt>
                <c:pt idx="572">
                  <c:v>1470114000</c:v>
                </c:pt>
                <c:pt idx="573">
                  <c:v>1470373200</c:v>
                </c:pt>
                <c:pt idx="574">
                  <c:v>1470459600</c:v>
                </c:pt>
                <c:pt idx="575">
                  <c:v>1470546000</c:v>
                </c:pt>
                <c:pt idx="576">
                  <c:v>1470718800</c:v>
                </c:pt>
                <c:pt idx="577">
                  <c:v>1471150800</c:v>
                </c:pt>
                <c:pt idx="578">
                  <c:v>1471582800</c:v>
                </c:pt>
                <c:pt idx="579">
                  <c:v>1471842000</c:v>
                </c:pt>
                <c:pt idx="580">
                  <c:v>1471928400</c:v>
                </c:pt>
                <c:pt idx="581">
                  <c:v>1472619600</c:v>
                </c:pt>
                <c:pt idx="582">
                  <c:v>1472878800</c:v>
                </c:pt>
                <c:pt idx="583">
                  <c:v>1473483600</c:v>
                </c:pt>
                <c:pt idx="584">
                  <c:v>1473742800</c:v>
                </c:pt>
                <c:pt idx="585">
                  <c:v>1476421200</c:v>
                </c:pt>
                <c:pt idx="586">
                  <c:v>1477976400</c:v>
                </c:pt>
                <c:pt idx="587">
                  <c:v>1478062800</c:v>
                </c:pt>
                <c:pt idx="588">
                  <c:v>1478408400</c:v>
                </c:pt>
                <c:pt idx="589">
                  <c:v>1478844000</c:v>
                </c:pt>
                <c:pt idx="590">
                  <c:v>1478930400</c:v>
                </c:pt>
                <c:pt idx="591">
                  <c:v>1479103200</c:v>
                </c:pt>
                <c:pt idx="592">
                  <c:v>1479880800</c:v>
                </c:pt>
                <c:pt idx="593">
                  <c:v>1480140000</c:v>
                </c:pt>
                <c:pt idx="594">
                  <c:v>1480226400</c:v>
                </c:pt>
                <c:pt idx="595">
                  <c:v>1480572000</c:v>
                </c:pt>
                <c:pt idx="596">
                  <c:v>1481176800</c:v>
                </c:pt>
                <c:pt idx="597">
                  <c:v>1481436000</c:v>
                </c:pt>
                <c:pt idx="598">
                  <c:v>1481522400</c:v>
                </c:pt>
                <c:pt idx="599">
                  <c:v>1482127200</c:v>
                </c:pt>
                <c:pt idx="600">
                  <c:v>1482213600</c:v>
                </c:pt>
                <c:pt idx="601">
                  <c:v>1482386400</c:v>
                </c:pt>
                <c:pt idx="602">
                  <c:v>1482732000</c:v>
                </c:pt>
                <c:pt idx="603">
                  <c:v>1482991200</c:v>
                </c:pt>
                <c:pt idx="604">
                  <c:v>1484114400</c:v>
                </c:pt>
                <c:pt idx="605">
                  <c:v>1484632800</c:v>
                </c:pt>
                <c:pt idx="606">
                  <c:v>1485064800</c:v>
                </c:pt>
                <c:pt idx="607">
                  <c:v>1485583200</c:v>
                </c:pt>
                <c:pt idx="608">
                  <c:v>1486101600</c:v>
                </c:pt>
                <c:pt idx="609">
                  <c:v>1486706400</c:v>
                </c:pt>
                <c:pt idx="610">
                  <c:v>1486965600</c:v>
                </c:pt>
                <c:pt idx="611">
                  <c:v>1487224800</c:v>
                </c:pt>
                <c:pt idx="612">
                  <c:v>1487311200</c:v>
                </c:pt>
                <c:pt idx="613">
                  <c:v>1487570400</c:v>
                </c:pt>
                <c:pt idx="614">
                  <c:v>1487656800</c:v>
                </c:pt>
                <c:pt idx="615">
                  <c:v>1487743200</c:v>
                </c:pt>
                <c:pt idx="616">
                  <c:v>1488261600</c:v>
                </c:pt>
                <c:pt idx="617">
                  <c:v>1488348000</c:v>
                </c:pt>
                <c:pt idx="618">
                  <c:v>1488434400</c:v>
                </c:pt>
                <c:pt idx="619">
                  <c:v>1488520800</c:v>
                </c:pt>
                <c:pt idx="620">
                  <c:v>1489298400</c:v>
                </c:pt>
                <c:pt idx="621">
                  <c:v>1490158800</c:v>
                </c:pt>
                <c:pt idx="622">
                  <c:v>1490245200</c:v>
                </c:pt>
                <c:pt idx="623">
                  <c:v>1490418000</c:v>
                </c:pt>
                <c:pt idx="624">
                  <c:v>1491886800</c:v>
                </c:pt>
                <c:pt idx="625">
                  <c:v>1492059600</c:v>
                </c:pt>
                <c:pt idx="626">
                  <c:v>1492232400</c:v>
                </c:pt>
                <c:pt idx="627">
                  <c:v>1492491600</c:v>
                </c:pt>
                <c:pt idx="628">
                  <c:v>1492664400</c:v>
                </c:pt>
                <c:pt idx="629">
                  <c:v>1493269200</c:v>
                </c:pt>
                <c:pt idx="630">
                  <c:v>1493355600</c:v>
                </c:pt>
                <c:pt idx="631">
                  <c:v>1493787600</c:v>
                </c:pt>
                <c:pt idx="632">
                  <c:v>1493960400</c:v>
                </c:pt>
                <c:pt idx="633">
                  <c:v>1494392400</c:v>
                </c:pt>
                <c:pt idx="634">
                  <c:v>1494651600</c:v>
                </c:pt>
                <c:pt idx="635">
                  <c:v>1494738000</c:v>
                </c:pt>
                <c:pt idx="636">
                  <c:v>1495342800</c:v>
                </c:pt>
                <c:pt idx="637">
                  <c:v>1495429200</c:v>
                </c:pt>
                <c:pt idx="638">
                  <c:v>1495515600</c:v>
                </c:pt>
                <c:pt idx="639">
                  <c:v>1496034000</c:v>
                </c:pt>
                <c:pt idx="640">
                  <c:v>1496293200</c:v>
                </c:pt>
                <c:pt idx="641">
                  <c:v>1497243600</c:v>
                </c:pt>
                <c:pt idx="642">
                  <c:v>1497502800</c:v>
                </c:pt>
                <c:pt idx="643">
                  <c:v>1498194000</c:v>
                </c:pt>
                <c:pt idx="644">
                  <c:v>1498366800</c:v>
                </c:pt>
                <c:pt idx="645">
                  <c:v>1498453200</c:v>
                </c:pt>
                <c:pt idx="646">
                  <c:v>1498712400</c:v>
                </c:pt>
                <c:pt idx="647">
                  <c:v>1498798800</c:v>
                </c:pt>
                <c:pt idx="648">
                  <c:v>1499317200</c:v>
                </c:pt>
                <c:pt idx="649">
                  <c:v>1500008400</c:v>
                </c:pt>
                <c:pt idx="650">
                  <c:v>1500267600</c:v>
                </c:pt>
                <c:pt idx="651">
                  <c:v>1500440400</c:v>
                </c:pt>
                <c:pt idx="652">
                  <c:v>1500699600</c:v>
                </c:pt>
                <c:pt idx="653">
                  <c:v>1500786000</c:v>
                </c:pt>
                <c:pt idx="654">
                  <c:v>1500958800</c:v>
                </c:pt>
                <c:pt idx="655">
                  <c:v>1501131600</c:v>
                </c:pt>
                <c:pt idx="656">
                  <c:v>1501304400</c:v>
                </c:pt>
                <c:pt idx="657">
                  <c:v>1501563600</c:v>
                </c:pt>
                <c:pt idx="658">
                  <c:v>1501650000</c:v>
                </c:pt>
                <c:pt idx="659">
                  <c:v>1501736400</c:v>
                </c:pt>
                <c:pt idx="660">
                  <c:v>1502946000</c:v>
                </c:pt>
                <c:pt idx="661">
                  <c:v>1503378000</c:v>
                </c:pt>
                <c:pt idx="662">
                  <c:v>1503550800</c:v>
                </c:pt>
                <c:pt idx="663">
                  <c:v>1503723600</c:v>
                </c:pt>
                <c:pt idx="664">
                  <c:v>1503982800</c:v>
                </c:pt>
                <c:pt idx="665">
                  <c:v>1504069200</c:v>
                </c:pt>
                <c:pt idx="666">
                  <c:v>1504242000</c:v>
                </c:pt>
                <c:pt idx="667">
                  <c:v>1504328400</c:v>
                </c:pt>
                <c:pt idx="668">
                  <c:v>1505192400</c:v>
                </c:pt>
                <c:pt idx="669">
                  <c:v>1505278800</c:v>
                </c:pt>
                <c:pt idx="670">
                  <c:v>1505624400</c:v>
                </c:pt>
                <c:pt idx="671">
                  <c:v>1505970000</c:v>
                </c:pt>
                <c:pt idx="672">
                  <c:v>1506056400</c:v>
                </c:pt>
                <c:pt idx="673">
                  <c:v>1507093200</c:v>
                </c:pt>
                <c:pt idx="674">
                  <c:v>1507352400</c:v>
                </c:pt>
                <c:pt idx="675">
                  <c:v>1507438800</c:v>
                </c:pt>
                <c:pt idx="676">
                  <c:v>1507957200</c:v>
                </c:pt>
                <c:pt idx="677">
                  <c:v>1508130000</c:v>
                </c:pt>
                <c:pt idx="678">
                  <c:v>1508216400</c:v>
                </c:pt>
                <c:pt idx="679">
                  <c:v>1508475600</c:v>
                </c:pt>
                <c:pt idx="680">
                  <c:v>1509512400</c:v>
                </c:pt>
                <c:pt idx="681">
                  <c:v>1509948000</c:v>
                </c:pt>
                <c:pt idx="682">
                  <c:v>1510207200</c:v>
                </c:pt>
                <c:pt idx="683">
                  <c:v>1510639200</c:v>
                </c:pt>
                <c:pt idx="684">
                  <c:v>1510898400</c:v>
                </c:pt>
                <c:pt idx="685">
                  <c:v>1511244000</c:v>
                </c:pt>
                <c:pt idx="686">
                  <c:v>1511416800</c:v>
                </c:pt>
                <c:pt idx="687">
                  <c:v>1511762400</c:v>
                </c:pt>
                <c:pt idx="688">
                  <c:v>1511848800</c:v>
                </c:pt>
                <c:pt idx="689">
                  <c:v>1511935200</c:v>
                </c:pt>
                <c:pt idx="690">
                  <c:v>1512712800</c:v>
                </c:pt>
                <c:pt idx="691">
                  <c:v>1513231200</c:v>
                </c:pt>
                <c:pt idx="692">
                  <c:v>1513663200</c:v>
                </c:pt>
                <c:pt idx="693">
                  <c:v>1513922400</c:v>
                </c:pt>
                <c:pt idx="694">
                  <c:v>1514181600</c:v>
                </c:pt>
                <c:pt idx="695">
                  <c:v>1514354400</c:v>
                </c:pt>
                <c:pt idx="696">
                  <c:v>1514440800</c:v>
                </c:pt>
                <c:pt idx="697">
                  <c:v>1514872800</c:v>
                </c:pt>
                <c:pt idx="698">
                  <c:v>1514959200</c:v>
                </c:pt>
                <c:pt idx="699">
                  <c:v>1515304800</c:v>
                </c:pt>
                <c:pt idx="700">
                  <c:v>1515564000</c:v>
                </c:pt>
                <c:pt idx="701">
                  <c:v>1515736800</c:v>
                </c:pt>
                <c:pt idx="702">
                  <c:v>1516600800</c:v>
                </c:pt>
                <c:pt idx="703">
                  <c:v>1516860000</c:v>
                </c:pt>
                <c:pt idx="704">
                  <c:v>1517032800</c:v>
                </c:pt>
                <c:pt idx="705">
                  <c:v>1517637600</c:v>
                </c:pt>
                <c:pt idx="706">
                  <c:v>1517810400</c:v>
                </c:pt>
                <c:pt idx="707">
                  <c:v>1517983200</c:v>
                </c:pt>
                <c:pt idx="708">
                  <c:v>1518242400</c:v>
                </c:pt>
                <c:pt idx="709">
                  <c:v>1518328800</c:v>
                </c:pt>
                <c:pt idx="710">
                  <c:v>1519192800</c:v>
                </c:pt>
                <c:pt idx="711">
                  <c:v>1519365600</c:v>
                </c:pt>
                <c:pt idx="712">
                  <c:v>1519538400</c:v>
                </c:pt>
                <c:pt idx="713">
                  <c:v>1520143200</c:v>
                </c:pt>
                <c:pt idx="714">
                  <c:v>1520229600</c:v>
                </c:pt>
                <c:pt idx="715">
                  <c:v>1520575200</c:v>
                </c:pt>
                <c:pt idx="716">
                  <c:v>1520748000</c:v>
                </c:pt>
                <c:pt idx="717">
                  <c:v>1521608400</c:v>
                </c:pt>
                <c:pt idx="718">
                  <c:v>1522126800</c:v>
                </c:pt>
                <c:pt idx="719">
                  <c:v>1522472400</c:v>
                </c:pt>
                <c:pt idx="720">
                  <c:v>1522731600</c:v>
                </c:pt>
                <c:pt idx="721">
                  <c:v>1522818000</c:v>
                </c:pt>
                <c:pt idx="722">
                  <c:v>1523163600</c:v>
                </c:pt>
                <c:pt idx="723">
                  <c:v>1523250000</c:v>
                </c:pt>
                <c:pt idx="724">
                  <c:v>1523768400</c:v>
                </c:pt>
                <c:pt idx="725">
                  <c:v>1523854800</c:v>
                </c:pt>
                <c:pt idx="726">
                  <c:v>1524027600</c:v>
                </c:pt>
                <c:pt idx="727">
                  <c:v>1524286800</c:v>
                </c:pt>
                <c:pt idx="728">
                  <c:v>1524459600</c:v>
                </c:pt>
                <c:pt idx="729">
                  <c:v>1525496400</c:v>
                </c:pt>
                <c:pt idx="730">
                  <c:v>1525669200</c:v>
                </c:pt>
                <c:pt idx="731">
                  <c:v>1525755600</c:v>
                </c:pt>
                <c:pt idx="732">
                  <c:v>1526187600</c:v>
                </c:pt>
                <c:pt idx="733">
                  <c:v>1526274000</c:v>
                </c:pt>
                <c:pt idx="734">
                  <c:v>1526360400</c:v>
                </c:pt>
                <c:pt idx="735">
                  <c:v>1526878800</c:v>
                </c:pt>
                <c:pt idx="736">
                  <c:v>1527742800</c:v>
                </c:pt>
                <c:pt idx="737">
                  <c:v>1528088400</c:v>
                </c:pt>
                <c:pt idx="738">
                  <c:v>1528434000</c:v>
                </c:pt>
                <c:pt idx="739">
                  <c:v>1528779600</c:v>
                </c:pt>
                <c:pt idx="740">
                  <c:v>1529038800</c:v>
                </c:pt>
                <c:pt idx="741">
                  <c:v>1529125200</c:v>
                </c:pt>
                <c:pt idx="742">
                  <c:v>1529643600</c:v>
                </c:pt>
                <c:pt idx="743">
                  <c:v>1529989200</c:v>
                </c:pt>
                <c:pt idx="744">
                  <c:v>1530507600</c:v>
                </c:pt>
                <c:pt idx="745">
                  <c:v>1531544400</c:v>
                </c:pt>
                <c:pt idx="746">
                  <c:v>1531630800</c:v>
                </c:pt>
                <c:pt idx="747">
                  <c:v>1531803600</c:v>
                </c:pt>
                <c:pt idx="748">
                  <c:v>1532062800</c:v>
                </c:pt>
                <c:pt idx="749">
                  <c:v>1532149200</c:v>
                </c:pt>
                <c:pt idx="750">
                  <c:v>1532754000</c:v>
                </c:pt>
                <c:pt idx="751">
                  <c:v>1532840400</c:v>
                </c:pt>
                <c:pt idx="752">
                  <c:v>1532926800</c:v>
                </c:pt>
                <c:pt idx="753">
                  <c:v>1533013200</c:v>
                </c:pt>
                <c:pt idx="754">
                  <c:v>1533877200</c:v>
                </c:pt>
                <c:pt idx="755">
                  <c:v>1534482000</c:v>
                </c:pt>
                <c:pt idx="756">
                  <c:v>1535259600</c:v>
                </c:pt>
                <c:pt idx="757">
                  <c:v>1535432400</c:v>
                </c:pt>
                <c:pt idx="758">
                  <c:v>1535605200</c:v>
                </c:pt>
                <c:pt idx="759">
                  <c:v>1535864400</c:v>
                </c:pt>
                <c:pt idx="760">
                  <c:v>1535950800</c:v>
                </c:pt>
                <c:pt idx="761">
                  <c:v>1536382800</c:v>
                </c:pt>
                <c:pt idx="762">
                  <c:v>1536642000</c:v>
                </c:pt>
                <c:pt idx="763">
                  <c:v>1537074000</c:v>
                </c:pt>
                <c:pt idx="764">
                  <c:v>1537160400</c:v>
                </c:pt>
                <c:pt idx="765">
                  <c:v>1537333200</c:v>
                </c:pt>
                <c:pt idx="766">
                  <c:v>1537938000</c:v>
                </c:pt>
                <c:pt idx="767">
                  <c:v>1538024400</c:v>
                </c:pt>
                <c:pt idx="768">
                  <c:v>1538715600</c:v>
                </c:pt>
                <c:pt idx="769">
                  <c:v>1539061200</c:v>
                </c:pt>
                <c:pt idx="770">
                  <c:v>1539752400</c:v>
                </c:pt>
                <c:pt idx="771">
                  <c:v>1540098000</c:v>
                </c:pt>
                <c:pt idx="772">
                  <c:v>1540530000</c:v>
                </c:pt>
                <c:pt idx="773">
                  <c:v>1541221200</c:v>
                </c:pt>
                <c:pt idx="774">
                  <c:v>1541307600</c:v>
                </c:pt>
                <c:pt idx="775">
                  <c:v>1542088800</c:v>
                </c:pt>
                <c:pt idx="776">
                  <c:v>1542693600</c:v>
                </c:pt>
                <c:pt idx="777">
                  <c:v>1543298400</c:v>
                </c:pt>
                <c:pt idx="778">
                  <c:v>1543557600</c:v>
                </c:pt>
                <c:pt idx="779">
                  <c:v>1544248800</c:v>
                </c:pt>
                <c:pt idx="780">
                  <c:v>1544335200</c:v>
                </c:pt>
                <c:pt idx="781">
                  <c:v>1544940000</c:v>
                </c:pt>
                <c:pt idx="782">
                  <c:v>1545026400</c:v>
                </c:pt>
                <c:pt idx="783">
                  <c:v>1545112800</c:v>
                </c:pt>
                <c:pt idx="784">
                  <c:v>1546149600</c:v>
                </c:pt>
                <c:pt idx="785">
                  <c:v>1546754400</c:v>
                </c:pt>
                <c:pt idx="786">
                  <c:v>1547100000</c:v>
                </c:pt>
                <c:pt idx="787">
                  <c:v>1547186400</c:v>
                </c:pt>
                <c:pt idx="788">
                  <c:v>1547618400</c:v>
                </c:pt>
                <c:pt idx="789">
                  <c:v>1547704800</c:v>
                </c:pt>
                <c:pt idx="790">
                  <c:v>1547877600</c:v>
                </c:pt>
                <c:pt idx="791">
                  <c:v>1547964000</c:v>
                </c:pt>
                <c:pt idx="792">
                  <c:v>1548050400</c:v>
                </c:pt>
                <c:pt idx="793">
                  <c:v>1548482400</c:v>
                </c:pt>
                <c:pt idx="794">
                  <c:v>1548568800</c:v>
                </c:pt>
                <c:pt idx="795">
                  <c:v>1548655200</c:v>
                </c:pt>
                <c:pt idx="796">
                  <c:v>1548914400</c:v>
                </c:pt>
                <c:pt idx="797">
                  <c:v>1549519200</c:v>
                </c:pt>
                <c:pt idx="798">
                  <c:v>1549692000</c:v>
                </c:pt>
                <c:pt idx="799">
                  <c:v>1550037600</c:v>
                </c:pt>
                <c:pt idx="800">
                  <c:v>1550124000</c:v>
                </c:pt>
                <c:pt idx="801">
                  <c:v>1550556000</c:v>
                </c:pt>
                <c:pt idx="802">
                  <c:v>1550815200</c:v>
                </c:pt>
                <c:pt idx="803">
                  <c:v>1551679200</c:v>
                </c:pt>
                <c:pt idx="804">
                  <c:v>1551852000</c:v>
                </c:pt>
                <c:pt idx="805">
                  <c:v>1552280400</c:v>
                </c:pt>
                <c:pt idx="806">
                  <c:v>1552366800</c:v>
                </c:pt>
                <c:pt idx="807">
                  <c:v>1552798800</c:v>
                </c:pt>
                <c:pt idx="808">
                  <c:v>1553576400</c:v>
                </c:pt>
                <c:pt idx="809">
                  <c:v>1553662800</c:v>
                </c:pt>
                <c:pt idx="810">
                  <c:v>1553835600</c:v>
                </c:pt>
                <c:pt idx="811">
                  <c:v>1554526800</c:v>
                </c:pt>
                <c:pt idx="812">
                  <c:v>1554613200</c:v>
                </c:pt>
                <c:pt idx="813">
                  <c:v>1554786000</c:v>
                </c:pt>
                <c:pt idx="814">
                  <c:v>1555218000</c:v>
                </c:pt>
                <c:pt idx="815">
                  <c:v>1555304400</c:v>
                </c:pt>
                <c:pt idx="816">
                  <c:v>1555390800</c:v>
                </c:pt>
                <c:pt idx="817">
                  <c:v>1555563600</c:v>
                </c:pt>
                <c:pt idx="818">
                  <c:v>1555650000</c:v>
                </c:pt>
                <c:pt idx="819">
                  <c:v>1555736400</c:v>
                </c:pt>
                <c:pt idx="820">
                  <c:v>1556341200</c:v>
                </c:pt>
                <c:pt idx="821">
                  <c:v>1556427600</c:v>
                </c:pt>
                <c:pt idx="822">
                  <c:v>1556686800</c:v>
                </c:pt>
                <c:pt idx="823">
                  <c:v>1556859600</c:v>
                </c:pt>
                <c:pt idx="824">
                  <c:v>1556946000</c:v>
                </c:pt>
                <c:pt idx="825">
                  <c:v>1557637200</c:v>
                </c:pt>
                <c:pt idx="826">
                  <c:v>1557723600</c:v>
                </c:pt>
                <c:pt idx="827">
                  <c:v>1558674000</c:v>
                </c:pt>
                <c:pt idx="828">
                  <c:v>1559970000</c:v>
                </c:pt>
                <c:pt idx="829">
                  <c:v>1560142800</c:v>
                </c:pt>
                <c:pt idx="830">
                  <c:v>1560574800</c:v>
                </c:pt>
                <c:pt idx="831">
                  <c:v>1560747600</c:v>
                </c:pt>
                <c:pt idx="832">
                  <c:v>1561352400</c:v>
                </c:pt>
                <c:pt idx="833">
                  <c:v>1561438800</c:v>
                </c:pt>
                <c:pt idx="834">
                  <c:v>1561784400</c:v>
                </c:pt>
                <c:pt idx="835">
                  <c:v>1561957200</c:v>
                </c:pt>
                <c:pt idx="836">
                  <c:v>1562216400</c:v>
                </c:pt>
                <c:pt idx="837">
                  <c:v>1562302800</c:v>
                </c:pt>
                <c:pt idx="838">
                  <c:v>1562648400</c:v>
                </c:pt>
                <c:pt idx="839">
                  <c:v>1562734800</c:v>
                </c:pt>
                <c:pt idx="840">
                  <c:v>1563685200</c:v>
                </c:pt>
                <c:pt idx="841">
                  <c:v>1563771600</c:v>
                </c:pt>
                <c:pt idx="842">
                  <c:v>1564030800</c:v>
                </c:pt>
                <c:pt idx="843">
                  <c:v>1564635600</c:v>
                </c:pt>
                <c:pt idx="844">
                  <c:v>1564894800</c:v>
                </c:pt>
                <c:pt idx="845">
                  <c:v>1565499600</c:v>
                </c:pt>
                <c:pt idx="846">
                  <c:v>1566968400</c:v>
                </c:pt>
                <c:pt idx="847">
                  <c:v>1567918800</c:v>
                </c:pt>
                <c:pt idx="848">
                  <c:v>1568005200</c:v>
                </c:pt>
                <c:pt idx="849">
                  <c:v>1568178000</c:v>
                </c:pt>
                <c:pt idx="850">
                  <c:v>1569733200</c:v>
                </c:pt>
                <c:pt idx="851">
                  <c:v>1570251600</c:v>
                </c:pt>
                <c:pt idx="852">
                  <c:v>1570338000</c:v>
                </c:pt>
                <c:pt idx="853">
                  <c:v>1570942800</c:v>
                </c:pt>
                <c:pt idx="854">
                  <c:v>1571029200</c:v>
                </c:pt>
                <c:pt idx="855">
                  <c:v>1571115600</c:v>
                </c:pt>
                <c:pt idx="856">
                  <c:v>1571374800</c:v>
                </c:pt>
                <c:pt idx="857">
                  <c:v>1571547600</c:v>
                </c:pt>
                <c:pt idx="858">
                  <c:v>1571720400</c:v>
                </c:pt>
                <c:pt idx="859">
                  <c:v>1572152400</c:v>
                </c:pt>
                <c:pt idx="860">
                  <c:v>1572498000</c:v>
                </c:pt>
                <c:pt idx="861">
                  <c:v>1573452000</c:v>
                </c:pt>
                <c:pt idx="862">
                  <c:v>1573797600</c:v>
                </c:pt>
                <c:pt idx="863">
                  <c:v>1573970400</c:v>
                </c:pt>
                <c:pt idx="864">
                  <c:v>1574056800</c:v>
                </c:pt>
                <c:pt idx="865">
                  <c:v>1574143200</c:v>
                </c:pt>
                <c:pt idx="866">
                  <c:v>1575093600</c:v>
                </c:pt>
                <c:pt idx="867">
                  <c:v>1575612000</c:v>
                </c:pt>
                <c:pt idx="868">
                  <c:v>1575698400</c:v>
                </c:pt>
                <c:pt idx="869">
                  <c:v>1575957600</c:v>
                </c:pt>
                <c:pt idx="870">
                  <c:v>1576130400</c:v>
                </c:pt>
                <c:pt idx="871">
                  <c:v>1576303200</c:v>
                </c:pt>
                <c:pt idx="872">
                  <c:v>1576389600</c:v>
                </c:pt>
                <c:pt idx="873">
                  <c:v>1576476000</c:v>
                </c:pt>
                <c:pt idx="874">
                  <c:v>1576994400</c:v>
                </c:pt>
                <c:pt idx="875">
                  <c:v>1577253600</c:v>
                </c:pt>
                <c:pt idx="876">
                  <c:v>1577772000</c:v>
                </c:pt>
                <c:pt idx="877">
                  <c:v>1579068000</c:v>
                </c:pt>
                <c:pt idx="878">
                  <c:v>1580104800</c:v>
                </c:pt>
              </c:strCache>
            </c:strRef>
          </c:cat>
          <c:val>
            <c:numRef>
              <c:f>Pivot3!$E$10:$E$889</c:f>
              <c:numCache>
                <c:formatCode>General</c:formatCode>
                <c:ptCount val="87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4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6">
                  <c:v>1</c:v>
                </c:pt>
                <c:pt idx="17">
                  <c:v>1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9">
                  <c:v>1</c:v>
                </c:pt>
                <c:pt idx="30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9">
                  <c:v>1</c:v>
                </c:pt>
                <c:pt idx="40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8">
                  <c:v>1</c:v>
                </c:pt>
                <c:pt idx="50">
                  <c:v>1</c:v>
                </c:pt>
                <c:pt idx="52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62">
                  <c:v>1</c:v>
                </c:pt>
                <c:pt idx="67">
                  <c:v>1</c:v>
                </c:pt>
                <c:pt idx="69">
                  <c:v>1</c:v>
                </c:pt>
                <c:pt idx="71">
                  <c:v>1</c:v>
                </c:pt>
                <c:pt idx="73">
                  <c:v>1</c:v>
                </c:pt>
                <c:pt idx="74">
                  <c:v>1</c:v>
                </c:pt>
                <c:pt idx="76">
                  <c:v>1</c:v>
                </c:pt>
                <c:pt idx="79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6">
                  <c:v>1</c:v>
                </c:pt>
                <c:pt idx="88">
                  <c:v>1</c:v>
                </c:pt>
                <c:pt idx="90">
                  <c:v>1</c:v>
                </c:pt>
                <c:pt idx="93">
                  <c:v>1</c:v>
                </c:pt>
                <c:pt idx="94">
                  <c:v>2</c:v>
                </c:pt>
                <c:pt idx="96">
                  <c:v>1</c:v>
                </c:pt>
                <c:pt idx="99">
                  <c:v>1</c:v>
                </c:pt>
                <c:pt idx="100">
                  <c:v>1</c:v>
                </c:pt>
                <c:pt idx="103">
                  <c:v>1</c:v>
                </c:pt>
                <c:pt idx="105">
                  <c:v>2</c:v>
                </c:pt>
                <c:pt idx="106">
                  <c:v>1</c:v>
                </c:pt>
                <c:pt idx="109">
                  <c:v>1</c:v>
                </c:pt>
                <c:pt idx="110">
                  <c:v>2</c:v>
                </c:pt>
                <c:pt idx="111">
                  <c:v>1</c:v>
                </c:pt>
                <c:pt idx="113">
                  <c:v>1</c:v>
                </c:pt>
                <c:pt idx="114">
                  <c:v>1</c:v>
                </c:pt>
                <c:pt idx="117">
                  <c:v>1</c:v>
                </c:pt>
                <c:pt idx="119">
                  <c:v>2</c:v>
                </c:pt>
                <c:pt idx="122">
                  <c:v>1</c:v>
                </c:pt>
                <c:pt idx="127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7">
                  <c:v>1</c:v>
                </c:pt>
                <c:pt idx="139">
                  <c:v>1</c:v>
                </c:pt>
                <c:pt idx="141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2">
                  <c:v>1</c:v>
                </c:pt>
                <c:pt idx="163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70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1">
                  <c:v>1</c:v>
                </c:pt>
                <c:pt idx="182">
                  <c:v>1</c:v>
                </c:pt>
                <c:pt idx="184">
                  <c:v>1</c:v>
                </c:pt>
                <c:pt idx="186">
                  <c:v>1</c:v>
                </c:pt>
                <c:pt idx="188">
                  <c:v>1</c:v>
                </c:pt>
                <c:pt idx="195">
                  <c:v>1</c:v>
                </c:pt>
                <c:pt idx="196">
                  <c:v>1</c:v>
                </c:pt>
                <c:pt idx="198">
                  <c:v>1</c:v>
                </c:pt>
                <c:pt idx="199">
                  <c:v>1</c:v>
                </c:pt>
                <c:pt idx="201">
                  <c:v>1</c:v>
                </c:pt>
                <c:pt idx="203">
                  <c:v>1</c:v>
                </c:pt>
                <c:pt idx="208">
                  <c:v>1</c:v>
                </c:pt>
                <c:pt idx="209">
                  <c:v>1</c:v>
                </c:pt>
                <c:pt idx="213">
                  <c:v>3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20">
                  <c:v>3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8">
                  <c:v>1</c:v>
                </c:pt>
                <c:pt idx="233">
                  <c:v>1</c:v>
                </c:pt>
                <c:pt idx="234">
                  <c:v>2</c:v>
                </c:pt>
                <c:pt idx="235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2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50">
                  <c:v>1</c:v>
                </c:pt>
                <c:pt idx="251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7">
                  <c:v>1</c:v>
                </c:pt>
                <c:pt idx="259">
                  <c:v>1</c:v>
                </c:pt>
                <c:pt idx="261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70">
                  <c:v>1</c:v>
                </c:pt>
                <c:pt idx="272">
                  <c:v>1</c:v>
                </c:pt>
                <c:pt idx="273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7">
                  <c:v>1</c:v>
                </c:pt>
                <c:pt idx="288">
                  <c:v>2</c:v>
                </c:pt>
                <c:pt idx="290">
                  <c:v>1</c:v>
                </c:pt>
                <c:pt idx="291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2</c:v>
                </c:pt>
                <c:pt idx="296">
                  <c:v>2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3">
                  <c:v>1</c:v>
                </c:pt>
                <c:pt idx="305">
                  <c:v>1</c:v>
                </c:pt>
                <c:pt idx="309">
                  <c:v>1</c:v>
                </c:pt>
                <c:pt idx="314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20">
                  <c:v>1</c:v>
                </c:pt>
                <c:pt idx="322">
                  <c:v>1</c:v>
                </c:pt>
                <c:pt idx="325">
                  <c:v>2</c:v>
                </c:pt>
                <c:pt idx="326">
                  <c:v>1</c:v>
                </c:pt>
                <c:pt idx="328">
                  <c:v>1</c:v>
                </c:pt>
                <c:pt idx="329">
                  <c:v>1</c:v>
                </c:pt>
                <c:pt idx="333">
                  <c:v>1</c:v>
                </c:pt>
                <c:pt idx="335">
                  <c:v>2</c:v>
                </c:pt>
                <c:pt idx="336">
                  <c:v>1</c:v>
                </c:pt>
                <c:pt idx="337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6">
                  <c:v>1</c:v>
                </c:pt>
                <c:pt idx="357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70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4">
                  <c:v>1</c:v>
                </c:pt>
                <c:pt idx="385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1">
                  <c:v>2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6">
                  <c:v>2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1</c:v>
                </c:pt>
                <c:pt idx="401">
                  <c:v>1</c:v>
                </c:pt>
                <c:pt idx="403">
                  <c:v>2</c:v>
                </c:pt>
                <c:pt idx="404">
                  <c:v>1</c:v>
                </c:pt>
                <c:pt idx="407">
                  <c:v>1</c:v>
                </c:pt>
                <c:pt idx="408">
                  <c:v>2</c:v>
                </c:pt>
                <c:pt idx="409">
                  <c:v>1</c:v>
                </c:pt>
                <c:pt idx="412">
                  <c:v>1</c:v>
                </c:pt>
                <c:pt idx="413">
                  <c:v>1</c:v>
                </c:pt>
                <c:pt idx="419">
                  <c:v>1</c:v>
                </c:pt>
                <c:pt idx="423">
                  <c:v>1</c:v>
                </c:pt>
                <c:pt idx="424">
                  <c:v>1</c:v>
                </c:pt>
                <c:pt idx="426">
                  <c:v>1</c:v>
                </c:pt>
                <c:pt idx="429">
                  <c:v>1</c:v>
                </c:pt>
                <c:pt idx="431">
                  <c:v>1</c:v>
                </c:pt>
                <c:pt idx="432">
                  <c:v>2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8">
                  <c:v>2</c:v>
                </c:pt>
                <c:pt idx="441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8">
                  <c:v>1</c:v>
                </c:pt>
                <c:pt idx="449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2">
                  <c:v>1</c:v>
                </c:pt>
                <c:pt idx="463">
                  <c:v>2</c:v>
                </c:pt>
                <c:pt idx="464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2</c:v>
                </c:pt>
                <c:pt idx="477">
                  <c:v>1</c:v>
                </c:pt>
                <c:pt idx="479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7">
                  <c:v>2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5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4">
                  <c:v>1</c:v>
                </c:pt>
                <c:pt idx="507">
                  <c:v>1</c:v>
                </c:pt>
                <c:pt idx="508">
                  <c:v>1</c:v>
                </c:pt>
                <c:pt idx="512">
                  <c:v>1</c:v>
                </c:pt>
                <c:pt idx="514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2">
                  <c:v>1</c:v>
                </c:pt>
                <c:pt idx="527">
                  <c:v>1</c:v>
                </c:pt>
                <c:pt idx="528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40">
                  <c:v>1</c:v>
                </c:pt>
                <c:pt idx="541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1">
                  <c:v>1</c:v>
                </c:pt>
                <c:pt idx="555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4">
                  <c:v>1</c:v>
                </c:pt>
                <c:pt idx="566">
                  <c:v>2</c:v>
                </c:pt>
                <c:pt idx="568">
                  <c:v>1</c:v>
                </c:pt>
                <c:pt idx="569">
                  <c:v>1</c:v>
                </c:pt>
                <c:pt idx="572">
                  <c:v>1</c:v>
                </c:pt>
                <c:pt idx="573">
                  <c:v>1</c:v>
                </c:pt>
                <c:pt idx="575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3">
                  <c:v>1</c:v>
                </c:pt>
                <c:pt idx="584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4">
                  <c:v>2</c:v>
                </c:pt>
                <c:pt idx="596">
                  <c:v>1</c:v>
                </c:pt>
                <c:pt idx="598">
                  <c:v>1</c:v>
                </c:pt>
                <c:pt idx="599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7">
                  <c:v>1</c:v>
                </c:pt>
                <c:pt idx="609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20">
                  <c:v>1</c:v>
                </c:pt>
                <c:pt idx="622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8">
                  <c:v>1</c:v>
                </c:pt>
                <c:pt idx="629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7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4">
                  <c:v>2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60">
                  <c:v>1</c:v>
                </c:pt>
                <c:pt idx="661">
                  <c:v>1</c:v>
                </c:pt>
                <c:pt idx="663">
                  <c:v>1</c:v>
                </c:pt>
                <c:pt idx="664">
                  <c:v>2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70">
                  <c:v>1</c:v>
                </c:pt>
                <c:pt idx="672">
                  <c:v>1</c:v>
                </c:pt>
                <c:pt idx="674">
                  <c:v>1</c:v>
                </c:pt>
                <c:pt idx="675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5">
                  <c:v>1</c:v>
                </c:pt>
                <c:pt idx="686">
                  <c:v>2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7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3">
                  <c:v>1</c:v>
                </c:pt>
                <c:pt idx="704">
                  <c:v>1</c:v>
                </c:pt>
                <c:pt idx="708">
                  <c:v>1</c:v>
                </c:pt>
                <c:pt idx="709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8">
                  <c:v>2</c:v>
                </c:pt>
                <c:pt idx="719">
                  <c:v>1</c:v>
                </c:pt>
                <c:pt idx="720">
                  <c:v>1</c:v>
                </c:pt>
                <c:pt idx="725">
                  <c:v>2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3">
                  <c:v>1</c:v>
                </c:pt>
                <c:pt idx="734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2">
                  <c:v>1</c:v>
                </c:pt>
                <c:pt idx="743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1">
                  <c:v>3</c:v>
                </c:pt>
                <c:pt idx="752">
                  <c:v>1</c:v>
                </c:pt>
                <c:pt idx="754">
                  <c:v>1</c:v>
                </c:pt>
                <c:pt idx="757">
                  <c:v>1</c:v>
                </c:pt>
                <c:pt idx="758">
                  <c:v>1</c:v>
                </c:pt>
                <c:pt idx="760">
                  <c:v>2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2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8">
                  <c:v>1</c:v>
                </c:pt>
                <c:pt idx="779">
                  <c:v>2</c:v>
                </c:pt>
                <c:pt idx="780">
                  <c:v>1</c:v>
                </c:pt>
                <c:pt idx="782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4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4">
                  <c:v>2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2</c:v>
                </c:pt>
                <c:pt idx="823">
                  <c:v>1</c:v>
                </c:pt>
                <c:pt idx="824">
                  <c:v>1</c:v>
                </c:pt>
                <c:pt idx="826">
                  <c:v>1</c:v>
                </c:pt>
                <c:pt idx="827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4">
                  <c:v>1</c:v>
                </c:pt>
                <c:pt idx="836">
                  <c:v>1</c:v>
                </c:pt>
                <c:pt idx="837">
                  <c:v>1</c:v>
                </c:pt>
                <c:pt idx="839">
                  <c:v>1</c:v>
                </c:pt>
                <c:pt idx="840">
                  <c:v>1</c:v>
                </c:pt>
                <c:pt idx="844">
                  <c:v>1</c:v>
                </c:pt>
                <c:pt idx="847">
                  <c:v>2</c:v>
                </c:pt>
                <c:pt idx="848">
                  <c:v>1</c:v>
                </c:pt>
                <c:pt idx="849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2</c:v>
                </c:pt>
                <c:pt idx="864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72">
                  <c:v>1</c:v>
                </c:pt>
                <c:pt idx="874">
                  <c:v>1</c:v>
                </c:pt>
                <c:pt idx="87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167-4042-98D9-6C12F49BD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8554128"/>
        <c:axId val="848554488"/>
      </c:barChart>
      <c:catAx>
        <c:axId val="84855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554488"/>
        <c:crosses val="autoZero"/>
        <c:auto val="1"/>
        <c:lblAlgn val="ctr"/>
        <c:lblOffset val="100"/>
        <c:noMultiLvlLbl val="0"/>
      </c:catAx>
      <c:valAx>
        <c:axId val="848554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55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4761</xdr:colOff>
      <xdr:row>1</xdr:row>
      <xdr:rowOff>19050</xdr:rowOff>
    </xdr:from>
    <xdr:to>
      <xdr:col>19</xdr:col>
      <xdr:colOff>628650</xdr:colOff>
      <xdr:row>23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FDCA64-A557-6ABF-0BAC-94DC3FE5C9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319086</xdr:colOff>
      <xdr:row>2</xdr:row>
      <xdr:rowOff>161923</xdr:rowOff>
    </xdr:from>
    <xdr:to>
      <xdr:col>20</xdr:col>
      <xdr:colOff>685799</xdr:colOff>
      <xdr:row>30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E305DD-CB46-F9F8-031B-DD662F4B2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442912</xdr:colOff>
      <xdr:row>14</xdr:row>
      <xdr:rowOff>66675</xdr:rowOff>
    </xdr:from>
    <xdr:to>
      <xdr:col>16</xdr:col>
      <xdr:colOff>214312</xdr:colOff>
      <xdr:row>28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90901D-FE22-2B58-9CC8-36688DD5C6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 Nasution" refreshedDate="45253.844667592595" createdVersion="8" refreshedVersion="8" minRefreshableVersion="3" recordCount="1000" xr:uid="{382D606E-45FD-41EC-B55F-D8DA8D6E5CCE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43">
      <sharedItems containsSemiMixedTypes="0" containsString="0" containsNumber="1" containsInteger="1" minValue="100" maxValue="199200"/>
    </cacheField>
    <cacheField name="pledged" numFmtId="43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3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x v="0"/>
    <n v="14501592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x v="3"/>
    <n v="15689556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x v="4"/>
    <n v="15483096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x v="9"/>
    <n v="13838040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x v="11"/>
    <n v="12855636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x v="15"/>
    <n v="15763032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x v="18"/>
    <n v="15370740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x v="21"/>
    <n v="13163220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x v="22"/>
    <n v="15240276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x v="31"/>
    <n v="14543928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x v="39"/>
    <n v="13629780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x v="41"/>
    <n v="13489812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x v="42"/>
    <n v="13105332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x v="46"/>
    <n v="12805524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x v="47"/>
    <n v="13986612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x v="48"/>
    <n v="14362452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x v="52"/>
    <n v="12848724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x v="57"/>
    <n v="15052788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x v="58"/>
    <n v="14439348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x v="59"/>
    <n v="14985396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x v="61"/>
    <n v="13017204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x v="63"/>
    <n v="14938740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x v="64"/>
    <n v="15318036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x v="65"/>
    <n v="12967128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x v="66"/>
    <n v="14289012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x v="68"/>
    <n v="15051924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x v="69"/>
    <n v="12956760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x v="71"/>
    <n v="15754392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x v="73"/>
    <n v="14804856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x v="76"/>
    <n v="14262228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x v="81"/>
    <n v="15135768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x v="85"/>
    <n v="13164084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x v="87"/>
    <n v="13005108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x v="89"/>
    <n v="12714804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x v="93"/>
    <n v="13510548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x v="96"/>
    <n v="13008564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x v="100"/>
    <n v="14251032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x v="106"/>
    <n v="15259284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x v="112"/>
    <n v="15057972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x v="115"/>
    <n v="14426388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x v="33"/>
    <n v="14136084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x v="120"/>
    <n v="14194008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x v="123"/>
    <n v="15376788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x v="125"/>
    <n v="12738996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x v="126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x v="129"/>
    <n v="13868280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x v="130"/>
    <n v="15171192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x v="131"/>
    <n v="13150260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x v="107"/>
    <n v="13372308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x v="141"/>
    <n v="15614388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x v="150"/>
    <n v="13511412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x v="152"/>
    <n v="12707892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x v="153"/>
    <n v="15723252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x v="156"/>
    <n v="15552180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x v="159"/>
    <n v="15468408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x v="161"/>
    <n v="15075252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x v="164"/>
    <n v="13717044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x v="168"/>
    <n v="13971924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x v="181"/>
    <n v="15569460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x v="183"/>
    <n v="14021172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x v="186"/>
    <n v="14570712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x v="187"/>
    <n v="13704084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x v="189"/>
    <n v="14041908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x v="191"/>
    <n v="14435892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x v="192"/>
    <n v="15334452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x v="195"/>
    <n v="14365908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x v="196"/>
    <n v="14078196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x v="198"/>
    <n v="14848056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x v="199"/>
    <n v="13026708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x v="202"/>
    <n v="15371604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x v="214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x v="216"/>
    <n v="13404276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x v="218"/>
    <n v="14593140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x v="220"/>
    <n v="13990932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x v="225"/>
    <n v="13741236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x v="67"/>
    <n v="12674232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x v="243"/>
    <n v="13552056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x v="247"/>
    <n v="12982680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x v="248"/>
    <n v="14568120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x v="136"/>
    <n v="13498452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x v="252"/>
    <n v="12830580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x v="253"/>
    <n v="13042260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x v="255"/>
    <n v="13620312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x v="256"/>
    <n v="14556024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x v="257"/>
    <n v="14181912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x v="258"/>
    <n v="13524408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x v="263"/>
    <n v="15648948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x v="273"/>
    <n v="14650164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x v="275"/>
    <n v="14767668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x v="277"/>
    <n v="14301972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x v="281"/>
    <n v="13190004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x v="282"/>
    <n v="13334292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x v="283"/>
    <n v="12870324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x v="289"/>
    <n v="14618196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x v="293"/>
    <n v="14525784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x v="298"/>
    <n v="13031892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x v="300"/>
    <n v="12721716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x v="247"/>
    <n v="12988728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x v="244"/>
    <n v="13832820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x v="301"/>
    <n v="13304952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x v="302"/>
    <n v="14034132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x v="303"/>
    <n v="15742296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x v="305"/>
    <n v="13925304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x v="306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x v="314"/>
    <n v="15445080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x v="319"/>
    <n v="15451128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x v="32"/>
    <n v="15161688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x v="320"/>
    <n v="15749208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x v="321"/>
    <n v="12924792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x v="327"/>
    <n v="13753332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x v="332"/>
    <n v="14257080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x v="296"/>
    <n v="15026004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x v="334"/>
    <n v="14336532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x v="335"/>
    <n v="14416020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x v="336"/>
    <n v="14475672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x v="65"/>
    <n v="12993912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x v="346"/>
    <n v="13250520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x v="358"/>
    <n v="14499000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x v="12"/>
    <n v="15729336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x v="363"/>
    <n v="14377140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x v="368"/>
    <n v="13399092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x v="369"/>
    <n v="13258296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x v="370"/>
    <n v="12905784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x v="373"/>
    <n v="15003540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x v="375"/>
    <n v="13234104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x v="377"/>
    <n v="13698036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x v="379"/>
    <n v="12972312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x v="383"/>
    <n v="15108984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x v="395"/>
    <n v="15432984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x v="398"/>
    <n v="1499576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x v="407"/>
    <n v="15726708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x v="408"/>
    <n v="15311124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x v="412"/>
    <n v="14196600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x v="413"/>
    <n v="15558228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x v="415"/>
    <n v="13649652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x v="419"/>
    <n v="15057108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x v="420"/>
    <n v="12874644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x v="425"/>
    <n v="13660884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x v="426"/>
    <n v="15533172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x v="8"/>
    <n v="12815892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x v="438"/>
    <n v="15195384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x v="441"/>
    <n v="14488632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x v="442"/>
    <n v="15566004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x v="445"/>
    <n v="15569460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x v="446"/>
    <n v="15300756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x v="451"/>
    <n v="15014772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x v="455"/>
    <n v="15767352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x v="460"/>
    <n v="14559480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x v="463"/>
    <n v="13749012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x v="467"/>
    <n v="14027220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x v="472"/>
    <n v="13698036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x v="443"/>
    <n v="14320116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x v="192"/>
    <n v="15346548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x v="479"/>
    <n v="15648948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x v="481"/>
    <n v="13867416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x v="485"/>
    <n v="15559092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x v="492"/>
    <n v="13890744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x v="499"/>
    <n v="15286068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x v="508"/>
    <n v="14533560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x v="510"/>
    <n v="15374196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x v="511"/>
    <n v="14232024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x v="518"/>
    <n v="14826456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x v="519"/>
    <n v="13990932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x v="523"/>
    <n v="14707188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x v="528"/>
    <n v="13230648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x v="529"/>
    <n v="14051412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x v="515"/>
    <n v="14195736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x v="533"/>
    <n v="14447988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x v="534"/>
    <n v="15765624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x v="535"/>
    <n v="15109848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x v="536"/>
    <n v="13020660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x v="538"/>
    <n v="13137300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x v="540"/>
    <n v="13053492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x v="542"/>
    <n v="13365396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x v="544"/>
    <n v="12916152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x v="35"/>
    <n v="15523668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x v="551"/>
    <n v="12705300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x v="555"/>
    <n v="13761972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x v="559"/>
    <n v="13957236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x v="426"/>
    <n v="15521976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x v="562"/>
    <n v="13757652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x v="566"/>
    <n v="14627700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x v="567"/>
    <n v="13797396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x v="568"/>
    <n v="14027220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x v="572"/>
    <n v="14741748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x v="581"/>
    <n v="15539220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x v="586"/>
    <n v="14797944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x v="587"/>
    <n v="12812436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x v="592"/>
    <n v="14898996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x v="594"/>
    <n v="15397524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x v="597"/>
    <n v="15008724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x v="604"/>
    <n v="15148728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x v="606"/>
    <n v="14428980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x v="607"/>
    <n v="14409108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x v="608"/>
    <n v="13355028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x v="609"/>
    <n v="15446808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x v="610"/>
    <n v="12884148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x v="541"/>
    <n v="13305816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x v="616"/>
    <n v="12808980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x v="618"/>
    <n v="14625108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x v="625"/>
    <n v="13249656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x v="626"/>
    <n v="13875192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x v="627"/>
    <n v="15372468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x v="633"/>
    <n v="13840632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x v="637"/>
    <n v="15096852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x v="639"/>
    <n v="14488632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x v="642"/>
    <n v="13233240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x v="644"/>
    <n v="13749012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x v="159"/>
    <n v="15473592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x v="248"/>
    <n v="14537880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x v="571"/>
    <n v="14714964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x v="657"/>
    <n v="15233364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x v="658"/>
    <n v="14587092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x v="659"/>
    <n v="14141268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x v="666"/>
    <n v="14921460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x v="43"/>
    <n v="14073012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x v="671"/>
    <n v="14180184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x v="673"/>
    <n v="14863608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x v="676"/>
    <n v="14459220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x v="678"/>
    <n v="13185684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x v="679"/>
    <n v="12843540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x v="684"/>
    <n v="12825396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x v="689"/>
    <n v="15204024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x v="690"/>
    <n v="15671412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x v="691"/>
    <n v="15011316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x v="692"/>
    <n v="13550328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x v="694"/>
    <n v="13059540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x v="626"/>
    <n v="13880376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x v="701"/>
    <n v="14929236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x v="703"/>
    <n v="14161176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x v="704"/>
    <n v="15637716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x v="431"/>
    <n v="13192596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x v="710"/>
    <n v="13878648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x v="630"/>
    <n v="15227316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x v="712"/>
    <n v="13067316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x v="713"/>
    <n v="14043636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x v="448"/>
    <n v="13724820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x v="717"/>
    <n v="15149592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x v="720"/>
    <n v="15481368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x v="721"/>
    <n v="13408596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x v="722"/>
    <n v="14544792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x v="725"/>
    <n v="15166008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x v="660"/>
    <n v="14204376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x v="726"/>
    <n v="13329972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x v="78"/>
    <n v="15242868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x v="732"/>
    <n v="13469076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x v="735"/>
    <n v="15593652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x v="736"/>
    <n v="15491736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x v="192"/>
    <n v="15339636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x v="739"/>
    <n v="13950324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x v="202"/>
    <n v="15375924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x v="748"/>
    <n v="14256216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x v="643"/>
    <n v="13058676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x v="750"/>
    <n v="15388020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x v="766"/>
    <n v="13110516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x v="770"/>
    <n v="13636692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x v="773"/>
    <n v="13125204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x v="776"/>
    <n v="14115348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x v="535"/>
    <n v="15110712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x v="785"/>
    <n v="14695956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x v="786"/>
    <n v="15811416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x v="330"/>
    <n v="14389236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x v="791"/>
    <n v="13993524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x v="792"/>
    <n v="12790836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x v="795"/>
    <n v="14935284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x v="803"/>
    <n v="1310878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x v="212"/>
    <n v="15566004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x v="806"/>
    <n v="14111892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x v="807"/>
    <n v="15346548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x v="9"/>
    <n v="13798260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x v="809"/>
    <n v="13044852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x v="384"/>
    <n v="15304212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x v="819"/>
    <n v="13302360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x v="609"/>
    <n v="15451128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x v="547"/>
    <n v="12791700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x v="821"/>
    <n v="15070932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x v="151"/>
    <n v="14633748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x v="823"/>
    <n v="13890744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x v="827"/>
    <n v="13947732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x v="830"/>
    <n v="14383188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x v="834"/>
    <n v="13062132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x v="835"/>
    <n v="13562424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x v="836"/>
    <n v="12975768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x v="219"/>
    <n v="14145588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x v="839"/>
    <n v="13083732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x v="840"/>
    <n v="14123124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x v="843"/>
    <n v="15558228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x v="844"/>
    <n v="14828184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x v="847"/>
    <n v="13539960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x v="852"/>
    <n v="13862232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x v="854"/>
    <n v="14317524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x v="67"/>
    <n v="12678552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x v="344"/>
    <n v="12951576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x v="857"/>
    <n v="13050036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x v="170"/>
    <n v="13689396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x v="866"/>
    <n v="15170328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x v="105"/>
    <n v="15701652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x v="253"/>
    <n v="13031892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x v="870"/>
    <n v="14119668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x v="875"/>
    <n v="13596984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x v="878"/>
    <n v="14677812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078484-1006-4A0E-831B-7E0FB5B3B45B}" name="PivotTable1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15" firstHeaderRow="1" firstDataRow="2" firstDataCol="1" rowPageCount="1" colPageCount="1"/>
  <pivotFields count="18">
    <pivotField showAll="0"/>
    <pivotField showAll="0"/>
    <pivotField showAll="0"/>
    <pivotField numFmtId="43" showAll="0"/>
    <pivotField numFmtId="43" showAll="0"/>
    <pivotField numFmtId="9" showAll="0"/>
    <pivotField axis="axisCol" dataField="1" showAll="0" countASubtotal="1">
      <items count="5">
        <item x="3"/>
        <item x="0"/>
        <item x="2"/>
        <item x="1"/>
        <item t="countA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 numFmtId="41"/>
  </dataFields>
  <formats count="14">
    <format dxfId="21">
      <pivotArea type="origin" dataOnly="0" labelOnly="1" outline="0" fieldPosition="0"/>
    </format>
    <format dxfId="20">
      <pivotArea field="6" type="button" dataOnly="0" labelOnly="1" outline="0" axis="axisCol" fieldPosition="0"/>
    </format>
    <format dxfId="19">
      <pivotArea type="topRight" dataOnly="0" labelOnly="1" outline="0" fieldPosition="0"/>
    </format>
    <format dxfId="18">
      <pivotArea field="16" type="button" dataOnly="0" labelOnly="1" outline="0" axis="axisRow" fieldPosition="0"/>
    </format>
    <format dxfId="17">
      <pivotArea dataOnly="0" labelOnly="1" fieldPosition="0">
        <references count="1">
          <reference field="6" count="0"/>
        </references>
      </pivotArea>
    </format>
    <format dxfId="16">
      <pivotArea dataOnly="0" labelOnly="1" grandCol="1" outline="0" fieldPosition="0"/>
    </format>
    <format dxfId="15">
      <pivotArea type="origin" dataOnly="0" labelOnly="1" outline="0" fieldPosition="0"/>
    </format>
    <format dxfId="14">
      <pivotArea field="6" type="button" dataOnly="0" labelOnly="1" outline="0" axis="axisCol" fieldPosition="0"/>
    </format>
    <format dxfId="13">
      <pivotArea type="topRight" dataOnly="0" labelOnly="1" outline="0" fieldPosition="0"/>
    </format>
    <format dxfId="12">
      <pivotArea field="16" type="button" dataOnly="0" labelOnly="1" outline="0" axis="axisRow" fieldPosition="0"/>
    </format>
    <format dxfId="11">
      <pivotArea dataOnly="0" labelOnly="1" fieldPosition="0">
        <references count="1">
          <reference field="6" count="0"/>
        </references>
      </pivotArea>
    </format>
    <format dxfId="10">
      <pivotArea dataOnly="0" labelOnly="1" grandCol="1" outline="0" fieldPosition="0"/>
    </format>
    <format dxfId="9">
      <pivotArea grandRow="1" outline="0" collapsedLevelsAreSubtotals="1" fieldPosition="0"/>
    </format>
    <format dxfId="8">
      <pivotArea outline="0" collapsedLevelsAreSubtotals="1" fieldPosition="0"/>
    </format>
  </formats>
  <chartFormats count="8">
    <chartFormat chart="0" format="6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8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D12C34-C21F-4841-A86B-956616AF449F}" name="PivotTable2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numFmtId="43" showAll="0"/>
    <pivotField numFmtId="43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7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F0ABD3-4A21-4026-9917-F1B787CBF51C}" name="PivotTable10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8:F889" firstHeaderRow="1" firstDataRow="2" firstDataCol="1" rowPageCount="1" colPageCount="1"/>
  <pivotFields count="18">
    <pivotField showAll="0"/>
    <pivotField showAll="0"/>
    <pivotField showAll="0"/>
    <pivotField numFmtId="43" showAll="0"/>
    <pivotField numFmtId="43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showAll="0"/>
    <pivotField showAll="0"/>
    <pivotField axis="axisRow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1"/>
  </rowFields>
  <rowItems count="88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16" hier="-1"/>
  </pageFields>
  <dataFields count="1">
    <dataField name="Count of outcome" fld="6" subtotal="count" baseField="0" baseItem="0"/>
  </dataFields>
  <chartFormats count="4"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xtendoffice.com/documents/excel/2473-excel-timestamp-to-date.html" TargetMode="External"/><Relationship Id="rId2" Type="http://schemas.openxmlformats.org/officeDocument/2006/relationships/hyperlink" Target="https://www.extendoffice.com/documents/excel/2473-excel-timestamp-to-date.html" TargetMode="External"/><Relationship Id="rId1" Type="http://schemas.openxmlformats.org/officeDocument/2006/relationships/hyperlink" Target="https://www.extendoffice.com/documents/excel/2473-excel-timestamp-to-d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zoomScaleNormal="100" workbookViewId="0">
      <selection activeCell="G4" sqref="G4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4" max="4" width="14.25" style="6" customWidth="1"/>
    <col min="5" max="5" width="12.125" style="6" customWidth="1"/>
    <col min="6" max="6" width="18.5" style="8" bestFit="1" customWidth="1"/>
    <col min="7" max="7" width="14.375" customWidth="1"/>
    <col min="8" max="8" width="17.5" bestFit="1" customWidth="1"/>
    <col min="9" max="9" width="20.5" bestFit="1" customWidth="1"/>
    <col min="12" max="12" width="14.625" customWidth="1"/>
    <col min="13" max="13" width="27.75" style="17" bestFit="1" customWidth="1"/>
    <col min="14" max="14" width="16.625" customWidth="1"/>
    <col min="15" max="15" width="26.75" customWidth="1"/>
    <col min="18" max="18" width="28" bestFit="1" customWidth="1"/>
    <col min="19" max="19" width="18.875" bestFit="1" customWidth="1"/>
    <col min="20" max="20" width="18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5" t="s">
        <v>2</v>
      </c>
      <c r="E1" s="5" t="s">
        <v>3</v>
      </c>
      <c r="F1" s="7" t="s">
        <v>2036</v>
      </c>
      <c r="G1" s="1" t="s">
        <v>4</v>
      </c>
      <c r="H1" s="1" t="s">
        <v>5</v>
      </c>
      <c r="I1" s="1" t="s">
        <v>2037</v>
      </c>
      <c r="J1" s="1" t="s">
        <v>6</v>
      </c>
      <c r="K1" s="1" t="s">
        <v>7</v>
      </c>
      <c r="L1" s="1" t="s">
        <v>8</v>
      </c>
      <c r="M1" s="18" t="s">
        <v>2082</v>
      </c>
      <c r="N1" s="1" t="s">
        <v>9</v>
      </c>
      <c r="O1" s="1" t="s">
        <v>2083</v>
      </c>
      <c r="P1" s="1" t="s">
        <v>10</v>
      </c>
      <c r="Q1" s="1" t="s">
        <v>11</v>
      </c>
      <c r="R1" s="1" t="s">
        <v>2028</v>
      </c>
      <c r="S1" s="1" t="s">
        <v>2038</v>
      </c>
      <c r="T1" s="1" t="s">
        <v>2039</v>
      </c>
    </row>
    <row r="2" spans="1:20" x14ac:dyDescent="0.25">
      <c r="A2">
        <v>0</v>
      </c>
      <c r="B2" t="s">
        <v>12</v>
      </c>
      <c r="C2" s="3" t="s">
        <v>13</v>
      </c>
      <c r="D2" s="6">
        <v>100</v>
      </c>
      <c r="E2" s="6">
        <v>0</v>
      </c>
      <c r="F2" s="9">
        <f>E2/D2</f>
        <v>0</v>
      </c>
      <c r="G2" t="s">
        <v>14</v>
      </c>
      <c r="H2">
        <v>0</v>
      </c>
      <c r="I2" s="10">
        <f>IFERROR(E2/H2,0)</f>
        <v>0</v>
      </c>
      <c r="J2" t="s">
        <v>15</v>
      </c>
      <c r="K2" t="s">
        <v>16</v>
      </c>
      <c r="L2">
        <v>1448690400</v>
      </c>
      <c r="M2" s="17">
        <f>(((L2/60)/60)/24)+DATE(1970,1,1)</f>
        <v>42336.25</v>
      </c>
      <c r="N2">
        <v>1450159200</v>
      </c>
      <c r="O2" s="17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 s="6">
        <v>1400</v>
      </c>
      <c r="E3" s="6">
        <v>14560</v>
      </c>
      <c r="F3" s="9">
        <f>E3/D3</f>
        <v>10.4</v>
      </c>
      <c r="G3" t="s">
        <v>20</v>
      </c>
      <c r="H3">
        <v>158</v>
      </c>
      <c r="I3" s="10">
        <f>IFERROR(E3/H3,0)</f>
        <v>92.151898734177209</v>
      </c>
      <c r="J3" t="s">
        <v>21</v>
      </c>
      <c r="K3" t="s">
        <v>22</v>
      </c>
      <c r="L3">
        <v>1408424400</v>
      </c>
      <c r="M3" s="17">
        <f t="shared" ref="M3:M66" si="0">(((L3/60)/60)/24)+DATE(1970,1,1)</f>
        <v>41870.208333333336</v>
      </c>
      <c r="N3">
        <v>1408597200</v>
      </c>
      <c r="O3" s="17">
        <f t="shared" ref="O3:O66" si="1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 s="6">
        <v>108400</v>
      </c>
      <c r="E4" s="6">
        <v>142523</v>
      </c>
      <c r="F4" s="9">
        <f t="shared" ref="F4:F66" si="2">E4/D4</f>
        <v>1.3147878228782288</v>
      </c>
      <c r="G4" t="s">
        <v>20</v>
      </c>
      <c r="H4">
        <v>1425</v>
      </c>
      <c r="I4" s="10">
        <f>IFERROR(E4/H4,0)</f>
        <v>100.01614035087719</v>
      </c>
      <c r="J4" t="s">
        <v>26</v>
      </c>
      <c r="K4" t="s">
        <v>27</v>
      </c>
      <c r="L4">
        <v>1384668000</v>
      </c>
      <c r="M4" s="17">
        <f t="shared" si="0"/>
        <v>41595.25</v>
      </c>
      <c r="N4">
        <v>1384840800</v>
      </c>
      <c r="O4" s="17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 s="6">
        <v>4200</v>
      </c>
      <c r="E5" s="6">
        <v>2477</v>
      </c>
      <c r="F5" s="9">
        <f t="shared" si="2"/>
        <v>0.58976190476190471</v>
      </c>
      <c r="G5" t="s">
        <v>14</v>
      </c>
      <c r="H5">
        <v>24</v>
      </c>
      <c r="I5" s="10">
        <f t="shared" ref="I5:I68" si="3">IFERROR(E5/H5,0)</f>
        <v>103.20833333333333</v>
      </c>
      <c r="J5" t="s">
        <v>21</v>
      </c>
      <c r="K5" t="s">
        <v>22</v>
      </c>
      <c r="L5">
        <v>1565499600</v>
      </c>
      <c r="M5" s="17">
        <f t="shared" si="0"/>
        <v>43688.208333333328</v>
      </c>
      <c r="N5">
        <v>1568955600</v>
      </c>
      <c r="O5" s="17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 s="6">
        <v>7600</v>
      </c>
      <c r="E6" s="6">
        <v>5265</v>
      </c>
      <c r="F6" s="9">
        <f t="shared" si="2"/>
        <v>0.69276315789473686</v>
      </c>
      <c r="G6" t="s">
        <v>14</v>
      </c>
      <c r="H6">
        <v>53</v>
      </c>
      <c r="I6" s="10">
        <f t="shared" si="3"/>
        <v>99.339622641509436</v>
      </c>
      <c r="J6" t="s">
        <v>21</v>
      </c>
      <c r="K6" t="s">
        <v>22</v>
      </c>
      <c r="L6">
        <v>1547964000</v>
      </c>
      <c r="M6" s="17">
        <f t="shared" si="0"/>
        <v>43485.25</v>
      </c>
      <c r="N6">
        <v>1548309600</v>
      </c>
      <c r="O6" s="17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 s="6">
        <v>7600</v>
      </c>
      <c r="E7" s="6">
        <v>13195</v>
      </c>
      <c r="F7" s="9">
        <f t="shared" si="2"/>
        <v>1.7361842105263159</v>
      </c>
      <c r="G7" t="s">
        <v>20</v>
      </c>
      <c r="H7">
        <v>174</v>
      </c>
      <c r="I7" s="10">
        <f t="shared" si="3"/>
        <v>75.833333333333329</v>
      </c>
      <c r="J7" t="s">
        <v>36</v>
      </c>
      <c r="K7" t="s">
        <v>37</v>
      </c>
      <c r="L7">
        <v>1346130000</v>
      </c>
      <c r="M7" s="17">
        <f t="shared" si="0"/>
        <v>41149.208333333336</v>
      </c>
      <c r="N7">
        <v>1347080400</v>
      </c>
      <c r="O7" s="17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 s="6">
        <v>5200</v>
      </c>
      <c r="E8" s="6">
        <v>1090</v>
      </c>
      <c r="F8" s="9">
        <f t="shared" si="2"/>
        <v>0.20961538461538462</v>
      </c>
      <c r="G8" t="s">
        <v>14</v>
      </c>
      <c r="H8">
        <v>18</v>
      </c>
      <c r="I8" s="10">
        <f t="shared" si="3"/>
        <v>60.555555555555557</v>
      </c>
      <c r="J8" t="s">
        <v>40</v>
      </c>
      <c r="K8" t="s">
        <v>41</v>
      </c>
      <c r="L8">
        <v>1505278800</v>
      </c>
      <c r="M8" s="17">
        <f t="shared" si="0"/>
        <v>42991.208333333328</v>
      </c>
      <c r="N8">
        <v>1505365200</v>
      </c>
      <c r="O8" s="17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 s="6">
        <v>4500</v>
      </c>
      <c r="E9" s="6">
        <v>14741</v>
      </c>
      <c r="F9" s="9">
        <f t="shared" si="2"/>
        <v>3.2757777777777779</v>
      </c>
      <c r="G9" t="s">
        <v>20</v>
      </c>
      <c r="H9">
        <v>227</v>
      </c>
      <c r="I9" s="10">
        <f t="shared" si="3"/>
        <v>64.93832599118943</v>
      </c>
      <c r="J9" t="s">
        <v>36</v>
      </c>
      <c r="K9" t="s">
        <v>37</v>
      </c>
      <c r="L9">
        <v>1439442000</v>
      </c>
      <c r="M9" s="17">
        <f t="shared" si="0"/>
        <v>42229.208333333328</v>
      </c>
      <c r="N9">
        <v>1439614800</v>
      </c>
      <c r="O9" s="17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 s="6">
        <v>110100</v>
      </c>
      <c r="E10" s="6">
        <v>21946</v>
      </c>
      <c r="F10" s="9">
        <f t="shared" si="2"/>
        <v>0.19932788374205268</v>
      </c>
      <c r="G10" t="s">
        <v>47</v>
      </c>
      <c r="H10">
        <v>708</v>
      </c>
      <c r="I10" s="10">
        <f t="shared" si="3"/>
        <v>30.997175141242938</v>
      </c>
      <c r="J10" t="s">
        <v>36</v>
      </c>
      <c r="K10" t="s">
        <v>37</v>
      </c>
      <c r="L10">
        <v>1281330000</v>
      </c>
      <c r="M10" s="17">
        <f t="shared" si="0"/>
        <v>40399.208333333336</v>
      </c>
      <c r="N10">
        <v>1281502800</v>
      </c>
      <c r="O10" s="17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 s="6">
        <v>6200</v>
      </c>
      <c r="E11" s="6">
        <v>3208</v>
      </c>
      <c r="F11" s="9">
        <f t="shared" si="2"/>
        <v>0.51741935483870971</v>
      </c>
      <c r="G11" t="s">
        <v>14</v>
      </c>
      <c r="H11">
        <v>44</v>
      </c>
      <c r="I11" s="10">
        <f t="shared" si="3"/>
        <v>72.909090909090907</v>
      </c>
      <c r="J11" t="s">
        <v>21</v>
      </c>
      <c r="K11" t="s">
        <v>22</v>
      </c>
      <c r="L11">
        <v>1379566800</v>
      </c>
      <c r="M11" s="17">
        <f t="shared" si="0"/>
        <v>41536.208333333336</v>
      </c>
      <c r="N11">
        <v>1383804000</v>
      </c>
      <c r="O11" s="17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 s="6">
        <v>5200</v>
      </c>
      <c r="E12" s="6">
        <v>13838</v>
      </c>
      <c r="F12" s="9">
        <f t="shared" si="2"/>
        <v>2.6611538461538462</v>
      </c>
      <c r="G12" t="s">
        <v>20</v>
      </c>
      <c r="H12">
        <v>220</v>
      </c>
      <c r="I12" s="10">
        <f t="shared" si="3"/>
        <v>62.9</v>
      </c>
      <c r="J12" t="s">
        <v>21</v>
      </c>
      <c r="K12" t="s">
        <v>22</v>
      </c>
      <c r="L12">
        <v>1281762000</v>
      </c>
      <c r="M12" s="17">
        <f t="shared" si="0"/>
        <v>40404.208333333336</v>
      </c>
      <c r="N12">
        <v>1285909200</v>
      </c>
      <c r="O12" s="17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 s="6">
        <v>6300</v>
      </c>
      <c r="E13" s="6">
        <v>3030</v>
      </c>
      <c r="F13" s="9">
        <f t="shared" si="2"/>
        <v>0.48095238095238096</v>
      </c>
      <c r="G13" t="s">
        <v>14</v>
      </c>
      <c r="H13">
        <v>27</v>
      </c>
      <c r="I13" s="10">
        <f t="shared" si="3"/>
        <v>112.22222222222223</v>
      </c>
      <c r="J13" t="s">
        <v>21</v>
      </c>
      <c r="K13" t="s">
        <v>22</v>
      </c>
      <c r="L13">
        <v>1285045200</v>
      </c>
      <c r="M13" s="17">
        <f t="shared" si="0"/>
        <v>40442.208333333336</v>
      </c>
      <c r="N13">
        <v>1285563600</v>
      </c>
      <c r="O13" s="17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 s="6">
        <v>6300</v>
      </c>
      <c r="E14" s="6">
        <v>5629</v>
      </c>
      <c r="F14" s="9">
        <f t="shared" si="2"/>
        <v>0.89349206349206345</v>
      </c>
      <c r="G14" t="s">
        <v>14</v>
      </c>
      <c r="H14">
        <v>55</v>
      </c>
      <c r="I14" s="10">
        <f t="shared" si="3"/>
        <v>102.34545454545454</v>
      </c>
      <c r="J14" t="s">
        <v>21</v>
      </c>
      <c r="K14" t="s">
        <v>22</v>
      </c>
      <c r="L14">
        <v>1571720400</v>
      </c>
      <c r="M14" s="17">
        <f t="shared" si="0"/>
        <v>43760.208333333328</v>
      </c>
      <c r="N14">
        <v>1572411600</v>
      </c>
      <c r="O14" s="17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 s="6">
        <v>4200</v>
      </c>
      <c r="E15" s="6">
        <v>10295</v>
      </c>
      <c r="F15" s="9">
        <f t="shared" si="2"/>
        <v>2.4511904761904764</v>
      </c>
      <c r="G15" t="s">
        <v>20</v>
      </c>
      <c r="H15">
        <v>98</v>
      </c>
      <c r="I15" s="10">
        <f t="shared" si="3"/>
        <v>105.05102040816327</v>
      </c>
      <c r="J15" t="s">
        <v>21</v>
      </c>
      <c r="K15" t="s">
        <v>22</v>
      </c>
      <c r="L15">
        <v>1465621200</v>
      </c>
      <c r="M15" s="17">
        <f t="shared" si="0"/>
        <v>42532.208333333328</v>
      </c>
      <c r="N15">
        <v>1466658000</v>
      </c>
      <c r="O15" s="17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 s="6">
        <v>28200</v>
      </c>
      <c r="E16" s="6">
        <v>18829</v>
      </c>
      <c r="F16" s="9">
        <f t="shared" si="2"/>
        <v>0.66769503546099296</v>
      </c>
      <c r="G16" t="s">
        <v>14</v>
      </c>
      <c r="H16">
        <v>200</v>
      </c>
      <c r="I16" s="10">
        <f t="shared" si="3"/>
        <v>94.144999999999996</v>
      </c>
      <c r="J16" t="s">
        <v>21</v>
      </c>
      <c r="K16" t="s">
        <v>22</v>
      </c>
      <c r="L16">
        <v>1331013600</v>
      </c>
      <c r="M16" s="17">
        <f t="shared" si="0"/>
        <v>40974.25</v>
      </c>
      <c r="N16">
        <v>1333342800</v>
      </c>
      <c r="O16" s="17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 s="6">
        <v>81200</v>
      </c>
      <c r="E17" s="6">
        <v>38414</v>
      </c>
      <c r="F17" s="9">
        <f t="shared" si="2"/>
        <v>0.47307881773399013</v>
      </c>
      <c r="G17" t="s">
        <v>14</v>
      </c>
      <c r="H17">
        <v>452</v>
      </c>
      <c r="I17" s="10">
        <f t="shared" si="3"/>
        <v>84.986725663716811</v>
      </c>
      <c r="J17" t="s">
        <v>21</v>
      </c>
      <c r="K17" t="s">
        <v>22</v>
      </c>
      <c r="L17">
        <v>1575957600</v>
      </c>
      <c r="M17" s="17">
        <f t="shared" si="0"/>
        <v>43809.25</v>
      </c>
      <c r="N17">
        <v>1576303200</v>
      </c>
      <c r="O17" s="17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 s="6">
        <v>1700</v>
      </c>
      <c r="E18" s="6">
        <v>11041</v>
      </c>
      <c r="F18" s="9">
        <f t="shared" si="2"/>
        <v>6.4947058823529416</v>
      </c>
      <c r="G18" t="s">
        <v>20</v>
      </c>
      <c r="H18">
        <v>100</v>
      </c>
      <c r="I18" s="10">
        <f t="shared" si="3"/>
        <v>110.41</v>
      </c>
      <c r="J18" t="s">
        <v>21</v>
      </c>
      <c r="K18" t="s">
        <v>22</v>
      </c>
      <c r="L18">
        <v>1390370400</v>
      </c>
      <c r="M18" s="17">
        <f t="shared" si="0"/>
        <v>41661.25</v>
      </c>
      <c r="N18">
        <v>1392271200</v>
      </c>
      <c r="O18" s="17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 s="6">
        <v>84600</v>
      </c>
      <c r="E19" s="6">
        <v>134845</v>
      </c>
      <c r="F19" s="9">
        <f t="shared" si="2"/>
        <v>1.5939125295508274</v>
      </c>
      <c r="G19" t="s">
        <v>20</v>
      </c>
      <c r="H19">
        <v>1249</v>
      </c>
      <c r="I19" s="10">
        <f t="shared" si="3"/>
        <v>107.96236989591674</v>
      </c>
      <c r="J19" t="s">
        <v>21</v>
      </c>
      <c r="K19" t="s">
        <v>22</v>
      </c>
      <c r="L19">
        <v>1294812000</v>
      </c>
      <c r="M19" s="17">
        <f t="shared" si="0"/>
        <v>40555.25</v>
      </c>
      <c r="N19">
        <v>1294898400</v>
      </c>
      <c r="O19" s="17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 s="6">
        <v>9100</v>
      </c>
      <c r="E20" s="6">
        <v>6089</v>
      </c>
      <c r="F20" s="9">
        <f t="shared" si="2"/>
        <v>0.66912087912087914</v>
      </c>
      <c r="G20" t="s">
        <v>74</v>
      </c>
      <c r="H20">
        <v>135</v>
      </c>
      <c r="I20" s="10">
        <f t="shared" si="3"/>
        <v>45.103703703703701</v>
      </c>
      <c r="J20" t="s">
        <v>21</v>
      </c>
      <c r="K20" t="s">
        <v>22</v>
      </c>
      <c r="L20">
        <v>1536382800</v>
      </c>
      <c r="M20" s="17">
        <f t="shared" si="0"/>
        <v>43351.208333333328</v>
      </c>
      <c r="N20">
        <v>1537074000</v>
      </c>
      <c r="O20" s="17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 s="6">
        <v>62500</v>
      </c>
      <c r="E21" s="6">
        <v>30331</v>
      </c>
      <c r="F21" s="9">
        <f t="shared" si="2"/>
        <v>0.48529600000000001</v>
      </c>
      <c r="G21" t="s">
        <v>14</v>
      </c>
      <c r="H21">
        <v>674</v>
      </c>
      <c r="I21" s="10">
        <f t="shared" si="3"/>
        <v>45.001483679525222</v>
      </c>
      <c r="J21" t="s">
        <v>21</v>
      </c>
      <c r="K21" t="s">
        <v>22</v>
      </c>
      <c r="L21">
        <v>1551679200</v>
      </c>
      <c r="M21" s="17">
        <f t="shared" si="0"/>
        <v>43528.25</v>
      </c>
      <c r="N21">
        <v>1553490000</v>
      </c>
      <c r="O21" s="17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 s="6">
        <v>131800</v>
      </c>
      <c r="E22" s="6">
        <v>147936</v>
      </c>
      <c r="F22" s="9">
        <f t="shared" si="2"/>
        <v>1.1224279210925645</v>
      </c>
      <c r="G22" t="s">
        <v>20</v>
      </c>
      <c r="H22">
        <v>1396</v>
      </c>
      <c r="I22" s="10">
        <f t="shared" si="3"/>
        <v>105.97134670487107</v>
      </c>
      <c r="J22" t="s">
        <v>21</v>
      </c>
      <c r="K22" t="s">
        <v>22</v>
      </c>
      <c r="L22">
        <v>1406523600</v>
      </c>
      <c r="M22" s="17">
        <f t="shared" si="0"/>
        <v>41848.208333333336</v>
      </c>
      <c r="N22">
        <v>1406523600</v>
      </c>
      <c r="O22" s="17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 s="6">
        <v>94000</v>
      </c>
      <c r="E23" s="6">
        <v>38533</v>
      </c>
      <c r="F23" s="9">
        <f t="shared" si="2"/>
        <v>0.40992553191489361</v>
      </c>
      <c r="G23" t="s">
        <v>14</v>
      </c>
      <c r="H23">
        <v>558</v>
      </c>
      <c r="I23" s="10">
        <f t="shared" si="3"/>
        <v>69.055555555555557</v>
      </c>
      <c r="J23" t="s">
        <v>21</v>
      </c>
      <c r="K23" t="s">
        <v>22</v>
      </c>
      <c r="L23">
        <v>1313384400</v>
      </c>
      <c r="M23" s="17">
        <f t="shared" si="0"/>
        <v>40770.208333333336</v>
      </c>
      <c r="N23">
        <v>1316322000</v>
      </c>
      <c r="O23" s="17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 s="6">
        <v>59100</v>
      </c>
      <c r="E24" s="6">
        <v>75690</v>
      </c>
      <c r="F24" s="9">
        <f t="shared" si="2"/>
        <v>1.2807106598984772</v>
      </c>
      <c r="G24" t="s">
        <v>20</v>
      </c>
      <c r="H24">
        <v>890</v>
      </c>
      <c r="I24" s="10">
        <f t="shared" si="3"/>
        <v>85.044943820224717</v>
      </c>
      <c r="J24" t="s">
        <v>21</v>
      </c>
      <c r="K24" t="s">
        <v>22</v>
      </c>
      <c r="L24">
        <v>1522731600</v>
      </c>
      <c r="M24" s="17">
        <f t="shared" si="0"/>
        <v>43193.208333333328</v>
      </c>
      <c r="N24">
        <v>1524027600</v>
      </c>
      <c r="O24" s="17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 s="6">
        <v>4500</v>
      </c>
      <c r="E25" s="6">
        <v>14942</v>
      </c>
      <c r="F25" s="9">
        <f t="shared" si="2"/>
        <v>3.3204444444444445</v>
      </c>
      <c r="G25" t="s">
        <v>20</v>
      </c>
      <c r="H25">
        <v>142</v>
      </c>
      <c r="I25" s="10">
        <f t="shared" si="3"/>
        <v>105.22535211267606</v>
      </c>
      <c r="J25" t="s">
        <v>40</v>
      </c>
      <c r="K25" t="s">
        <v>41</v>
      </c>
      <c r="L25">
        <v>1550124000</v>
      </c>
      <c r="M25" s="17">
        <f t="shared" si="0"/>
        <v>43510.25</v>
      </c>
      <c r="N25">
        <v>1554699600</v>
      </c>
      <c r="O25" s="17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 s="6">
        <v>92400</v>
      </c>
      <c r="E26" s="6">
        <v>104257</v>
      </c>
      <c r="F26" s="9">
        <f t="shared" si="2"/>
        <v>1.1283225108225108</v>
      </c>
      <c r="G26" t="s">
        <v>20</v>
      </c>
      <c r="H26">
        <v>2673</v>
      </c>
      <c r="I26" s="10">
        <f t="shared" si="3"/>
        <v>39.003741114852225</v>
      </c>
      <c r="J26" t="s">
        <v>21</v>
      </c>
      <c r="K26" t="s">
        <v>22</v>
      </c>
      <c r="L26">
        <v>1403326800</v>
      </c>
      <c r="M26" s="17">
        <f t="shared" si="0"/>
        <v>41811.208333333336</v>
      </c>
      <c r="N26">
        <v>1403499600</v>
      </c>
      <c r="O26" s="17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 s="6">
        <v>5500</v>
      </c>
      <c r="E27" s="6">
        <v>11904</v>
      </c>
      <c r="F27" s="9">
        <f t="shared" si="2"/>
        <v>2.1643636363636363</v>
      </c>
      <c r="G27" t="s">
        <v>20</v>
      </c>
      <c r="H27">
        <v>163</v>
      </c>
      <c r="I27" s="10">
        <f t="shared" si="3"/>
        <v>73.030674846625772</v>
      </c>
      <c r="J27" t="s">
        <v>21</v>
      </c>
      <c r="K27" t="s">
        <v>22</v>
      </c>
      <c r="L27">
        <v>1305694800</v>
      </c>
      <c r="M27" s="17">
        <f t="shared" si="0"/>
        <v>40681.208333333336</v>
      </c>
      <c r="N27">
        <v>1307422800</v>
      </c>
      <c r="O27" s="17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 s="6">
        <v>107500</v>
      </c>
      <c r="E28" s="6">
        <v>51814</v>
      </c>
      <c r="F28" s="9">
        <f t="shared" si="2"/>
        <v>0.4819906976744186</v>
      </c>
      <c r="G28" t="s">
        <v>74</v>
      </c>
      <c r="H28">
        <v>1480</v>
      </c>
      <c r="I28" s="10">
        <f t="shared" si="3"/>
        <v>35.009459459459457</v>
      </c>
      <c r="J28" t="s">
        <v>21</v>
      </c>
      <c r="K28" t="s">
        <v>22</v>
      </c>
      <c r="L28">
        <v>1533013200</v>
      </c>
      <c r="M28" s="17">
        <f t="shared" si="0"/>
        <v>43312.208333333328</v>
      </c>
      <c r="N28">
        <v>1535346000</v>
      </c>
      <c r="O28" s="17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 s="6">
        <v>2000</v>
      </c>
      <c r="E29" s="6">
        <v>1599</v>
      </c>
      <c r="F29" s="9">
        <f t="shared" si="2"/>
        <v>0.79949999999999999</v>
      </c>
      <c r="G29" t="s">
        <v>14</v>
      </c>
      <c r="H29">
        <v>15</v>
      </c>
      <c r="I29" s="10">
        <f t="shared" si="3"/>
        <v>106.6</v>
      </c>
      <c r="J29" t="s">
        <v>21</v>
      </c>
      <c r="K29" t="s">
        <v>22</v>
      </c>
      <c r="L29">
        <v>1443848400</v>
      </c>
      <c r="M29" s="17">
        <f t="shared" si="0"/>
        <v>42280.208333333328</v>
      </c>
      <c r="N29">
        <v>1444539600</v>
      </c>
      <c r="O29" s="17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 s="6">
        <v>130800</v>
      </c>
      <c r="E30" s="6">
        <v>137635</v>
      </c>
      <c r="F30" s="9">
        <f t="shared" si="2"/>
        <v>1.0522553516819573</v>
      </c>
      <c r="G30" t="s">
        <v>20</v>
      </c>
      <c r="H30">
        <v>2220</v>
      </c>
      <c r="I30" s="10">
        <f t="shared" si="3"/>
        <v>61.997747747747745</v>
      </c>
      <c r="J30" t="s">
        <v>21</v>
      </c>
      <c r="K30" t="s">
        <v>22</v>
      </c>
      <c r="L30">
        <v>1265695200</v>
      </c>
      <c r="M30" s="17">
        <f t="shared" si="0"/>
        <v>40218.25</v>
      </c>
      <c r="N30">
        <v>1267682400</v>
      </c>
      <c r="O30" s="17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 s="6">
        <v>45900</v>
      </c>
      <c r="E31" s="6">
        <v>150965</v>
      </c>
      <c r="F31" s="9">
        <f t="shared" si="2"/>
        <v>3.2889978213507627</v>
      </c>
      <c r="G31" t="s">
        <v>20</v>
      </c>
      <c r="H31">
        <v>1606</v>
      </c>
      <c r="I31" s="10">
        <f t="shared" si="3"/>
        <v>94.000622665006233</v>
      </c>
      <c r="J31" t="s">
        <v>98</v>
      </c>
      <c r="K31" t="s">
        <v>99</v>
      </c>
      <c r="L31">
        <v>1532062800</v>
      </c>
      <c r="M31" s="17">
        <f t="shared" si="0"/>
        <v>43301.208333333328</v>
      </c>
      <c r="N31">
        <v>1535518800</v>
      </c>
      <c r="O31" s="17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 s="6">
        <v>9000</v>
      </c>
      <c r="E32" s="6">
        <v>14455</v>
      </c>
      <c r="F32" s="9">
        <f t="shared" si="2"/>
        <v>1.606111111111111</v>
      </c>
      <c r="G32" t="s">
        <v>20</v>
      </c>
      <c r="H32">
        <v>129</v>
      </c>
      <c r="I32" s="10">
        <f t="shared" si="3"/>
        <v>112.05426356589147</v>
      </c>
      <c r="J32" t="s">
        <v>21</v>
      </c>
      <c r="K32" t="s">
        <v>22</v>
      </c>
      <c r="L32">
        <v>1558674000</v>
      </c>
      <c r="M32" s="17">
        <f t="shared" si="0"/>
        <v>43609.208333333328</v>
      </c>
      <c r="N32">
        <v>1559106000</v>
      </c>
      <c r="O32" s="17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 s="6">
        <v>3500</v>
      </c>
      <c r="E33" s="6">
        <v>10850</v>
      </c>
      <c r="F33" s="9">
        <f t="shared" si="2"/>
        <v>3.1</v>
      </c>
      <c r="G33" t="s">
        <v>20</v>
      </c>
      <c r="H33">
        <v>226</v>
      </c>
      <c r="I33" s="10">
        <f t="shared" si="3"/>
        <v>48.008849557522126</v>
      </c>
      <c r="J33" t="s">
        <v>40</v>
      </c>
      <c r="K33" t="s">
        <v>41</v>
      </c>
      <c r="L33">
        <v>1451973600</v>
      </c>
      <c r="M33" s="17">
        <f t="shared" si="0"/>
        <v>42374.25</v>
      </c>
      <c r="N33">
        <v>1454392800</v>
      </c>
      <c r="O33" s="17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 s="6">
        <v>101000</v>
      </c>
      <c r="E34" s="6">
        <v>87676</v>
      </c>
      <c r="F34" s="9">
        <f t="shared" si="2"/>
        <v>0.86807920792079207</v>
      </c>
      <c r="G34" t="s">
        <v>14</v>
      </c>
      <c r="H34">
        <v>2307</v>
      </c>
      <c r="I34" s="10">
        <f t="shared" si="3"/>
        <v>38.004334633723452</v>
      </c>
      <c r="J34" t="s">
        <v>107</v>
      </c>
      <c r="K34" t="s">
        <v>108</v>
      </c>
      <c r="L34">
        <v>1515564000</v>
      </c>
      <c r="M34" s="17">
        <f t="shared" si="0"/>
        <v>43110.25</v>
      </c>
      <c r="N34">
        <v>1517896800</v>
      </c>
      <c r="O34" s="17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 s="6">
        <v>50200</v>
      </c>
      <c r="E35" s="6">
        <v>189666</v>
      </c>
      <c r="F35" s="9">
        <f t="shared" si="2"/>
        <v>3.7782071713147412</v>
      </c>
      <c r="G35" t="s">
        <v>20</v>
      </c>
      <c r="H35">
        <v>5419</v>
      </c>
      <c r="I35" s="10">
        <f t="shared" si="3"/>
        <v>35.000184535892231</v>
      </c>
      <c r="J35" t="s">
        <v>21</v>
      </c>
      <c r="K35" t="s">
        <v>22</v>
      </c>
      <c r="L35">
        <v>1412485200</v>
      </c>
      <c r="M35" s="17">
        <f t="shared" si="0"/>
        <v>41917.208333333336</v>
      </c>
      <c r="N35">
        <v>1415685600</v>
      </c>
      <c r="O35" s="17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 s="6">
        <v>9300</v>
      </c>
      <c r="E36" s="6">
        <v>14025</v>
      </c>
      <c r="F36" s="9">
        <f t="shared" si="2"/>
        <v>1.5080645161290323</v>
      </c>
      <c r="G36" t="s">
        <v>20</v>
      </c>
      <c r="H36">
        <v>165</v>
      </c>
      <c r="I36" s="10">
        <f t="shared" si="3"/>
        <v>85</v>
      </c>
      <c r="J36" t="s">
        <v>21</v>
      </c>
      <c r="K36" t="s">
        <v>22</v>
      </c>
      <c r="L36">
        <v>1490245200</v>
      </c>
      <c r="M36" s="17">
        <f t="shared" si="0"/>
        <v>42817.208333333328</v>
      </c>
      <c r="N36">
        <v>1490677200</v>
      </c>
      <c r="O36" s="17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 s="6">
        <v>125500</v>
      </c>
      <c r="E37" s="6">
        <v>188628</v>
      </c>
      <c r="F37" s="9">
        <f t="shared" si="2"/>
        <v>1.5030119521912351</v>
      </c>
      <c r="G37" t="s">
        <v>20</v>
      </c>
      <c r="H37">
        <v>1965</v>
      </c>
      <c r="I37" s="10">
        <f t="shared" si="3"/>
        <v>95.993893129770996</v>
      </c>
      <c r="J37" t="s">
        <v>36</v>
      </c>
      <c r="K37" t="s">
        <v>37</v>
      </c>
      <c r="L37">
        <v>1547877600</v>
      </c>
      <c r="M37" s="17">
        <f t="shared" si="0"/>
        <v>43484.25</v>
      </c>
      <c r="N37">
        <v>1551506400</v>
      </c>
      <c r="O37" s="17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 s="6">
        <v>700</v>
      </c>
      <c r="E38" s="6">
        <v>1101</v>
      </c>
      <c r="F38" s="9">
        <f t="shared" si="2"/>
        <v>1.572857142857143</v>
      </c>
      <c r="G38" t="s">
        <v>20</v>
      </c>
      <c r="H38">
        <v>16</v>
      </c>
      <c r="I38" s="10">
        <f t="shared" si="3"/>
        <v>68.8125</v>
      </c>
      <c r="J38" t="s">
        <v>21</v>
      </c>
      <c r="K38" t="s">
        <v>22</v>
      </c>
      <c r="L38">
        <v>1298700000</v>
      </c>
      <c r="M38" s="17">
        <f t="shared" si="0"/>
        <v>40600.25</v>
      </c>
      <c r="N38">
        <v>1300856400</v>
      </c>
      <c r="O38" s="17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 s="6">
        <v>8100</v>
      </c>
      <c r="E39" s="6">
        <v>11339</v>
      </c>
      <c r="F39" s="9">
        <f t="shared" si="2"/>
        <v>1.3998765432098765</v>
      </c>
      <c r="G39" t="s">
        <v>20</v>
      </c>
      <c r="H39">
        <v>107</v>
      </c>
      <c r="I39" s="10">
        <f t="shared" si="3"/>
        <v>105.97196261682242</v>
      </c>
      <c r="J39" t="s">
        <v>21</v>
      </c>
      <c r="K39" t="s">
        <v>22</v>
      </c>
      <c r="L39">
        <v>1570338000</v>
      </c>
      <c r="M39" s="17">
        <f t="shared" si="0"/>
        <v>43744.208333333328</v>
      </c>
      <c r="N39">
        <v>1573192800</v>
      </c>
      <c r="O39" s="17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 s="6">
        <v>3100</v>
      </c>
      <c r="E40" s="6">
        <v>10085</v>
      </c>
      <c r="F40" s="9">
        <f t="shared" si="2"/>
        <v>3.2532258064516131</v>
      </c>
      <c r="G40" t="s">
        <v>20</v>
      </c>
      <c r="H40">
        <v>134</v>
      </c>
      <c r="I40" s="10">
        <f t="shared" si="3"/>
        <v>75.261194029850742</v>
      </c>
      <c r="J40" t="s">
        <v>21</v>
      </c>
      <c r="K40" t="s">
        <v>22</v>
      </c>
      <c r="L40">
        <v>1287378000</v>
      </c>
      <c r="M40" s="17">
        <f t="shared" si="0"/>
        <v>40469.208333333336</v>
      </c>
      <c r="N40">
        <v>1287810000</v>
      </c>
      <c r="O40" s="17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 s="6">
        <v>9900</v>
      </c>
      <c r="E41" s="6">
        <v>5027</v>
      </c>
      <c r="F41" s="9">
        <f t="shared" si="2"/>
        <v>0.50777777777777777</v>
      </c>
      <c r="G41" t="s">
        <v>14</v>
      </c>
      <c r="H41">
        <v>88</v>
      </c>
      <c r="I41" s="10">
        <f t="shared" si="3"/>
        <v>57.125</v>
      </c>
      <c r="J41" t="s">
        <v>36</v>
      </c>
      <c r="K41" t="s">
        <v>37</v>
      </c>
      <c r="L41">
        <v>1361772000</v>
      </c>
      <c r="M41" s="17">
        <f t="shared" si="0"/>
        <v>41330.25</v>
      </c>
      <c r="N41">
        <v>1362978000</v>
      </c>
      <c r="O41" s="17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 s="6">
        <v>8800</v>
      </c>
      <c r="E42" s="6">
        <v>14878</v>
      </c>
      <c r="F42" s="9">
        <f t="shared" si="2"/>
        <v>1.6906818181818182</v>
      </c>
      <c r="G42" t="s">
        <v>20</v>
      </c>
      <c r="H42">
        <v>198</v>
      </c>
      <c r="I42" s="10">
        <f t="shared" si="3"/>
        <v>75.141414141414145</v>
      </c>
      <c r="J42" t="s">
        <v>21</v>
      </c>
      <c r="K42" t="s">
        <v>22</v>
      </c>
      <c r="L42">
        <v>1275714000</v>
      </c>
      <c r="M42" s="17">
        <f t="shared" si="0"/>
        <v>40334.208333333336</v>
      </c>
      <c r="N42">
        <v>1277355600</v>
      </c>
      <c r="O42" s="17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 s="6">
        <v>5600</v>
      </c>
      <c r="E43" s="6">
        <v>11924</v>
      </c>
      <c r="F43" s="9">
        <f t="shared" si="2"/>
        <v>2.1292857142857144</v>
      </c>
      <c r="G43" t="s">
        <v>20</v>
      </c>
      <c r="H43">
        <v>111</v>
      </c>
      <c r="I43" s="10">
        <f t="shared" si="3"/>
        <v>107.42342342342343</v>
      </c>
      <c r="J43" t="s">
        <v>107</v>
      </c>
      <c r="K43" t="s">
        <v>108</v>
      </c>
      <c r="L43">
        <v>1346734800</v>
      </c>
      <c r="M43" s="17">
        <f t="shared" si="0"/>
        <v>41156.208333333336</v>
      </c>
      <c r="N43">
        <v>1348981200</v>
      </c>
      <c r="O43" s="17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 s="6">
        <v>1800</v>
      </c>
      <c r="E44" s="6">
        <v>7991</v>
      </c>
      <c r="F44" s="9">
        <f t="shared" si="2"/>
        <v>4.4394444444444447</v>
      </c>
      <c r="G44" t="s">
        <v>20</v>
      </c>
      <c r="H44">
        <v>222</v>
      </c>
      <c r="I44" s="10">
        <f t="shared" si="3"/>
        <v>35.995495495495497</v>
      </c>
      <c r="J44" t="s">
        <v>21</v>
      </c>
      <c r="K44" t="s">
        <v>22</v>
      </c>
      <c r="L44">
        <v>1309755600</v>
      </c>
      <c r="M44" s="17">
        <f t="shared" si="0"/>
        <v>40728.208333333336</v>
      </c>
      <c r="N44">
        <v>1310533200</v>
      </c>
      <c r="O44" s="17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 s="6">
        <v>90200</v>
      </c>
      <c r="E45" s="6">
        <v>167717</v>
      </c>
      <c r="F45" s="9">
        <f t="shared" si="2"/>
        <v>1.859390243902439</v>
      </c>
      <c r="G45" t="s">
        <v>20</v>
      </c>
      <c r="H45">
        <v>6212</v>
      </c>
      <c r="I45" s="10">
        <f t="shared" si="3"/>
        <v>26.998873148744366</v>
      </c>
      <c r="J45" t="s">
        <v>21</v>
      </c>
      <c r="K45" t="s">
        <v>22</v>
      </c>
      <c r="L45">
        <v>1406178000</v>
      </c>
      <c r="M45" s="17">
        <f t="shared" si="0"/>
        <v>41844.208333333336</v>
      </c>
      <c r="N45">
        <v>1407560400</v>
      </c>
      <c r="O45" s="17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 s="6">
        <v>1600</v>
      </c>
      <c r="E46" s="6">
        <v>10541</v>
      </c>
      <c r="F46" s="9">
        <f t="shared" si="2"/>
        <v>6.5881249999999998</v>
      </c>
      <c r="G46" t="s">
        <v>20</v>
      </c>
      <c r="H46">
        <v>98</v>
      </c>
      <c r="I46" s="10">
        <f t="shared" si="3"/>
        <v>107.56122448979592</v>
      </c>
      <c r="J46" t="s">
        <v>36</v>
      </c>
      <c r="K46" t="s">
        <v>37</v>
      </c>
      <c r="L46">
        <v>1552798800</v>
      </c>
      <c r="M46" s="17">
        <f t="shared" si="0"/>
        <v>43541.208333333328</v>
      </c>
      <c r="N46">
        <v>1552885200</v>
      </c>
      <c r="O46" s="17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 s="6">
        <v>9500</v>
      </c>
      <c r="E47" s="6">
        <v>4530</v>
      </c>
      <c r="F47" s="9">
        <f t="shared" si="2"/>
        <v>0.4768421052631579</v>
      </c>
      <c r="G47" t="s">
        <v>14</v>
      </c>
      <c r="H47">
        <v>48</v>
      </c>
      <c r="I47" s="10">
        <f t="shared" si="3"/>
        <v>94.375</v>
      </c>
      <c r="J47" t="s">
        <v>21</v>
      </c>
      <c r="K47" t="s">
        <v>22</v>
      </c>
      <c r="L47">
        <v>1478062800</v>
      </c>
      <c r="M47" s="17">
        <f t="shared" si="0"/>
        <v>42676.208333333328</v>
      </c>
      <c r="N47">
        <v>1479362400</v>
      </c>
      <c r="O47" s="17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 s="6">
        <v>3700</v>
      </c>
      <c r="E48" s="6">
        <v>4247</v>
      </c>
      <c r="F48" s="9">
        <f t="shared" si="2"/>
        <v>1.1478378378378378</v>
      </c>
      <c r="G48" t="s">
        <v>20</v>
      </c>
      <c r="H48">
        <v>92</v>
      </c>
      <c r="I48" s="10">
        <f t="shared" si="3"/>
        <v>46.163043478260867</v>
      </c>
      <c r="J48" t="s">
        <v>21</v>
      </c>
      <c r="K48" t="s">
        <v>22</v>
      </c>
      <c r="L48">
        <v>1278565200</v>
      </c>
      <c r="M48" s="17">
        <f t="shared" si="0"/>
        <v>40367.208333333336</v>
      </c>
      <c r="N48">
        <v>1280552400</v>
      </c>
      <c r="O48" s="17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 s="6">
        <v>1500</v>
      </c>
      <c r="E49" s="6">
        <v>7129</v>
      </c>
      <c r="F49" s="9">
        <f t="shared" si="2"/>
        <v>4.7526666666666664</v>
      </c>
      <c r="G49" t="s">
        <v>20</v>
      </c>
      <c r="H49">
        <v>149</v>
      </c>
      <c r="I49" s="10">
        <f t="shared" si="3"/>
        <v>47.845637583892618</v>
      </c>
      <c r="J49" t="s">
        <v>21</v>
      </c>
      <c r="K49" t="s">
        <v>22</v>
      </c>
      <c r="L49">
        <v>1396069200</v>
      </c>
      <c r="M49" s="17">
        <f t="shared" si="0"/>
        <v>41727.208333333336</v>
      </c>
      <c r="N49">
        <v>1398661200</v>
      </c>
      <c r="O49" s="17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 s="6">
        <v>33300</v>
      </c>
      <c r="E50" s="6">
        <v>128862</v>
      </c>
      <c r="F50" s="9">
        <f t="shared" si="2"/>
        <v>3.86972972972973</v>
      </c>
      <c r="G50" t="s">
        <v>20</v>
      </c>
      <c r="H50">
        <v>2431</v>
      </c>
      <c r="I50" s="10">
        <f t="shared" si="3"/>
        <v>53.007815713698065</v>
      </c>
      <c r="J50" t="s">
        <v>21</v>
      </c>
      <c r="K50" t="s">
        <v>22</v>
      </c>
      <c r="L50">
        <v>1435208400</v>
      </c>
      <c r="M50" s="17">
        <f t="shared" si="0"/>
        <v>42180.208333333328</v>
      </c>
      <c r="N50">
        <v>1436245200</v>
      </c>
      <c r="O50" s="17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 s="6">
        <v>7200</v>
      </c>
      <c r="E51" s="6">
        <v>13653</v>
      </c>
      <c r="F51" s="9">
        <f t="shared" si="2"/>
        <v>1.89625</v>
      </c>
      <c r="G51" t="s">
        <v>20</v>
      </c>
      <c r="H51">
        <v>303</v>
      </c>
      <c r="I51" s="10">
        <f t="shared" si="3"/>
        <v>45.059405940594061</v>
      </c>
      <c r="J51" t="s">
        <v>21</v>
      </c>
      <c r="K51" t="s">
        <v>22</v>
      </c>
      <c r="L51">
        <v>1571547600</v>
      </c>
      <c r="M51" s="17">
        <f t="shared" si="0"/>
        <v>43758.208333333328</v>
      </c>
      <c r="N51">
        <v>1575439200</v>
      </c>
      <c r="O51" s="17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 s="6">
        <v>100</v>
      </c>
      <c r="E52" s="6">
        <v>2</v>
      </c>
      <c r="F52" s="9">
        <f t="shared" si="2"/>
        <v>0.02</v>
      </c>
      <c r="G52" t="s">
        <v>14</v>
      </c>
      <c r="H52">
        <v>1</v>
      </c>
      <c r="I52" s="10">
        <f t="shared" si="3"/>
        <v>2</v>
      </c>
      <c r="J52" t="s">
        <v>107</v>
      </c>
      <c r="K52" t="s">
        <v>108</v>
      </c>
      <c r="L52">
        <v>1375333200</v>
      </c>
      <c r="M52" s="17">
        <f t="shared" si="0"/>
        <v>41487.208333333336</v>
      </c>
      <c r="N52">
        <v>1377752400</v>
      </c>
      <c r="O52" s="17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 s="6">
        <v>158100</v>
      </c>
      <c r="E53" s="6">
        <v>145243</v>
      </c>
      <c r="F53" s="9">
        <f t="shared" si="2"/>
        <v>0.91867805186590767</v>
      </c>
      <c r="G53" t="s">
        <v>14</v>
      </c>
      <c r="H53">
        <v>1467</v>
      </c>
      <c r="I53" s="10">
        <f t="shared" si="3"/>
        <v>99.006816632583508</v>
      </c>
      <c r="J53" t="s">
        <v>40</v>
      </c>
      <c r="K53" t="s">
        <v>41</v>
      </c>
      <c r="L53">
        <v>1332824400</v>
      </c>
      <c r="M53" s="17">
        <f t="shared" si="0"/>
        <v>40995.208333333336</v>
      </c>
      <c r="N53">
        <v>1334206800</v>
      </c>
      <c r="O53" s="17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 s="6">
        <v>7200</v>
      </c>
      <c r="E54" s="6">
        <v>2459</v>
      </c>
      <c r="F54" s="9">
        <f t="shared" si="2"/>
        <v>0.34152777777777776</v>
      </c>
      <c r="G54" t="s">
        <v>14</v>
      </c>
      <c r="H54">
        <v>75</v>
      </c>
      <c r="I54" s="10">
        <f t="shared" si="3"/>
        <v>32.786666666666669</v>
      </c>
      <c r="J54" t="s">
        <v>21</v>
      </c>
      <c r="K54" t="s">
        <v>22</v>
      </c>
      <c r="L54">
        <v>1284526800</v>
      </c>
      <c r="M54" s="17">
        <f t="shared" si="0"/>
        <v>40436.208333333336</v>
      </c>
      <c r="N54">
        <v>1284872400</v>
      </c>
      <c r="O54" s="17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 s="6">
        <v>8800</v>
      </c>
      <c r="E55" s="6">
        <v>12356</v>
      </c>
      <c r="F55" s="9">
        <f t="shared" si="2"/>
        <v>1.4040909090909091</v>
      </c>
      <c r="G55" t="s">
        <v>20</v>
      </c>
      <c r="H55">
        <v>209</v>
      </c>
      <c r="I55" s="10">
        <f t="shared" si="3"/>
        <v>59.119617224880386</v>
      </c>
      <c r="J55" t="s">
        <v>21</v>
      </c>
      <c r="K55" t="s">
        <v>22</v>
      </c>
      <c r="L55">
        <v>1400562000</v>
      </c>
      <c r="M55" s="17">
        <f t="shared" si="0"/>
        <v>41779.208333333336</v>
      </c>
      <c r="N55">
        <v>1403931600</v>
      </c>
      <c r="O55" s="17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 s="6">
        <v>6000</v>
      </c>
      <c r="E56" s="6">
        <v>5392</v>
      </c>
      <c r="F56" s="9">
        <f t="shared" si="2"/>
        <v>0.89866666666666661</v>
      </c>
      <c r="G56" t="s">
        <v>14</v>
      </c>
      <c r="H56">
        <v>120</v>
      </c>
      <c r="I56" s="10">
        <f t="shared" si="3"/>
        <v>44.93333333333333</v>
      </c>
      <c r="J56" t="s">
        <v>21</v>
      </c>
      <c r="K56" t="s">
        <v>22</v>
      </c>
      <c r="L56">
        <v>1520748000</v>
      </c>
      <c r="M56" s="17">
        <f t="shared" si="0"/>
        <v>43170.25</v>
      </c>
      <c r="N56">
        <v>1521262800</v>
      </c>
      <c r="O56" s="17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 s="6">
        <v>6600</v>
      </c>
      <c r="E57" s="6">
        <v>11746</v>
      </c>
      <c r="F57" s="9">
        <f t="shared" si="2"/>
        <v>1.7796969696969698</v>
      </c>
      <c r="G57" t="s">
        <v>20</v>
      </c>
      <c r="H57">
        <v>131</v>
      </c>
      <c r="I57" s="10">
        <f t="shared" si="3"/>
        <v>89.664122137404576</v>
      </c>
      <c r="J57" t="s">
        <v>21</v>
      </c>
      <c r="K57" t="s">
        <v>22</v>
      </c>
      <c r="L57">
        <v>1532926800</v>
      </c>
      <c r="M57" s="17">
        <f t="shared" si="0"/>
        <v>43311.208333333328</v>
      </c>
      <c r="N57">
        <v>1533358800</v>
      </c>
      <c r="O57" s="17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 s="6">
        <v>8000</v>
      </c>
      <c r="E58" s="6">
        <v>11493</v>
      </c>
      <c r="F58" s="9">
        <f t="shared" si="2"/>
        <v>1.436625</v>
      </c>
      <c r="G58" t="s">
        <v>20</v>
      </c>
      <c r="H58">
        <v>164</v>
      </c>
      <c r="I58" s="10">
        <f t="shared" si="3"/>
        <v>70.079268292682926</v>
      </c>
      <c r="J58" t="s">
        <v>21</v>
      </c>
      <c r="K58" t="s">
        <v>22</v>
      </c>
      <c r="L58">
        <v>1420869600</v>
      </c>
      <c r="M58" s="17">
        <f t="shared" si="0"/>
        <v>42014.25</v>
      </c>
      <c r="N58">
        <v>1421474400</v>
      </c>
      <c r="O58" s="17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 s="6">
        <v>2900</v>
      </c>
      <c r="E59" s="6">
        <v>6243</v>
      </c>
      <c r="F59" s="9">
        <f t="shared" si="2"/>
        <v>2.1527586206896552</v>
      </c>
      <c r="G59" t="s">
        <v>20</v>
      </c>
      <c r="H59">
        <v>201</v>
      </c>
      <c r="I59" s="10">
        <f t="shared" si="3"/>
        <v>31.059701492537314</v>
      </c>
      <c r="J59" t="s">
        <v>21</v>
      </c>
      <c r="K59" t="s">
        <v>22</v>
      </c>
      <c r="L59">
        <v>1504242000</v>
      </c>
      <c r="M59" s="17">
        <f t="shared" si="0"/>
        <v>42979.208333333328</v>
      </c>
      <c r="N59">
        <v>1505278800</v>
      </c>
      <c r="O59" s="17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 s="6">
        <v>2700</v>
      </c>
      <c r="E60" s="6">
        <v>6132</v>
      </c>
      <c r="F60" s="9">
        <f t="shared" si="2"/>
        <v>2.2711111111111113</v>
      </c>
      <c r="G60" t="s">
        <v>20</v>
      </c>
      <c r="H60">
        <v>211</v>
      </c>
      <c r="I60" s="10">
        <f t="shared" si="3"/>
        <v>29.061611374407583</v>
      </c>
      <c r="J60" t="s">
        <v>21</v>
      </c>
      <c r="K60" t="s">
        <v>22</v>
      </c>
      <c r="L60">
        <v>1442811600</v>
      </c>
      <c r="M60" s="17">
        <f t="shared" si="0"/>
        <v>42268.208333333328</v>
      </c>
      <c r="N60">
        <v>1443934800</v>
      </c>
      <c r="O60" s="17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 s="6">
        <v>1400</v>
      </c>
      <c r="E61" s="6">
        <v>3851</v>
      </c>
      <c r="F61" s="9">
        <f t="shared" si="2"/>
        <v>2.7507142857142859</v>
      </c>
      <c r="G61" t="s">
        <v>20</v>
      </c>
      <c r="H61">
        <v>128</v>
      </c>
      <c r="I61" s="10">
        <f t="shared" si="3"/>
        <v>30.0859375</v>
      </c>
      <c r="J61" t="s">
        <v>21</v>
      </c>
      <c r="K61" t="s">
        <v>22</v>
      </c>
      <c r="L61">
        <v>1497243600</v>
      </c>
      <c r="M61" s="17">
        <f t="shared" si="0"/>
        <v>42898.208333333328</v>
      </c>
      <c r="N61">
        <v>1498539600</v>
      </c>
      <c r="O61" s="17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 s="6">
        <v>94200</v>
      </c>
      <c r="E62" s="6">
        <v>135997</v>
      </c>
      <c r="F62" s="9">
        <f t="shared" si="2"/>
        <v>1.4437048832271762</v>
      </c>
      <c r="G62" t="s">
        <v>20</v>
      </c>
      <c r="H62">
        <v>1600</v>
      </c>
      <c r="I62" s="10">
        <f t="shared" si="3"/>
        <v>84.998125000000002</v>
      </c>
      <c r="J62" t="s">
        <v>15</v>
      </c>
      <c r="K62" t="s">
        <v>16</v>
      </c>
      <c r="L62">
        <v>1342501200</v>
      </c>
      <c r="M62" s="17">
        <f t="shared" si="0"/>
        <v>41107.208333333336</v>
      </c>
      <c r="N62">
        <v>1342760400</v>
      </c>
      <c r="O62" s="17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 s="6">
        <v>199200</v>
      </c>
      <c r="E63" s="6">
        <v>184750</v>
      </c>
      <c r="F63" s="9">
        <f t="shared" si="2"/>
        <v>0.92745983935742971</v>
      </c>
      <c r="G63" t="s">
        <v>14</v>
      </c>
      <c r="H63">
        <v>2253</v>
      </c>
      <c r="I63" s="10">
        <f t="shared" si="3"/>
        <v>82.001775410563695</v>
      </c>
      <c r="J63" t="s">
        <v>15</v>
      </c>
      <c r="K63" t="s">
        <v>16</v>
      </c>
      <c r="L63">
        <v>1298268000</v>
      </c>
      <c r="M63" s="17">
        <f t="shared" si="0"/>
        <v>40595.25</v>
      </c>
      <c r="N63">
        <v>1301720400</v>
      </c>
      <c r="O63" s="17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 s="6">
        <v>2000</v>
      </c>
      <c r="E64" s="6">
        <v>14452</v>
      </c>
      <c r="F64" s="9">
        <f t="shared" si="2"/>
        <v>7.226</v>
      </c>
      <c r="G64" t="s">
        <v>20</v>
      </c>
      <c r="H64">
        <v>249</v>
      </c>
      <c r="I64" s="10">
        <f t="shared" si="3"/>
        <v>58.040160642570278</v>
      </c>
      <c r="J64" t="s">
        <v>21</v>
      </c>
      <c r="K64" t="s">
        <v>22</v>
      </c>
      <c r="L64">
        <v>1433480400</v>
      </c>
      <c r="M64" s="17">
        <f t="shared" si="0"/>
        <v>42160.208333333328</v>
      </c>
      <c r="N64">
        <v>1433566800</v>
      </c>
      <c r="O64" s="17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 s="6">
        <v>4700</v>
      </c>
      <c r="E65" s="6">
        <v>557</v>
      </c>
      <c r="F65" s="9">
        <f t="shared" si="2"/>
        <v>0.11851063829787234</v>
      </c>
      <c r="G65" t="s">
        <v>14</v>
      </c>
      <c r="H65">
        <v>5</v>
      </c>
      <c r="I65" s="10">
        <f t="shared" si="3"/>
        <v>111.4</v>
      </c>
      <c r="J65" t="s">
        <v>21</v>
      </c>
      <c r="K65" t="s">
        <v>22</v>
      </c>
      <c r="L65">
        <v>1493355600</v>
      </c>
      <c r="M65" s="17">
        <f t="shared" si="0"/>
        <v>42853.208333333328</v>
      </c>
      <c r="N65">
        <v>1493874000</v>
      </c>
      <c r="O65" s="17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 s="6">
        <v>2800</v>
      </c>
      <c r="E66" s="6">
        <v>2734</v>
      </c>
      <c r="F66" s="9">
        <f t="shared" si="2"/>
        <v>0.97642857142857142</v>
      </c>
      <c r="G66" t="s">
        <v>14</v>
      </c>
      <c r="H66">
        <v>38</v>
      </c>
      <c r="I66" s="10">
        <f t="shared" si="3"/>
        <v>71.94736842105263</v>
      </c>
      <c r="J66" t="s">
        <v>21</v>
      </c>
      <c r="K66" t="s">
        <v>22</v>
      </c>
      <c r="L66">
        <v>1530507600</v>
      </c>
      <c r="M66" s="17">
        <f t="shared" si="0"/>
        <v>43283.208333333328</v>
      </c>
      <c r="N66">
        <v>1531803600</v>
      </c>
      <c r="O66" s="17">
        <f t="shared" si="1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 s="6">
        <v>6100</v>
      </c>
      <c r="E67" s="6">
        <v>14405</v>
      </c>
      <c r="F67" s="9">
        <f t="shared" ref="F67:F130" si="4">E67/D67</f>
        <v>2.3614754098360655</v>
      </c>
      <c r="G67" t="s">
        <v>20</v>
      </c>
      <c r="H67">
        <v>236</v>
      </c>
      <c r="I67" s="10">
        <f t="shared" si="3"/>
        <v>61.038135593220339</v>
      </c>
      <c r="J67" t="s">
        <v>21</v>
      </c>
      <c r="K67" t="s">
        <v>22</v>
      </c>
      <c r="L67">
        <v>1296108000</v>
      </c>
      <c r="M67" s="17">
        <f t="shared" ref="M67:M130" si="5">(((L67/60)/60)/24)+DATE(1970,1,1)</f>
        <v>40570.25</v>
      </c>
      <c r="N67">
        <v>1296712800</v>
      </c>
      <c r="O67" s="17">
        <f t="shared" ref="O67:O130" si="6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 s="6">
        <v>2900</v>
      </c>
      <c r="E68" s="6">
        <v>1307</v>
      </c>
      <c r="F68" s="9">
        <f t="shared" si="4"/>
        <v>0.45068965517241377</v>
      </c>
      <c r="G68" t="s">
        <v>14</v>
      </c>
      <c r="H68">
        <v>12</v>
      </c>
      <c r="I68" s="10">
        <f t="shared" si="3"/>
        <v>108.91666666666667</v>
      </c>
      <c r="J68" t="s">
        <v>21</v>
      </c>
      <c r="K68" t="s">
        <v>22</v>
      </c>
      <c r="L68">
        <v>1428469200</v>
      </c>
      <c r="M68" s="17">
        <f t="shared" si="5"/>
        <v>42102.208333333328</v>
      </c>
      <c r="N68">
        <v>1428901200</v>
      </c>
      <c r="O68" s="17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 s="6">
        <v>72600</v>
      </c>
      <c r="E69" s="6">
        <v>117892</v>
      </c>
      <c r="F69" s="9">
        <f t="shared" si="4"/>
        <v>1.6238567493112948</v>
      </c>
      <c r="G69" t="s">
        <v>20</v>
      </c>
      <c r="H69">
        <v>4065</v>
      </c>
      <c r="I69" s="10">
        <f t="shared" ref="I69:I132" si="7">IFERROR(E69/H69,0)</f>
        <v>29.001722017220171</v>
      </c>
      <c r="J69" t="s">
        <v>40</v>
      </c>
      <c r="K69" t="s">
        <v>41</v>
      </c>
      <c r="L69">
        <v>1264399200</v>
      </c>
      <c r="M69" s="17">
        <f t="shared" si="5"/>
        <v>40203.25</v>
      </c>
      <c r="N69">
        <v>1264831200</v>
      </c>
      <c r="O69" s="17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 s="6">
        <v>5700</v>
      </c>
      <c r="E70" s="6">
        <v>14508</v>
      </c>
      <c r="F70" s="9">
        <f t="shared" si="4"/>
        <v>2.5452631578947367</v>
      </c>
      <c r="G70" t="s">
        <v>20</v>
      </c>
      <c r="H70">
        <v>246</v>
      </c>
      <c r="I70" s="10">
        <f t="shared" si="7"/>
        <v>58.975609756097562</v>
      </c>
      <c r="J70" t="s">
        <v>107</v>
      </c>
      <c r="K70" t="s">
        <v>108</v>
      </c>
      <c r="L70">
        <v>1501131600</v>
      </c>
      <c r="M70" s="17">
        <f t="shared" si="5"/>
        <v>42943.208333333328</v>
      </c>
      <c r="N70">
        <v>1505192400</v>
      </c>
      <c r="O70" s="17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 s="6">
        <v>7900</v>
      </c>
      <c r="E71" s="6">
        <v>1901</v>
      </c>
      <c r="F71" s="9">
        <f t="shared" si="4"/>
        <v>0.24063291139240506</v>
      </c>
      <c r="G71" t="s">
        <v>74</v>
      </c>
      <c r="H71">
        <v>17</v>
      </c>
      <c r="I71" s="10">
        <f t="shared" si="7"/>
        <v>111.82352941176471</v>
      </c>
      <c r="J71" t="s">
        <v>21</v>
      </c>
      <c r="K71" t="s">
        <v>22</v>
      </c>
      <c r="L71">
        <v>1292738400</v>
      </c>
      <c r="M71" s="17">
        <f t="shared" si="5"/>
        <v>40531.25</v>
      </c>
      <c r="N71">
        <v>1295676000</v>
      </c>
      <c r="O71" s="17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 s="6">
        <v>128000</v>
      </c>
      <c r="E72" s="6">
        <v>158389</v>
      </c>
      <c r="F72" s="9">
        <f t="shared" si="4"/>
        <v>1.2374140625000001</v>
      </c>
      <c r="G72" t="s">
        <v>20</v>
      </c>
      <c r="H72">
        <v>2475</v>
      </c>
      <c r="I72" s="10">
        <f t="shared" si="7"/>
        <v>63.995555555555555</v>
      </c>
      <c r="J72" t="s">
        <v>107</v>
      </c>
      <c r="K72" t="s">
        <v>108</v>
      </c>
      <c r="L72">
        <v>1288674000</v>
      </c>
      <c r="M72" s="17">
        <f t="shared" si="5"/>
        <v>40484.208333333336</v>
      </c>
      <c r="N72">
        <v>1292911200</v>
      </c>
      <c r="O72" s="17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 s="6">
        <v>6000</v>
      </c>
      <c r="E73" s="6">
        <v>6484</v>
      </c>
      <c r="F73" s="9">
        <f t="shared" si="4"/>
        <v>1.0806666666666667</v>
      </c>
      <c r="G73" t="s">
        <v>20</v>
      </c>
      <c r="H73">
        <v>76</v>
      </c>
      <c r="I73" s="10">
        <f t="shared" si="7"/>
        <v>85.315789473684205</v>
      </c>
      <c r="J73" t="s">
        <v>21</v>
      </c>
      <c r="K73" t="s">
        <v>22</v>
      </c>
      <c r="L73">
        <v>1575093600</v>
      </c>
      <c r="M73" s="17">
        <f t="shared" si="5"/>
        <v>43799.25</v>
      </c>
      <c r="N73">
        <v>1575439200</v>
      </c>
      <c r="O73" s="17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 s="6">
        <v>600</v>
      </c>
      <c r="E74" s="6">
        <v>4022</v>
      </c>
      <c r="F74" s="9">
        <f t="shared" si="4"/>
        <v>6.7033333333333331</v>
      </c>
      <c r="G74" t="s">
        <v>20</v>
      </c>
      <c r="H74">
        <v>54</v>
      </c>
      <c r="I74" s="10">
        <f t="shared" si="7"/>
        <v>74.481481481481481</v>
      </c>
      <c r="J74" t="s">
        <v>21</v>
      </c>
      <c r="K74" t="s">
        <v>22</v>
      </c>
      <c r="L74">
        <v>1435726800</v>
      </c>
      <c r="M74" s="17">
        <f t="shared" si="5"/>
        <v>42186.208333333328</v>
      </c>
      <c r="N74">
        <v>1438837200</v>
      </c>
      <c r="O74" s="17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 s="6">
        <v>1400</v>
      </c>
      <c r="E75" s="6">
        <v>9253</v>
      </c>
      <c r="F75" s="9">
        <f t="shared" si="4"/>
        <v>6.609285714285714</v>
      </c>
      <c r="G75" t="s">
        <v>20</v>
      </c>
      <c r="H75">
        <v>88</v>
      </c>
      <c r="I75" s="10">
        <f t="shared" si="7"/>
        <v>105.14772727272727</v>
      </c>
      <c r="J75" t="s">
        <v>21</v>
      </c>
      <c r="K75" t="s">
        <v>22</v>
      </c>
      <c r="L75">
        <v>1480226400</v>
      </c>
      <c r="M75" s="17">
        <f t="shared" si="5"/>
        <v>42701.25</v>
      </c>
      <c r="N75">
        <v>1480485600</v>
      </c>
      <c r="O75" s="17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 s="6">
        <v>3900</v>
      </c>
      <c r="E76" s="6">
        <v>4776</v>
      </c>
      <c r="F76" s="9">
        <f t="shared" si="4"/>
        <v>1.2246153846153847</v>
      </c>
      <c r="G76" t="s">
        <v>20</v>
      </c>
      <c r="H76">
        <v>85</v>
      </c>
      <c r="I76" s="10">
        <f t="shared" si="7"/>
        <v>56.188235294117646</v>
      </c>
      <c r="J76" t="s">
        <v>40</v>
      </c>
      <c r="K76" t="s">
        <v>41</v>
      </c>
      <c r="L76">
        <v>1459054800</v>
      </c>
      <c r="M76" s="17">
        <f t="shared" si="5"/>
        <v>42456.208333333328</v>
      </c>
      <c r="N76">
        <v>1459141200</v>
      </c>
      <c r="O76" s="17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 s="6">
        <v>9700</v>
      </c>
      <c r="E77" s="6">
        <v>14606</v>
      </c>
      <c r="F77" s="9">
        <f t="shared" si="4"/>
        <v>1.5057731958762886</v>
      </c>
      <c r="G77" t="s">
        <v>20</v>
      </c>
      <c r="H77">
        <v>170</v>
      </c>
      <c r="I77" s="10">
        <f t="shared" si="7"/>
        <v>85.917647058823533</v>
      </c>
      <c r="J77" t="s">
        <v>21</v>
      </c>
      <c r="K77" t="s">
        <v>22</v>
      </c>
      <c r="L77">
        <v>1531630800</v>
      </c>
      <c r="M77" s="17">
        <f t="shared" si="5"/>
        <v>43296.208333333328</v>
      </c>
      <c r="N77">
        <v>1532322000</v>
      </c>
      <c r="O77" s="17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 s="6">
        <v>122900</v>
      </c>
      <c r="E78" s="6">
        <v>95993</v>
      </c>
      <c r="F78" s="9">
        <f t="shared" si="4"/>
        <v>0.78106590724165992</v>
      </c>
      <c r="G78" t="s">
        <v>14</v>
      </c>
      <c r="H78">
        <v>1684</v>
      </c>
      <c r="I78" s="10">
        <f t="shared" si="7"/>
        <v>57.00296912114014</v>
      </c>
      <c r="J78" t="s">
        <v>21</v>
      </c>
      <c r="K78" t="s">
        <v>22</v>
      </c>
      <c r="L78">
        <v>1421992800</v>
      </c>
      <c r="M78" s="17">
        <f t="shared" si="5"/>
        <v>42027.25</v>
      </c>
      <c r="N78">
        <v>1426222800</v>
      </c>
      <c r="O78" s="17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 s="6">
        <v>9500</v>
      </c>
      <c r="E79" s="6">
        <v>4460</v>
      </c>
      <c r="F79" s="9">
        <f t="shared" si="4"/>
        <v>0.46947368421052632</v>
      </c>
      <c r="G79" t="s">
        <v>14</v>
      </c>
      <c r="H79">
        <v>56</v>
      </c>
      <c r="I79" s="10">
        <f t="shared" si="7"/>
        <v>79.642857142857139</v>
      </c>
      <c r="J79" t="s">
        <v>21</v>
      </c>
      <c r="K79" t="s">
        <v>22</v>
      </c>
      <c r="L79">
        <v>1285563600</v>
      </c>
      <c r="M79" s="17">
        <f t="shared" si="5"/>
        <v>40448.208333333336</v>
      </c>
      <c r="N79">
        <v>1286773200</v>
      </c>
      <c r="O79" s="17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 s="6">
        <v>4500</v>
      </c>
      <c r="E80" s="6">
        <v>13536</v>
      </c>
      <c r="F80" s="9">
        <f t="shared" si="4"/>
        <v>3.008</v>
      </c>
      <c r="G80" t="s">
        <v>20</v>
      </c>
      <c r="H80">
        <v>330</v>
      </c>
      <c r="I80" s="10">
        <f t="shared" si="7"/>
        <v>41.018181818181816</v>
      </c>
      <c r="J80" t="s">
        <v>21</v>
      </c>
      <c r="K80" t="s">
        <v>22</v>
      </c>
      <c r="L80">
        <v>1523854800</v>
      </c>
      <c r="M80" s="17">
        <f t="shared" si="5"/>
        <v>43206.208333333328</v>
      </c>
      <c r="N80">
        <v>1523941200</v>
      </c>
      <c r="O80" s="17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 s="6">
        <v>57800</v>
      </c>
      <c r="E81" s="6">
        <v>40228</v>
      </c>
      <c r="F81" s="9">
        <f t="shared" si="4"/>
        <v>0.6959861591695502</v>
      </c>
      <c r="G81" t="s">
        <v>14</v>
      </c>
      <c r="H81">
        <v>838</v>
      </c>
      <c r="I81" s="10">
        <f t="shared" si="7"/>
        <v>48.004773269689736</v>
      </c>
      <c r="J81" t="s">
        <v>21</v>
      </c>
      <c r="K81" t="s">
        <v>22</v>
      </c>
      <c r="L81">
        <v>1529125200</v>
      </c>
      <c r="M81" s="17">
        <f t="shared" si="5"/>
        <v>43267.208333333328</v>
      </c>
      <c r="N81">
        <v>1529557200</v>
      </c>
      <c r="O81" s="17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 s="6">
        <v>1100</v>
      </c>
      <c r="E82" s="6">
        <v>7012</v>
      </c>
      <c r="F82" s="9">
        <f t="shared" si="4"/>
        <v>6.374545454545455</v>
      </c>
      <c r="G82" t="s">
        <v>20</v>
      </c>
      <c r="H82">
        <v>127</v>
      </c>
      <c r="I82" s="10">
        <f t="shared" si="7"/>
        <v>55.212598425196852</v>
      </c>
      <c r="J82" t="s">
        <v>21</v>
      </c>
      <c r="K82" t="s">
        <v>22</v>
      </c>
      <c r="L82">
        <v>1503982800</v>
      </c>
      <c r="M82" s="17">
        <f t="shared" si="5"/>
        <v>42976.208333333328</v>
      </c>
      <c r="N82">
        <v>1506574800</v>
      </c>
      <c r="O82" s="17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 s="6">
        <v>16800</v>
      </c>
      <c r="E83" s="6">
        <v>37857</v>
      </c>
      <c r="F83" s="9">
        <f t="shared" si="4"/>
        <v>2.253392857142857</v>
      </c>
      <c r="G83" t="s">
        <v>20</v>
      </c>
      <c r="H83">
        <v>411</v>
      </c>
      <c r="I83" s="10">
        <f t="shared" si="7"/>
        <v>92.109489051094897</v>
      </c>
      <c r="J83" t="s">
        <v>21</v>
      </c>
      <c r="K83" t="s">
        <v>22</v>
      </c>
      <c r="L83">
        <v>1511416800</v>
      </c>
      <c r="M83" s="17">
        <f t="shared" si="5"/>
        <v>43062.25</v>
      </c>
      <c r="N83">
        <v>1513576800</v>
      </c>
      <c r="O83" s="17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 s="6">
        <v>1000</v>
      </c>
      <c r="E84" s="6">
        <v>14973</v>
      </c>
      <c r="F84" s="9">
        <f t="shared" si="4"/>
        <v>14.973000000000001</v>
      </c>
      <c r="G84" t="s">
        <v>20</v>
      </c>
      <c r="H84">
        <v>180</v>
      </c>
      <c r="I84" s="10">
        <f t="shared" si="7"/>
        <v>83.183333333333337</v>
      </c>
      <c r="J84" t="s">
        <v>40</v>
      </c>
      <c r="K84" t="s">
        <v>41</v>
      </c>
      <c r="L84">
        <v>1547704800</v>
      </c>
      <c r="M84" s="17">
        <f t="shared" si="5"/>
        <v>43482.25</v>
      </c>
      <c r="N84">
        <v>1548309600</v>
      </c>
      <c r="O84" s="17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 s="6">
        <v>106400</v>
      </c>
      <c r="E85" s="6">
        <v>39996</v>
      </c>
      <c r="F85" s="9">
        <f t="shared" si="4"/>
        <v>0.37590225563909774</v>
      </c>
      <c r="G85" t="s">
        <v>14</v>
      </c>
      <c r="H85">
        <v>1000</v>
      </c>
      <c r="I85" s="10">
        <f t="shared" si="7"/>
        <v>39.996000000000002</v>
      </c>
      <c r="J85" t="s">
        <v>21</v>
      </c>
      <c r="K85" t="s">
        <v>22</v>
      </c>
      <c r="L85">
        <v>1469682000</v>
      </c>
      <c r="M85" s="17">
        <f t="shared" si="5"/>
        <v>42579.208333333328</v>
      </c>
      <c r="N85">
        <v>1471582800</v>
      </c>
      <c r="O85" s="17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 s="6">
        <v>31400</v>
      </c>
      <c r="E86" s="6">
        <v>41564</v>
      </c>
      <c r="F86" s="9">
        <f t="shared" si="4"/>
        <v>1.3236942675159236</v>
      </c>
      <c r="G86" t="s">
        <v>20</v>
      </c>
      <c r="H86">
        <v>374</v>
      </c>
      <c r="I86" s="10">
        <f t="shared" si="7"/>
        <v>111.1336898395722</v>
      </c>
      <c r="J86" t="s">
        <v>21</v>
      </c>
      <c r="K86" t="s">
        <v>22</v>
      </c>
      <c r="L86">
        <v>1343451600</v>
      </c>
      <c r="M86" s="17">
        <f t="shared" si="5"/>
        <v>41118.208333333336</v>
      </c>
      <c r="N86">
        <v>1344315600</v>
      </c>
      <c r="O86" s="17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 s="6">
        <v>4900</v>
      </c>
      <c r="E87" s="6">
        <v>6430</v>
      </c>
      <c r="F87" s="9">
        <f t="shared" si="4"/>
        <v>1.3122448979591836</v>
      </c>
      <c r="G87" t="s">
        <v>20</v>
      </c>
      <c r="H87">
        <v>71</v>
      </c>
      <c r="I87" s="10">
        <f t="shared" si="7"/>
        <v>90.563380281690144</v>
      </c>
      <c r="J87" t="s">
        <v>26</v>
      </c>
      <c r="K87" t="s">
        <v>27</v>
      </c>
      <c r="L87">
        <v>1315717200</v>
      </c>
      <c r="M87" s="17">
        <f t="shared" si="5"/>
        <v>40797.208333333336</v>
      </c>
      <c r="N87">
        <v>1316408400</v>
      </c>
      <c r="O87" s="17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 s="6">
        <v>7400</v>
      </c>
      <c r="E88" s="6">
        <v>12405</v>
      </c>
      <c r="F88" s="9">
        <f t="shared" si="4"/>
        <v>1.6763513513513513</v>
      </c>
      <c r="G88" t="s">
        <v>20</v>
      </c>
      <c r="H88">
        <v>203</v>
      </c>
      <c r="I88" s="10">
        <f t="shared" si="7"/>
        <v>61.108374384236456</v>
      </c>
      <c r="J88" t="s">
        <v>21</v>
      </c>
      <c r="K88" t="s">
        <v>22</v>
      </c>
      <c r="L88">
        <v>1430715600</v>
      </c>
      <c r="M88" s="17">
        <f t="shared" si="5"/>
        <v>42128.208333333328</v>
      </c>
      <c r="N88">
        <v>1431838800</v>
      </c>
      <c r="O88" s="17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 s="6">
        <v>198500</v>
      </c>
      <c r="E89" s="6">
        <v>123040</v>
      </c>
      <c r="F89" s="9">
        <f t="shared" si="4"/>
        <v>0.6198488664987406</v>
      </c>
      <c r="G89" t="s">
        <v>14</v>
      </c>
      <c r="H89">
        <v>1482</v>
      </c>
      <c r="I89" s="10">
        <f t="shared" si="7"/>
        <v>83.022941970310384</v>
      </c>
      <c r="J89" t="s">
        <v>26</v>
      </c>
      <c r="K89" t="s">
        <v>27</v>
      </c>
      <c r="L89">
        <v>1299564000</v>
      </c>
      <c r="M89" s="17">
        <f t="shared" si="5"/>
        <v>40610.25</v>
      </c>
      <c r="N89">
        <v>1300510800</v>
      </c>
      <c r="O89" s="17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 s="6">
        <v>4800</v>
      </c>
      <c r="E90" s="6">
        <v>12516</v>
      </c>
      <c r="F90" s="9">
        <f t="shared" si="4"/>
        <v>2.6074999999999999</v>
      </c>
      <c r="G90" t="s">
        <v>20</v>
      </c>
      <c r="H90">
        <v>113</v>
      </c>
      <c r="I90" s="10">
        <f t="shared" si="7"/>
        <v>110.76106194690266</v>
      </c>
      <c r="J90" t="s">
        <v>21</v>
      </c>
      <c r="K90" t="s">
        <v>22</v>
      </c>
      <c r="L90">
        <v>1429160400</v>
      </c>
      <c r="M90" s="17">
        <f t="shared" si="5"/>
        <v>42110.208333333328</v>
      </c>
      <c r="N90">
        <v>1431061200</v>
      </c>
      <c r="O90" s="17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 s="6">
        <v>3400</v>
      </c>
      <c r="E91" s="6">
        <v>8588</v>
      </c>
      <c r="F91" s="9">
        <f t="shared" si="4"/>
        <v>2.5258823529411765</v>
      </c>
      <c r="G91" t="s">
        <v>20</v>
      </c>
      <c r="H91">
        <v>96</v>
      </c>
      <c r="I91" s="10">
        <f t="shared" si="7"/>
        <v>89.458333333333329</v>
      </c>
      <c r="J91" t="s">
        <v>21</v>
      </c>
      <c r="K91" t="s">
        <v>22</v>
      </c>
      <c r="L91">
        <v>1271307600</v>
      </c>
      <c r="M91" s="17">
        <f t="shared" si="5"/>
        <v>40283.208333333336</v>
      </c>
      <c r="N91">
        <v>1271480400</v>
      </c>
      <c r="O91" s="17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 s="6">
        <v>7800</v>
      </c>
      <c r="E92" s="6">
        <v>6132</v>
      </c>
      <c r="F92" s="9">
        <f t="shared" si="4"/>
        <v>0.7861538461538462</v>
      </c>
      <c r="G92" t="s">
        <v>14</v>
      </c>
      <c r="H92">
        <v>106</v>
      </c>
      <c r="I92" s="10">
        <f t="shared" si="7"/>
        <v>57.849056603773583</v>
      </c>
      <c r="J92" t="s">
        <v>21</v>
      </c>
      <c r="K92" t="s">
        <v>22</v>
      </c>
      <c r="L92">
        <v>1456380000</v>
      </c>
      <c r="M92" s="17">
        <f t="shared" si="5"/>
        <v>42425.25</v>
      </c>
      <c r="N92">
        <v>1456380000</v>
      </c>
      <c r="O92" s="17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 s="6">
        <v>154300</v>
      </c>
      <c r="E93" s="6">
        <v>74688</v>
      </c>
      <c r="F93" s="9">
        <f t="shared" si="4"/>
        <v>0.48404406999351912</v>
      </c>
      <c r="G93" t="s">
        <v>14</v>
      </c>
      <c r="H93">
        <v>679</v>
      </c>
      <c r="I93" s="10">
        <f t="shared" si="7"/>
        <v>109.99705449189985</v>
      </c>
      <c r="J93" t="s">
        <v>107</v>
      </c>
      <c r="K93" t="s">
        <v>108</v>
      </c>
      <c r="L93">
        <v>1470459600</v>
      </c>
      <c r="M93" s="17">
        <f t="shared" si="5"/>
        <v>42588.208333333328</v>
      </c>
      <c r="N93">
        <v>1472878800</v>
      </c>
      <c r="O93" s="17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 s="6">
        <v>20000</v>
      </c>
      <c r="E94" s="6">
        <v>51775</v>
      </c>
      <c r="F94" s="9">
        <f t="shared" si="4"/>
        <v>2.5887500000000001</v>
      </c>
      <c r="G94" t="s">
        <v>20</v>
      </c>
      <c r="H94">
        <v>498</v>
      </c>
      <c r="I94" s="10">
        <f t="shared" si="7"/>
        <v>103.96586345381526</v>
      </c>
      <c r="J94" t="s">
        <v>98</v>
      </c>
      <c r="K94" t="s">
        <v>99</v>
      </c>
      <c r="L94">
        <v>1277269200</v>
      </c>
      <c r="M94" s="17">
        <f t="shared" si="5"/>
        <v>40352.208333333336</v>
      </c>
      <c r="N94">
        <v>1277355600</v>
      </c>
      <c r="O94" s="17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 s="6">
        <v>108800</v>
      </c>
      <c r="E95" s="6">
        <v>65877</v>
      </c>
      <c r="F95" s="9">
        <f t="shared" si="4"/>
        <v>0.60548713235294116</v>
      </c>
      <c r="G95" t="s">
        <v>74</v>
      </c>
      <c r="H95">
        <v>610</v>
      </c>
      <c r="I95" s="10">
        <f t="shared" si="7"/>
        <v>107.99508196721311</v>
      </c>
      <c r="J95" t="s">
        <v>21</v>
      </c>
      <c r="K95" t="s">
        <v>22</v>
      </c>
      <c r="L95">
        <v>1350709200</v>
      </c>
      <c r="M95" s="17">
        <f t="shared" si="5"/>
        <v>41202.208333333336</v>
      </c>
      <c r="N95">
        <v>1351054800</v>
      </c>
      <c r="O95" s="17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 s="6">
        <v>2900</v>
      </c>
      <c r="E96" s="6">
        <v>8807</v>
      </c>
      <c r="F96" s="9">
        <f t="shared" si="4"/>
        <v>3.036896551724138</v>
      </c>
      <c r="G96" t="s">
        <v>20</v>
      </c>
      <c r="H96">
        <v>180</v>
      </c>
      <c r="I96" s="10">
        <f t="shared" si="7"/>
        <v>48.927777777777777</v>
      </c>
      <c r="J96" t="s">
        <v>40</v>
      </c>
      <c r="K96" t="s">
        <v>41</v>
      </c>
      <c r="L96">
        <v>1554613200</v>
      </c>
      <c r="M96" s="17">
        <f t="shared" si="5"/>
        <v>43562.208333333328</v>
      </c>
      <c r="N96">
        <v>1555563600</v>
      </c>
      <c r="O96" s="17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 s="6">
        <v>900</v>
      </c>
      <c r="E97" s="6">
        <v>1017</v>
      </c>
      <c r="F97" s="9">
        <f t="shared" si="4"/>
        <v>1.1299999999999999</v>
      </c>
      <c r="G97" t="s">
        <v>20</v>
      </c>
      <c r="H97">
        <v>27</v>
      </c>
      <c r="I97" s="10">
        <f t="shared" si="7"/>
        <v>37.666666666666664</v>
      </c>
      <c r="J97" t="s">
        <v>21</v>
      </c>
      <c r="K97" t="s">
        <v>22</v>
      </c>
      <c r="L97">
        <v>1571029200</v>
      </c>
      <c r="M97" s="17">
        <f t="shared" si="5"/>
        <v>43752.208333333328</v>
      </c>
      <c r="N97">
        <v>1571634000</v>
      </c>
      <c r="O97" s="17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 s="6">
        <v>69700</v>
      </c>
      <c r="E98" s="6">
        <v>151513</v>
      </c>
      <c r="F98" s="9">
        <f t="shared" si="4"/>
        <v>2.1737876614060259</v>
      </c>
      <c r="G98" t="s">
        <v>20</v>
      </c>
      <c r="H98">
        <v>2331</v>
      </c>
      <c r="I98" s="10">
        <f t="shared" si="7"/>
        <v>64.999141999141997</v>
      </c>
      <c r="J98" t="s">
        <v>21</v>
      </c>
      <c r="K98" t="s">
        <v>22</v>
      </c>
      <c r="L98">
        <v>1299736800</v>
      </c>
      <c r="M98" s="17">
        <f t="shared" si="5"/>
        <v>40612.25</v>
      </c>
      <c r="N98">
        <v>1300856400</v>
      </c>
      <c r="O98" s="17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 s="6">
        <v>1300</v>
      </c>
      <c r="E99" s="6">
        <v>12047</v>
      </c>
      <c r="F99" s="9">
        <f t="shared" si="4"/>
        <v>9.2669230769230762</v>
      </c>
      <c r="G99" t="s">
        <v>20</v>
      </c>
      <c r="H99">
        <v>113</v>
      </c>
      <c r="I99" s="10">
        <f t="shared" si="7"/>
        <v>106.61061946902655</v>
      </c>
      <c r="J99" t="s">
        <v>21</v>
      </c>
      <c r="K99" t="s">
        <v>22</v>
      </c>
      <c r="L99">
        <v>1435208400</v>
      </c>
      <c r="M99" s="17">
        <f t="shared" si="5"/>
        <v>42180.208333333328</v>
      </c>
      <c r="N99">
        <v>1439874000</v>
      </c>
      <c r="O99" s="17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 s="6">
        <v>97800</v>
      </c>
      <c r="E100" s="6">
        <v>32951</v>
      </c>
      <c r="F100" s="9">
        <f t="shared" si="4"/>
        <v>0.33692229038854804</v>
      </c>
      <c r="G100" t="s">
        <v>14</v>
      </c>
      <c r="H100">
        <v>1220</v>
      </c>
      <c r="I100" s="10">
        <f t="shared" si="7"/>
        <v>27.009016393442622</v>
      </c>
      <c r="J100" t="s">
        <v>26</v>
      </c>
      <c r="K100" t="s">
        <v>27</v>
      </c>
      <c r="L100">
        <v>1437973200</v>
      </c>
      <c r="M100" s="17">
        <f t="shared" si="5"/>
        <v>42212.208333333328</v>
      </c>
      <c r="N100">
        <v>1438318800</v>
      </c>
      <c r="O100" s="17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 s="6">
        <v>7600</v>
      </c>
      <c r="E101" s="6">
        <v>14951</v>
      </c>
      <c r="F101" s="9">
        <f t="shared" si="4"/>
        <v>1.9672368421052631</v>
      </c>
      <c r="G101" t="s">
        <v>20</v>
      </c>
      <c r="H101">
        <v>164</v>
      </c>
      <c r="I101" s="10">
        <f t="shared" si="7"/>
        <v>91.16463414634147</v>
      </c>
      <c r="J101" t="s">
        <v>21</v>
      </c>
      <c r="K101" t="s">
        <v>22</v>
      </c>
      <c r="L101">
        <v>1416895200</v>
      </c>
      <c r="M101" s="17">
        <f t="shared" si="5"/>
        <v>41968.25</v>
      </c>
      <c r="N101">
        <v>1419400800</v>
      </c>
      <c r="O101" s="17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 s="6">
        <v>100</v>
      </c>
      <c r="E102" s="6">
        <v>1</v>
      </c>
      <c r="F102" s="9">
        <f t="shared" si="4"/>
        <v>0.01</v>
      </c>
      <c r="G102" t="s">
        <v>14</v>
      </c>
      <c r="H102">
        <v>1</v>
      </c>
      <c r="I102" s="10">
        <f t="shared" si="7"/>
        <v>1</v>
      </c>
      <c r="J102" t="s">
        <v>21</v>
      </c>
      <c r="K102" t="s">
        <v>22</v>
      </c>
      <c r="L102">
        <v>1319000400</v>
      </c>
      <c r="M102" s="17">
        <f t="shared" si="5"/>
        <v>40835.208333333336</v>
      </c>
      <c r="N102">
        <v>1320555600</v>
      </c>
      <c r="O102" s="17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 s="6">
        <v>900</v>
      </c>
      <c r="E103" s="6">
        <v>9193</v>
      </c>
      <c r="F103" s="9">
        <f t="shared" si="4"/>
        <v>10.214444444444444</v>
      </c>
      <c r="G103" t="s">
        <v>20</v>
      </c>
      <c r="H103">
        <v>164</v>
      </c>
      <c r="I103" s="10">
        <f t="shared" si="7"/>
        <v>56.054878048780488</v>
      </c>
      <c r="J103" t="s">
        <v>21</v>
      </c>
      <c r="K103" t="s">
        <v>22</v>
      </c>
      <c r="L103">
        <v>1424498400</v>
      </c>
      <c r="M103" s="17">
        <f t="shared" si="5"/>
        <v>42056.25</v>
      </c>
      <c r="N103">
        <v>1425103200</v>
      </c>
      <c r="O103" s="17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 s="6">
        <v>3700</v>
      </c>
      <c r="E104" s="6">
        <v>10422</v>
      </c>
      <c r="F104" s="9">
        <f t="shared" si="4"/>
        <v>2.8167567567567566</v>
      </c>
      <c r="G104" t="s">
        <v>20</v>
      </c>
      <c r="H104">
        <v>336</v>
      </c>
      <c r="I104" s="10">
        <f t="shared" si="7"/>
        <v>31.017857142857142</v>
      </c>
      <c r="J104" t="s">
        <v>21</v>
      </c>
      <c r="K104" t="s">
        <v>22</v>
      </c>
      <c r="L104">
        <v>1526274000</v>
      </c>
      <c r="M104" s="17">
        <f t="shared" si="5"/>
        <v>43234.208333333328</v>
      </c>
      <c r="N104">
        <v>1526878800</v>
      </c>
      <c r="O104" s="17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 s="6">
        <v>10000</v>
      </c>
      <c r="E105" s="6">
        <v>2461</v>
      </c>
      <c r="F105" s="9">
        <f t="shared" si="4"/>
        <v>0.24610000000000001</v>
      </c>
      <c r="G105" t="s">
        <v>14</v>
      </c>
      <c r="H105">
        <v>37</v>
      </c>
      <c r="I105" s="10">
        <f t="shared" si="7"/>
        <v>66.513513513513516</v>
      </c>
      <c r="J105" t="s">
        <v>107</v>
      </c>
      <c r="K105" t="s">
        <v>108</v>
      </c>
      <c r="L105">
        <v>1287896400</v>
      </c>
      <c r="M105" s="17">
        <f t="shared" si="5"/>
        <v>40475.208333333336</v>
      </c>
      <c r="N105">
        <v>1288674000</v>
      </c>
      <c r="O105" s="17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 s="6">
        <v>119200</v>
      </c>
      <c r="E106" s="6">
        <v>170623</v>
      </c>
      <c r="F106" s="9">
        <f t="shared" si="4"/>
        <v>1.4314010067114094</v>
      </c>
      <c r="G106" t="s">
        <v>20</v>
      </c>
      <c r="H106">
        <v>1917</v>
      </c>
      <c r="I106" s="10">
        <f t="shared" si="7"/>
        <v>89.005216484089729</v>
      </c>
      <c r="J106" t="s">
        <v>21</v>
      </c>
      <c r="K106" t="s">
        <v>22</v>
      </c>
      <c r="L106">
        <v>1495515600</v>
      </c>
      <c r="M106" s="17">
        <f t="shared" si="5"/>
        <v>42878.208333333328</v>
      </c>
      <c r="N106">
        <v>1495602000</v>
      </c>
      <c r="O106" s="17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 s="6">
        <v>6800</v>
      </c>
      <c r="E107" s="6">
        <v>9829</v>
      </c>
      <c r="F107" s="9">
        <f t="shared" si="4"/>
        <v>1.4454411764705883</v>
      </c>
      <c r="G107" t="s">
        <v>20</v>
      </c>
      <c r="H107">
        <v>95</v>
      </c>
      <c r="I107" s="10">
        <f t="shared" si="7"/>
        <v>103.46315789473684</v>
      </c>
      <c r="J107" t="s">
        <v>21</v>
      </c>
      <c r="K107" t="s">
        <v>22</v>
      </c>
      <c r="L107">
        <v>1364878800</v>
      </c>
      <c r="M107" s="17">
        <f t="shared" si="5"/>
        <v>41366.208333333336</v>
      </c>
      <c r="N107">
        <v>1366434000</v>
      </c>
      <c r="O107" s="17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 s="6">
        <v>3900</v>
      </c>
      <c r="E108" s="6">
        <v>14006</v>
      </c>
      <c r="F108" s="9">
        <f t="shared" si="4"/>
        <v>3.5912820512820511</v>
      </c>
      <c r="G108" t="s">
        <v>20</v>
      </c>
      <c r="H108">
        <v>147</v>
      </c>
      <c r="I108" s="10">
        <f t="shared" si="7"/>
        <v>95.278911564625844</v>
      </c>
      <c r="J108" t="s">
        <v>21</v>
      </c>
      <c r="K108" t="s">
        <v>22</v>
      </c>
      <c r="L108">
        <v>1567918800</v>
      </c>
      <c r="M108" s="17">
        <f t="shared" si="5"/>
        <v>43716.208333333328</v>
      </c>
      <c r="N108">
        <v>1568350800</v>
      </c>
      <c r="O108" s="17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 s="6">
        <v>3500</v>
      </c>
      <c r="E109" s="6">
        <v>6527</v>
      </c>
      <c r="F109" s="9">
        <f t="shared" si="4"/>
        <v>1.8648571428571428</v>
      </c>
      <c r="G109" t="s">
        <v>20</v>
      </c>
      <c r="H109">
        <v>86</v>
      </c>
      <c r="I109" s="10">
        <f t="shared" si="7"/>
        <v>75.895348837209298</v>
      </c>
      <c r="J109" t="s">
        <v>21</v>
      </c>
      <c r="K109" t="s">
        <v>22</v>
      </c>
      <c r="L109">
        <v>1524459600</v>
      </c>
      <c r="M109" s="17">
        <f t="shared" si="5"/>
        <v>43213.208333333328</v>
      </c>
      <c r="N109">
        <v>1525928400</v>
      </c>
      <c r="O109" s="17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 s="6">
        <v>1500</v>
      </c>
      <c r="E110" s="6">
        <v>8929</v>
      </c>
      <c r="F110" s="9">
        <f t="shared" si="4"/>
        <v>5.9526666666666666</v>
      </c>
      <c r="G110" t="s">
        <v>20</v>
      </c>
      <c r="H110">
        <v>83</v>
      </c>
      <c r="I110" s="10">
        <f t="shared" si="7"/>
        <v>107.57831325301204</v>
      </c>
      <c r="J110" t="s">
        <v>21</v>
      </c>
      <c r="K110" t="s">
        <v>22</v>
      </c>
      <c r="L110">
        <v>1333688400</v>
      </c>
      <c r="M110" s="17">
        <f t="shared" si="5"/>
        <v>41005.208333333336</v>
      </c>
      <c r="N110">
        <v>1336885200</v>
      </c>
      <c r="O110" s="17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 s="6">
        <v>5200</v>
      </c>
      <c r="E111" s="6">
        <v>3079</v>
      </c>
      <c r="F111" s="9">
        <f t="shared" si="4"/>
        <v>0.5921153846153846</v>
      </c>
      <c r="G111" t="s">
        <v>14</v>
      </c>
      <c r="H111">
        <v>60</v>
      </c>
      <c r="I111" s="10">
        <f t="shared" si="7"/>
        <v>51.31666666666667</v>
      </c>
      <c r="J111" t="s">
        <v>21</v>
      </c>
      <c r="K111" t="s">
        <v>22</v>
      </c>
      <c r="L111">
        <v>1389506400</v>
      </c>
      <c r="M111" s="17">
        <f t="shared" si="5"/>
        <v>41651.25</v>
      </c>
      <c r="N111">
        <v>1389679200</v>
      </c>
      <c r="O111" s="17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 s="6">
        <v>142400</v>
      </c>
      <c r="E112" s="6">
        <v>21307</v>
      </c>
      <c r="F112" s="9">
        <f t="shared" si="4"/>
        <v>0.14962780898876404</v>
      </c>
      <c r="G112" t="s">
        <v>14</v>
      </c>
      <c r="H112">
        <v>296</v>
      </c>
      <c r="I112" s="10">
        <f t="shared" si="7"/>
        <v>71.983108108108112</v>
      </c>
      <c r="J112" t="s">
        <v>21</v>
      </c>
      <c r="K112" t="s">
        <v>22</v>
      </c>
      <c r="L112">
        <v>1536642000</v>
      </c>
      <c r="M112" s="17">
        <f t="shared" si="5"/>
        <v>43354.208333333328</v>
      </c>
      <c r="N112">
        <v>1538283600</v>
      </c>
      <c r="O112" s="17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 s="6">
        <v>61400</v>
      </c>
      <c r="E113" s="6">
        <v>73653</v>
      </c>
      <c r="F113" s="9">
        <f t="shared" si="4"/>
        <v>1.1995602605863191</v>
      </c>
      <c r="G113" t="s">
        <v>20</v>
      </c>
      <c r="H113">
        <v>676</v>
      </c>
      <c r="I113" s="10">
        <f t="shared" si="7"/>
        <v>108.95414201183432</v>
      </c>
      <c r="J113" t="s">
        <v>21</v>
      </c>
      <c r="K113" t="s">
        <v>22</v>
      </c>
      <c r="L113">
        <v>1348290000</v>
      </c>
      <c r="M113" s="17">
        <f t="shared" si="5"/>
        <v>41174.208333333336</v>
      </c>
      <c r="N113">
        <v>1348808400</v>
      </c>
      <c r="O113" s="17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 s="6">
        <v>4700</v>
      </c>
      <c r="E114" s="6">
        <v>12635</v>
      </c>
      <c r="F114" s="9">
        <f t="shared" si="4"/>
        <v>2.6882978723404256</v>
      </c>
      <c r="G114" t="s">
        <v>20</v>
      </c>
      <c r="H114">
        <v>361</v>
      </c>
      <c r="I114" s="10">
        <f t="shared" si="7"/>
        <v>35</v>
      </c>
      <c r="J114" t="s">
        <v>26</v>
      </c>
      <c r="K114" t="s">
        <v>27</v>
      </c>
      <c r="L114">
        <v>1408856400</v>
      </c>
      <c r="M114" s="17">
        <f t="shared" si="5"/>
        <v>41875.208333333336</v>
      </c>
      <c r="N114">
        <v>1410152400</v>
      </c>
      <c r="O114" s="17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 s="6">
        <v>3300</v>
      </c>
      <c r="E115" s="6">
        <v>12437</v>
      </c>
      <c r="F115" s="9">
        <f t="shared" si="4"/>
        <v>3.7687878787878786</v>
      </c>
      <c r="G115" t="s">
        <v>20</v>
      </c>
      <c r="H115">
        <v>131</v>
      </c>
      <c r="I115" s="10">
        <f t="shared" si="7"/>
        <v>94.938931297709928</v>
      </c>
      <c r="J115" t="s">
        <v>21</v>
      </c>
      <c r="K115" t="s">
        <v>22</v>
      </c>
      <c r="L115">
        <v>1505192400</v>
      </c>
      <c r="M115" s="17">
        <f t="shared" si="5"/>
        <v>42990.208333333328</v>
      </c>
      <c r="N115">
        <v>1505797200</v>
      </c>
      <c r="O115" s="17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 s="6">
        <v>1900</v>
      </c>
      <c r="E116" s="6">
        <v>13816</v>
      </c>
      <c r="F116" s="9">
        <f t="shared" si="4"/>
        <v>7.2715789473684209</v>
      </c>
      <c r="G116" t="s">
        <v>20</v>
      </c>
      <c r="H116">
        <v>126</v>
      </c>
      <c r="I116" s="10">
        <f t="shared" si="7"/>
        <v>109.65079365079364</v>
      </c>
      <c r="J116" t="s">
        <v>21</v>
      </c>
      <c r="K116" t="s">
        <v>22</v>
      </c>
      <c r="L116">
        <v>1554786000</v>
      </c>
      <c r="M116" s="17">
        <f t="shared" si="5"/>
        <v>43564.208333333328</v>
      </c>
      <c r="N116">
        <v>1554872400</v>
      </c>
      <c r="O116" s="17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 s="6">
        <v>166700</v>
      </c>
      <c r="E117" s="6">
        <v>145382</v>
      </c>
      <c r="F117" s="9">
        <f t="shared" si="4"/>
        <v>0.87211757648470301</v>
      </c>
      <c r="G117" t="s">
        <v>14</v>
      </c>
      <c r="H117">
        <v>3304</v>
      </c>
      <c r="I117" s="10">
        <f t="shared" si="7"/>
        <v>44.001815980629537</v>
      </c>
      <c r="J117" t="s">
        <v>107</v>
      </c>
      <c r="K117" t="s">
        <v>108</v>
      </c>
      <c r="L117">
        <v>1510898400</v>
      </c>
      <c r="M117" s="17">
        <f t="shared" si="5"/>
        <v>43056.25</v>
      </c>
      <c r="N117">
        <v>1513922400</v>
      </c>
      <c r="O117" s="17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 s="6">
        <v>7200</v>
      </c>
      <c r="E118" s="6">
        <v>6336</v>
      </c>
      <c r="F118" s="9">
        <f t="shared" si="4"/>
        <v>0.88</v>
      </c>
      <c r="G118" t="s">
        <v>14</v>
      </c>
      <c r="H118">
        <v>73</v>
      </c>
      <c r="I118" s="10">
        <f t="shared" si="7"/>
        <v>86.794520547945211</v>
      </c>
      <c r="J118" t="s">
        <v>21</v>
      </c>
      <c r="K118" t="s">
        <v>22</v>
      </c>
      <c r="L118">
        <v>1442552400</v>
      </c>
      <c r="M118" s="17">
        <f t="shared" si="5"/>
        <v>42265.208333333328</v>
      </c>
      <c r="N118">
        <v>1442638800</v>
      </c>
      <c r="O118" s="17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 s="6">
        <v>4900</v>
      </c>
      <c r="E119" s="6">
        <v>8523</v>
      </c>
      <c r="F119" s="9">
        <f t="shared" si="4"/>
        <v>1.7393877551020409</v>
      </c>
      <c r="G119" t="s">
        <v>20</v>
      </c>
      <c r="H119">
        <v>275</v>
      </c>
      <c r="I119" s="10">
        <f t="shared" si="7"/>
        <v>30.992727272727272</v>
      </c>
      <c r="J119" t="s">
        <v>21</v>
      </c>
      <c r="K119" t="s">
        <v>22</v>
      </c>
      <c r="L119">
        <v>1316667600</v>
      </c>
      <c r="M119" s="17">
        <f t="shared" si="5"/>
        <v>40808.208333333336</v>
      </c>
      <c r="N119">
        <v>1317186000</v>
      </c>
      <c r="O119" s="17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 s="6">
        <v>5400</v>
      </c>
      <c r="E120" s="6">
        <v>6351</v>
      </c>
      <c r="F120" s="9">
        <f t="shared" si="4"/>
        <v>1.1761111111111111</v>
      </c>
      <c r="G120" t="s">
        <v>20</v>
      </c>
      <c r="H120">
        <v>67</v>
      </c>
      <c r="I120" s="10">
        <f t="shared" si="7"/>
        <v>94.791044776119406</v>
      </c>
      <c r="J120" t="s">
        <v>21</v>
      </c>
      <c r="K120" t="s">
        <v>22</v>
      </c>
      <c r="L120">
        <v>1390716000</v>
      </c>
      <c r="M120" s="17">
        <f t="shared" si="5"/>
        <v>41665.25</v>
      </c>
      <c r="N120">
        <v>1391234400</v>
      </c>
      <c r="O120" s="17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 s="6">
        <v>5000</v>
      </c>
      <c r="E121" s="6">
        <v>10748</v>
      </c>
      <c r="F121" s="9">
        <f t="shared" si="4"/>
        <v>2.1496</v>
      </c>
      <c r="G121" t="s">
        <v>20</v>
      </c>
      <c r="H121">
        <v>154</v>
      </c>
      <c r="I121" s="10">
        <f t="shared" si="7"/>
        <v>69.79220779220779</v>
      </c>
      <c r="J121" t="s">
        <v>21</v>
      </c>
      <c r="K121" t="s">
        <v>22</v>
      </c>
      <c r="L121">
        <v>1402894800</v>
      </c>
      <c r="M121" s="17">
        <f t="shared" si="5"/>
        <v>41806.208333333336</v>
      </c>
      <c r="N121">
        <v>1404363600</v>
      </c>
      <c r="O121" s="17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 s="6">
        <v>75100</v>
      </c>
      <c r="E122" s="6">
        <v>112272</v>
      </c>
      <c r="F122" s="9">
        <f t="shared" si="4"/>
        <v>1.4949667110519307</v>
      </c>
      <c r="G122" t="s">
        <v>20</v>
      </c>
      <c r="H122">
        <v>1782</v>
      </c>
      <c r="I122" s="10">
        <f t="shared" si="7"/>
        <v>63.003367003367003</v>
      </c>
      <c r="J122" t="s">
        <v>21</v>
      </c>
      <c r="K122" t="s">
        <v>22</v>
      </c>
      <c r="L122">
        <v>1429246800</v>
      </c>
      <c r="M122" s="17">
        <f t="shared" si="5"/>
        <v>42111.208333333328</v>
      </c>
      <c r="N122">
        <v>1429592400</v>
      </c>
      <c r="O122" s="17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 s="6">
        <v>45300</v>
      </c>
      <c r="E123" s="6">
        <v>99361</v>
      </c>
      <c r="F123" s="9">
        <f t="shared" si="4"/>
        <v>2.1933995584988963</v>
      </c>
      <c r="G123" t="s">
        <v>20</v>
      </c>
      <c r="H123">
        <v>903</v>
      </c>
      <c r="I123" s="10">
        <f t="shared" si="7"/>
        <v>110.0343300110742</v>
      </c>
      <c r="J123" t="s">
        <v>21</v>
      </c>
      <c r="K123" t="s">
        <v>22</v>
      </c>
      <c r="L123">
        <v>1412485200</v>
      </c>
      <c r="M123" s="17">
        <f t="shared" si="5"/>
        <v>41917.208333333336</v>
      </c>
      <c r="N123">
        <v>1413608400</v>
      </c>
      <c r="O123" s="17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 s="6">
        <v>136800</v>
      </c>
      <c r="E124" s="6">
        <v>88055</v>
      </c>
      <c r="F124" s="9">
        <f t="shared" si="4"/>
        <v>0.64367690058479532</v>
      </c>
      <c r="G124" t="s">
        <v>14</v>
      </c>
      <c r="H124">
        <v>3387</v>
      </c>
      <c r="I124" s="10">
        <f t="shared" si="7"/>
        <v>25.997933274284026</v>
      </c>
      <c r="J124" t="s">
        <v>21</v>
      </c>
      <c r="K124" t="s">
        <v>22</v>
      </c>
      <c r="L124">
        <v>1417068000</v>
      </c>
      <c r="M124" s="17">
        <f t="shared" si="5"/>
        <v>41970.25</v>
      </c>
      <c r="N124">
        <v>1419400800</v>
      </c>
      <c r="O124" s="17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 s="6">
        <v>177700</v>
      </c>
      <c r="E125" s="6">
        <v>33092</v>
      </c>
      <c r="F125" s="9">
        <f t="shared" si="4"/>
        <v>0.18622397298818233</v>
      </c>
      <c r="G125" t="s">
        <v>14</v>
      </c>
      <c r="H125">
        <v>662</v>
      </c>
      <c r="I125" s="10">
        <f t="shared" si="7"/>
        <v>49.987915407854985</v>
      </c>
      <c r="J125" t="s">
        <v>15</v>
      </c>
      <c r="K125" t="s">
        <v>16</v>
      </c>
      <c r="L125">
        <v>1448344800</v>
      </c>
      <c r="M125" s="17">
        <f t="shared" si="5"/>
        <v>42332.25</v>
      </c>
      <c r="N125">
        <v>1448604000</v>
      </c>
      <c r="O125" s="17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 s="6">
        <v>2600</v>
      </c>
      <c r="E126" s="6">
        <v>9562</v>
      </c>
      <c r="F126" s="9">
        <f t="shared" si="4"/>
        <v>3.6776923076923076</v>
      </c>
      <c r="G126" t="s">
        <v>20</v>
      </c>
      <c r="H126">
        <v>94</v>
      </c>
      <c r="I126" s="10">
        <f t="shared" si="7"/>
        <v>101.72340425531915</v>
      </c>
      <c r="J126" t="s">
        <v>107</v>
      </c>
      <c r="K126" t="s">
        <v>108</v>
      </c>
      <c r="L126">
        <v>1557723600</v>
      </c>
      <c r="M126" s="17">
        <f t="shared" si="5"/>
        <v>43598.208333333328</v>
      </c>
      <c r="N126">
        <v>1562302800</v>
      </c>
      <c r="O126" s="17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 s="6">
        <v>5300</v>
      </c>
      <c r="E127" s="6">
        <v>8475</v>
      </c>
      <c r="F127" s="9">
        <f t="shared" si="4"/>
        <v>1.5990566037735849</v>
      </c>
      <c r="G127" t="s">
        <v>20</v>
      </c>
      <c r="H127">
        <v>180</v>
      </c>
      <c r="I127" s="10">
        <f t="shared" si="7"/>
        <v>47.083333333333336</v>
      </c>
      <c r="J127" t="s">
        <v>21</v>
      </c>
      <c r="K127" t="s">
        <v>22</v>
      </c>
      <c r="L127">
        <v>1537333200</v>
      </c>
      <c r="M127" s="17">
        <f t="shared" si="5"/>
        <v>43362.208333333328</v>
      </c>
      <c r="N127">
        <v>1537678800</v>
      </c>
      <c r="O127" s="17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 s="6">
        <v>180200</v>
      </c>
      <c r="E128" s="6">
        <v>69617</v>
      </c>
      <c r="F128" s="9">
        <f t="shared" si="4"/>
        <v>0.38633185349611543</v>
      </c>
      <c r="G128" t="s">
        <v>14</v>
      </c>
      <c r="H128">
        <v>774</v>
      </c>
      <c r="I128" s="10">
        <f t="shared" si="7"/>
        <v>89.944444444444443</v>
      </c>
      <c r="J128" t="s">
        <v>21</v>
      </c>
      <c r="K128" t="s">
        <v>22</v>
      </c>
      <c r="L128">
        <v>1471150800</v>
      </c>
      <c r="M128" s="17">
        <f t="shared" si="5"/>
        <v>42596.208333333328</v>
      </c>
      <c r="N128">
        <v>1473570000</v>
      </c>
      <c r="O128" s="17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 s="6">
        <v>103200</v>
      </c>
      <c r="E129" s="6">
        <v>53067</v>
      </c>
      <c r="F129" s="9">
        <f t="shared" si="4"/>
        <v>0.51421511627906979</v>
      </c>
      <c r="G129" t="s">
        <v>14</v>
      </c>
      <c r="H129">
        <v>672</v>
      </c>
      <c r="I129" s="10">
        <f t="shared" si="7"/>
        <v>78.96875</v>
      </c>
      <c r="J129" t="s">
        <v>15</v>
      </c>
      <c r="K129" t="s">
        <v>16</v>
      </c>
      <c r="L129">
        <v>1273640400</v>
      </c>
      <c r="M129" s="17">
        <f t="shared" si="5"/>
        <v>40310.208333333336</v>
      </c>
      <c r="N129">
        <v>1273899600</v>
      </c>
      <c r="O129" s="17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 s="6">
        <v>70600</v>
      </c>
      <c r="E130" s="6">
        <v>42596</v>
      </c>
      <c r="F130" s="9">
        <f t="shared" si="4"/>
        <v>0.60334277620396604</v>
      </c>
      <c r="G130" t="s">
        <v>74</v>
      </c>
      <c r="H130">
        <v>532</v>
      </c>
      <c r="I130" s="10">
        <f t="shared" si="7"/>
        <v>80.067669172932327</v>
      </c>
      <c r="J130" t="s">
        <v>21</v>
      </c>
      <c r="K130" t="s">
        <v>22</v>
      </c>
      <c r="L130">
        <v>1282885200</v>
      </c>
      <c r="M130" s="17">
        <f t="shared" si="5"/>
        <v>40417.208333333336</v>
      </c>
      <c r="N130">
        <v>1284008400</v>
      </c>
      <c r="O130" s="17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 s="6">
        <v>148500</v>
      </c>
      <c r="E131" s="6">
        <v>4756</v>
      </c>
      <c r="F131" s="9">
        <f t="shared" ref="F131:F194" si="8">E131/D131</f>
        <v>3.2026936026936029E-2</v>
      </c>
      <c r="G131" t="s">
        <v>74</v>
      </c>
      <c r="H131">
        <v>55</v>
      </c>
      <c r="I131" s="10">
        <f t="shared" si="7"/>
        <v>86.472727272727269</v>
      </c>
      <c r="J131" t="s">
        <v>26</v>
      </c>
      <c r="K131" t="s">
        <v>27</v>
      </c>
      <c r="L131">
        <v>1422943200</v>
      </c>
      <c r="M131" s="17">
        <f t="shared" ref="M131:M194" si="9">(((L131/60)/60)/24)+DATE(1970,1,1)</f>
        <v>42038.25</v>
      </c>
      <c r="N131">
        <v>1425103200</v>
      </c>
      <c r="O131" s="17">
        <f t="shared" ref="O131:O194" si="10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 s="6">
        <v>9600</v>
      </c>
      <c r="E132" s="6">
        <v>14925</v>
      </c>
      <c r="F132" s="9">
        <f t="shared" si="8"/>
        <v>1.5546875</v>
      </c>
      <c r="G132" t="s">
        <v>20</v>
      </c>
      <c r="H132">
        <v>533</v>
      </c>
      <c r="I132" s="10">
        <f t="shared" si="7"/>
        <v>28.001876172607879</v>
      </c>
      <c r="J132" t="s">
        <v>36</v>
      </c>
      <c r="K132" t="s">
        <v>37</v>
      </c>
      <c r="L132">
        <v>1319605200</v>
      </c>
      <c r="M132" s="17">
        <f t="shared" si="9"/>
        <v>40842.208333333336</v>
      </c>
      <c r="N132">
        <v>1320991200</v>
      </c>
      <c r="O132" s="17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 s="6">
        <v>164700</v>
      </c>
      <c r="E133" s="6">
        <v>166116</v>
      </c>
      <c r="F133" s="9">
        <f t="shared" si="8"/>
        <v>1.0085974499089254</v>
      </c>
      <c r="G133" t="s">
        <v>20</v>
      </c>
      <c r="H133">
        <v>2443</v>
      </c>
      <c r="I133" s="10">
        <f t="shared" ref="I133:I196" si="11">IFERROR(E133/H133,0)</f>
        <v>67.996725337699544</v>
      </c>
      <c r="J133" t="s">
        <v>40</v>
      </c>
      <c r="K133" t="s">
        <v>41</v>
      </c>
      <c r="L133">
        <v>1385704800</v>
      </c>
      <c r="M133" s="17">
        <f t="shared" si="9"/>
        <v>41607.25</v>
      </c>
      <c r="N133">
        <v>1386828000</v>
      </c>
      <c r="O133" s="17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 s="6">
        <v>3300</v>
      </c>
      <c r="E134" s="6">
        <v>3834</v>
      </c>
      <c r="F134" s="9">
        <f t="shared" si="8"/>
        <v>1.1618181818181819</v>
      </c>
      <c r="G134" t="s">
        <v>20</v>
      </c>
      <c r="H134">
        <v>89</v>
      </c>
      <c r="I134" s="10">
        <f t="shared" si="11"/>
        <v>43.078651685393261</v>
      </c>
      <c r="J134" t="s">
        <v>21</v>
      </c>
      <c r="K134" t="s">
        <v>22</v>
      </c>
      <c r="L134">
        <v>1515736800</v>
      </c>
      <c r="M134" s="17">
        <f t="shared" si="9"/>
        <v>43112.25</v>
      </c>
      <c r="N134">
        <v>1517119200</v>
      </c>
      <c r="O134" s="17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 s="6">
        <v>4500</v>
      </c>
      <c r="E135" s="6">
        <v>13985</v>
      </c>
      <c r="F135" s="9">
        <f t="shared" si="8"/>
        <v>3.1077777777777778</v>
      </c>
      <c r="G135" t="s">
        <v>20</v>
      </c>
      <c r="H135">
        <v>159</v>
      </c>
      <c r="I135" s="10">
        <f t="shared" si="11"/>
        <v>87.95597484276729</v>
      </c>
      <c r="J135" t="s">
        <v>21</v>
      </c>
      <c r="K135" t="s">
        <v>22</v>
      </c>
      <c r="L135">
        <v>1313125200</v>
      </c>
      <c r="M135" s="17">
        <f t="shared" si="9"/>
        <v>40767.208333333336</v>
      </c>
      <c r="N135">
        <v>1315026000</v>
      </c>
      <c r="O135" s="17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 s="6">
        <v>99500</v>
      </c>
      <c r="E136" s="6">
        <v>89288</v>
      </c>
      <c r="F136" s="9">
        <f t="shared" si="8"/>
        <v>0.89736683417085428</v>
      </c>
      <c r="G136" t="s">
        <v>14</v>
      </c>
      <c r="H136">
        <v>940</v>
      </c>
      <c r="I136" s="10">
        <f t="shared" si="11"/>
        <v>94.987234042553197</v>
      </c>
      <c r="J136" t="s">
        <v>98</v>
      </c>
      <c r="K136" t="s">
        <v>99</v>
      </c>
      <c r="L136">
        <v>1308459600</v>
      </c>
      <c r="M136" s="17">
        <f t="shared" si="9"/>
        <v>40713.208333333336</v>
      </c>
      <c r="N136">
        <v>1312693200</v>
      </c>
      <c r="O136" s="17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 s="6">
        <v>7700</v>
      </c>
      <c r="E137" s="6">
        <v>5488</v>
      </c>
      <c r="F137" s="9">
        <f t="shared" si="8"/>
        <v>0.71272727272727276</v>
      </c>
      <c r="G137" t="s">
        <v>14</v>
      </c>
      <c r="H137">
        <v>117</v>
      </c>
      <c r="I137" s="10">
        <f t="shared" si="11"/>
        <v>46.905982905982903</v>
      </c>
      <c r="J137" t="s">
        <v>21</v>
      </c>
      <c r="K137" t="s">
        <v>22</v>
      </c>
      <c r="L137">
        <v>1362636000</v>
      </c>
      <c r="M137" s="17">
        <f t="shared" si="9"/>
        <v>41340.25</v>
      </c>
      <c r="N137">
        <v>1363064400</v>
      </c>
      <c r="O137" s="17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 s="6">
        <v>82800</v>
      </c>
      <c r="E138" s="6">
        <v>2721</v>
      </c>
      <c r="F138" s="9">
        <f t="shared" si="8"/>
        <v>3.2862318840579711E-2</v>
      </c>
      <c r="G138" t="s">
        <v>74</v>
      </c>
      <c r="H138">
        <v>58</v>
      </c>
      <c r="I138" s="10">
        <f t="shared" si="11"/>
        <v>46.913793103448278</v>
      </c>
      <c r="J138" t="s">
        <v>21</v>
      </c>
      <c r="K138" t="s">
        <v>22</v>
      </c>
      <c r="L138">
        <v>1402117200</v>
      </c>
      <c r="M138" s="17">
        <f t="shared" si="9"/>
        <v>41797.208333333336</v>
      </c>
      <c r="N138">
        <v>1403154000</v>
      </c>
      <c r="O138" s="17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 s="6">
        <v>1800</v>
      </c>
      <c r="E139" s="6">
        <v>4712</v>
      </c>
      <c r="F139" s="9">
        <f t="shared" si="8"/>
        <v>2.617777777777778</v>
      </c>
      <c r="G139" t="s">
        <v>20</v>
      </c>
      <c r="H139">
        <v>50</v>
      </c>
      <c r="I139" s="10">
        <f t="shared" si="11"/>
        <v>94.24</v>
      </c>
      <c r="J139" t="s">
        <v>21</v>
      </c>
      <c r="K139" t="s">
        <v>22</v>
      </c>
      <c r="L139">
        <v>1286341200</v>
      </c>
      <c r="M139" s="17">
        <f t="shared" si="9"/>
        <v>40457.208333333336</v>
      </c>
      <c r="N139">
        <v>1286859600</v>
      </c>
      <c r="O139" s="17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 s="6">
        <v>9600</v>
      </c>
      <c r="E140" s="6">
        <v>9216</v>
      </c>
      <c r="F140" s="9">
        <f t="shared" si="8"/>
        <v>0.96</v>
      </c>
      <c r="G140" t="s">
        <v>14</v>
      </c>
      <c r="H140">
        <v>115</v>
      </c>
      <c r="I140" s="10">
        <f t="shared" si="11"/>
        <v>80.139130434782615</v>
      </c>
      <c r="J140" t="s">
        <v>21</v>
      </c>
      <c r="K140" t="s">
        <v>22</v>
      </c>
      <c r="L140">
        <v>1348808400</v>
      </c>
      <c r="M140" s="17">
        <f t="shared" si="9"/>
        <v>41180.208333333336</v>
      </c>
      <c r="N140">
        <v>1349326800</v>
      </c>
      <c r="O140" s="17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 s="6">
        <v>92100</v>
      </c>
      <c r="E141" s="6">
        <v>19246</v>
      </c>
      <c r="F141" s="9">
        <f t="shared" si="8"/>
        <v>0.20896851248642778</v>
      </c>
      <c r="G141" t="s">
        <v>14</v>
      </c>
      <c r="H141">
        <v>326</v>
      </c>
      <c r="I141" s="10">
        <f t="shared" si="11"/>
        <v>59.036809815950917</v>
      </c>
      <c r="J141" t="s">
        <v>21</v>
      </c>
      <c r="K141" t="s">
        <v>22</v>
      </c>
      <c r="L141">
        <v>1429592400</v>
      </c>
      <c r="M141" s="17">
        <f t="shared" si="9"/>
        <v>42115.208333333328</v>
      </c>
      <c r="N141">
        <v>1430974800</v>
      </c>
      <c r="O141" s="17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 s="6">
        <v>5500</v>
      </c>
      <c r="E142" s="6">
        <v>12274</v>
      </c>
      <c r="F142" s="9">
        <f t="shared" si="8"/>
        <v>2.2316363636363636</v>
      </c>
      <c r="G142" t="s">
        <v>20</v>
      </c>
      <c r="H142">
        <v>186</v>
      </c>
      <c r="I142" s="10">
        <f t="shared" si="11"/>
        <v>65.989247311827953</v>
      </c>
      <c r="J142" t="s">
        <v>21</v>
      </c>
      <c r="K142" t="s">
        <v>22</v>
      </c>
      <c r="L142">
        <v>1519538400</v>
      </c>
      <c r="M142" s="17">
        <f t="shared" si="9"/>
        <v>43156.25</v>
      </c>
      <c r="N142">
        <v>1519970400</v>
      </c>
      <c r="O142" s="17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 s="6">
        <v>64300</v>
      </c>
      <c r="E143" s="6">
        <v>65323</v>
      </c>
      <c r="F143" s="9">
        <f t="shared" si="8"/>
        <v>1.0159097978227061</v>
      </c>
      <c r="G143" t="s">
        <v>20</v>
      </c>
      <c r="H143">
        <v>1071</v>
      </c>
      <c r="I143" s="10">
        <f t="shared" si="11"/>
        <v>60.992530345471522</v>
      </c>
      <c r="J143" t="s">
        <v>21</v>
      </c>
      <c r="K143" t="s">
        <v>22</v>
      </c>
      <c r="L143">
        <v>1434085200</v>
      </c>
      <c r="M143" s="17">
        <f t="shared" si="9"/>
        <v>42167.208333333328</v>
      </c>
      <c r="N143">
        <v>1434603600</v>
      </c>
      <c r="O143" s="17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 s="6">
        <v>5000</v>
      </c>
      <c r="E144" s="6">
        <v>11502</v>
      </c>
      <c r="F144" s="9">
        <f t="shared" si="8"/>
        <v>2.3003999999999998</v>
      </c>
      <c r="G144" t="s">
        <v>20</v>
      </c>
      <c r="H144">
        <v>117</v>
      </c>
      <c r="I144" s="10">
        <f t="shared" si="11"/>
        <v>98.307692307692307</v>
      </c>
      <c r="J144" t="s">
        <v>21</v>
      </c>
      <c r="K144" t="s">
        <v>22</v>
      </c>
      <c r="L144">
        <v>1333688400</v>
      </c>
      <c r="M144" s="17">
        <f t="shared" si="9"/>
        <v>41005.208333333336</v>
      </c>
      <c r="N144">
        <v>1337230800</v>
      </c>
      <c r="O144" s="17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 s="6">
        <v>5400</v>
      </c>
      <c r="E145" s="6">
        <v>7322</v>
      </c>
      <c r="F145" s="9">
        <f t="shared" si="8"/>
        <v>1.355925925925926</v>
      </c>
      <c r="G145" t="s">
        <v>20</v>
      </c>
      <c r="H145">
        <v>70</v>
      </c>
      <c r="I145" s="10">
        <f t="shared" si="11"/>
        <v>104.6</v>
      </c>
      <c r="J145" t="s">
        <v>21</v>
      </c>
      <c r="K145" t="s">
        <v>22</v>
      </c>
      <c r="L145">
        <v>1277701200</v>
      </c>
      <c r="M145" s="17">
        <f t="shared" si="9"/>
        <v>40357.208333333336</v>
      </c>
      <c r="N145">
        <v>1279429200</v>
      </c>
      <c r="O145" s="17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 s="6">
        <v>9000</v>
      </c>
      <c r="E146" s="6">
        <v>11619</v>
      </c>
      <c r="F146" s="9">
        <f t="shared" si="8"/>
        <v>1.2909999999999999</v>
      </c>
      <c r="G146" t="s">
        <v>20</v>
      </c>
      <c r="H146">
        <v>135</v>
      </c>
      <c r="I146" s="10">
        <f t="shared" si="11"/>
        <v>86.066666666666663</v>
      </c>
      <c r="J146" t="s">
        <v>21</v>
      </c>
      <c r="K146" t="s">
        <v>22</v>
      </c>
      <c r="L146">
        <v>1560747600</v>
      </c>
      <c r="M146" s="17">
        <f t="shared" si="9"/>
        <v>43633.208333333328</v>
      </c>
      <c r="N146">
        <v>1561438800</v>
      </c>
      <c r="O146" s="17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 s="6">
        <v>25000</v>
      </c>
      <c r="E147" s="6">
        <v>59128</v>
      </c>
      <c r="F147" s="9">
        <f t="shared" si="8"/>
        <v>2.3651200000000001</v>
      </c>
      <c r="G147" t="s">
        <v>20</v>
      </c>
      <c r="H147">
        <v>768</v>
      </c>
      <c r="I147" s="10">
        <f t="shared" si="11"/>
        <v>76.989583333333329</v>
      </c>
      <c r="J147" t="s">
        <v>98</v>
      </c>
      <c r="K147" t="s">
        <v>99</v>
      </c>
      <c r="L147">
        <v>1410066000</v>
      </c>
      <c r="M147" s="17">
        <f t="shared" si="9"/>
        <v>41889.208333333336</v>
      </c>
      <c r="N147">
        <v>1410498000</v>
      </c>
      <c r="O147" s="17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 s="6">
        <v>8800</v>
      </c>
      <c r="E148" s="6">
        <v>1518</v>
      </c>
      <c r="F148" s="9">
        <f t="shared" si="8"/>
        <v>0.17249999999999999</v>
      </c>
      <c r="G148" t="s">
        <v>74</v>
      </c>
      <c r="H148">
        <v>51</v>
      </c>
      <c r="I148" s="10">
        <f t="shared" si="11"/>
        <v>29.764705882352942</v>
      </c>
      <c r="J148" t="s">
        <v>21</v>
      </c>
      <c r="K148" t="s">
        <v>22</v>
      </c>
      <c r="L148">
        <v>1320732000</v>
      </c>
      <c r="M148" s="17">
        <f t="shared" si="9"/>
        <v>40855.25</v>
      </c>
      <c r="N148">
        <v>1322460000</v>
      </c>
      <c r="O148" s="17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 s="6">
        <v>8300</v>
      </c>
      <c r="E149" s="6">
        <v>9337</v>
      </c>
      <c r="F149" s="9">
        <f t="shared" si="8"/>
        <v>1.1249397590361445</v>
      </c>
      <c r="G149" t="s">
        <v>20</v>
      </c>
      <c r="H149">
        <v>199</v>
      </c>
      <c r="I149" s="10">
        <f t="shared" si="11"/>
        <v>46.91959798994975</v>
      </c>
      <c r="J149" t="s">
        <v>21</v>
      </c>
      <c r="K149" t="s">
        <v>22</v>
      </c>
      <c r="L149">
        <v>1465794000</v>
      </c>
      <c r="M149" s="17">
        <f t="shared" si="9"/>
        <v>42534.208333333328</v>
      </c>
      <c r="N149">
        <v>1466312400</v>
      </c>
      <c r="O149" s="17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 s="6">
        <v>9300</v>
      </c>
      <c r="E150" s="6">
        <v>11255</v>
      </c>
      <c r="F150" s="9">
        <f t="shared" si="8"/>
        <v>1.2102150537634409</v>
      </c>
      <c r="G150" t="s">
        <v>20</v>
      </c>
      <c r="H150">
        <v>107</v>
      </c>
      <c r="I150" s="10">
        <f t="shared" si="11"/>
        <v>105.18691588785046</v>
      </c>
      <c r="J150" t="s">
        <v>21</v>
      </c>
      <c r="K150" t="s">
        <v>22</v>
      </c>
      <c r="L150">
        <v>1500958800</v>
      </c>
      <c r="M150" s="17">
        <f t="shared" si="9"/>
        <v>42941.208333333328</v>
      </c>
      <c r="N150">
        <v>1501736400</v>
      </c>
      <c r="O150" s="17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 s="6">
        <v>6200</v>
      </c>
      <c r="E151" s="6">
        <v>13632</v>
      </c>
      <c r="F151" s="9">
        <f t="shared" si="8"/>
        <v>2.1987096774193549</v>
      </c>
      <c r="G151" t="s">
        <v>20</v>
      </c>
      <c r="H151">
        <v>195</v>
      </c>
      <c r="I151" s="10">
        <f t="shared" si="11"/>
        <v>69.907692307692301</v>
      </c>
      <c r="J151" t="s">
        <v>21</v>
      </c>
      <c r="K151" t="s">
        <v>22</v>
      </c>
      <c r="L151">
        <v>1357020000</v>
      </c>
      <c r="M151" s="17">
        <f t="shared" si="9"/>
        <v>41275.25</v>
      </c>
      <c r="N151">
        <v>1361512800</v>
      </c>
      <c r="O151" s="17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 s="6">
        <v>100</v>
      </c>
      <c r="E152" s="6">
        <v>1</v>
      </c>
      <c r="F152" s="9">
        <f t="shared" si="8"/>
        <v>0.01</v>
      </c>
      <c r="G152" t="s">
        <v>14</v>
      </c>
      <c r="H152">
        <v>1</v>
      </c>
      <c r="I152" s="10">
        <f t="shared" si="11"/>
        <v>1</v>
      </c>
      <c r="J152" t="s">
        <v>21</v>
      </c>
      <c r="K152" t="s">
        <v>22</v>
      </c>
      <c r="L152">
        <v>1544940000</v>
      </c>
      <c r="M152" s="17">
        <f t="shared" si="9"/>
        <v>43450.25</v>
      </c>
      <c r="N152">
        <v>1545026400</v>
      </c>
      <c r="O152" s="17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 s="6">
        <v>137200</v>
      </c>
      <c r="E153" s="6">
        <v>88037</v>
      </c>
      <c r="F153" s="9">
        <f t="shared" si="8"/>
        <v>0.64166909620991253</v>
      </c>
      <c r="G153" t="s">
        <v>14</v>
      </c>
      <c r="H153">
        <v>1467</v>
      </c>
      <c r="I153" s="10">
        <f t="shared" si="11"/>
        <v>60.011588275391958</v>
      </c>
      <c r="J153" t="s">
        <v>21</v>
      </c>
      <c r="K153" t="s">
        <v>22</v>
      </c>
      <c r="L153">
        <v>1402290000</v>
      </c>
      <c r="M153" s="17">
        <f t="shared" si="9"/>
        <v>41799.208333333336</v>
      </c>
      <c r="N153">
        <v>1406696400</v>
      </c>
      <c r="O153" s="17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 s="6">
        <v>41500</v>
      </c>
      <c r="E154" s="6">
        <v>175573</v>
      </c>
      <c r="F154" s="9">
        <f t="shared" si="8"/>
        <v>4.2306746987951804</v>
      </c>
      <c r="G154" t="s">
        <v>20</v>
      </c>
      <c r="H154">
        <v>3376</v>
      </c>
      <c r="I154" s="10">
        <f t="shared" si="11"/>
        <v>52.006220379146917</v>
      </c>
      <c r="J154" t="s">
        <v>21</v>
      </c>
      <c r="K154" t="s">
        <v>22</v>
      </c>
      <c r="L154">
        <v>1487311200</v>
      </c>
      <c r="M154" s="17">
        <f t="shared" si="9"/>
        <v>42783.25</v>
      </c>
      <c r="N154">
        <v>1487916000</v>
      </c>
      <c r="O154" s="17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 s="6">
        <v>189400</v>
      </c>
      <c r="E155" s="6">
        <v>176112</v>
      </c>
      <c r="F155" s="9">
        <f t="shared" si="8"/>
        <v>0.92984160506863778</v>
      </c>
      <c r="G155" t="s">
        <v>14</v>
      </c>
      <c r="H155">
        <v>5681</v>
      </c>
      <c r="I155" s="10">
        <f t="shared" si="11"/>
        <v>31.000176025347649</v>
      </c>
      <c r="J155" t="s">
        <v>21</v>
      </c>
      <c r="K155" t="s">
        <v>22</v>
      </c>
      <c r="L155">
        <v>1350622800</v>
      </c>
      <c r="M155" s="17">
        <f t="shared" si="9"/>
        <v>41201.208333333336</v>
      </c>
      <c r="N155">
        <v>1351141200</v>
      </c>
      <c r="O155" s="17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 s="6">
        <v>171300</v>
      </c>
      <c r="E156" s="6">
        <v>100650</v>
      </c>
      <c r="F156" s="9">
        <f t="shared" si="8"/>
        <v>0.58756567425569173</v>
      </c>
      <c r="G156" t="s">
        <v>14</v>
      </c>
      <c r="H156">
        <v>1059</v>
      </c>
      <c r="I156" s="10">
        <f t="shared" si="11"/>
        <v>95.042492917847028</v>
      </c>
      <c r="J156" t="s">
        <v>21</v>
      </c>
      <c r="K156" t="s">
        <v>22</v>
      </c>
      <c r="L156">
        <v>1463029200</v>
      </c>
      <c r="M156" s="17">
        <f t="shared" si="9"/>
        <v>42502.208333333328</v>
      </c>
      <c r="N156">
        <v>1465016400</v>
      </c>
      <c r="O156" s="17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 s="6">
        <v>139500</v>
      </c>
      <c r="E157" s="6">
        <v>90706</v>
      </c>
      <c r="F157" s="9">
        <f t="shared" si="8"/>
        <v>0.65022222222222226</v>
      </c>
      <c r="G157" t="s">
        <v>14</v>
      </c>
      <c r="H157">
        <v>1194</v>
      </c>
      <c r="I157" s="10">
        <f t="shared" si="11"/>
        <v>75.968174204355108</v>
      </c>
      <c r="J157" t="s">
        <v>21</v>
      </c>
      <c r="K157" t="s">
        <v>22</v>
      </c>
      <c r="L157">
        <v>1269493200</v>
      </c>
      <c r="M157" s="17">
        <f t="shared" si="9"/>
        <v>40262.208333333336</v>
      </c>
      <c r="N157">
        <v>1270789200</v>
      </c>
      <c r="O157" s="17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 s="6">
        <v>36400</v>
      </c>
      <c r="E158" s="6">
        <v>26914</v>
      </c>
      <c r="F158" s="9">
        <f t="shared" si="8"/>
        <v>0.73939560439560437</v>
      </c>
      <c r="G158" t="s">
        <v>74</v>
      </c>
      <c r="H158">
        <v>379</v>
      </c>
      <c r="I158" s="10">
        <f t="shared" si="11"/>
        <v>71.013192612137203</v>
      </c>
      <c r="J158" t="s">
        <v>26</v>
      </c>
      <c r="K158" t="s">
        <v>27</v>
      </c>
      <c r="L158">
        <v>1570251600</v>
      </c>
      <c r="M158" s="17">
        <f t="shared" si="9"/>
        <v>43743.208333333328</v>
      </c>
      <c r="N158">
        <v>1572325200</v>
      </c>
      <c r="O158" s="17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 s="6">
        <v>4200</v>
      </c>
      <c r="E159" s="6">
        <v>2212</v>
      </c>
      <c r="F159" s="9">
        <f t="shared" si="8"/>
        <v>0.52666666666666662</v>
      </c>
      <c r="G159" t="s">
        <v>14</v>
      </c>
      <c r="H159">
        <v>30</v>
      </c>
      <c r="I159" s="10">
        <f t="shared" si="11"/>
        <v>73.733333333333334</v>
      </c>
      <c r="J159" t="s">
        <v>26</v>
      </c>
      <c r="K159" t="s">
        <v>27</v>
      </c>
      <c r="L159">
        <v>1388383200</v>
      </c>
      <c r="M159" s="17">
        <f t="shared" si="9"/>
        <v>41638.25</v>
      </c>
      <c r="N159">
        <v>1389420000</v>
      </c>
      <c r="O159" s="17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 s="6">
        <v>2100</v>
      </c>
      <c r="E160" s="6">
        <v>4640</v>
      </c>
      <c r="F160" s="9">
        <f t="shared" si="8"/>
        <v>2.2095238095238097</v>
      </c>
      <c r="G160" t="s">
        <v>20</v>
      </c>
      <c r="H160">
        <v>41</v>
      </c>
      <c r="I160" s="10">
        <f t="shared" si="11"/>
        <v>113.17073170731707</v>
      </c>
      <c r="J160" t="s">
        <v>21</v>
      </c>
      <c r="K160" t="s">
        <v>22</v>
      </c>
      <c r="L160">
        <v>1449554400</v>
      </c>
      <c r="M160" s="17">
        <f t="shared" si="9"/>
        <v>42346.25</v>
      </c>
      <c r="N160">
        <v>1449640800</v>
      </c>
      <c r="O160" s="17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 s="6">
        <v>191200</v>
      </c>
      <c r="E161" s="6">
        <v>191222</v>
      </c>
      <c r="F161" s="9">
        <f t="shared" si="8"/>
        <v>1.0001150627615063</v>
      </c>
      <c r="G161" t="s">
        <v>20</v>
      </c>
      <c r="H161">
        <v>1821</v>
      </c>
      <c r="I161" s="10">
        <f t="shared" si="11"/>
        <v>105.00933552992861</v>
      </c>
      <c r="J161" t="s">
        <v>21</v>
      </c>
      <c r="K161" t="s">
        <v>22</v>
      </c>
      <c r="L161">
        <v>1553662800</v>
      </c>
      <c r="M161" s="17">
        <f t="shared" si="9"/>
        <v>43551.208333333328</v>
      </c>
      <c r="N161">
        <v>1555218000</v>
      </c>
      <c r="O161" s="17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 s="6">
        <v>8000</v>
      </c>
      <c r="E162" s="6">
        <v>12985</v>
      </c>
      <c r="F162" s="9">
        <f t="shared" si="8"/>
        <v>1.6231249999999999</v>
      </c>
      <c r="G162" t="s">
        <v>20</v>
      </c>
      <c r="H162">
        <v>164</v>
      </c>
      <c r="I162" s="10">
        <f t="shared" si="11"/>
        <v>79.176829268292678</v>
      </c>
      <c r="J162" t="s">
        <v>21</v>
      </c>
      <c r="K162" t="s">
        <v>22</v>
      </c>
      <c r="L162">
        <v>1556341200</v>
      </c>
      <c r="M162" s="17">
        <f t="shared" si="9"/>
        <v>43582.208333333328</v>
      </c>
      <c r="N162">
        <v>1557723600</v>
      </c>
      <c r="O162" s="17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 s="6">
        <v>5500</v>
      </c>
      <c r="E163" s="6">
        <v>4300</v>
      </c>
      <c r="F163" s="9">
        <f t="shared" si="8"/>
        <v>0.78181818181818186</v>
      </c>
      <c r="G163" t="s">
        <v>14</v>
      </c>
      <c r="H163">
        <v>75</v>
      </c>
      <c r="I163" s="10">
        <f t="shared" si="11"/>
        <v>57.333333333333336</v>
      </c>
      <c r="J163" t="s">
        <v>21</v>
      </c>
      <c r="K163" t="s">
        <v>22</v>
      </c>
      <c r="L163">
        <v>1442984400</v>
      </c>
      <c r="M163" s="17">
        <f t="shared" si="9"/>
        <v>42270.208333333328</v>
      </c>
      <c r="N163">
        <v>1443502800</v>
      </c>
      <c r="O163" s="17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 s="6">
        <v>6100</v>
      </c>
      <c r="E164" s="6">
        <v>9134</v>
      </c>
      <c r="F164" s="9">
        <f t="shared" si="8"/>
        <v>1.4973770491803278</v>
      </c>
      <c r="G164" t="s">
        <v>20</v>
      </c>
      <c r="H164">
        <v>157</v>
      </c>
      <c r="I164" s="10">
        <f t="shared" si="11"/>
        <v>58.178343949044589</v>
      </c>
      <c r="J164" t="s">
        <v>98</v>
      </c>
      <c r="K164" t="s">
        <v>99</v>
      </c>
      <c r="L164">
        <v>1544248800</v>
      </c>
      <c r="M164" s="17">
        <f t="shared" si="9"/>
        <v>43442.25</v>
      </c>
      <c r="N164">
        <v>1546840800</v>
      </c>
      <c r="O164" s="17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 s="6">
        <v>3500</v>
      </c>
      <c r="E165" s="6">
        <v>8864</v>
      </c>
      <c r="F165" s="9">
        <f t="shared" si="8"/>
        <v>2.5325714285714285</v>
      </c>
      <c r="G165" t="s">
        <v>20</v>
      </c>
      <c r="H165">
        <v>246</v>
      </c>
      <c r="I165" s="10">
        <f t="shared" si="11"/>
        <v>36.032520325203251</v>
      </c>
      <c r="J165" t="s">
        <v>21</v>
      </c>
      <c r="K165" t="s">
        <v>22</v>
      </c>
      <c r="L165">
        <v>1508475600</v>
      </c>
      <c r="M165" s="17">
        <f t="shared" si="9"/>
        <v>43028.208333333328</v>
      </c>
      <c r="N165">
        <v>1512712800</v>
      </c>
      <c r="O165" s="17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 s="6">
        <v>150500</v>
      </c>
      <c r="E166" s="6">
        <v>150755</v>
      </c>
      <c r="F166" s="9">
        <f t="shared" si="8"/>
        <v>1.0016943521594683</v>
      </c>
      <c r="G166" t="s">
        <v>20</v>
      </c>
      <c r="H166">
        <v>1396</v>
      </c>
      <c r="I166" s="10">
        <f t="shared" si="11"/>
        <v>107.99068767908309</v>
      </c>
      <c r="J166" t="s">
        <v>21</v>
      </c>
      <c r="K166" t="s">
        <v>22</v>
      </c>
      <c r="L166">
        <v>1507438800</v>
      </c>
      <c r="M166" s="17">
        <f t="shared" si="9"/>
        <v>43016.208333333328</v>
      </c>
      <c r="N166">
        <v>1507525200</v>
      </c>
      <c r="O166" s="17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 s="6">
        <v>90400</v>
      </c>
      <c r="E167" s="6">
        <v>110279</v>
      </c>
      <c r="F167" s="9">
        <f t="shared" si="8"/>
        <v>1.2199004424778761</v>
      </c>
      <c r="G167" t="s">
        <v>20</v>
      </c>
      <c r="H167">
        <v>2506</v>
      </c>
      <c r="I167" s="10">
        <f t="shared" si="11"/>
        <v>44.005985634477256</v>
      </c>
      <c r="J167" t="s">
        <v>21</v>
      </c>
      <c r="K167" t="s">
        <v>22</v>
      </c>
      <c r="L167">
        <v>1501563600</v>
      </c>
      <c r="M167" s="17">
        <f t="shared" si="9"/>
        <v>42948.208333333328</v>
      </c>
      <c r="N167">
        <v>1504328400</v>
      </c>
      <c r="O167" s="17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 s="6">
        <v>9800</v>
      </c>
      <c r="E168" s="6">
        <v>13439</v>
      </c>
      <c r="F168" s="9">
        <f t="shared" si="8"/>
        <v>1.3713265306122449</v>
      </c>
      <c r="G168" t="s">
        <v>20</v>
      </c>
      <c r="H168">
        <v>244</v>
      </c>
      <c r="I168" s="10">
        <f t="shared" si="11"/>
        <v>55.077868852459019</v>
      </c>
      <c r="J168" t="s">
        <v>21</v>
      </c>
      <c r="K168" t="s">
        <v>22</v>
      </c>
      <c r="L168">
        <v>1292997600</v>
      </c>
      <c r="M168" s="17">
        <f t="shared" si="9"/>
        <v>40534.25</v>
      </c>
      <c r="N168">
        <v>1293343200</v>
      </c>
      <c r="O168" s="17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 s="6">
        <v>2600</v>
      </c>
      <c r="E169" s="6">
        <v>10804</v>
      </c>
      <c r="F169" s="9">
        <f t="shared" si="8"/>
        <v>4.155384615384615</v>
      </c>
      <c r="G169" t="s">
        <v>20</v>
      </c>
      <c r="H169">
        <v>146</v>
      </c>
      <c r="I169" s="10">
        <f t="shared" si="11"/>
        <v>74</v>
      </c>
      <c r="J169" t="s">
        <v>26</v>
      </c>
      <c r="K169" t="s">
        <v>27</v>
      </c>
      <c r="L169">
        <v>1370840400</v>
      </c>
      <c r="M169" s="17">
        <f t="shared" si="9"/>
        <v>41435.208333333336</v>
      </c>
      <c r="N169">
        <v>1371704400</v>
      </c>
      <c r="O169" s="17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 s="6">
        <v>128100</v>
      </c>
      <c r="E170" s="6">
        <v>40107</v>
      </c>
      <c r="F170" s="9">
        <f t="shared" si="8"/>
        <v>0.3130913348946136</v>
      </c>
      <c r="G170" t="s">
        <v>14</v>
      </c>
      <c r="H170">
        <v>955</v>
      </c>
      <c r="I170" s="10">
        <f t="shared" si="11"/>
        <v>41.996858638743454</v>
      </c>
      <c r="J170" t="s">
        <v>36</v>
      </c>
      <c r="K170" t="s">
        <v>37</v>
      </c>
      <c r="L170">
        <v>1550815200</v>
      </c>
      <c r="M170" s="17">
        <f t="shared" si="9"/>
        <v>43518.25</v>
      </c>
      <c r="N170">
        <v>1552798800</v>
      </c>
      <c r="O170" s="17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 s="6">
        <v>23300</v>
      </c>
      <c r="E171" s="6">
        <v>98811</v>
      </c>
      <c r="F171" s="9">
        <f t="shared" si="8"/>
        <v>4.240815450643777</v>
      </c>
      <c r="G171" t="s">
        <v>20</v>
      </c>
      <c r="H171">
        <v>1267</v>
      </c>
      <c r="I171" s="10">
        <f t="shared" si="11"/>
        <v>77.988161010260455</v>
      </c>
      <c r="J171" t="s">
        <v>21</v>
      </c>
      <c r="K171" t="s">
        <v>22</v>
      </c>
      <c r="L171">
        <v>1339909200</v>
      </c>
      <c r="M171" s="17">
        <f t="shared" si="9"/>
        <v>41077.208333333336</v>
      </c>
      <c r="N171">
        <v>1342328400</v>
      </c>
      <c r="O171" s="17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 s="6">
        <v>188100</v>
      </c>
      <c r="E172" s="6">
        <v>5528</v>
      </c>
      <c r="F172" s="9">
        <f t="shared" si="8"/>
        <v>2.9388623072833599E-2</v>
      </c>
      <c r="G172" t="s">
        <v>14</v>
      </c>
      <c r="H172">
        <v>67</v>
      </c>
      <c r="I172" s="10">
        <f t="shared" si="11"/>
        <v>82.507462686567166</v>
      </c>
      <c r="J172" t="s">
        <v>21</v>
      </c>
      <c r="K172" t="s">
        <v>22</v>
      </c>
      <c r="L172">
        <v>1501736400</v>
      </c>
      <c r="M172" s="17">
        <f t="shared" si="9"/>
        <v>42950.208333333328</v>
      </c>
      <c r="N172">
        <v>1502341200</v>
      </c>
      <c r="O172" s="17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 s="6">
        <v>4900</v>
      </c>
      <c r="E173" s="6">
        <v>521</v>
      </c>
      <c r="F173" s="9">
        <f t="shared" si="8"/>
        <v>0.1063265306122449</v>
      </c>
      <c r="G173" t="s">
        <v>14</v>
      </c>
      <c r="H173">
        <v>5</v>
      </c>
      <c r="I173" s="10">
        <f t="shared" si="11"/>
        <v>104.2</v>
      </c>
      <c r="J173" t="s">
        <v>21</v>
      </c>
      <c r="K173" t="s">
        <v>22</v>
      </c>
      <c r="L173">
        <v>1395291600</v>
      </c>
      <c r="M173" s="17">
        <f t="shared" si="9"/>
        <v>41718.208333333336</v>
      </c>
      <c r="N173">
        <v>1397192400</v>
      </c>
      <c r="O173" s="17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 s="6">
        <v>800</v>
      </c>
      <c r="E174" s="6">
        <v>663</v>
      </c>
      <c r="F174" s="9">
        <f t="shared" si="8"/>
        <v>0.82874999999999999</v>
      </c>
      <c r="G174" t="s">
        <v>14</v>
      </c>
      <c r="H174">
        <v>26</v>
      </c>
      <c r="I174" s="10">
        <f t="shared" si="11"/>
        <v>25.5</v>
      </c>
      <c r="J174" t="s">
        <v>21</v>
      </c>
      <c r="K174" t="s">
        <v>22</v>
      </c>
      <c r="L174">
        <v>1405746000</v>
      </c>
      <c r="M174" s="17">
        <f t="shared" si="9"/>
        <v>41839.208333333336</v>
      </c>
      <c r="N174">
        <v>1407042000</v>
      </c>
      <c r="O174" s="17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 s="6">
        <v>96700</v>
      </c>
      <c r="E175" s="6">
        <v>157635</v>
      </c>
      <c r="F175" s="9">
        <f t="shared" si="8"/>
        <v>1.6301447776628748</v>
      </c>
      <c r="G175" t="s">
        <v>20</v>
      </c>
      <c r="H175">
        <v>1561</v>
      </c>
      <c r="I175" s="10">
        <f t="shared" si="11"/>
        <v>100.98334401024984</v>
      </c>
      <c r="J175" t="s">
        <v>21</v>
      </c>
      <c r="K175" t="s">
        <v>22</v>
      </c>
      <c r="L175">
        <v>1368853200</v>
      </c>
      <c r="M175" s="17">
        <f t="shared" si="9"/>
        <v>41412.208333333336</v>
      </c>
      <c r="N175">
        <v>1369371600</v>
      </c>
      <c r="O175" s="17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 s="6">
        <v>600</v>
      </c>
      <c r="E176" s="6">
        <v>5368</v>
      </c>
      <c r="F176" s="9">
        <f t="shared" si="8"/>
        <v>8.9466666666666672</v>
      </c>
      <c r="G176" t="s">
        <v>20</v>
      </c>
      <c r="H176">
        <v>48</v>
      </c>
      <c r="I176" s="10">
        <f t="shared" si="11"/>
        <v>111.83333333333333</v>
      </c>
      <c r="J176" t="s">
        <v>21</v>
      </c>
      <c r="K176" t="s">
        <v>22</v>
      </c>
      <c r="L176">
        <v>1444021200</v>
      </c>
      <c r="M176" s="17">
        <f t="shared" si="9"/>
        <v>42282.208333333328</v>
      </c>
      <c r="N176">
        <v>1444107600</v>
      </c>
      <c r="O176" s="17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 s="6">
        <v>181200</v>
      </c>
      <c r="E177" s="6">
        <v>47459</v>
      </c>
      <c r="F177" s="9">
        <f t="shared" si="8"/>
        <v>0.26191501103752757</v>
      </c>
      <c r="G177" t="s">
        <v>14</v>
      </c>
      <c r="H177">
        <v>1130</v>
      </c>
      <c r="I177" s="10">
        <f t="shared" si="11"/>
        <v>41.999115044247787</v>
      </c>
      <c r="J177" t="s">
        <v>21</v>
      </c>
      <c r="K177" t="s">
        <v>22</v>
      </c>
      <c r="L177">
        <v>1472619600</v>
      </c>
      <c r="M177" s="17">
        <f t="shared" si="9"/>
        <v>42613.208333333328</v>
      </c>
      <c r="N177">
        <v>1474261200</v>
      </c>
      <c r="O177" s="17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 s="6">
        <v>115000</v>
      </c>
      <c r="E178" s="6">
        <v>86060</v>
      </c>
      <c r="F178" s="9">
        <f t="shared" si="8"/>
        <v>0.74834782608695649</v>
      </c>
      <c r="G178" t="s">
        <v>14</v>
      </c>
      <c r="H178">
        <v>782</v>
      </c>
      <c r="I178" s="10">
        <f t="shared" si="11"/>
        <v>110.05115089514067</v>
      </c>
      <c r="J178" t="s">
        <v>21</v>
      </c>
      <c r="K178" t="s">
        <v>22</v>
      </c>
      <c r="L178">
        <v>1472878800</v>
      </c>
      <c r="M178" s="17">
        <f t="shared" si="9"/>
        <v>42616.208333333328</v>
      </c>
      <c r="N178">
        <v>1473656400</v>
      </c>
      <c r="O178" s="17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 s="6">
        <v>38800</v>
      </c>
      <c r="E179" s="6">
        <v>161593</v>
      </c>
      <c r="F179" s="9">
        <f t="shared" si="8"/>
        <v>4.1647680412371137</v>
      </c>
      <c r="G179" t="s">
        <v>20</v>
      </c>
      <c r="H179">
        <v>2739</v>
      </c>
      <c r="I179" s="10">
        <f t="shared" si="11"/>
        <v>58.997079225994888</v>
      </c>
      <c r="J179" t="s">
        <v>21</v>
      </c>
      <c r="K179" t="s">
        <v>22</v>
      </c>
      <c r="L179">
        <v>1289800800</v>
      </c>
      <c r="M179" s="17">
        <f t="shared" si="9"/>
        <v>40497.25</v>
      </c>
      <c r="N179">
        <v>1291960800</v>
      </c>
      <c r="O179" s="17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 s="6">
        <v>7200</v>
      </c>
      <c r="E180" s="6">
        <v>6927</v>
      </c>
      <c r="F180" s="9">
        <f t="shared" si="8"/>
        <v>0.96208333333333329</v>
      </c>
      <c r="G180" t="s">
        <v>14</v>
      </c>
      <c r="H180">
        <v>210</v>
      </c>
      <c r="I180" s="10">
        <f t="shared" si="11"/>
        <v>32.985714285714288</v>
      </c>
      <c r="J180" t="s">
        <v>21</v>
      </c>
      <c r="K180" t="s">
        <v>22</v>
      </c>
      <c r="L180">
        <v>1505970000</v>
      </c>
      <c r="M180" s="17">
        <f t="shared" si="9"/>
        <v>42999.208333333328</v>
      </c>
      <c r="N180">
        <v>1506747600</v>
      </c>
      <c r="O180" s="17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 s="6">
        <v>44500</v>
      </c>
      <c r="E181" s="6">
        <v>159185</v>
      </c>
      <c r="F181" s="9">
        <f t="shared" si="8"/>
        <v>3.5771910112359548</v>
      </c>
      <c r="G181" t="s">
        <v>20</v>
      </c>
      <c r="H181">
        <v>3537</v>
      </c>
      <c r="I181" s="10">
        <f t="shared" si="11"/>
        <v>45.005654509471306</v>
      </c>
      <c r="J181" t="s">
        <v>15</v>
      </c>
      <c r="K181" t="s">
        <v>16</v>
      </c>
      <c r="L181">
        <v>1363496400</v>
      </c>
      <c r="M181" s="17">
        <f t="shared" si="9"/>
        <v>41350.208333333336</v>
      </c>
      <c r="N181">
        <v>1363582800</v>
      </c>
      <c r="O181" s="17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 s="6">
        <v>56000</v>
      </c>
      <c r="E182" s="6">
        <v>172736</v>
      </c>
      <c r="F182" s="9">
        <f t="shared" si="8"/>
        <v>3.0845714285714285</v>
      </c>
      <c r="G182" t="s">
        <v>20</v>
      </c>
      <c r="H182">
        <v>2107</v>
      </c>
      <c r="I182" s="10">
        <f t="shared" si="11"/>
        <v>81.98196487897485</v>
      </c>
      <c r="J182" t="s">
        <v>26</v>
      </c>
      <c r="K182" t="s">
        <v>27</v>
      </c>
      <c r="L182">
        <v>1269234000</v>
      </c>
      <c r="M182" s="17">
        <f t="shared" si="9"/>
        <v>40259.208333333336</v>
      </c>
      <c r="N182">
        <v>1269666000</v>
      </c>
      <c r="O182" s="17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 s="6">
        <v>8600</v>
      </c>
      <c r="E183" s="6">
        <v>5315</v>
      </c>
      <c r="F183" s="9">
        <f t="shared" si="8"/>
        <v>0.61802325581395345</v>
      </c>
      <c r="G183" t="s">
        <v>14</v>
      </c>
      <c r="H183">
        <v>136</v>
      </c>
      <c r="I183" s="10">
        <f t="shared" si="11"/>
        <v>39.080882352941174</v>
      </c>
      <c r="J183" t="s">
        <v>21</v>
      </c>
      <c r="K183" t="s">
        <v>22</v>
      </c>
      <c r="L183">
        <v>1507093200</v>
      </c>
      <c r="M183" s="17">
        <f t="shared" si="9"/>
        <v>43012.208333333328</v>
      </c>
      <c r="N183">
        <v>1508648400</v>
      </c>
      <c r="O183" s="17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 s="6">
        <v>27100</v>
      </c>
      <c r="E184" s="6">
        <v>195750</v>
      </c>
      <c r="F184" s="9">
        <f t="shared" si="8"/>
        <v>7.2232472324723247</v>
      </c>
      <c r="G184" t="s">
        <v>20</v>
      </c>
      <c r="H184">
        <v>3318</v>
      </c>
      <c r="I184" s="10">
        <f t="shared" si="11"/>
        <v>58.996383363471971</v>
      </c>
      <c r="J184" t="s">
        <v>36</v>
      </c>
      <c r="K184" t="s">
        <v>37</v>
      </c>
      <c r="L184">
        <v>1560574800</v>
      </c>
      <c r="M184" s="17">
        <f t="shared" si="9"/>
        <v>43631.208333333328</v>
      </c>
      <c r="N184">
        <v>1561957200</v>
      </c>
      <c r="O184" s="17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 s="6">
        <v>5100</v>
      </c>
      <c r="E185" s="6">
        <v>3525</v>
      </c>
      <c r="F185" s="9">
        <f t="shared" si="8"/>
        <v>0.69117647058823528</v>
      </c>
      <c r="G185" t="s">
        <v>14</v>
      </c>
      <c r="H185">
        <v>86</v>
      </c>
      <c r="I185" s="10">
        <f t="shared" si="11"/>
        <v>40.988372093023258</v>
      </c>
      <c r="J185" t="s">
        <v>15</v>
      </c>
      <c r="K185" t="s">
        <v>16</v>
      </c>
      <c r="L185">
        <v>1284008400</v>
      </c>
      <c r="M185" s="17">
        <f t="shared" si="9"/>
        <v>40430.208333333336</v>
      </c>
      <c r="N185">
        <v>1285131600</v>
      </c>
      <c r="O185" s="17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 s="6">
        <v>3600</v>
      </c>
      <c r="E186" s="6">
        <v>10550</v>
      </c>
      <c r="F186" s="9">
        <f t="shared" si="8"/>
        <v>2.9305555555555554</v>
      </c>
      <c r="G186" t="s">
        <v>20</v>
      </c>
      <c r="H186">
        <v>340</v>
      </c>
      <c r="I186" s="10">
        <f t="shared" si="11"/>
        <v>31.029411764705884</v>
      </c>
      <c r="J186" t="s">
        <v>21</v>
      </c>
      <c r="K186" t="s">
        <v>22</v>
      </c>
      <c r="L186">
        <v>1556859600</v>
      </c>
      <c r="M186" s="17">
        <f t="shared" si="9"/>
        <v>43588.208333333328</v>
      </c>
      <c r="N186">
        <v>1556946000</v>
      </c>
      <c r="O186" s="17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 s="6">
        <v>1000</v>
      </c>
      <c r="E187" s="6">
        <v>718</v>
      </c>
      <c r="F187" s="9">
        <f t="shared" si="8"/>
        <v>0.71799999999999997</v>
      </c>
      <c r="G187" t="s">
        <v>14</v>
      </c>
      <c r="H187">
        <v>19</v>
      </c>
      <c r="I187" s="10">
        <f t="shared" si="11"/>
        <v>37.789473684210527</v>
      </c>
      <c r="J187" t="s">
        <v>21</v>
      </c>
      <c r="K187" t="s">
        <v>22</v>
      </c>
      <c r="L187">
        <v>1526187600</v>
      </c>
      <c r="M187" s="17">
        <f t="shared" si="9"/>
        <v>43233.208333333328</v>
      </c>
      <c r="N187">
        <v>1527138000</v>
      </c>
      <c r="O187" s="17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 s="6">
        <v>88800</v>
      </c>
      <c r="E188" s="6">
        <v>28358</v>
      </c>
      <c r="F188" s="9">
        <f t="shared" si="8"/>
        <v>0.31934684684684683</v>
      </c>
      <c r="G188" t="s">
        <v>14</v>
      </c>
      <c r="H188">
        <v>886</v>
      </c>
      <c r="I188" s="10">
        <f t="shared" si="11"/>
        <v>32.006772009029348</v>
      </c>
      <c r="J188" t="s">
        <v>21</v>
      </c>
      <c r="K188" t="s">
        <v>22</v>
      </c>
      <c r="L188">
        <v>1400821200</v>
      </c>
      <c r="M188" s="17">
        <f t="shared" si="9"/>
        <v>41782.208333333336</v>
      </c>
      <c r="N188">
        <v>1402117200</v>
      </c>
      <c r="O188" s="17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 s="6">
        <v>60200</v>
      </c>
      <c r="E189" s="6">
        <v>138384</v>
      </c>
      <c r="F189" s="9">
        <f t="shared" si="8"/>
        <v>2.2987375415282392</v>
      </c>
      <c r="G189" t="s">
        <v>20</v>
      </c>
      <c r="H189">
        <v>1442</v>
      </c>
      <c r="I189" s="10">
        <f t="shared" si="11"/>
        <v>95.966712898751737</v>
      </c>
      <c r="J189" t="s">
        <v>15</v>
      </c>
      <c r="K189" t="s">
        <v>16</v>
      </c>
      <c r="L189">
        <v>1361599200</v>
      </c>
      <c r="M189" s="17">
        <f t="shared" si="9"/>
        <v>41328.25</v>
      </c>
      <c r="N189">
        <v>1364014800</v>
      </c>
      <c r="O189" s="17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 s="6">
        <v>8200</v>
      </c>
      <c r="E190" s="6">
        <v>2625</v>
      </c>
      <c r="F190" s="9">
        <f t="shared" si="8"/>
        <v>0.3201219512195122</v>
      </c>
      <c r="G190" t="s">
        <v>14</v>
      </c>
      <c r="H190">
        <v>35</v>
      </c>
      <c r="I190" s="10">
        <f t="shared" si="11"/>
        <v>75</v>
      </c>
      <c r="J190" t="s">
        <v>107</v>
      </c>
      <c r="K190" t="s">
        <v>108</v>
      </c>
      <c r="L190">
        <v>1417500000</v>
      </c>
      <c r="M190" s="17">
        <f t="shared" si="9"/>
        <v>41975.25</v>
      </c>
      <c r="N190">
        <v>1417586400</v>
      </c>
      <c r="O190" s="17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 s="6">
        <v>191300</v>
      </c>
      <c r="E191" s="6">
        <v>45004</v>
      </c>
      <c r="F191" s="9">
        <f t="shared" si="8"/>
        <v>0.23525352848928385</v>
      </c>
      <c r="G191" t="s">
        <v>74</v>
      </c>
      <c r="H191">
        <v>441</v>
      </c>
      <c r="I191" s="10">
        <f t="shared" si="11"/>
        <v>102.0498866213152</v>
      </c>
      <c r="J191" t="s">
        <v>21</v>
      </c>
      <c r="K191" t="s">
        <v>22</v>
      </c>
      <c r="L191">
        <v>1457071200</v>
      </c>
      <c r="M191" s="17">
        <f t="shared" si="9"/>
        <v>42433.25</v>
      </c>
      <c r="N191">
        <v>1457071200</v>
      </c>
      <c r="O191" s="17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 s="6">
        <v>3700</v>
      </c>
      <c r="E192" s="6">
        <v>2538</v>
      </c>
      <c r="F192" s="9">
        <f t="shared" si="8"/>
        <v>0.68594594594594593</v>
      </c>
      <c r="G192" t="s">
        <v>14</v>
      </c>
      <c r="H192">
        <v>24</v>
      </c>
      <c r="I192" s="10">
        <f t="shared" si="11"/>
        <v>105.75</v>
      </c>
      <c r="J192" t="s">
        <v>21</v>
      </c>
      <c r="K192" t="s">
        <v>22</v>
      </c>
      <c r="L192">
        <v>1370322000</v>
      </c>
      <c r="M192" s="17">
        <f t="shared" si="9"/>
        <v>41429.208333333336</v>
      </c>
      <c r="N192">
        <v>1370408400</v>
      </c>
      <c r="O192" s="17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 s="6">
        <v>8400</v>
      </c>
      <c r="E193" s="6">
        <v>3188</v>
      </c>
      <c r="F193" s="9">
        <f t="shared" si="8"/>
        <v>0.37952380952380954</v>
      </c>
      <c r="G193" t="s">
        <v>14</v>
      </c>
      <c r="H193">
        <v>86</v>
      </c>
      <c r="I193" s="10">
        <f t="shared" si="11"/>
        <v>37.069767441860463</v>
      </c>
      <c r="J193" t="s">
        <v>107</v>
      </c>
      <c r="K193" t="s">
        <v>108</v>
      </c>
      <c r="L193">
        <v>1552366800</v>
      </c>
      <c r="M193" s="17">
        <f t="shared" si="9"/>
        <v>43536.208333333328</v>
      </c>
      <c r="N193">
        <v>1552626000</v>
      </c>
      <c r="O193" s="17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 s="6">
        <v>42600</v>
      </c>
      <c r="E194" s="6">
        <v>8517</v>
      </c>
      <c r="F194" s="9">
        <f t="shared" si="8"/>
        <v>0.19992957746478873</v>
      </c>
      <c r="G194" t="s">
        <v>14</v>
      </c>
      <c r="H194">
        <v>243</v>
      </c>
      <c r="I194" s="10">
        <f t="shared" si="11"/>
        <v>35.049382716049379</v>
      </c>
      <c r="J194" t="s">
        <v>21</v>
      </c>
      <c r="K194" t="s">
        <v>22</v>
      </c>
      <c r="L194">
        <v>1403845200</v>
      </c>
      <c r="M194" s="17">
        <f t="shared" si="9"/>
        <v>41817.208333333336</v>
      </c>
      <c r="N194">
        <v>1404190800</v>
      </c>
      <c r="O194" s="17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 s="6">
        <v>6600</v>
      </c>
      <c r="E195" s="6">
        <v>3012</v>
      </c>
      <c r="F195" s="9">
        <f t="shared" ref="F195:F258" si="12">E195/D195</f>
        <v>0.45636363636363636</v>
      </c>
      <c r="G195" t="s">
        <v>14</v>
      </c>
      <c r="H195">
        <v>65</v>
      </c>
      <c r="I195" s="10">
        <f t="shared" si="11"/>
        <v>46.338461538461537</v>
      </c>
      <c r="J195" t="s">
        <v>21</v>
      </c>
      <c r="K195" t="s">
        <v>22</v>
      </c>
      <c r="L195">
        <v>1523163600</v>
      </c>
      <c r="M195" s="17">
        <f t="shared" ref="M195:M258" si="13">(((L195/60)/60)/24)+DATE(1970,1,1)</f>
        <v>43198.208333333328</v>
      </c>
      <c r="N195">
        <v>1523509200</v>
      </c>
      <c r="O195" s="17">
        <f t="shared" ref="O195:O258" si="14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 s="6">
        <v>7100</v>
      </c>
      <c r="E196" s="6">
        <v>8716</v>
      </c>
      <c r="F196" s="9">
        <f t="shared" si="12"/>
        <v>1.227605633802817</v>
      </c>
      <c r="G196" t="s">
        <v>20</v>
      </c>
      <c r="H196">
        <v>126</v>
      </c>
      <c r="I196" s="10">
        <f t="shared" si="11"/>
        <v>69.174603174603178</v>
      </c>
      <c r="J196" t="s">
        <v>21</v>
      </c>
      <c r="K196" t="s">
        <v>22</v>
      </c>
      <c r="L196">
        <v>1442206800</v>
      </c>
      <c r="M196" s="17">
        <f t="shared" si="13"/>
        <v>42261.208333333328</v>
      </c>
      <c r="N196">
        <v>1443589200</v>
      </c>
      <c r="O196" s="17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 s="6">
        <v>15800</v>
      </c>
      <c r="E197" s="6">
        <v>57157</v>
      </c>
      <c r="F197" s="9">
        <f t="shared" si="12"/>
        <v>3.61753164556962</v>
      </c>
      <c r="G197" t="s">
        <v>20</v>
      </c>
      <c r="H197">
        <v>524</v>
      </c>
      <c r="I197" s="10">
        <f t="shared" ref="I197:I260" si="15">IFERROR(E197/H197,0)</f>
        <v>109.07824427480917</v>
      </c>
      <c r="J197" t="s">
        <v>21</v>
      </c>
      <c r="K197" t="s">
        <v>22</v>
      </c>
      <c r="L197">
        <v>1532840400</v>
      </c>
      <c r="M197" s="17">
        <f t="shared" si="13"/>
        <v>43310.208333333328</v>
      </c>
      <c r="N197">
        <v>1533445200</v>
      </c>
      <c r="O197" s="17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 s="6">
        <v>8200</v>
      </c>
      <c r="E198" s="6">
        <v>5178</v>
      </c>
      <c r="F198" s="9">
        <f t="shared" si="12"/>
        <v>0.63146341463414635</v>
      </c>
      <c r="G198" t="s">
        <v>14</v>
      </c>
      <c r="H198">
        <v>100</v>
      </c>
      <c r="I198" s="10">
        <f t="shared" si="15"/>
        <v>51.78</v>
      </c>
      <c r="J198" t="s">
        <v>36</v>
      </c>
      <c r="K198" t="s">
        <v>37</v>
      </c>
      <c r="L198">
        <v>1472878800</v>
      </c>
      <c r="M198" s="17">
        <f t="shared" si="13"/>
        <v>42616.208333333328</v>
      </c>
      <c r="N198">
        <v>1474520400</v>
      </c>
      <c r="O198" s="17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 s="6">
        <v>54700</v>
      </c>
      <c r="E199" s="6">
        <v>163118</v>
      </c>
      <c r="F199" s="9">
        <f t="shared" si="12"/>
        <v>2.9820475319926874</v>
      </c>
      <c r="G199" t="s">
        <v>20</v>
      </c>
      <c r="H199">
        <v>1989</v>
      </c>
      <c r="I199" s="10">
        <f t="shared" si="15"/>
        <v>82.010055304172951</v>
      </c>
      <c r="J199" t="s">
        <v>21</v>
      </c>
      <c r="K199" t="s">
        <v>22</v>
      </c>
      <c r="L199">
        <v>1498194000</v>
      </c>
      <c r="M199" s="17">
        <f t="shared" si="13"/>
        <v>42909.208333333328</v>
      </c>
      <c r="N199">
        <v>1499403600</v>
      </c>
      <c r="O199" s="17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 s="6">
        <v>63200</v>
      </c>
      <c r="E200" s="6">
        <v>6041</v>
      </c>
      <c r="F200" s="9">
        <f t="shared" si="12"/>
        <v>9.5585443037974685E-2</v>
      </c>
      <c r="G200" t="s">
        <v>14</v>
      </c>
      <c r="H200">
        <v>168</v>
      </c>
      <c r="I200" s="10">
        <f t="shared" si="15"/>
        <v>35.958333333333336</v>
      </c>
      <c r="J200" t="s">
        <v>21</v>
      </c>
      <c r="K200" t="s">
        <v>22</v>
      </c>
      <c r="L200">
        <v>1281070800</v>
      </c>
      <c r="M200" s="17">
        <f t="shared" si="13"/>
        <v>40396.208333333336</v>
      </c>
      <c r="N200">
        <v>1283576400</v>
      </c>
      <c r="O200" s="17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 s="6">
        <v>1800</v>
      </c>
      <c r="E201" s="6">
        <v>968</v>
      </c>
      <c r="F201" s="9">
        <f t="shared" si="12"/>
        <v>0.5377777777777778</v>
      </c>
      <c r="G201" t="s">
        <v>14</v>
      </c>
      <c r="H201">
        <v>13</v>
      </c>
      <c r="I201" s="10">
        <f t="shared" si="15"/>
        <v>74.461538461538467</v>
      </c>
      <c r="J201" t="s">
        <v>21</v>
      </c>
      <c r="K201" t="s">
        <v>22</v>
      </c>
      <c r="L201">
        <v>1436245200</v>
      </c>
      <c r="M201" s="17">
        <f t="shared" si="13"/>
        <v>42192.208333333328</v>
      </c>
      <c r="N201">
        <v>1436590800</v>
      </c>
      <c r="O201" s="17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 s="6">
        <v>100</v>
      </c>
      <c r="E202" s="6">
        <v>2</v>
      </c>
      <c r="F202" s="9">
        <f t="shared" si="12"/>
        <v>0.02</v>
      </c>
      <c r="G202" t="s">
        <v>14</v>
      </c>
      <c r="H202">
        <v>1</v>
      </c>
      <c r="I202" s="10">
        <f t="shared" si="15"/>
        <v>2</v>
      </c>
      <c r="J202" t="s">
        <v>15</v>
      </c>
      <c r="K202" t="s">
        <v>16</v>
      </c>
      <c r="L202">
        <v>1269493200</v>
      </c>
      <c r="M202" s="17">
        <f t="shared" si="13"/>
        <v>40262.208333333336</v>
      </c>
      <c r="N202">
        <v>1270443600</v>
      </c>
      <c r="O202" s="17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 s="6">
        <v>2100</v>
      </c>
      <c r="E203" s="6">
        <v>14305</v>
      </c>
      <c r="F203" s="9">
        <f t="shared" si="12"/>
        <v>6.8119047619047617</v>
      </c>
      <c r="G203" t="s">
        <v>20</v>
      </c>
      <c r="H203">
        <v>157</v>
      </c>
      <c r="I203" s="10">
        <f t="shared" si="15"/>
        <v>91.114649681528661</v>
      </c>
      <c r="J203" t="s">
        <v>21</v>
      </c>
      <c r="K203" t="s">
        <v>22</v>
      </c>
      <c r="L203">
        <v>1406264400</v>
      </c>
      <c r="M203" s="17">
        <f t="shared" si="13"/>
        <v>41845.208333333336</v>
      </c>
      <c r="N203">
        <v>1407819600</v>
      </c>
      <c r="O203" s="17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 s="6">
        <v>8300</v>
      </c>
      <c r="E204" s="6">
        <v>6543</v>
      </c>
      <c r="F204" s="9">
        <f t="shared" si="12"/>
        <v>0.78831325301204824</v>
      </c>
      <c r="G204" t="s">
        <v>74</v>
      </c>
      <c r="H204">
        <v>82</v>
      </c>
      <c r="I204" s="10">
        <f t="shared" si="15"/>
        <v>79.792682926829272</v>
      </c>
      <c r="J204" t="s">
        <v>21</v>
      </c>
      <c r="K204" t="s">
        <v>22</v>
      </c>
      <c r="L204">
        <v>1317531600</v>
      </c>
      <c r="M204" s="17">
        <f t="shared" si="13"/>
        <v>40818.208333333336</v>
      </c>
      <c r="N204">
        <v>1317877200</v>
      </c>
      <c r="O204" s="17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 s="6">
        <v>143900</v>
      </c>
      <c r="E205" s="6">
        <v>193413</v>
      </c>
      <c r="F205" s="9">
        <f t="shared" si="12"/>
        <v>1.3440792216817234</v>
      </c>
      <c r="G205" t="s">
        <v>20</v>
      </c>
      <c r="H205">
        <v>4498</v>
      </c>
      <c r="I205" s="10">
        <f t="shared" si="15"/>
        <v>42.999777678968428</v>
      </c>
      <c r="J205" t="s">
        <v>26</v>
      </c>
      <c r="K205" t="s">
        <v>27</v>
      </c>
      <c r="L205">
        <v>1484632800</v>
      </c>
      <c r="M205" s="17">
        <f t="shared" si="13"/>
        <v>42752.25</v>
      </c>
      <c r="N205">
        <v>1484805600</v>
      </c>
      <c r="O205" s="17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 s="6">
        <v>75000</v>
      </c>
      <c r="E206" s="6">
        <v>2529</v>
      </c>
      <c r="F206" s="9">
        <f t="shared" si="12"/>
        <v>3.372E-2</v>
      </c>
      <c r="G206" t="s">
        <v>14</v>
      </c>
      <c r="H206">
        <v>40</v>
      </c>
      <c r="I206" s="10">
        <f t="shared" si="15"/>
        <v>63.225000000000001</v>
      </c>
      <c r="J206" t="s">
        <v>21</v>
      </c>
      <c r="K206" t="s">
        <v>22</v>
      </c>
      <c r="L206">
        <v>1301806800</v>
      </c>
      <c r="M206" s="17">
        <f t="shared" si="13"/>
        <v>40636.208333333336</v>
      </c>
      <c r="N206">
        <v>1302670800</v>
      </c>
      <c r="O206" s="17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 s="6">
        <v>1300</v>
      </c>
      <c r="E207" s="6">
        <v>5614</v>
      </c>
      <c r="F207" s="9">
        <f t="shared" si="12"/>
        <v>4.3184615384615386</v>
      </c>
      <c r="G207" t="s">
        <v>20</v>
      </c>
      <c r="H207">
        <v>80</v>
      </c>
      <c r="I207" s="10">
        <f t="shared" si="15"/>
        <v>70.174999999999997</v>
      </c>
      <c r="J207" t="s">
        <v>21</v>
      </c>
      <c r="K207" t="s">
        <v>22</v>
      </c>
      <c r="L207">
        <v>1539752400</v>
      </c>
      <c r="M207" s="17">
        <f t="shared" si="13"/>
        <v>43390.208333333328</v>
      </c>
      <c r="N207">
        <v>1540789200</v>
      </c>
      <c r="O207" s="17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 s="6">
        <v>9000</v>
      </c>
      <c r="E208" s="6">
        <v>3496</v>
      </c>
      <c r="F208" s="9">
        <f t="shared" si="12"/>
        <v>0.38844444444444443</v>
      </c>
      <c r="G208" t="s">
        <v>74</v>
      </c>
      <c r="H208">
        <v>57</v>
      </c>
      <c r="I208" s="10">
        <f t="shared" si="15"/>
        <v>61.333333333333336</v>
      </c>
      <c r="J208" t="s">
        <v>21</v>
      </c>
      <c r="K208" t="s">
        <v>22</v>
      </c>
      <c r="L208">
        <v>1267250400</v>
      </c>
      <c r="M208" s="17">
        <f t="shared" si="13"/>
        <v>40236.25</v>
      </c>
      <c r="N208">
        <v>1268028000</v>
      </c>
      <c r="O208" s="17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 s="6">
        <v>1000</v>
      </c>
      <c r="E209" s="6">
        <v>4257</v>
      </c>
      <c r="F209" s="9">
        <f t="shared" si="12"/>
        <v>4.2569999999999997</v>
      </c>
      <c r="G209" t="s">
        <v>20</v>
      </c>
      <c r="H209">
        <v>43</v>
      </c>
      <c r="I209" s="10">
        <f t="shared" si="15"/>
        <v>99</v>
      </c>
      <c r="J209" t="s">
        <v>21</v>
      </c>
      <c r="K209" t="s">
        <v>22</v>
      </c>
      <c r="L209">
        <v>1535432400</v>
      </c>
      <c r="M209" s="17">
        <f t="shared" si="13"/>
        <v>43340.208333333328</v>
      </c>
      <c r="N209">
        <v>1537160400</v>
      </c>
      <c r="O209" s="17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 s="6">
        <v>196900</v>
      </c>
      <c r="E210" s="6">
        <v>199110</v>
      </c>
      <c r="F210" s="9">
        <f t="shared" si="12"/>
        <v>1.0112239715591671</v>
      </c>
      <c r="G210" t="s">
        <v>20</v>
      </c>
      <c r="H210">
        <v>2053</v>
      </c>
      <c r="I210" s="10">
        <f t="shared" si="15"/>
        <v>96.984900146127615</v>
      </c>
      <c r="J210" t="s">
        <v>21</v>
      </c>
      <c r="K210" t="s">
        <v>22</v>
      </c>
      <c r="L210">
        <v>1510207200</v>
      </c>
      <c r="M210" s="17">
        <f t="shared" si="13"/>
        <v>43048.25</v>
      </c>
      <c r="N210">
        <v>1512280800</v>
      </c>
      <c r="O210" s="17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 s="6">
        <v>194500</v>
      </c>
      <c r="E211" s="6">
        <v>41212</v>
      </c>
      <c r="F211" s="9">
        <f t="shared" si="12"/>
        <v>0.21188688946015424</v>
      </c>
      <c r="G211" t="s">
        <v>47</v>
      </c>
      <c r="H211">
        <v>808</v>
      </c>
      <c r="I211" s="10">
        <f t="shared" si="15"/>
        <v>51.004950495049506</v>
      </c>
      <c r="J211" t="s">
        <v>26</v>
      </c>
      <c r="K211" t="s">
        <v>27</v>
      </c>
      <c r="L211">
        <v>1462510800</v>
      </c>
      <c r="M211" s="17">
        <f t="shared" si="13"/>
        <v>42496.208333333328</v>
      </c>
      <c r="N211">
        <v>1463115600</v>
      </c>
      <c r="O211" s="17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 s="6">
        <v>9400</v>
      </c>
      <c r="E212" s="6">
        <v>6338</v>
      </c>
      <c r="F212" s="9">
        <f t="shared" si="12"/>
        <v>0.67425531914893622</v>
      </c>
      <c r="G212" t="s">
        <v>14</v>
      </c>
      <c r="H212">
        <v>226</v>
      </c>
      <c r="I212" s="10">
        <f t="shared" si="15"/>
        <v>28.044247787610619</v>
      </c>
      <c r="J212" t="s">
        <v>36</v>
      </c>
      <c r="K212" t="s">
        <v>37</v>
      </c>
      <c r="L212">
        <v>1488520800</v>
      </c>
      <c r="M212" s="17">
        <f t="shared" si="13"/>
        <v>42797.25</v>
      </c>
      <c r="N212">
        <v>1490850000</v>
      </c>
      <c r="O212" s="17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 s="6">
        <v>104400</v>
      </c>
      <c r="E213" s="6">
        <v>99100</v>
      </c>
      <c r="F213" s="9">
        <f t="shared" si="12"/>
        <v>0.9492337164750958</v>
      </c>
      <c r="G213" t="s">
        <v>14</v>
      </c>
      <c r="H213">
        <v>1625</v>
      </c>
      <c r="I213" s="10">
        <f t="shared" si="15"/>
        <v>60.984615384615381</v>
      </c>
      <c r="J213" t="s">
        <v>21</v>
      </c>
      <c r="K213" t="s">
        <v>22</v>
      </c>
      <c r="L213">
        <v>1377579600</v>
      </c>
      <c r="M213" s="17">
        <f t="shared" si="13"/>
        <v>41513.208333333336</v>
      </c>
      <c r="N213">
        <v>1379653200</v>
      </c>
      <c r="O213" s="17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 s="6">
        <v>8100</v>
      </c>
      <c r="E214" s="6">
        <v>12300</v>
      </c>
      <c r="F214" s="9">
        <f t="shared" si="12"/>
        <v>1.5185185185185186</v>
      </c>
      <c r="G214" t="s">
        <v>20</v>
      </c>
      <c r="H214">
        <v>168</v>
      </c>
      <c r="I214" s="10">
        <f t="shared" si="15"/>
        <v>73.214285714285708</v>
      </c>
      <c r="J214" t="s">
        <v>21</v>
      </c>
      <c r="K214" t="s">
        <v>22</v>
      </c>
      <c r="L214">
        <v>1576389600</v>
      </c>
      <c r="M214" s="17">
        <f t="shared" si="13"/>
        <v>43814.25</v>
      </c>
      <c r="N214">
        <v>1580364000</v>
      </c>
      <c r="O214" s="17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 s="6">
        <v>87900</v>
      </c>
      <c r="E215" s="6">
        <v>171549</v>
      </c>
      <c r="F215" s="9">
        <f t="shared" si="12"/>
        <v>1.9516382252559727</v>
      </c>
      <c r="G215" t="s">
        <v>20</v>
      </c>
      <c r="H215">
        <v>4289</v>
      </c>
      <c r="I215" s="10">
        <f t="shared" si="15"/>
        <v>39.997435299603637</v>
      </c>
      <c r="J215" t="s">
        <v>21</v>
      </c>
      <c r="K215" t="s">
        <v>22</v>
      </c>
      <c r="L215">
        <v>1289019600</v>
      </c>
      <c r="M215" s="17">
        <f t="shared" si="13"/>
        <v>40488.208333333336</v>
      </c>
      <c r="N215">
        <v>1289714400</v>
      </c>
      <c r="O215" s="17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 s="6">
        <v>1400</v>
      </c>
      <c r="E216" s="6">
        <v>14324</v>
      </c>
      <c r="F216" s="9">
        <f t="shared" si="12"/>
        <v>10.231428571428571</v>
      </c>
      <c r="G216" t="s">
        <v>20</v>
      </c>
      <c r="H216">
        <v>165</v>
      </c>
      <c r="I216" s="10">
        <f t="shared" si="15"/>
        <v>86.812121212121212</v>
      </c>
      <c r="J216" t="s">
        <v>21</v>
      </c>
      <c r="K216" t="s">
        <v>22</v>
      </c>
      <c r="L216">
        <v>1282194000</v>
      </c>
      <c r="M216" s="17">
        <f t="shared" si="13"/>
        <v>40409.208333333336</v>
      </c>
      <c r="N216">
        <v>1282712400</v>
      </c>
      <c r="O216" s="17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 s="6">
        <v>156800</v>
      </c>
      <c r="E217" s="6">
        <v>6024</v>
      </c>
      <c r="F217" s="9">
        <f t="shared" si="12"/>
        <v>3.8418367346938778E-2</v>
      </c>
      <c r="G217" t="s">
        <v>14</v>
      </c>
      <c r="H217">
        <v>143</v>
      </c>
      <c r="I217" s="10">
        <f t="shared" si="15"/>
        <v>42.125874125874127</v>
      </c>
      <c r="J217" t="s">
        <v>21</v>
      </c>
      <c r="K217" t="s">
        <v>22</v>
      </c>
      <c r="L217">
        <v>1550037600</v>
      </c>
      <c r="M217" s="17">
        <f t="shared" si="13"/>
        <v>43509.25</v>
      </c>
      <c r="N217">
        <v>1550210400</v>
      </c>
      <c r="O217" s="17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 s="6">
        <v>121700</v>
      </c>
      <c r="E218" s="6">
        <v>188721</v>
      </c>
      <c r="F218" s="9">
        <f t="shared" si="12"/>
        <v>1.5507066557107643</v>
      </c>
      <c r="G218" t="s">
        <v>20</v>
      </c>
      <c r="H218">
        <v>1815</v>
      </c>
      <c r="I218" s="10">
        <f t="shared" si="15"/>
        <v>103.97851239669421</v>
      </c>
      <c r="J218" t="s">
        <v>21</v>
      </c>
      <c r="K218" t="s">
        <v>22</v>
      </c>
      <c r="L218">
        <v>1321941600</v>
      </c>
      <c r="M218" s="17">
        <f t="shared" si="13"/>
        <v>40869.25</v>
      </c>
      <c r="N218">
        <v>1322114400</v>
      </c>
      <c r="O218" s="17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 s="6">
        <v>129400</v>
      </c>
      <c r="E219" s="6">
        <v>57911</v>
      </c>
      <c r="F219" s="9">
        <f t="shared" si="12"/>
        <v>0.44753477588871715</v>
      </c>
      <c r="G219" t="s">
        <v>14</v>
      </c>
      <c r="H219">
        <v>934</v>
      </c>
      <c r="I219" s="10">
        <f t="shared" si="15"/>
        <v>62.003211991434689</v>
      </c>
      <c r="J219" t="s">
        <v>21</v>
      </c>
      <c r="K219" t="s">
        <v>22</v>
      </c>
      <c r="L219">
        <v>1556427600</v>
      </c>
      <c r="M219" s="17">
        <f t="shared" si="13"/>
        <v>43583.208333333328</v>
      </c>
      <c r="N219">
        <v>1557205200</v>
      </c>
      <c r="O219" s="17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 s="6">
        <v>5700</v>
      </c>
      <c r="E220" s="6">
        <v>12309</v>
      </c>
      <c r="F220" s="9">
        <f t="shared" si="12"/>
        <v>2.1594736842105262</v>
      </c>
      <c r="G220" t="s">
        <v>20</v>
      </c>
      <c r="H220">
        <v>397</v>
      </c>
      <c r="I220" s="10">
        <f t="shared" si="15"/>
        <v>31.005037783375315</v>
      </c>
      <c r="J220" t="s">
        <v>40</v>
      </c>
      <c r="K220" t="s">
        <v>41</v>
      </c>
      <c r="L220">
        <v>1320991200</v>
      </c>
      <c r="M220" s="17">
        <f t="shared" si="13"/>
        <v>40858.25</v>
      </c>
      <c r="N220">
        <v>1323928800</v>
      </c>
      <c r="O220" s="17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 s="6">
        <v>41700</v>
      </c>
      <c r="E221" s="6">
        <v>138497</v>
      </c>
      <c r="F221" s="9">
        <f t="shared" si="12"/>
        <v>3.3212709832134291</v>
      </c>
      <c r="G221" t="s">
        <v>20</v>
      </c>
      <c r="H221">
        <v>1539</v>
      </c>
      <c r="I221" s="10">
        <f t="shared" si="15"/>
        <v>89.991552956465242</v>
      </c>
      <c r="J221" t="s">
        <v>21</v>
      </c>
      <c r="K221" t="s">
        <v>22</v>
      </c>
      <c r="L221">
        <v>1345093200</v>
      </c>
      <c r="M221" s="17">
        <f t="shared" si="13"/>
        <v>41137.208333333336</v>
      </c>
      <c r="N221">
        <v>1346130000</v>
      </c>
      <c r="O221" s="17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 s="6">
        <v>7900</v>
      </c>
      <c r="E222" s="6">
        <v>667</v>
      </c>
      <c r="F222" s="9">
        <f t="shared" si="12"/>
        <v>8.4430379746835441E-2</v>
      </c>
      <c r="G222" t="s">
        <v>14</v>
      </c>
      <c r="H222">
        <v>17</v>
      </c>
      <c r="I222" s="10">
        <f t="shared" si="15"/>
        <v>39.235294117647058</v>
      </c>
      <c r="J222" t="s">
        <v>21</v>
      </c>
      <c r="K222" t="s">
        <v>22</v>
      </c>
      <c r="L222">
        <v>1309496400</v>
      </c>
      <c r="M222" s="17">
        <f t="shared" si="13"/>
        <v>40725.208333333336</v>
      </c>
      <c r="N222">
        <v>1311051600</v>
      </c>
      <c r="O222" s="17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 s="6">
        <v>121500</v>
      </c>
      <c r="E223" s="6">
        <v>119830</v>
      </c>
      <c r="F223" s="9">
        <f t="shared" si="12"/>
        <v>0.9862551440329218</v>
      </c>
      <c r="G223" t="s">
        <v>14</v>
      </c>
      <c r="H223">
        <v>2179</v>
      </c>
      <c r="I223" s="10">
        <f t="shared" si="15"/>
        <v>54.993116108306566</v>
      </c>
      <c r="J223" t="s">
        <v>21</v>
      </c>
      <c r="K223" t="s">
        <v>22</v>
      </c>
      <c r="L223">
        <v>1340254800</v>
      </c>
      <c r="M223" s="17">
        <f t="shared" si="13"/>
        <v>41081.208333333336</v>
      </c>
      <c r="N223">
        <v>1340427600</v>
      </c>
      <c r="O223" s="17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 s="6">
        <v>4800</v>
      </c>
      <c r="E224" s="6">
        <v>6623</v>
      </c>
      <c r="F224" s="9">
        <f t="shared" si="12"/>
        <v>1.3797916666666667</v>
      </c>
      <c r="G224" t="s">
        <v>20</v>
      </c>
      <c r="H224">
        <v>138</v>
      </c>
      <c r="I224" s="10">
        <f t="shared" si="15"/>
        <v>47.992753623188406</v>
      </c>
      <c r="J224" t="s">
        <v>21</v>
      </c>
      <c r="K224" t="s">
        <v>22</v>
      </c>
      <c r="L224">
        <v>1412226000</v>
      </c>
      <c r="M224" s="17">
        <f t="shared" si="13"/>
        <v>41914.208333333336</v>
      </c>
      <c r="N224">
        <v>1412312400</v>
      </c>
      <c r="O224" s="17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 s="6">
        <v>87300</v>
      </c>
      <c r="E225" s="6">
        <v>81897</v>
      </c>
      <c r="F225" s="9">
        <f t="shared" si="12"/>
        <v>0.93810996563573879</v>
      </c>
      <c r="G225" t="s">
        <v>14</v>
      </c>
      <c r="H225">
        <v>931</v>
      </c>
      <c r="I225" s="10">
        <f t="shared" si="15"/>
        <v>87.966702470461868</v>
      </c>
      <c r="J225" t="s">
        <v>21</v>
      </c>
      <c r="K225" t="s">
        <v>22</v>
      </c>
      <c r="L225">
        <v>1458104400</v>
      </c>
      <c r="M225" s="17">
        <f t="shared" si="13"/>
        <v>42445.208333333328</v>
      </c>
      <c r="N225">
        <v>1459314000</v>
      </c>
      <c r="O225" s="17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 s="6">
        <v>46300</v>
      </c>
      <c r="E226" s="6">
        <v>186885</v>
      </c>
      <c r="F226" s="9">
        <f t="shared" si="12"/>
        <v>4.0363930885529156</v>
      </c>
      <c r="G226" t="s">
        <v>20</v>
      </c>
      <c r="H226">
        <v>3594</v>
      </c>
      <c r="I226" s="10">
        <f t="shared" si="15"/>
        <v>51.999165275459099</v>
      </c>
      <c r="J226" t="s">
        <v>21</v>
      </c>
      <c r="K226" t="s">
        <v>22</v>
      </c>
      <c r="L226">
        <v>1411534800</v>
      </c>
      <c r="M226" s="17">
        <f t="shared" si="13"/>
        <v>41906.208333333336</v>
      </c>
      <c r="N226">
        <v>1415426400</v>
      </c>
      <c r="O226" s="17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 s="6">
        <v>67800</v>
      </c>
      <c r="E227" s="6">
        <v>176398</v>
      </c>
      <c r="F227" s="9">
        <f t="shared" si="12"/>
        <v>2.6017404129793511</v>
      </c>
      <c r="G227" t="s">
        <v>20</v>
      </c>
      <c r="H227">
        <v>5880</v>
      </c>
      <c r="I227" s="10">
        <f t="shared" si="15"/>
        <v>29.999659863945578</v>
      </c>
      <c r="J227" t="s">
        <v>21</v>
      </c>
      <c r="K227" t="s">
        <v>22</v>
      </c>
      <c r="L227">
        <v>1399093200</v>
      </c>
      <c r="M227" s="17">
        <f t="shared" si="13"/>
        <v>41762.208333333336</v>
      </c>
      <c r="N227">
        <v>1399093200</v>
      </c>
      <c r="O227" s="17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 s="6">
        <v>3000</v>
      </c>
      <c r="E228" s="6">
        <v>10999</v>
      </c>
      <c r="F228" s="9">
        <f t="shared" si="12"/>
        <v>3.6663333333333332</v>
      </c>
      <c r="G228" t="s">
        <v>20</v>
      </c>
      <c r="H228">
        <v>112</v>
      </c>
      <c r="I228" s="10">
        <f t="shared" si="15"/>
        <v>98.205357142857139</v>
      </c>
      <c r="J228" t="s">
        <v>21</v>
      </c>
      <c r="K228" t="s">
        <v>22</v>
      </c>
      <c r="L228">
        <v>1270702800</v>
      </c>
      <c r="M228" s="17">
        <f t="shared" si="13"/>
        <v>40276.208333333336</v>
      </c>
      <c r="N228">
        <v>1273899600</v>
      </c>
      <c r="O228" s="17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 s="6">
        <v>60900</v>
      </c>
      <c r="E229" s="6">
        <v>102751</v>
      </c>
      <c r="F229" s="9">
        <f t="shared" si="12"/>
        <v>1.687208538587849</v>
      </c>
      <c r="G229" t="s">
        <v>20</v>
      </c>
      <c r="H229">
        <v>943</v>
      </c>
      <c r="I229" s="10">
        <f t="shared" si="15"/>
        <v>108.96182396606575</v>
      </c>
      <c r="J229" t="s">
        <v>21</v>
      </c>
      <c r="K229" t="s">
        <v>22</v>
      </c>
      <c r="L229">
        <v>1431666000</v>
      </c>
      <c r="M229" s="17">
        <f t="shared" si="13"/>
        <v>42139.208333333328</v>
      </c>
      <c r="N229">
        <v>1432184400</v>
      </c>
      <c r="O229" s="17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 s="6">
        <v>137900</v>
      </c>
      <c r="E230" s="6">
        <v>165352</v>
      </c>
      <c r="F230" s="9">
        <f t="shared" si="12"/>
        <v>1.1990717911530093</v>
      </c>
      <c r="G230" t="s">
        <v>20</v>
      </c>
      <c r="H230">
        <v>2468</v>
      </c>
      <c r="I230" s="10">
        <f t="shared" si="15"/>
        <v>66.998379254457049</v>
      </c>
      <c r="J230" t="s">
        <v>21</v>
      </c>
      <c r="K230" t="s">
        <v>22</v>
      </c>
      <c r="L230">
        <v>1472619600</v>
      </c>
      <c r="M230" s="17">
        <f t="shared" si="13"/>
        <v>42613.208333333328</v>
      </c>
      <c r="N230">
        <v>1474779600</v>
      </c>
      <c r="O230" s="17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 s="6">
        <v>85600</v>
      </c>
      <c r="E231" s="6">
        <v>165798</v>
      </c>
      <c r="F231" s="9">
        <f t="shared" si="12"/>
        <v>1.936892523364486</v>
      </c>
      <c r="G231" t="s">
        <v>20</v>
      </c>
      <c r="H231">
        <v>2551</v>
      </c>
      <c r="I231" s="10">
        <f t="shared" si="15"/>
        <v>64.99333594668758</v>
      </c>
      <c r="J231" t="s">
        <v>21</v>
      </c>
      <c r="K231" t="s">
        <v>22</v>
      </c>
      <c r="L231">
        <v>1496293200</v>
      </c>
      <c r="M231" s="17">
        <f t="shared" si="13"/>
        <v>42887.208333333328</v>
      </c>
      <c r="N231">
        <v>1500440400</v>
      </c>
      <c r="O231" s="17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 s="6">
        <v>2400</v>
      </c>
      <c r="E232" s="6">
        <v>10084</v>
      </c>
      <c r="F232" s="9">
        <f t="shared" si="12"/>
        <v>4.2016666666666671</v>
      </c>
      <c r="G232" t="s">
        <v>20</v>
      </c>
      <c r="H232">
        <v>101</v>
      </c>
      <c r="I232" s="10">
        <f t="shared" si="15"/>
        <v>99.841584158415841</v>
      </c>
      <c r="J232" t="s">
        <v>21</v>
      </c>
      <c r="K232" t="s">
        <v>22</v>
      </c>
      <c r="L232">
        <v>1575612000</v>
      </c>
      <c r="M232" s="17">
        <f t="shared" si="13"/>
        <v>43805.25</v>
      </c>
      <c r="N232">
        <v>1575612000</v>
      </c>
      <c r="O232" s="17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 s="6">
        <v>7200</v>
      </c>
      <c r="E233" s="6">
        <v>5523</v>
      </c>
      <c r="F233" s="9">
        <f t="shared" si="12"/>
        <v>0.76708333333333334</v>
      </c>
      <c r="G233" t="s">
        <v>74</v>
      </c>
      <c r="H233">
        <v>67</v>
      </c>
      <c r="I233" s="10">
        <f t="shared" si="15"/>
        <v>82.432835820895519</v>
      </c>
      <c r="J233" t="s">
        <v>21</v>
      </c>
      <c r="K233" t="s">
        <v>22</v>
      </c>
      <c r="L233">
        <v>1369112400</v>
      </c>
      <c r="M233" s="17">
        <f t="shared" si="13"/>
        <v>41415.208333333336</v>
      </c>
      <c r="N233">
        <v>1374123600</v>
      </c>
      <c r="O233" s="17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 s="6">
        <v>3400</v>
      </c>
      <c r="E234" s="6">
        <v>5823</v>
      </c>
      <c r="F234" s="9">
        <f t="shared" si="12"/>
        <v>1.7126470588235294</v>
      </c>
      <c r="G234" t="s">
        <v>20</v>
      </c>
      <c r="H234">
        <v>92</v>
      </c>
      <c r="I234" s="10">
        <f t="shared" si="15"/>
        <v>63.293478260869563</v>
      </c>
      <c r="J234" t="s">
        <v>21</v>
      </c>
      <c r="K234" t="s">
        <v>22</v>
      </c>
      <c r="L234">
        <v>1469422800</v>
      </c>
      <c r="M234" s="17">
        <f t="shared" si="13"/>
        <v>42576.208333333328</v>
      </c>
      <c r="N234">
        <v>1469509200</v>
      </c>
      <c r="O234" s="17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 s="6">
        <v>3800</v>
      </c>
      <c r="E235" s="6">
        <v>6000</v>
      </c>
      <c r="F235" s="9">
        <f t="shared" si="12"/>
        <v>1.5789473684210527</v>
      </c>
      <c r="G235" t="s">
        <v>20</v>
      </c>
      <c r="H235">
        <v>62</v>
      </c>
      <c r="I235" s="10">
        <f t="shared" si="15"/>
        <v>96.774193548387103</v>
      </c>
      <c r="J235" t="s">
        <v>21</v>
      </c>
      <c r="K235" t="s">
        <v>22</v>
      </c>
      <c r="L235">
        <v>1307854800</v>
      </c>
      <c r="M235" s="17">
        <f t="shared" si="13"/>
        <v>40706.208333333336</v>
      </c>
      <c r="N235">
        <v>1309237200</v>
      </c>
      <c r="O235" s="17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 s="6">
        <v>7500</v>
      </c>
      <c r="E236" s="6">
        <v>8181</v>
      </c>
      <c r="F236" s="9">
        <f t="shared" si="12"/>
        <v>1.0908</v>
      </c>
      <c r="G236" t="s">
        <v>20</v>
      </c>
      <c r="H236">
        <v>149</v>
      </c>
      <c r="I236" s="10">
        <f t="shared" si="15"/>
        <v>54.906040268456373</v>
      </c>
      <c r="J236" t="s">
        <v>107</v>
      </c>
      <c r="K236" t="s">
        <v>108</v>
      </c>
      <c r="L236">
        <v>1503378000</v>
      </c>
      <c r="M236" s="17">
        <f t="shared" si="13"/>
        <v>42969.208333333328</v>
      </c>
      <c r="N236">
        <v>1503982800</v>
      </c>
      <c r="O236" s="17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 s="6">
        <v>8600</v>
      </c>
      <c r="E237" s="6">
        <v>3589</v>
      </c>
      <c r="F237" s="9">
        <f t="shared" si="12"/>
        <v>0.41732558139534881</v>
      </c>
      <c r="G237" t="s">
        <v>14</v>
      </c>
      <c r="H237">
        <v>92</v>
      </c>
      <c r="I237" s="10">
        <f t="shared" si="15"/>
        <v>39.010869565217391</v>
      </c>
      <c r="J237" t="s">
        <v>21</v>
      </c>
      <c r="K237" t="s">
        <v>22</v>
      </c>
      <c r="L237">
        <v>1486965600</v>
      </c>
      <c r="M237" s="17">
        <f t="shared" si="13"/>
        <v>42779.25</v>
      </c>
      <c r="N237">
        <v>1487397600</v>
      </c>
      <c r="O237" s="17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 s="6">
        <v>39500</v>
      </c>
      <c r="E238" s="6">
        <v>4323</v>
      </c>
      <c r="F238" s="9">
        <f t="shared" si="12"/>
        <v>0.10944303797468355</v>
      </c>
      <c r="G238" t="s">
        <v>14</v>
      </c>
      <c r="H238">
        <v>57</v>
      </c>
      <c r="I238" s="10">
        <f t="shared" si="15"/>
        <v>75.84210526315789</v>
      </c>
      <c r="J238" t="s">
        <v>26</v>
      </c>
      <c r="K238" t="s">
        <v>27</v>
      </c>
      <c r="L238">
        <v>1561438800</v>
      </c>
      <c r="M238" s="17">
        <f t="shared" si="13"/>
        <v>43641.208333333328</v>
      </c>
      <c r="N238">
        <v>1562043600</v>
      </c>
      <c r="O238" s="17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 s="6">
        <v>9300</v>
      </c>
      <c r="E239" s="6">
        <v>14822</v>
      </c>
      <c r="F239" s="9">
        <f t="shared" si="12"/>
        <v>1.593763440860215</v>
      </c>
      <c r="G239" t="s">
        <v>20</v>
      </c>
      <c r="H239">
        <v>329</v>
      </c>
      <c r="I239" s="10">
        <f t="shared" si="15"/>
        <v>45.051671732522799</v>
      </c>
      <c r="J239" t="s">
        <v>21</v>
      </c>
      <c r="K239" t="s">
        <v>22</v>
      </c>
      <c r="L239">
        <v>1398402000</v>
      </c>
      <c r="M239" s="17">
        <f t="shared" si="13"/>
        <v>41754.208333333336</v>
      </c>
      <c r="N239">
        <v>1398574800</v>
      </c>
      <c r="O239" s="17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 s="6">
        <v>2400</v>
      </c>
      <c r="E240" s="6">
        <v>10138</v>
      </c>
      <c r="F240" s="9">
        <f t="shared" si="12"/>
        <v>4.2241666666666671</v>
      </c>
      <c r="G240" t="s">
        <v>20</v>
      </c>
      <c r="H240">
        <v>97</v>
      </c>
      <c r="I240" s="10">
        <f t="shared" si="15"/>
        <v>104.51546391752578</v>
      </c>
      <c r="J240" t="s">
        <v>36</v>
      </c>
      <c r="K240" t="s">
        <v>37</v>
      </c>
      <c r="L240">
        <v>1513231200</v>
      </c>
      <c r="M240" s="17">
        <f t="shared" si="13"/>
        <v>43083.25</v>
      </c>
      <c r="N240">
        <v>1515391200</v>
      </c>
      <c r="O240" s="17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 s="6">
        <v>3200</v>
      </c>
      <c r="E241" s="6">
        <v>3127</v>
      </c>
      <c r="F241" s="9">
        <f t="shared" si="12"/>
        <v>0.97718749999999999</v>
      </c>
      <c r="G241" t="s">
        <v>14</v>
      </c>
      <c r="H241">
        <v>41</v>
      </c>
      <c r="I241" s="10">
        <f t="shared" si="15"/>
        <v>76.268292682926827</v>
      </c>
      <c r="J241" t="s">
        <v>21</v>
      </c>
      <c r="K241" t="s">
        <v>22</v>
      </c>
      <c r="L241">
        <v>1440824400</v>
      </c>
      <c r="M241" s="17">
        <f t="shared" si="13"/>
        <v>42245.208333333328</v>
      </c>
      <c r="N241">
        <v>1441170000</v>
      </c>
      <c r="O241" s="17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 s="6">
        <v>29400</v>
      </c>
      <c r="E242" s="6">
        <v>123124</v>
      </c>
      <c r="F242" s="9">
        <f t="shared" si="12"/>
        <v>4.1878911564625847</v>
      </c>
      <c r="G242" t="s">
        <v>20</v>
      </c>
      <c r="H242">
        <v>1784</v>
      </c>
      <c r="I242" s="10">
        <f t="shared" si="15"/>
        <v>69.015695067264573</v>
      </c>
      <c r="J242" t="s">
        <v>21</v>
      </c>
      <c r="K242" t="s">
        <v>22</v>
      </c>
      <c r="L242">
        <v>1281070800</v>
      </c>
      <c r="M242" s="17">
        <f t="shared" si="13"/>
        <v>40396.208333333336</v>
      </c>
      <c r="N242">
        <v>1281157200</v>
      </c>
      <c r="O242" s="17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 s="6">
        <v>168500</v>
      </c>
      <c r="E243" s="6">
        <v>171729</v>
      </c>
      <c r="F243" s="9">
        <f t="shared" si="12"/>
        <v>1.0191632047477746</v>
      </c>
      <c r="G243" t="s">
        <v>20</v>
      </c>
      <c r="H243">
        <v>1684</v>
      </c>
      <c r="I243" s="10">
        <f t="shared" si="15"/>
        <v>101.97684085510689</v>
      </c>
      <c r="J243" t="s">
        <v>26</v>
      </c>
      <c r="K243" t="s">
        <v>27</v>
      </c>
      <c r="L243">
        <v>1397365200</v>
      </c>
      <c r="M243" s="17">
        <f t="shared" si="13"/>
        <v>41742.208333333336</v>
      </c>
      <c r="N243">
        <v>1398229200</v>
      </c>
      <c r="O243" s="17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 s="6">
        <v>8400</v>
      </c>
      <c r="E244" s="6">
        <v>10729</v>
      </c>
      <c r="F244" s="9">
        <f t="shared" si="12"/>
        <v>1.2772619047619047</v>
      </c>
      <c r="G244" t="s">
        <v>20</v>
      </c>
      <c r="H244">
        <v>250</v>
      </c>
      <c r="I244" s="10">
        <f t="shared" si="15"/>
        <v>42.915999999999997</v>
      </c>
      <c r="J244" t="s">
        <v>21</v>
      </c>
      <c r="K244" t="s">
        <v>22</v>
      </c>
      <c r="L244">
        <v>1494392400</v>
      </c>
      <c r="M244" s="17">
        <f t="shared" si="13"/>
        <v>42865.208333333328</v>
      </c>
      <c r="N244">
        <v>1495256400</v>
      </c>
      <c r="O244" s="17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 s="6">
        <v>2300</v>
      </c>
      <c r="E245" s="6">
        <v>10240</v>
      </c>
      <c r="F245" s="9">
        <f t="shared" si="12"/>
        <v>4.4521739130434783</v>
      </c>
      <c r="G245" t="s">
        <v>20</v>
      </c>
      <c r="H245">
        <v>238</v>
      </c>
      <c r="I245" s="10">
        <f t="shared" si="15"/>
        <v>43.025210084033617</v>
      </c>
      <c r="J245" t="s">
        <v>21</v>
      </c>
      <c r="K245" t="s">
        <v>22</v>
      </c>
      <c r="L245">
        <v>1520143200</v>
      </c>
      <c r="M245" s="17">
        <f t="shared" si="13"/>
        <v>43163.25</v>
      </c>
      <c r="N245">
        <v>1520402400</v>
      </c>
      <c r="O245" s="17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 s="6">
        <v>700</v>
      </c>
      <c r="E246" s="6">
        <v>3988</v>
      </c>
      <c r="F246" s="9">
        <f t="shared" si="12"/>
        <v>5.6971428571428575</v>
      </c>
      <c r="G246" t="s">
        <v>20</v>
      </c>
      <c r="H246">
        <v>53</v>
      </c>
      <c r="I246" s="10">
        <f t="shared" si="15"/>
        <v>75.245283018867923</v>
      </c>
      <c r="J246" t="s">
        <v>21</v>
      </c>
      <c r="K246" t="s">
        <v>22</v>
      </c>
      <c r="L246">
        <v>1405314000</v>
      </c>
      <c r="M246" s="17">
        <f t="shared" si="13"/>
        <v>41834.208333333336</v>
      </c>
      <c r="N246">
        <v>1409806800</v>
      </c>
      <c r="O246" s="17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 s="6">
        <v>2900</v>
      </c>
      <c r="E247" s="6">
        <v>14771</v>
      </c>
      <c r="F247" s="9">
        <f t="shared" si="12"/>
        <v>5.0934482758620687</v>
      </c>
      <c r="G247" t="s">
        <v>20</v>
      </c>
      <c r="H247">
        <v>214</v>
      </c>
      <c r="I247" s="10">
        <f t="shared" si="15"/>
        <v>69.023364485981304</v>
      </c>
      <c r="J247" t="s">
        <v>21</v>
      </c>
      <c r="K247" t="s">
        <v>22</v>
      </c>
      <c r="L247">
        <v>1396846800</v>
      </c>
      <c r="M247" s="17">
        <f t="shared" si="13"/>
        <v>41736.208333333336</v>
      </c>
      <c r="N247">
        <v>1396933200</v>
      </c>
      <c r="O247" s="17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 s="6">
        <v>4500</v>
      </c>
      <c r="E248" s="6">
        <v>14649</v>
      </c>
      <c r="F248" s="9">
        <f t="shared" si="12"/>
        <v>3.2553333333333332</v>
      </c>
      <c r="G248" t="s">
        <v>20</v>
      </c>
      <c r="H248">
        <v>222</v>
      </c>
      <c r="I248" s="10">
        <f t="shared" si="15"/>
        <v>65.986486486486484</v>
      </c>
      <c r="J248" t="s">
        <v>21</v>
      </c>
      <c r="K248" t="s">
        <v>22</v>
      </c>
      <c r="L248">
        <v>1375678800</v>
      </c>
      <c r="M248" s="17">
        <f t="shared" si="13"/>
        <v>41491.208333333336</v>
      </c>
      <c r="N248">
        <v>1376024400</v>
      </c>
      <c r="O248" s="17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 s="6">
        <v>19800</v>
      </c>
      <c r="E249" s="6">
        <v>184658</v>
      </c>
      <c r="F249" s="9">
        <f t="shared" si="12"/>
        <v>9.3261616161616168</v>
      </c>
      <c r="G249" t="s">
        <v>20</v>
      </c>
      <c r="H249">
        <v>1884</v>
      </c>
      <c r="I249" s="10">
        <f t="shared" si="15"/>
        <v>98.013800424628457</v>
      </c>
      <c r="J249" t="s">
        <v>21</v>
      </c>
      <c r="K249" t="s">
        <v>22</v>
      </c>
      <c r="L249">
        <v>1482386400</v>
      </c>
      <c r="M249" s="17">
        <f t="shared" si="13"/>
        <v>42726.25</v>
      </c>
      <c r="N249">
        <v>1483682400</v>
      </c>
      <c r="O249" s="17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 s="6">
        <v>6200</v>
      </c>
      <c r="E250" s="6">
        <v>13103</v>
      </c>
      <c r="F250" s="9">
        <f t="shared" si="12"/>
        <v>2.1133870967741935</v>
      </c>
      <c r="G250" t="s">
        <v>20</v>
      </c>
      <c r="H250">
        <v>218</v>
      </c>
      <c r="I250" s="10">
        <f t="shared" si="15"/>
        <v>60.105504587155963</v>
      </c>
      <c r="J250" t="s">
        <v>26</v>
      </c>
      <c r="K250" t="s">
        <v>27</v>
      </c>
      <c r="L250">
        <v>1420005600</v>
      </c>
      <c r="M250" s="17">
        <f t="shared" si="13"/>
        <v>42004.25</v>
      </c>
      <c r="N250">
        <v>1420437600</v>
      </c>
      <c r="O250" s="17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 s="6">
        <v>61500</v>
      </c>
      <c r="E251" s="6">
        <v>168095</v>
      </c>
      <c r="F251" s="9">
        <f t="shared" si="12"/>
        <v>2.7332520325203253</v>
      </c>
      <c r="G251" t="s">
        <v>20</v>
      </c>
      <c r="H251">
        <v>6465</v>
      </c>
      <c r="I251" s="10">
        <f t="shared" si="15"/>
        <v>26.000773395204948</v>
      </c>
      <c r="J251" t="s">
        <v>21</v>
      </c>
      <c r="K251" t="s">
        <v>22</v>
      </c>
      <c r="L251">
        <v>1420178400</v>
      </c>
      <c r="M251" s="17">
        <f t="shared" si="13"/>
        <v>42006.25</v>
      </c>
      <c r="N251">
        <v>1420783200</v>
      </c>
      <c r="O251" s="17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 s="6">
        <v>100</v>
      </c>
      <c r="E252" s="6">
        <v>3</v>
      </c>
      <c r="F252" s="9">
        <f t="shared" si="12"/>
        <v>0.03</v>
      </c>
      <c r="G252" t="s">
        <v>14</v>
      </c>
      <c r="H252">
        <v>1</v>
      </c>
      <c r="I252" s="10">
        <f t="shared" si="15"/>
        <v>3</v>
      </c>
      <c r="J252" t="s">
        <v>21</v>
      </c>
      <c r="K252" t="s">
        <v>22</v>
      </c>
      <c r="L252">
        <v>1264399200</v>
      </c>
      <c r="M252" s="17">
        <f t="shared" si="13"/>
        <v>40203.25</v>
      </c>
      <c r="N252">
        <v>1267423200</v>
      </c>
      <c r="O252" s="17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 s="6">
        <v>7100</v>
      </c>
      <c r="E253" s="6">
        <v>3840</v>
      </c>
      <c r="F253" s="9">
        <f t="shared" si="12"/>
        <v>0.54084507042253516</v>
      </c>
      <c r="G253" t="s">
        <v>14</v>
      </c>
      <c r="H253">
        <v>101</v>
      </c>
      <c r="I253" s="10">
        <f t="shared" si="15"/>
        <v>38.019801980198018</v>
      </c>
      <c r="J253" t="s">
        <v>21</v>
      </c>
      <c r="K253" t="s">
        <v>22</v>
      </c>
      <c r="L253">
        <v>1355032800</v>
      </c>
      <c r="M253" s="17">
        <f t="shared" si="13"/>
        <v>41252.25</v>
      </c>
      <c r="N253">
        <v>1355205600</v>
      </c>
      <c r="O253" s="17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 s="6">
        <v>1000</v>
      </c>
      <c r="E254" s="6">
        <v>6263</v>
      </c>
      <c r="F254" s="9">
        <f t="shared" si="12"/>
        <v>6.2629999999999999</v>
      </c>
      <c r="G254" t="s">
        <v>20</v>
      </c>
      <c r="H254">
        <v>59</v>
      </c>
      <c r="I254" s="10">
        <f t="shared" si="15"/>
        <v>106.15254237288136</v>
      </c>
      <c r="J254" t="s">
        <v>21</v>
      </c>
      <c r="K254" t="s">
        <v>22</v>
      </c>
      <c r="L254">
        <v>1382677200</v>
      </c>
      <c r="M254" s="17">
        <f t="shared" si="13"/>
        <v>41572.208333333336</v>
      </c>
      <c r="N254">
        <v>1383109200</v>
      </c>
      <c r="O254" s="17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 s="6">
        <v>121500</v>
      </c>
      <c r="E255" s="6">
        <v>108161</v>
      </c>
      <c r="F255" s="9">
        <f t="shared" si="12"/>
        <v>0.8902139917695473</v>
      </c>
      <c r="G255" t="s">
        <v>14</v>
      </c>
      <c r="H255">
        <v>1335</v>
      </c>
      <c r="I255" s="10">
        <f t="shared" si="15"/>
        <v>81.019475655430711</v>
      </c>
      <c r="J255" t="s">
        <v>15</v>
      </c>
      <c r="K255" t="s">
        <v>16</v>
      </c>
      <c r="L255">
        <v>1302238800</v>
      </c>
      <c r="M255" s="17">
        <f t="shared" si="13"/>
        <v>40641.208333333336</v>
      </c>
      <c r="N255">
        <v>1303275600</v>
      </c>
      <c r="O255" s="17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 s="6">
        <v>4600</v>
      </c>
      <c r="E256" s="6">
        <v>8505</v>
      </c>
      <c r="F256" s="9">
        <f t="shared" si="12"/>
        <v>1.8489130434782608</v>
      </c>
      <c r="G256" t="s">
        <v>20</v>
      </c>
      <c r="H256">
        <v>88</v>
      </c>
      <c r="I256" s="10">
        <f t="shared" si="15"/>
        <v>96.647727272727266</v>
      </c>
      <c r="J256" t="s">
        <v>21</v>
      </c>
      <c r="K256" t="s">
        <v>22</v>
      </c>
      <c r="L256">
        <v>1487656800</v>
      </c>
      <c r="M256" s="17">
        <f t="shared" si="13"/>
        <v>42787.25</v>
      </c>
      <c r="N256">
        <v>1487829600</v>
      </c>
      <c r="O256" s="17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 s="6">
        <v>80500</v>
      </c>
      <c r="E257" s="6">
        <v>96735</v>
      </c>
      <c r="F257" s="9">
        <f t="shared" si="12"/>
        <v>1.2016770186335404</v>
      </c>
      <c r="G257" t="s">
        <v>20</v>
      </c>
      <c r="H257">
        <v>1697</v>
      </c>
      <c r="I257" s="10">
        <f t="shared" si="15"/>
        <v>57.003535651149086</v>
      </c>
      <c r="J257" t="s">
        <v>21</v>
      </c>
      <c r="K257" t="s">
        <v>22</v>
      </c>
      <c r="L257">
        <v>1297836000</v>
      </c>
      <c r="M257" s="17">
        <f t="shared" si="13"/>
        <v>40590.25</v>
      </c>
      <c r="N257">
        <v>1298268000</v>
      </c>
      <c r="O257" s="17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 s="6">
        <v>4100</v>
      </c>
      <c r="E258" s="6">
        <v>959</v>
      </c>
      <c r="F258" s="9">
        <f t="shared" si="12"/>
        <v>0.23390243902439026</v>
      </c>
      <c r="G258" t="s">
        <v>14</v>
      </c>
      <c r="H258">
        <v>15</v>
      </c>
      <c r="I258" s="10">
        <f t="shared" si="15"/>
        <v>63.93333333333333</v>
      </c>
      <c r="J258" t="s">
        <v>40</v>
      </c>
      <c r="K258" t="s">
        <v>41</v>
      </c>
      <c r="L258">
        <v>1453615200</v>
      </c>
      <c r="M258" s="17">
        <f t="shared" si="13"/>
        <v>42393.25</v>
      </c>
      <c r="N258">
        <v>1456812000</v>
      </c>
      <c r="O258" s="17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 s="6">
        <v>5700</v>
      </c>
      <c r="E259" s="6">
        <v>8322</v>
      </c>
      <c r="F259" s="9">
        <f t="shared" ref="F259:F322" si="16">E259/D259</f>
        <v>1.46</v>
      </c>
      <c r="G259" t="s">
        <v>20</v>
      </c>
      <c r="H259">
        <v>92</v>
      </c>
      <c r="I259" s="10">
        <f t="shared" si="15"/>
        <v>90.456521739130437</v>
      </c>
      <c r="J259" t="s">
        <v>21</v>
      </c>
      <c r="K259" t="s">
        <v>22</v>
      </c>
      <c r="L259">
        <v>1362463200</v>
      </c>
      <c r="M259" s="17">
        <f t="shared" ref="M259:M322" si="17">(((L259/60)/60)/24)+DATE(1970,1,1)</f>
        <v>41338.25</v>
      </c>
      <c r="N259">
        <v>1363669200</v>
      </c>
      <c r="O259" s="17">
        <f t="shared" ref="O259:O322" si="18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 s="6">
        <v>5000</v>
      </c>
      <c r="E260" s="6">
        <v>13424</v>
      </c>
      <c r="F260" s="9">
        <f t="shared" si="16"/>
        <v>2.6848000000000001</v>
      </c>
      <c r="G260" t="s">
        <v>20</v>
      </c>
      <c r="H260">
        <v>186</v>
      </c>
      <c r="I260" s="10">
        <f t="shared" si="15"/>
        <v>72.172043010752688</v>
      </c>
      <c r="J260" t="s">
        <v>21</v>
      </c>
      <c r="K260" t="s">
        <v>22</v>
      </c>
      <c r="L260">
        <v>1481176800</v>
      </c>
      <c r="M260" s="17">
        <f t="shared" si="17"/>
        <v>42712.25</v>
      </c>
      <c r="N260">
        <v>1482904800</v>
      </c>
      <c r="O260" s="17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 s="6">
        <v>1800</v>
      </c>
      <c r="E261" s="6">
        <v>10755</v>
      </c>
      <c r="F261" s="9">
        <f t="shared" si="16"/>
        <v>5.9749999999999996</v>
      </c>
      <c r="G261" t="s">
        <v>20</v>
      </c>
      <c r="H261">
        <v>138</v>
      </c>
      <c r="I261" s="10">
        <f t="shared" ref="I261:I324" si="19">IFERROR(E261/H261,0)</f>
        <v>77.934782608695656</v>
      </c>
      <c r="J261" t="s">
        <v>21</v>
      </c>
      <c r="K261" t="s">
        <v>22</v>
      </c>
      <c r="L261">
        <v>1354946400</v>
      </c>
      <c r="M261" s="17">
        <f t="shared" si="17"/>
        <v>41251.25</v>
      </c>
      <c r="N261">
        <v>1356588000</v>
      </c>
      <c r="O261" s="17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 s="6">
        <v>6300</v>
      </c>
      <c r="E262" s="6">
        <v>9935</v>
      </c>
      <c r="F262" s="9">
        <f t="shared" si="16"/>
        <v>1.5769841269841269</v>
      </c>
      <c r="G262" t="s">
        <v>20</v>
      </c>
      <c r="H262">
        <v>261</v>
      </c>
      <c r="I262" s="10">
        <f t="shared" si="19"/>
        <v>38.065134099616856</v>
      </c>
      <c r="J262" t="s">
        <v>21</v>
      </c>
      <c r="K262" t="s">
        <v>22</v>
      </c>
      <c r="L262">
        <v>1348808400</v>
      </c>
      <c r="M262" s="17">
        <f t="shared" si="17"/>
        <v>41180.208333333336</v>
      </c>
      <c r="N262">
        <v>1349845200</v>
      </c>
      <c r="O262" s="17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 s="6">
        <v>84300</v>
      </c>
      <c r="E263" s="6">
        <v>26303</v>
      </c>
      <c r="F263" s="9">
        <f t="shared" si="16"/>
        <v>0.31201660735468567</v>
      </c>
      <c r="G263" t="s">
        <v>14</v>
      </c>
      <c r="H263">
        <v>454</v>
      </c>
      <c r="I263" s="10">
        <f t="shared" si="19"/>
        <v>57.936123348017624</v>
      </c>
      <c r="J263" t="s">
        <v>21</v>
      </c>
      <c r="K263" t="s">
        <v>22</v>
      </c>
      <c r="L263">
        <v>1282712400</v>
      </c>
      <c r="M263" s="17">
        <f t="shared" si="17"/>
        <v>40415.208333333336</v>
      </c>
      <c r="N263">
        <v>1283058000</v>
      </c>
      <c r="O263" s="17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 s="6">
        <v>1700</v>
      </c>
      <c r="E264" s="6">
        <v>5328</v>
      </c>
      <c r="F264" s="9">
        <f t="shared" si="16"/>
        <v>3.1341176470588237</v>
      </c>
      <c r="G264" t="s">
        <v>20</v>
      </c>
      <c r="H264">
        <v>107</v>
      </c>
      <c r="I264" s="10">
        <f t="shared" si="19"/>
        <v>49.794392523364486</v>
      </c>
      <c r="J264" t="s">
        <v>21</v>
      </c>
      <c r="K264" t="s">
        <v>22</v>
      </c>
      <c r="L264">
        <v>1301979600</v>
      </c>
      <c r="M264" s="17">
        <f t="shared" si="17"/>
        <v>40638.208333333336</v>
      </c>
      <c r="N264">
        <v>1304226000</v>
      </c>
      <c r="O264" s="17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 s="6">
        <v>2900</v>
      </c>
      <c r="E265" s="6">
        <v>10756</v>
      </c>
      <c r="F265" s="9">
        <f t="shared" si="16"/>
        <v>3.7089655172413791</v>
      </c>
      <c r="G265" t="s">
        <v>20</v>
      </c>
      <c r="H265">
        <v>199</v>
      </c>
      <c r="I265" s="10">
        <f t="shared" si="19"/>
        <v>54.050251256281406</v>
      </c>
      <c r="J265" t="s">
        <v>21</v>
      </c>
      <c r="K265" t="s">
        <v>22</v>
      </c>
      <c r="L265">
        <v>1263016800</v>
      </c>
      <c r="M265" s="17">
        <f t="shared" si="17"/>
        <v>40187.25</v>
      </c>
      <c r="N265">
        <v>1263016800</v>
      </c>
      <c r="O265" s="17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 s="6">
        <v>45600</v>
      </c>
      <c r="E266" s="6">
        <v>165375</v>
      </c>
      <c r="F266" s="9">
        <f t="shared" si="16"/>
        <v>3.6266447368421053</v>
      </c>
      <c r="G266" t="s">
        <v>20</v>
      </c>
      <c r="H266">
        <v>5512</v>
      </c>
      <c r="I266" s="10">
        <f t="shared" si="19"/>
        <v>30.002721335268504</v>
      </c>
      <c r="J266" t="s">
        <v>21</v>
      </c>
      <c r="K266" t="s">
        <v>22</v>
      </c>
      <c r="L266">
        <v>1360648800</v>
      </c>
      <c r="M266" s="17">
        <f t="shared" si="17"/>
        <v>41317.25</v>
      </c>
      <c r="N266">
        <v>1362031200</v>
      </c>
      <c r="O266" s="17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 s="6">
        <v>4900</v>
      </c>
      <c r="E267" s="6">
        <v>6031</v>
      </c>
      <c r="F267" s="9">
        <f t="shared" si="16"/>
        <v>1.2308163265306122</v>
      </c>
      <c r="G267" t="s">
        <v>20</v>
      </c>
      <c r="H267">
        <v>86</v>
      </c>
      <c r="I267" s="10">
        <f t="shared" si="19"/>
        <v>70.127906976744185</v>
      </c>
      <c r="J267" t="s">
        <v>21</v>
      </c>
      <c r="K267" t="s">
        <v>22</v>
      </c>
      <c r="L267">
        <v>1451800800</v>
      </c>
      <c r="M267" s="17">
        <f t="shared" si="17"/>
        <v>42372.25</v>
      </c>
      <c r="N267">
        <v>1455602400</v>
      </c>
      <c r="O267" s="17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 s="6">
        <v>111900</v>
      </c>
      <c r="E268" s="6">
        <v>85902</v>
      </c>
      <c r="F268" s="9">
        <f t="shared" si="16"/>
        <v>0.76766756032171579</v>
      </c>
      <c r="G268" t="s">
        <v>14</v>
      </c>
      <c r="H268">
        <v>3182</v>
      </c>
      <c r="I268" s="10">
        <f t="shared" si="19"/>
        <v>26.996228786926462</v>
      </c>
      <c r="J268" t="s">
        <v>107</v>
      </c>
      <c r="K268" t="s">
        <v>108</v>
      </c>
      <c r="L268">
        <v>1415340000</v>
      </c>
      <c r="M268" s="17">
        <f t="shared" si="17"/>
        <v>41950.25</v>
      </c>
      <c r="N268">
        <v>1418191200</v>
      </c>
      <c r="O268" s="17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 s="6">
        <v>61600</v>
      </c>
      <c r="E269" s="6">
        <v>143910</v>
      </c>
      <c r="F269" s="9">
        <f t="shared" si="16"/>
        <v>2.3362012987012988</v>
      </c>
      <c r="G269" t="s">
        <v>20</v>
      </c>
      <c r="H269">
        <v>2768</v>
      </c>
      <c r="I269" s="10">
        <f t="shared" si="19"/>
        <v>51.990606936416185</v>
      </c>
      <c r="J269" t="s">
        <v>26</v>
      </c>
      <c r="K269" t="s">
        <v>27</v>
      </c>
      <c r="L269">
        <v>1351054800</v>
      </c>
      <c r="M269" s="17">
        <f t="shared" si="17"/>
        <v>41206.208333333336</v>
      </c>
      <c r="N269">
        <v>1352440800</v>
      </c>
      <c r="O269" s="17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 s="6">
        <v>1500</v>
      </c>
      <c r="E270" s="6">
        <v>2708</v>
      </c>
      <c r="F270" s="9">
        <f t="shared" si="16"/>
        <v>1.8053333333333332</v>
      </c>
      <c r="G270" t="s">
        <v>20</v>
      </c>
      <c r="H270">
        <v>48</v>
      </c>
      <c r="I270" s="10">
        <f t="shared" si="19"/>
        <v>56.416666666666664</v>
      </c>
      <c r="J270" t="s">
        <v>21</v>
      </c>
      <c r="K270" t="s">
        <v>22</v>
      </c>
      <c r="L270">
        <v>1349326800</v>
      </c>
      <c r="M270" s="17">
        <f t="shared" si="17"/>
        <v>41186.208333333336</v>
      </c>
      <c r="N270">
        <v>1353304800</v>
      </c>
      <c r="O270" s="17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 s="6">
        <v>3500</v>
      </c>
      <c r="E271" s="6">
        <v>8842</v>
      </c>
      <c r="F271" s="9">
        <f t="shared" si="16"/>
        <v>2.5262857142857142</v>
      </c>
      <c r="G271" t="s">
        <v>20</v>
      </c>
      <c r="H271">
        <v>87</v>
      </c>
      <c r="I271" s="10">
        <f t="shared" si="19"/>
        <v>101.63218390804597</v>
      </c>
      <c r="J271" t="s">
        <v>21</v>
      </c>
      <c r="K271" t="s">
        <v>22</v>
      </c>
      <c r="L271">
        <v>1548914400</v>
      </c>
      <c r="M271" s="17">
        <f t="shared" si="17"/>
        <v>43496.25</v>
      </c>
      <c r="N271">
        <v>1550728800</v>
      </c>
      <c r="O271" s="17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 s="6">
        <v>173900</v>
      </c>
      <c r="E272" s="6">
        <v>47260</v>
      </c>
      <c r="F272" s="9">
        <f t="shared" si="16"/>
        <v>0.27176538240368026</v>
      </c>
      <c r="G272" t="s">
        <v>74</v>
      </c>
      <c r="H272">
        <v>1890</v>
      </c>
      <c r="I272" s="10">
        <f t="shared" si="19"/>
        <v>25.005291005291006</v>
      </c>
      <c r="J272" t="s">
        <v>21</v>
      </c>
      <c r="K272" t="s">
        <v>22</v>
      </c>
      <c r="L272">
        <v>1291269600</v>
      </c>
      <c r="M272" s="17">
        <f t="shared" si="17"/>
        <v>40514.25</v>
      </c>
      <c r="N272">
        <v>1291442400</v>
      </c>
      <c r="O272" s="17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 s="6">
        <v>153700</v>
      </c>
      <c r="E273" s="6">
        <v>1953</v>
      </c>
      <c r="F273" s="9">
        <f t="shared" si="16"/>
        <v>1.2706571242680547E-2</v>
      </c>
      <c r="G273" t="s">
        <v>47</v>
      </c>
      <c r="H273">
        <v>61</v>
      </c>
      <c r="I273" s="10">
        <f t="shared" si="19"/>
        <v>32.016393442622949</v>
      </c>
      <c r="J273" t="s">
        <v>21</v>
      </c>
      <c r="K273" t="s">
        <v>22</v>
      </c>
      <c r="L273">
        <v>1449468000</v>
      </c>
      <c r="M273" s="17">
        <f t="shared" si="17"/>
        <v>42345.25</v>
      </c>
      <c r="N273">
        <v>1452146400</v>
      </c>
      <c r="O273" s="17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 s="6">
        <v>51100</v>
      </c>
      <c r="E274" s="6">
        <v>155349</v>
      </c>
      <c r="F274" s="9">
        <f t="shared" si="16"/>
        <v>3.0400978473581213</v>
      </c>
      <c r="G274" t="s">
        <v>20</v>
      </c>
      <c r="H274">
        <v>1894</v>
      </c>
      <c r="I274" s="10">
        <f t="shared" si="19"/>
        <v>82.021647307286173</v>
      </c>
      <c r="J274" t="s">
        <v>21</v>
      </c>
      <c r="K274" t="s">
        <v>22</v>
      </c>
      <c r="L274">
        <v>1562734800</v>
      </c>
      <c r="M274" s="17">
        <f t="shared" si="17"/>
        <v>43656.208333333328</v>
      </c>
      <c r="N274">
        <v>1564894800</v>
      </c>
      <c r="O274" s="17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 s="6">
        <v>7800</v>
      </c>
      <c r="E275" s="6">
        <v>10704</v>
      </c>
      <c r="F275" s="9">
        <f t="shared" si="16"/>
        <v>1.3723076923076922</v>
      </c>
      <c r="G275" t="s">
        <v>20</v>
      </c>
      <c r="H275">
        <v>282</v>
      </c>
      <c r="I275" s="10">
        <f t="shared" si="19"/>
        <v>37.957446808510639</v>
      </c>
      <c r="J275" t="s">
        <v>15</v>
      </c>
      <c r="K275" t="s">
        <v>16</v>
      </c>
      <c r="L275">
        <v>1505624400</v>
      </c>
      <c r="M275" s="17">
        <f t="shared" si="17"/>
        <v>42995.208333333328</v>
      </c>
      <c r="N275">
        <v>1505883600</v>
      </c>
      <c r="O275" s="17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 s="6">
        <v>2400</v>
      </c>
      <c r="E276" s="6">
        <v>773</v>
      </c>
      <c r="F276" s="9">
        <f t="shared" si="16"/>
        <v>0.32208333333333333</v>
      </c>
      <c r="G276" t="s">
        <v>14</v>
      </c>
      <c r="H276">
        <v>15</v>
      </c>
      <c r="I276" s="10">
        <f t="shared" si="19"/>
        <v>51.533333333333331</v>
      </c>
      <c r="J276" t="s">
        <v>21</v>
      </c>
      <c r="K276" t="s">
        <v>22</v>
      </c>
      <c r="L276">
        <v>1509948000</v>
      </c>
      <c r="M276" s="17">
        <f t="shared" si="17"/>
        <v>43045.25</v>
      </c>
      <c r="N276">
        <v>1510380000</v>
      </c>
      <c r="O276" s="17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 s="6">
        <v>3900</v>
      </c>
      <c r="E277" s="6">
        <v>9419</v>
      </c>
      <c r="F277" s="9">
        <f t="shared" si="16"/>
        <v>2.4151282051282053</v>
      </c>
      <c r="G277" t="s">
        <v>20</v>
      </c>
      <c r="H277">
        <v>116</v>
      </c>
      <c r="I277" s="10">
        <f t="shared" si="19"/>
        <v>81.198275862068968</v>
      </c>
      <c r="J277" t="s">
        <v>21</v>
      </c>
      <c r="K277" t="s">
        <v>22</v>
      </c>
      <c r="L277">
        <v>1554526800</v>
      </c>
      <c r="M277" s="17">
        <f t="shared" si="17"/>
        <v>43561.208333333328</v>
      </c>
      <c r="N277">
        <v>1555218000</v>
      </c>
      <c r="O277" s="17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 s="6">
        <v>5500</v>
      </c>
      <c r="E278" s="6">
        <v>5324</v>
      </c>
      <c r="F278" s="9">
        <f t="shared" si="16"/>
        <v>0.96799999999999997</v>
      </c>
      <c r="G278" t="s">
        <v>14</v>
      </c>
      <c r="H278">
        <v>133</v>
      </c>
      <c r="I278" s="10">
        <f t="shared" si="19"/>
        <v>40.030075187969928</v>
      </c>
      <c r="J278" t="s">
        <v>21</v>
      </c>
      <c r="K278" t="s">
        <v>22</v>
      </c>
      <c r="L278">
        <v>1334811600</v>
      </c>
      <c r="M278" s="17">
        <f t="shared" si="17"/>
        <v>41018.208333333336</v>
      </c>
      <c r="N278">
        <v>1335243600</v>
      </c>
      <c r="O278" s="17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 s="6">
        <v>700</v>
      </c>
      <c r="E279" s="6">
        <v>7465</v>
      </c>
      <c r="F279" s="9">
        <f t="shared" si="16"/>
        <v>10.664285714285715</v>
      </c>
      <c r="G279" t="s">
        <v>20</v>
      </c>
      <c r="H279">
        <v>83</v>
      </c>
      <c r="I279" s="10">
        <f t="shared" si="19"/>
        <v>89.939759036144579</v>
      </c>
      <c r="J279" t="s">
        <v>21</v>
      </c>
      <c r="K279" t="s">
        <v>22</v>
      </c>
      <c r="L279">
        <v>1279515600</v>
      </c>
      <c r="M279" s="17">
        <f t="shared" si="17"/>
        <v>40378.208333333336</v>
      </c>
      <c r="N279">
        <v>1279688400</v>
      </c>
      <c r="O279" s="17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 s="6">
        <v>2700</v>
      </c>
      <c r="E280" s="6">
        <v>8799</v>
      </c>
      <c r="F280" s="9">
        <f t="shared" si="16"/>
        <v>3.2588888888888889</v>
      </c>
      <c r="G280" t="s">
        <v>20</v>
      </c>
      <c r="H280">
        <v>91</v>
      </c>
      <c r="I280" s="10">
        <f t="shared" si="19"/>
        <v>96.692307692307693</v>
      </c>
      <c r="J280" t="s">
        <v>21</v>
      </c>
      <c r="K280" t="s">
        <v>22</v>
      </c>
      <c r="L280">
        <v>1353909600</v>
      </c>
      <c r="M280" s="17">
        <f t="shared" si="17"/>
        <v>41239.25</v>
      </c>
      <c r="N280">
        <v>1356069600</v>
      </c>
      <c r="O280" s="17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 s="6">
        <v>8000</v>
      </c>
      <c r="E281" s="6">
        <v>13656</v>
      </c>
      <c r="F281" s="9">
        <f t="shared" si="16"/>
        <v>1.7070000000000001</v>
      </c>
      <c r="G281" t="s">
        <v>20</v>
      </c>
      <c r="H281">
        <v>546</v>
      </c>
      <c r="I281" s="10">
        <f t="shared" si="19"/>
        <v>25.010989010989011</v>
      </c>
      <c r="J281" t="s">
        <v>21</v>
      </c>
      <c r="K281" t="s">
        <v>22</v>
      </c>
      <c r="L281">
        <v>1535950800</v>
      </c>
      <c r="M281" s="17">
        <f t="shared" si="17"/>
        <v>43346.208333333328</v>
      </c>
      <c r="N281">
        <v>1536210000</v>
      </c>
      <c r="O281" s="17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 s="6">
        <v>2500</v>
      </c>
      <c r="E282" s="6">
        <v>14536</v>
      </c>
      <c r="F282" s="9">
        <f t="shared" si="16"/>
        <v>5.8144</v>
      </c>
      <c r="G282" t="s">
        <v>20</v>
      </c>
      <c r="H282">
        <v>393</v>
      </c>
      <c r="I282" s="10">
        <f t="shared" si="19"/>
        <v>36.987277353689571</v>
      </c>
      <c r="J282" t="s">
        <v>21</v>
      </c>
      <c r="K282" t="s">
        <v>22</v>
      </c>
      <c r="L282">
        <v>1511244000</v>
      </c>
      <c r="M282" s="17">
        <f t="shared" si="17"/>
        <v>43060.25</v>
      </c>
      <c r="N282">
        <v>1511762400</v>
      </c>
      <c r="O282" s="17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 s="6">
        <v>164500</v>
      </c>
      <c r="E283" s="6">
        <v>150552</v>
      </c>
      <c r="F283" s="9">
        <f t="shared" si="16"/>
        <v>0.91520972644376897</v>
      </c>
      <c r="G283" t="s">
        <v>14</v>
      </c>
      <c r="H283">
        <v>2062</v>
      </c>
      <c r="I283" s="10">
        <f t="shared" si="19"/>
        <v>73.012609117361791</v>
      </c>
      <c r="J283" t="s">
        <v>21</v>
      </c>
      <c r="K283" t="s">
        <v>22</v>
      </c>
      <c r="L283">
        <v>1331445600</v>
      </c>
      <c r="M283" s="17">
        <f t="shared" si="17"/>
        <v>40979.25</v>
      </c>
      <c r="N283">
        <v>1333256400</v>
      </c>
      <c r="O283" s="17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 s="6">
        <v>8400</v>
      </c>
      <c r="E284" s="6">
        <v>9076</v>
      </c>
      <c r="F284" s="9">
        <f t="shared" si="16"/>
        <v>1.0804761904761904</v>
      </c>
      <c r="G284" t="s">
        <v>20</v>
      </c>
      <c r="H284">
        <v>133</v>
      </c>
      <c r="I284" s="10">
        <f t="shared" si="19"/>
        <v>68.240601503759393</v>
      </c>
      <c r="J284" t="s">
        <v>21</v>
      </c>
      <c r="K284" t="s">
        <v>22</v>
      </c>
      <c r="L284">
        <v>1480226400</v>
      </c>
      <c r="M284" s="17">
        <f t="shared" si="17"/>
        <v>42701.25</v>
      </c>
      <c r="N284">
        <v>1480744800</v>
      </c>
      <c r="O284" s="17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 s="6">
        <v>8100</v>
      </c>
      <c r="E285" s="6">
        <v>1517</v>
      </c>
      <c r="F285" s="9">
        <f t="shared" si="16"/>
        <v>0.18728395061728395</v>
      </c>
      <c r="G285" t="s">
        <v>14</v>
      </c>
      <c r="H285">
        <v>29</v>
      </c>
      <c r="I285" s="10">
        <f t="shared" si="19"/>
        <v>52.310344827586206</v>
      </c>
      <c r="J285" t="s">
        <v>36</v>
      </c>
      <c r="K285" t="s">
        <v>37</v>
      </c>
      <c r="L285">
        <v>1464584400</v>
      </c>
      <c r="M285" s="17">
        <f t="shared" si="17"/>
        <v>42520.208333333328</v>
      </c>
      <c r="N285">
        <v>1465016400</v>
      </c>
      <c r="O285" s="17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 s="6">
        <v>9800</v>
      </c>
      <c r="E286" s="6">
        <v>8153</v>
      </c>
      <c r="F286" s="9">
        <f t="shared" si="16"/>
        <v>0.83193877551020412</v>
      </c>
      <c r="G286" t="s">
        <v>14</v>
      </c>
      <c r="H286">
        <v>132</v>
      </c>
      <c r="I286" s="10">
        <f t="shared" si="19"/>
        <v>61.765151515151516</v>
      </c>
      <c r="J286" t="s">
        <v>21</v>
      </c>
      <c r="K286" t="s">
        <v>22</v>
      </c>
      <c r="L286">
        <v>1335848400</v>
      </c>
      <c r="M286" s="17">
        <f t="shared" si="17"/>
        <v>41030.208333333336</v>
      </c>
      <c r="N286">
        <v>1336280400</v>
      </c>
      <c r="O286" s="17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 s="6">
        <v>900</v>
      </c>
      <c r="E287" s="6">
        <v>6357</v>
      </c>
      <c r="F287" s="9">
        <f t="shared" si="16"/>
        <v>7.0633333333333335</v>
      </c>
      <c r="G287" t="s">
        <v>20</v>
      </c>
      <c r="H287">
        <v>254</v>
      </c>
      <c r="I287" s="10">
        <f t="shared" si="19"/>
        <v>25.027559055118111</v>
      </c>
      <c r="J287" t="s">
        <v>21</v>
      </c>
      <c r="K287" t="s">
        <v>22</v>
      </c>
      <c r="L287">
        <v>1473483600</v>
      </c>
      <c r="M287" s="17">
        <f t="shared" si="17"/>
        <v>42623.208333333328</v>
      </c>
      <c r="N287">
        <v>1476766800</v>
      </c>
      <c r="O287" s="17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 s="6">
        <v>112100</v>
      </c>
      <c r="E288" s="6">
        <v>19557</v>
      </c>
      <c r="F288" s="9">
        <f t="shared" si="16"/>
        <v>0.17446030330062445</v>
      </c>
      <c r="G288" t="s">
        <v>74</v>
      </c>
      <c r="H288">
        <v>184</v>
      </c>
      <c r="I288" s="10">
        <f t="shared" si="19"/>
        <v>106.28804347826087</v>
      </c>
      <c r="J288" t="s">
        <v>21</v>
      </c>
      <c r="K288" t="s">
        <v>22</v>
      </c>
      <c r="L288">
        <v>1479880800</v>
      </c>
      <c r="M288" s="17">
        <f t="shared" si="17"/>
        <v>42697.25</v>
      </c>
      <c r="N288">
        <v>1480485600</v>
      </c>
      <c r="O288" s="17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 s="6">
        <v>6300</v>
      </c>
      <c r="E289" s="6">
        <v>13213</v>
      </c>
      <c r="F289" s="9">
        <f t="shared" si="16"/>
        <v>2.0973015873015872</v>
      </c>
      <c r="G289" t="s">
        <v>20</v>
      </c>
      <c r="H289">
        <v>176</v>
      </c>
      <c r="I289" s="10">
        <f t="shared" si="19"/>
        <v>75.07386363636364</v>
      </c>
      <c r="J289" t="s">
        <v>21</v>
      </c>
      <c r="K289" t="s">
        <v>22</v>
      </c>
      <c r="L289">
        <v>1430197200</v>
      </c>
      <c r="M289" s="17">
        <f t="shared" si="17"/>
        <v>42122.208333333328</v>
      </c>
      <c r="N289">
        <v>1430197200</v>
      </c>
      <c r="O289" s="17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 s="6">
        <v>5600</v>
      </c>
      <c r="E290" s="6">
        <v>5476</v>
      </c>
      <c r="F290" s="9">
        <f t="shared" si="16"/>
        <v>0.97785714285714287</v>
      </c>
      <c r="G290" t="s">
        <v>14</v>
      </c>
      <c r="H290">
        <v>137</v>
      </c>
      <c r="I290" s="10">
        <f t="shared" si="19"/>
        <v>39.970802919708028</v>
      </c>
      <c r="J290" t="s">
        <v>36</v>
      </c>
      <c r="K290" t="s">
        <v>37</v>
      </c>
      <c r="L290">
        <v>1331701200</v>
      </c>
      <c r="M290" s="17">
        <f t="shared" si="17"/>
        <v>40982.208333333336</v>
      </c>
      <c r="N290">
        <v>1331787600</v>
      </c>
      <c r="O290" s="17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 s="6">
        <v>800</v>
      </c>
      <c r="E291" s="6">
        <v>13474</v>
      </c>
      <c r="F291" s="9">
        <f t="shared" si="16"/>
        <v>16.842500000000001</v>
      </c>
      <c r="G291" t="s">
        <v>20</v>
      </c>
      <c r="H291">
        <v>337</v>
      </c>
      <c r="I291" s="10">
        <f t="shared" si="19"/>
        <v>39.982195845697326</v>
      </c>
      <c r="J291" t="s">
        <v>15</v>
      </c>
      <c r="K291" t="s">
        <v>16</v>
      </c>
      <c r="L291">
        <v>1438578000</v>
      </c>
      <c r="M291" s="17">
        <f t="shared" si="17"/>
        <v>42219.208333333328</v>
      </c>
      <c r="N291">
        <v>1438837200</v>
      </c>
      <c r="O291" s="17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 s="6">
        <v>168600</v>
      </c>
      <c r="E292" s="6">
        <v>91722</v>
      </c>
      <c r="F292" s="9">
        <f t="shared" si="16"/>
        <v>0.54402135231316728</v>
      </c>
      <c r="G292" t="s">
        <v>14</v>
      </c>
      <c r="H292">
        <v>908</v>
      </c>
      <c r="I292" s="10">
        <f t="shared" si="19"/>
        <v>101.01541850220265</v>
      </c>
      <c r="J292" t="s">
        <v>21</v>
      </c>
      <c r="K292" t="s">
        <v>22</v>
      </c>
      <c r="L292">
        <v>1368162000</v>
      </c>
      <c r="M292" s="17">
        <f t="shared" si="17"/>
        <v>41404.208333333336</v>
      </c>
      <c r="N292">
        <v>1370926800</v>
      </c>
      <c r="O292" s="17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 s="6">
        <v>1800</v>
      </c>
      <c r="E293" s="6">
        <v>8219</v>
      </c>
      <c r="F293" s="9">
        <f t="shared" si="16"/>
        <v>4.5661111111111108</v>
      </c>
      <c r="G293" t="s">
        <v>20</v>
      </c>
      <c r="H293">
        <v>107</v>
      </c>
      <c r="I293" s="10">
        <f t="shared" si="19"/>
        <v>76.813084112149539</v>
      </c>
      <c r="J293" t="s">
        <v>21</v>
      </c>
      <c r="K293" t="s">
        <v>22</v>
      </c>
      <c r="L293">
        <v>1318654800</v>
      </c>
      <c r="M293" s="17">
        <f t="shared" si="17"/>
        <v>40831.208333333336</v>
      </c>
      <c r="N293">
        <v>1319000400</v>
      </c>
      <c r="O293" s="17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 s="6">
        <v>7300</v>
      </c>
      <c r="E294" s="6">
        <v>717</v>
      </c>
      <c r="F294" s="9">
        <f t="shared" si="16"/>
        <v>9.8219178082191785E-2</v>
      </c>
      <c r="G294" t="s">
        <v>14</v>
      </c>
      <c r="H294">
        <v>10</v>
      </c>
      <c r="I294" s="10">
        <f t="shared" si="19"/>
        <v>71.7</v>
      </c>
      <c r="J294" t="s">
        <v>21</v>
      </c>
      <c r="K294" t="s">
        <v>22</v>
      </c>
      <c r="L294">
        <v>1331874000</v>
      </c>
      <c r="M294" s="17">
        <f t="shared" si="17"/>
        <v>40984.208333333336</v>
      </c>
      <c r="N294">
        <v>1333429200</v>
      </c>
      <c r="O294" s="17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 s="6">
        <v>6500</v>
      </c>
      <c r="E295" s="6">
        <v>1065</v>
      </c>
      <c r="F295" s="9">
        <f t="shared" si="16"/>
        <v>0.16384615384615384</v>
      </c>
      <c r="G295" t="s">
        <v>74</v>
      </c>
      <c r="H295">
        <v>32</v>
      </c>
      <c r="I295" s="10">
        <f t="shared" si="19"/>
        <v>33.28125</v>
      </c>
      <c r="J295" t="s">
        <v>107</v>
      </c>
      <c r="K295" t="s">
        <v>108</v>
      </c>
      <c r="L295">
        <v>1286254800</v>
      </c>
      <c r="M295" s="17">
        <f t="shared" si="17"/>
        <v>40456.208333333336</v>
      </c>
      <c r="N295">
        <v>1287032400</v>
      </c>
      <c r="O295" s="17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 s="6">
        <v>600</v>
      </c>
      <c r="E296" s="6">
        <v>8038</v>
      </c>
      <c r="F296" s="9">
        <f t="shared" si="16"/>
        <v>13.396666666666667</v>
      </c>
      <c r="G296" t="s">
        <v>20</v>
      </c>
      <c r="H296">
        <v>183</v>
      </c>
      <c r="I296" s="10">
        <f t="shared" si="19"/>
        <v>43.923497267759565</v>
      </c>
      <c r="J296" t="s">
        <v>21</v>
      </c>
      <c r="K296" t="s">
        <v>22</v>
      </c>
      <c r="L296">
        <v>1540530000</v>
      </c>
      <c r="M296" s="17">
        <f t="shared" si="17"/>
        <v>43399.208333333328</v>
      </c>
      <c r="N296">
        <v>1541570400</v>
      </c>
      <c r="O296" s="17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 s="6">
        <v>192900</v>
      </c>
      <c r="E297" s="6">
        <v>68769</v>
      </c>
      <c r="F297" s="9">
        <f t="shared" si="16"/>
        <v>0.35650077760497667</v>
      </c>
      <c r="G297" t="s">
        <v>14</v>
      </c>
      <c r="H297">
        <v>1910</v>
      </c>
      <c r="I297" s="10">
        <f t="shared" si="19"/>
        <v>36.004712041884815</v>
      </c>
      <c r="J297" t="s">
        <v>98</v>
      </c>
      <c r="K297" t="s">
        <v>99</v>
      </c>
      <c r="L297">
        <v>1381813200</v>
      </c>
      <c r="M297" s="17">
        <f t="shared" si="17"/>
        <v>41562.208333333336</v>
      </c>
      <c r="N297">
        <v>1383976800</v>
      </c>
      <c r="O297" s="17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 s="6">
        <v>6100</v>
      </c>
      <c r="E298" s="6">
        <v>3352</v>
      </c>
      <c r="F298" s="9">
        <f t="shared" si="16"/>
        <v>0.54950819672131146</v>
      </c>
      <c r="G298" t="s">
        <v>14</v>
      </c>
      <c r="H298">
        <v>38</v>
      </c>
      <c r="I298" s="10">
        <f t="shared" si="19"/>
        <v>88.21052631578948</v>
      </c>
      <c r="J298" t="s">
        <v>26</v>
      </c>
      <c r="K298" t="s">
        <v>27</v>
      </c>
      <c r="L298">
        <v>1548655200</v>
      </c>
      <c r="M298" s="17">
        <f t="shared" si="17"/>
        <v>43493.25</v>
      </c>
      <c r="N298">
        <v>1550556000</v>
      </c>
      <c r="O298" s="17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 s="6">
        <v>7200</v>
      </c>
      <c r="E299" s="6">
        <v>6785</v>
      </c>
      <c r="F299" s="9">
        <f t="shared" si="16"/>
        <v>0.94236111111111109</v>
      </c>
      <c r="G299" t="s">
        <v>14</v>
      </c>
      <c r="H299">
        <v>104</v>
      </c>
      <c r="I299" s="10">
        <f t="shared" si="19"/>
        <v>65.240384615384613</v>
      </c>
      <c r="J299" t="s">
        <v>26</v>
      </c>
      <c r="K299" t="s">
        <v>27</v>
      </c>
      <c r="L299">
        <v>1389679200</v>
      </c>
      <c r="M299" s="17">
        <f t="shared" si="17"/>
        <v>41653.25</v>
      </c>
      <c r="N299">
        <v>1390456800</v>
      </c>
      <c r="O299" s="17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 s="6">
        <v>3500</v>
      </c>
      <c r="E300" s="6">
        <v>5037</v>
      </c>
      <c r="F300" s="9">
        <f t="shared" si="16"/>
        <v>1.4391428571428571</v>
      </c>
      <c r="G300" t="s">
        <v>20</v>
      </c>
      <c r="H300">
        <v>72</v>
      </c>
      <c r="I300" s="10">
        <f t="shared" si="19"/>
        <v>69.958333333333329</v>
      </c>
      <c r="J300" t="s">
        <v>21</v>
      </c>
      <c r="K300" t="s">
        <v>22</v>
      </c>
      <c r="L300">
        <v>1456466400</v>
      </c>
      <c r="M300" s="17">
        <f t="shared" si="17"/>
        <v>42426.25</v>
      </c>
      <c r="N300">
        <v>1458018000</v>
      </c>
      <c r="O300" s="17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 s="6">
        <v>3800</v>
      </c>
      <c r="E301" s="6">
        <v>1954</v>
      </c>
      <c r="F301" s="9">
        <f t="shared" si="16"/>
        <v>0.51421052631578945</v>
      </c>
      <c r="G301" t="s">
        <v>14</v>
      </c>
      <c r="H301">
        <v>49</v>
      </c>
      <c r="I301" s="10">
        <f t="shared" si="19"/>
        <v>39.877551020408163</v>
      </c>
      <c r="J301" t="s">
        <v>21</v>
      </c>
      <c r="K301" t="s">
        <v>22</v>
      </c>
      <c r="L301">
        <v>1456984800</v>
      </c>
      <c r="M301" s="17">
        <f t="shared" si="17"/>
        <v>42432.25</v>
      </c>
      <c r="N301">
        <v>1461819600</v>
      </c>
      <c r="O301" s="17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 s="6">
        <v>100</v>
      </c>
      <c r="E302" s="6">
        <v>5</v>
      </c>
      <c r="F302" s="9">
        <f t="shared" si="16"/>
        <v>0.05</v>
      </c>
      <c r="G302" t="s">
        <v>14</v>
      </c>
      <c r="H302">
        <v>1</v>
      </c>
      <c r="I302" s="10">
        <f t="shared" si="19"/>
        <v>5</v>
      </c>
      <c r="J302" t="s">
        <v>36</v>
      </c>
      <c r="K302" t="s">
        <v>37</v>
      </c>
      <c r="L302">
        <v>1504069200</v>
      </c>
      <c r="M302" s="17">
        <f t="shared" si="17"/>
        <v>42977.208333333328</v>
      </c>
      <c r="N302">
        <v>1504155600</v>
      </c>
      <c r="O302" s="17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 s="6">
        <v>900</v>
      </c>
      <c r="E303" s="6">
        <v>12102</v>
      </c>
      <c r="F303" s="9">
        <f t="shared" si="16"/>
        <v>13.446666666666667</v>
      </c>
      <c r="G303" t="s">
        <v>20</v>
      </c>
      <c r="H303">
        <v>295</v>
      </c>
      <c r="I303" s="10">
        <f t="shared" si="19"/>
        <v>41.023728813559323</v>
      </c>
      <c r="J303" t="s">
        <v>21</v>
      </c>
      <c r="K303" t="s">
        <v>22</v>
      </c>
      <c r="L303">
        <v>1424930400</v>
      </c>
      <c r="M303" s="17">
        <f t="shared" si="17"/>
        <v>42061.25</v>
      </c>
      <c r="N303">
        <v>1426395600</v>
      </c>
      <c r="O303" s="17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 s="6">
        <v>76100</v>
      </c>
      <c r="E304" s="6">
        <v>24234</v>
      </c>
      <c r="F304" s="9">
        <f t="shared" si="16"/>
        <v>0.31844940867279897</v>
      </c>
      <c r="G304" t="s">
        <v>14</v>
      </c>
      <c r="H304">
        <v>245</v>
      </c>
      <c r="I304" s="10">
        <f t="shared" si="19"/>
        <v>98.914285714285711</v>
      </c>
      <c r="J304" t="s">
        <v>21</v>
      </c>
      <c r="K304" t="s">
        <v>22</v>
      </c>
      <c r="L304">
        <v>1535864400</v>
      </c>
      <c r="M304" s="17">
        <f t="shared" si="17"/>
        <v>43345.208333333328</v>
      </c>
      <c r="N304">
        <v>1537074000</v>
      </c>
      <c r="O304" s="17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 s="6">
        <v>3400</v>
      </c>
      <c r="E305" s="6">
        <v>2809</v>
      </c>
      <c r="F305" s="9">
        <f t="shared" si="16"/>
        <v>0.82617647058823529</v>
      </c>
      <c r="G305" t="s">
        <v>14</v>
      </c>
      <c r="H305">
        <v>32</v>
      </c>
      <c r="I305" s="10">
        <f t="shared" si="19"/>
        <v>87.78125</v>
      </c>
      <c r="J305" t="s">
        <v>21</v>
      </c>
      <c r="K305" t="s">
        <v>22</v>
      </c>
      <c r="L305">
        <v>1452146400</v>
      </c>
      <c r="M305" s="17">
        <f t="shared" si="17"/>
        <v>42376.25</v>
      </c>
      <c r="N305">
        <v>1452578400</v>
      </c>
      <c r="O305" s="17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 s="6">
        <v>2100</v>
      </c>
      <c r="E306" s="6">
        <v>11469</v>
      </c>
      <c r="F306" s="9">
        <f t="shared" si="16"/>
        <v>5.4614285714285717</v>
      </c>
      <c r="G306" t="s">
        <v>20</v>
      </c>
      <c r="H306">
        <v>142</v>
      </c>
      <c r="I306" s="10">
        <f t="shared" si="19"/>
        <v>80.767605633802816</v>
      </c>
      <c r="J306" t="s">
        <v>21</v>
      </c>
      <c r="K306" t="s">
        <v>22</v>
      </c>
      <c r="L306">
        <v>1470546000</v>
      </c>
      <c r="M306" s="17">
        <f t="shared" si="17"/>
        <v>42589.208333333328</v>
      </c>
      <c r="N306">
        <v>1474088400</v>
      </c>
      <c r="O306" s="17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 s="6">
        <v>2800</v>
      </c>
      <c r="E307" s="6">
        <v>8014</v>
      </c>
      <c r="F307" s="9">
        <f t="shared" si="16"/>
        <v>2.8621428571428571</v>
      </c>
      <c r="G307" t="s">
        <v>20</v>
      </c>
      <c r="H307">
        <v>85</v>
      </c>
      <c r="I307" s="10">
        <f t="shared" si="19"/>
        <v>94.28235294117647</v>
      </c>
      <c r="J307" t="s">
        <v>21</v>
      </c>
      <c r="K307" t="s">
        <v>22</v>
      </c>
      <c r="L307">
        <v>1458363600</v>
      </c>
      <c r="M307" s="17">
        <f t="shared" si="17"/>
        <v>42448.208333333328</v>
      </c>
      <c r="N307">
        <v>1461906000</v>
      </c>
      <c r="O307" s="17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 s="6">
        <v>6500</v>
      </c>
      <c r="E308" s="6">
        <v>514</v>
      </c>
      <c r="F308" s="9">
        <f t="shared" si="16"/>
        <v>7.9076923076923072E-2</v>
      </c>
      <c r="G308" t="s">
        <v>14</v>
      </c>
      <c r="H308">
        <v>7</v>
      </c>
      <c r="I308" s="10">
        <f t="shared" si="19"/>
        <v>73.428571428571431</v>
      </c>
      <c r="J308" t="s">
        <v>21</v>
      </c>
      <c r="K308" t="s">
        <v>22</v>
      </c>
      <c r="L308">
        <v>1500008400</v>
      </c>
      <c r="M308" s="17">
        <f t="shared" si="17"/>
        <v>42930.208333333328</v>
      </c>
      <c r="N308">
        <v>1500267600</v>
      </c>
      <c r="O308" s="17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 s="6">
        <v>32900</v>
      </c>
      <c r="E309" s="6">
        <v>43473</v>
      </c>
      <c r="F309" s="9">
        <f t="shared" si="16"/>
        <v>1.3213677811550153</v>
      </c>
      <c r="G309" t="s">
        <v>20</v>
      </c>
      <c r="H309">
        <v>659</v>
      </c>
      <c r="I309" s="10">
        <f t="shared" si="19"/>
        <v>65.968133535660087</v>
      </c>
      <c r="J309" t="s">
        <v>36</v>
      </c>
      <c r="K309" t="s">
        <v>37</v>
      </c>
      <c r="L309">
        <v>1338958800</v>
      </c>
      <c r="M309" s="17">
        <f t="shared" si="17"/>
        <v>41066.208333333336</v>
      </c>
      <c r="N309">
        <v>1340686800</v>
      </c>
      <c r="O309" s="17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 s="6">
        <v>118200</v>
      </c>
      <c r="E310" s="6">
        <v>87560</v>
      </c>
      <c r="F310" s="9">
        <f t="shared" si="16"/>
        <v>0.74077834179357027</v>
      </c>
      <c r="G310" t="s">
        <v>14</v>
      </c>
      <c r="H310">
        <v>803</v>
      </c>
      <c r="I310" s="10">
        <f t="shared" si="19"/>
        <v>109.04109589041096</v>
      </c>
      <c r="J310" t="s">
        <v>21</v>
      </c>
      <c r="K310" t="s">
        <v>22</v>
      </c>
      <c r="L310">
        <v>1303102800</v>
      </c>
      <c r="M310" s="17">
        <f t="shared" si="17"/>
        <v>40651.208333333336</v>
      </c>
      <c r="N310">
        <v>1303189200</v>
      </c>
      <c r="O310" s="17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 s="6">
        <v>4100</v>
      </c>
      <c r="E311" s="6">
        <v>3087</v>
      </c>
      <c r="F311" s="9">
        <f t="shared" si="16"/>
        <v>0.75292682926829269</v>
      </c>
      <c r="G311" t="s">
        <v>74</v>
      </c>
      <c r="H311">
        <v>75</v>
      </c>
      <c r="I311" s="10">
        <f t="shared" si="19"/>
        <v>41.16</v>
      </c>
      <c r="J311" t="s">
        <v>21</v>
      </c>
      <c r="K311" t="s">
        <v>22</v>
      </c>
      <c r="L311">
        <v>1316581200</v>
      </c>
      <c r="M311" s="17">
        <f t="shared" si="17"/>
        <v>40807.208333333336</v>
      </c>
      <c r="N311">
        <v>1318309200</v>
      </c>
      <c r="O311" s="17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 s="6">
        <v>7800</v>
      </c>
      <c r="E312" s="6">
        <v>1586</v>
      </c>
      <c r="F312" s="9">
        <f t="shared" si="16"/>
        <v>0.20333333333333334</v>
      </c>
      <c r="G312" t="s">
        <v>14</v>
      </c>
      <c r="H312">
        <v>16</v>
      </c>
      <c r="I312" s="10">
        <f t="shared" si="19"/>
        <v>99.125</v>
      </c>
      <c r="J312" t="s">
        <v>21</v>
      </c>
      <c r="K312" t="s">
        <v>22</v>
      </c>
      <c r="L312">
        <v>1270789200</v>
      </c>
      <c r="M312" s="17">
        <f t="shared" si="17"/>
        <v>40277.208333333336</v>
      </c>
      <c r="N312">
        <v>1272171600</v>
      </c>
      <c r="O312" s="17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 s="6">
        <v>6300</v>
      </c>
      <c r="E313" s="6">
        <v>12812</v>
      </c>
      <c r="F313" s="9">
        <f t="shared" si="16"/>
        <v>2.0336507936507937</v>
      </c>
      <c r="G313" t="s">
        <v>20</v>
      </c>
      <c r="H313">
        <v>121</v>
      </c>
      <c r="I313" s="10">
        <f t="shared" si="19"/>
        <v>105.88429752066116</v>
      </c>
      <c r="J313" t="s">
        <v>21</v>
      </c>
      <c r="K313" t="s">
        <v>22</v>
      </c>
      <c r="L313">
        <v>1297836000</v>
      </c>
      <c r="M313" s="17">
        <f t="shared" si="17"/>
        <v>40590.25</v>
      </c>
      <c r="N313">
        <v>1298872800</v>
      </c>
      <c r="O313" s="17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 s="6">
        <v>59100</v>
      </c>
      <c r="E314" s="6">
        <v>183345</v>
      </c>
      <c r="F314" s="9">
        <f t="shared" si="16"/>
        <v>3.1022842639593908</v>
      </c>
      <c r="G314" t="s">
        <v>20</v>
      </c>
      <c r="H314">
        <v>3742</v>
      </c>
      <c r="I314" s="10">
        <f t="shared" si="19"/>
        <v>48.996525921966864</v>
      </c>
      <c r="J314" t="s">
        <v>21</v>
      </c>
      <c r="K314" t="s">
        <v>22</v>
      </c>
      <c r="L314">
        <v>1382677200</v>
      </c>
      <c r="M314" s="17">
        <f t="shared" si="17"/>
        <v>41572.208333333336</v>
      </c>
      <c r="N314">
        <v>1383282000</v>
      </c>
      <c r="O314" s="17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 s="6">
        <v>2200</v>
      </c>
      <c r="E315" s="6">
        <v>8697</v>
      </c>
      <c r="F315" s="9">
        <f t="shared" si="16"/>
        <v>3.9531818181818181</v>
      </c>
      <c r="G315" t="s">
        <v>20</v>
      </c>
      <c r="H315">
        <v>223</v>
      </c>
      <c r="I315" s="10">
        <f t="shared" si="19"/>
        <v>39</v>
      </c>
      <c r="J315" t="s">
        <v>21</v>
      </c>
      <c r="K315" t="s">
        <v>22</v>
      </c>
      <c r="L315">
        <v>1330322400</v>
      </c>
      <c r="M315" s="17">
        <f t="shared" si="17"/>
        <v>40966.25</v>
      </c>
      <c r="N315">
        <v>1330495200</v>
      </c>
      <c r="O315" s="17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 s="6">
        <v>1400</v>
      </c>
      <c r="E316" s="6">
        <v>4126</v>
      </c>
      <c r="F316" s="9">
        <f t="shared" si="16"/>
        <v>2.9471428571428571</v>
      </c>
      <c r="G316" t="s">
        <v>20</v>
      </c>
      <c r="H316">
        <v>133</v>
      </c>
      <c r="I316" s="10">
        <f t="shared" si="19"/>
        <v>31.022556390977442</v>
      </c>
      <c r="J316" t="s">
        <v>21</v>
      </c>
      <c r="K316" t="s">
        <v>22</v>
      </c>
      <c r="L316">
        <v>1552366800</v>
      </c>
      <c r="M316" s="17">
        <f t="shared" si="17"/>
        <v>43536.208333333328</v>
      </c>
      <c r="N316">
        <v>1552798800</v>
      </c>
      <c r="O316" s="17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 s="6">
        <v>9500</v>
      </c>
      <c r="E317" s="6">
        <v>3220</v>
      </c>
      <c r="F317" s="9">
        <f t="shared" si="16"/>
        <v>0.33894736842105261</v>
      </c>
      <c r="G317" t="s">
        <v>14</v>
      </c>
      <c r="H317">
        <v>31</v>
      </c>
      <c r="I317" s="10">
        <f t="shared" si="19"/>
        <v>103.87096774193549</v>
      </c>
      <c r="J317" t="s">
        <v>21</v>
      </c>
      <c r="K317" t="s">
        <v>22</v>
      </c>
      <c r="L317">
        <v>1400907600</v>
      </c>
      <c r="M317" s="17">
        <f t="shared" si="17"/>
        <v>41783.208333333336</v>
      </c>
      <c r="N317">
        <v>1403413200</v>
      </c>
      <c r="O317" s="17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 s="6">
        <v>9600</v>
      </c>
      <c r="E318" s="6">
        <v>6401</v>
      </c>
      <c r="F318" s="9">
        <f t="shared" si="16"/>
        <v>0.66677083333333331</v>
      </c>
      <c r="G318" t="s">
        <v>14</v>
      </c>
      <c r="H318">
        <v>108</v>
      </c>
      <c r="I318" s="10">
        <f t="shared" si="19"/>
        <v>59.268518518518519</v>
      </c>
      <c r="J318" t="s">
        <v>107</v>
      </c>
      <c r="K318" t="s">
        <v>108</v>
      </c>
      <c r="L318">
        <v>1574143200</v>
      </c>
      <c r="M318" s="17">
        <f t="shared" si="17"/>
        <v>43788.25</v>
      </c>
      <c r="N318">
        <v>1574229600</v>
      </c>
      <c r="O318" s="17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 s="6">
        <v>6600</v>
      </c>
      <c r="E319" s="6">
        <v>1269</v>
      </c>
      <c r="F319" s="9">
        <f t="shared" si="16"/>
        <v>0.19227272727272726</v>
      </c>
      <c r="G319" t="s">
        <v>14</v>
      </c>
      <c r="H319">
        <v>30</v>
      </c>
      <c r="I319" s="10">
        <f t="shared" si="19"/>
        <v>42.3</v>
      </c>
      <c r="J319" t="s">
        <v>21</v>
      </c>
      <c r="K319" t="s">
        <v>22</v>
      </c>
      <c r="L319">
        <v>1494738000</v>
      </c>
      <c r="M319" s="17">
        <f t="shared" si="17"/>
        <v>42869.208333333328</v>
      </c>
      <c r="N319">
        <v>1495861200</v>
      </c>
      <c r="O319" s="17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 s="6">
        <v>5700</v>
      </c>
      <c r="E320" s="6">
        <v>903</v>
      </c>
      <c r="F320" s="9">
        <f t="shared" si="16"/>
        <v>0.15842105263157893</v>
      </c>
      <c r="G320" t="s">
        <v>14</v>
      </c>
      <c r="H320">
        <v>17</v>
      </c>
      <c r="I320" s="10">
        <f t="shared" si="19"/>
        <v>53.117647058823529</v>
      </c>
      <c r="J320" t="s">
        <v>21</v>
      </c>
      <c r="K320" t="s">
        <v>22</v>
      </c>
      <c r="L320">
        <v>1392357600</v>
      </c>
      <c r="M320" s="17">
        <f t="shared" si="17"/>
        <v>41684.25</v>
      </c>
      <c r="N320">
        <v>1392530400</v>
      </c>
      <c r="O320" s="17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 s="6">
        <v>8400</v>
      </c>
      <c r="E321" s="6">
        <v>3251</v>
      </c>
      <c r="F321" s="9">
        <f t="shared" si="16"/>
        <v>0.38702380952380955</v>
      </c>
      <c r="G321" t="s">
        <v>74</v>
      </c>
      <c r="H321">
        <v>64</v>
      </c>
      <c r="I321" s="10">
        <f t="shared" si="19"/>
        <v>50.796875</v>
      </c>
      <c r="J321" t="s">
        <v>21</v>
      </c>
      <c r="K321" t="s">
        <v>22</v>
      </c>
      <c r="L321">
        <v>1281589200</v>
      </c>
      <c r="M321" s="17">
        <f t="shared" si="17"/>
        <v>40402.208333333336</v>
      </c>
      <c r="N321">
        <v>1283662800</v>
      </c>
      <c r="O321" s="17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 s="6">
        <v>84400</v>
      </c>
      <c r="E322" s="6">
        <v>8092</v>
      </c>
      <c r="F322" s="9">
        <f t="shared" si="16"/>
        <v>9.5876777251184833E-2</v>
      </c>
      <c r="G322" t="s">
        <v>14</v>
      </c>
      <c r="H322">
        <v>80</v>
      </c>
      <c r="I322" s="10">
        <f t="shared" si="19"/>
        <v>101.15</v>
      </c>
      <c r="J322" t="s">
        <v>21</v>
      </c>
      <c r="K322" t="s">
        <v>22</v>
      </c>
      <c r="L322">
        <v>1305003600</v>
      </c>
      <c r="M322" s="17">
        <f t="shared" si="17"/>
        <v>40673.208333333336</v>
      </c>
      <c r="N322">
        <v>1305781200</v>
      </c>
      <c r="O322" s="17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 s="6">
        <v>170400</v>
      </c>
      <c r="E323" s="6">
        <v>160422</v>
      </c>
      <c r="F323" s="9">
        <f t="shared" ref="F323:F386" si="20">E323/D323</f>
        <v>0.94144366197183094</v>
      </c>
      <c r="G323" t="s">
        <v>14</v>
      </c>
      <c r="H323">
        <v>2468</v>
      </c>
      <c r="I323" s="10">
        <f t="shared" si="19"/>
        <v>65.000810372771468</v>
      </c>
      <c r="J323" t="s">
        <v>21</v>
      </c>
      <c r="K323" t="s">
        <v>22</v>
      </c>
      <c r="L323">
        <v>1301634000</v>
      </c>
      <c r="M323" s="17">
        <f t="shared" ref="M323:M386" si="21">(((L323/60)/60)/24)+DATE(1970,1,1)</f>
        <v>40634.208333333336</v>
      </c>
      <c r="N323">
        <v>1302325200</v>
      </c>
      <c r="O323" s="17">
        <f t="shared" ref="O323:O386" si="22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 s="6">
        <v>117900</v>
      </c>
      <c r="E324" s="6">
        <v>196377</v>
      </c>
      <c r="F324" s="9">
        <f t="shared" si="20"/>
        <v>1.6656234096692113</v>
      </c>
      <c r="G324" t="s">
        <v>20</v>
      </c>
      <c r="H324">
        <v>5168</v>
      </c>
      <c r="I324" s="10">
        <f t="shared" si="19"/>
        <v>37.998645510835914</v>
      </c>
      <c r="J324" t="s">
        <v>21</v>
      </c>
      <c r="K324" t="s">
        <v>22</v>
      </c>
      <c r="L324">
        <v>1290664800</v>
      </c>
      <c r="M324" s="17">
        <f t="shared" si="21"/>
        <v>40507.25</v>
      </c>
      <c r="N324">
        <v>1291788000</v>
      </c>
      <c r="O324" s="17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 s="6">
        <v>8900</v>
      </c>
      <c r="E325" s="6">
        <v>2148</v>
      </c>
      <c r="F325" s="9">
        <f t="shared" si="20"/>
        <v>0.24134831460674158</v>
      </c>
      <c r="G325" t="s">
        <v>14</v>
      </c>
      <c r="H325">
        <v>26</v>
      </c>
      <c r="I325" s="10">
        <f t="shared" ref="I325:I388" si="23">IFERROR(E325/H325,0)</f>
        <v>82.615384615384613</v>
      </c>
      <c r="J325" t="s">
        <v>40</v>
      </c>
      <c r="K325" t="s">
        <v>41</v>
      </c>
      <c r="L325">
        <v>1395896400</v>
      </c>
      <c r="M325" s="17">
        <f t="shared" si="21"/>
        <v>41725.208333333336</v>
      </c>
      <c r="N325">
        <v>1396069200</v>
      </c>
      <c r="O325" s="17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 s="6">
        <v>7100</v>
      </c>
      <c r="E326" s="6">
        <v>11648</v>
      </c>
      <c r="F326" s="9">
        <f t="shared" si="20"/>
        <v>1.6405633802816901</v>
      </c>
      <c r="G326" t="s">
        <v>20</v>
      </c>
      <c r="H326">
        <v>307</v>
      </c>
      <c r="I326" s="10">
        <f t="shared" si="23"/>
        <v>37.941368078175898</v>
      </c>
      <c r="J326" t="s">
        <v>21</v>
      </c>
      <c r="K326" t="s">
        <v>22</v>
      </c>
      <c r="L326">
        <v>1434862800</v>
      </c>
      <c r="M326" s="17">
        <f t="shared" si="21"/>
        <v>42176.208333333328</v>
      </c>
      <c r="N326">
        <v>1435899600</v>
      </c>
      <c r="O326" s="17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 s="6">
        <v>6500</v>
      </c>
      <c r="E327" s="6">
        <v>5897</v>
      </c>
      <c r="F327" s="9">
        <f t="shared" si="20"/>
        <v>0.90723076923076929</v>
      </c>
      <c r="G327" t="s">
        <v>14</v>
      </c>
      <c r="H327">
        <v>73</v>
      </c>
      <c r="I327" s="10">
        <f t="shared" si="23"/>
        <v>80.780821917808225</v>
      </c>
      <c r="J327" t="s">
        <v>21</v>
      </c>
      <c r="K327" t="s">
        <v>22</v>
      </c>
      <c r="L327">
        <v>1529125200</v>
      </c>
      <c r="M327" s="17">
        <f t="shared" si="21"/>
        <v>43267.208333333328</v>
      </c>
      <c r="N327">
        <v>1531112400</v>
      </c>
      <c r="O327" s="17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 s="6">
        <v>7200</v>
      </c>
      <c r="E328" s="6">
        <v>3326</v>
      </c>
      <c r="F328" s="9">
        <f t="shared" si="20"/>
        <v>0.46194444444444444</v>
      </c>
      <c r="G328" t="s">
        <v>14</v>
      </c>
      <c r="H328">
        <v>128</v>
      </c>
      <c r="I328" s="10">
        <f t="shared" si="23"/>
        <v>25.984375</v>
      </c>
      <c r="J328" t="s">
        <v>21</v>
      </c>
      <c r="K328" t="s">
        <v>22</v>
      </c>
      <c r="L328">
        <v>1451109600</v>
      </c>
      <c r="M328" s="17">
        <f t="shared" si="21"/>
        <v>42364.25</v>
      </c>
      <c r="N328">
        <v>1451628000</v>
      </c>
      <c r="O328" s="17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 s="6">
        <v>2600</v>
      </c>
      <c r="E329" s="6">
        <v>1002</v>
      </c>
      <c r="F329" s="9">
        <f t="shared" si="20"/>
        <v>0.38538461538461538</v>
      </c>
      <c r="G329" t="s">
        <v>14</v>
      </c>
      <c r="H329">
        <v>33</v>
      </c>
      <c r="I329" s="10">
        <f t="shared" si="23"/>
        <v>30.363636363636363</v>
      </c>
      <c r="J329" t="s">
        <v>21</v>
      </c>
      <c r="K329" t="s">
        <v>22</v>
      </c>
      <c r="L329">
        <v>1566968400</v>
      </c>
      <c r="M329" s="17">
        <f t="shared" si="21"/>
        <v>43705.208333333328</v>
      </c>
      <c r="N329">
        <v>1567314000</v>
      </c>
      <c r="O329" s="17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 s="6">
        <v>98700</v>
      </c>
      <c r="E330" s="6">
        <v>131826</v>
      </c>
      <c r="F330" s="9">
        <f t="shared" si="20"/>
        <v>1.3356231003039514</v>
      </c>
      <c r="G330" t="s">
        <v>20</v>
      </c>
      <c r="H330">
        <v>2441</v>
      </c>
      <c r="I330" s="10">
        <f t="shared" si="23"/>
        <v>54.004916018025398</v>
      </c>
      <c r="J330" t="s">
        <v>21</v>
      </c>
      <c r="K330" t="s">
        <v>22</v>
      </c>
      <c r="L330">
        <v>1543557600</v>
      </c>
      <c r="M330" s="17">
        <f t="shared" si="21"/>
        <v>43434.25</v>
      </c>
      <c r="N330">
        <v>1544508000</v>
      </c>
      <c r="O330" s="17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 s="6">
        <v>93800</v>
      </c>
      <c r="E331" s="6">
        <v>21477</v>
      </c>
      <c r="F331" s="9">
        <f t="shared" si="20"/>
        <v>0.22896588486140726</v>
      </c>
      <c r="G331" t="s">
        <v>47</v>
      </c>
      <c r="H331">
        <v>211</v>
      </c>
      <c r="I331" s="10">
        <f t="shared" si="23"/>
        <v>101.78672985781991</v>
      </c>
      <c r="J331" t="s">
        <v>21</v>
      </c>
      <c r="K331" t="s">
        <v>22</v>
      </c>
      <c r="L331">
        <v>1481522400</v>
      </c>
      <c r="M331" s="17">
        <f t="shared" si="21"/>
        <v>42716.25</v>
      </c>
      <c r="N331">
        <v>1482472800</v>
      </c>
      <c r="O331" s="17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 s="6">
        <v>33700</v>
      </c>
      <c r="E332" s="6">
        <v>62330</v>
      </c>
      <c r="F332" s="9">
        <f t="shared" si="20"/>
        <v>1.8495548961424333</v>
      </c>
      <c r="G332" t="s">
        <v>20</v>
      </c>
      <c r="H332">
        <v>1385</v>
      </c>
      <c r="I332" s="10">
        <f t="shared" si="23"/>
        <v>45.003610108303249</v>
      </c>
      <c r="J332" t="s">
        <v>40</v>
      </c>
      <c r="K332" t="s">
        <v>41</v>
      </c>
      <c r="L332">
        <v>1512712800</v>
      </c>
      <c r="M332" s="17">
        <f t="shared" si="21"/>
        <v>43077.25</v>
      </c>
      <c r="N332">
        <v>1512799200</v>
      </c>
      <c r="O332" s="17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 s="6">
        <v>3300</v>
      </c>
      <c r="E333" s="6">
        <v>14643</v>
      </c>
      <c r="F333" s="9">
        <f t="shared" si="20"/>
        <v>4.4372727272727275</v>
      </c>
      <c r="G333" t="s">
        <v>20</v>
      </c>
      <c r="H333">
        <v>190</v>
      </c>
      <c r="I333" s="10">
        <f t="shared" si="23"/>
        <v>77.068421052631578</v>
      </c>
      <c r="J333" t="s">
        <v>21</v>
      </c>
      <c r="K333" t="s">
        <v>22</v>
      </c>
      <c r="L333">
        <v>1324274400</v>
      </c>
      <c r="M333" s="17">
        <f t="shared" si="21"/>
        <v>40896.25</v>
      </c>
      <c r="N333">
        <v>1324360800</v>
      </c>
      <c r="O333" s="17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 s="6">
        <v>20700</v>
      </c>
      <c r="E334" s="6">
        <v>41396</v>
      </c>
      <c r="F334" s="9">
        <f t="shared" si="20"/>
        <v>1.999806763285024</v>
      </c>
      <c r="G334" t="s">
        <v>20</v>
      </c>
      <c r="H334">
        <v>470</v>
      </c>
      <c r="I334" s="10">
        <f t="shared" si="23"/>
        <v>88.076595744680844</v>
      </c>
      <c r="J334" t="s">
        <v>21</v>
      </c>
      <c r="K334" t="s">
        <v>22</v>
      </c>
      <c r="L334">
        <v>1364446800</v>
      </c>
      <c r="M334" s="17">
        <f t="shared" si="21"/>
        <v>41361.208333333336</v>
      </c>
      <c r="N334">
        <v>1364533200</v>
      </c>
      <c r="O334" s="17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 s="6">
        <v>9600</v>
      </c>
      <c r="E335" s="6">
        <v>11900</v>
      </c>
      <c r="F335" s="9">
        <f t="shared" si="20"/>
        <v>1.2395833333333333</v>
      </c>
      <c r="G335" t="s">
        <v>20</v>
      </c>
      <c r="H335">
        <v>253</v>
      </c>
      <c r="I335" s="10">
        <f t="shared" si="23"/>
        <v>47.035573122529641</v>
      </c>
      <c r="J335" t="s">
        <v>21</v>
      </c>
      <c r="K335" t="s">
        <v>22</v>
      </c>
      <c r="L335">
        <v>1542693600</v>
      </c>
      <c r="M335" s="17">
        <f t="shared" si="21"/>
        <v>43424.25</v>
      </c>
      <c r="N335">
        <v>1545112800</v>
      </c>
      <c r="O335" s="17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 s="6">
        <v>66200</v>
      </c>
      <c r="E336" s="6">
        <v>123538</v>
      </c>
      <c r="F336" s="9">
        <f t="shared" si="20"/>
        <v>1.8661329305135952</v>
      </c>
      <c r="G336" t="s">
        <v>20</v>
      </c>
      <c r="H336">
        <v>1113</v>
      </c>
      <c r="I336" s="10">
        <f t="shared" si="23"/>
        <v>110.99550763701707</v>
      </c>
      <c r="J336" t="s">
        <v>21</v>
      </c>
      <c r="K336" t="s">
        <v>22</v>
      </c>
      <c r="L336">
        <v>1515564000</v>
      </c>
      <c r="M336" s="17">
        <f t="shared" si="21"/>
        <v>43110.25</v>
      </c>
      <c r="N336">
        <v>1516168800</v>
      </c>
      <c r="O336" s="17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 s="6">
        <v>173800</v>
      </c>
      <c r="E337" s="6">
        <v>198628</v>
      </c>
      <c r="F337" s="9">
        <f t="shared" si="20"/>
        <v>1.1428538550057536</v>
      </c>
      <c r="G337" t="s">
        <v>20</v>
      </c>
      <c r="H337">
        <v>2283</v>
      </c>
      <c r="I337" s="10">
        <f t="shared" si="23"/>
        <v>87.003066141042481</v>
      </c>
      <c r="J337" t="s">
        <v>21</v>
      </c>
      <c r="K337" t="s">
        <v>22</v>
      </c>
      <c r="L337">
        <v>1573797600</v>
      </c>
      <c r="M337" s="17">
        <f t="shared" si="21"/>
        <v>43784.25</v>
      </c>
      <c r="N337">
        <v>1574920800</v>
      </c>
      <c r="O337" s="17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 s="6">
        <v>70700</v>
      </c>
      <c r="E338" s="6">
        <v>68602</v>
      </c>
      <c r="F338" s="9">
        <f t="shared" si="20"/>
        <v>0.97032531824611035</v>
      </c>
      <c r="G338" t="s">
        <v>14</v>
      </c>
      <c r="H338">
        <v>1072</v>
      </c>
      <c r="I338" s="10">
        <f t="shared" si="23"/>
        <v>63.994402985074629</v>
      </c>
      <c r="J338" t="s">
        <v>21</v>
      </c>
      <c r="K338" t="s">
        <v>22</v>
      </c>
      <c r="L338">
        <v>1292392800</v>
      </c>
      <c r="M338" s="17">
        <f t="shared" si="21"/>
        <v>40527.25</v>
      </c>
      <c r="N338">
        <v>1292479200</v>
      </c>
      <c r="O338" s="17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 s="6">
        <v>94500</v>
      </c>
      <c r="E339" s="6">
        <v>116064</v>
      </c>
      <c r="F339" s="9">
        <f t="shared" si="20"/>
        <v>1.2281904761904763</v>
      </c>
      <c r="G339" t="s">
        <v>20</v>
      </c>
      <c r="H339">
        <v>1095</v>
      </c>
      <c r="I339" s="10">
        <f t="shared" si="23"/>
        <v>105.9945205479452</v>
      </c>
      <c r="J339" t="s">
        <v>21</v>
      </c>
      <c r="K339" t="s">
        <v>22</v>
      </c>
      <c r="L339">
        <v>1573452000</v>
      </c>
      <c r="M339" s="17">
        <f t="shared" si="21"/>
        <v>43780.25</v>
      </c>
      <c r="N339">
        <v>1573538400</v>
      </c>
      <c r="O339" s="17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 s="6">
        <v>69800</v>
      </c>
      <c r="E340" s="6">
        <v>125042</v>
      </c>
      <c r="F340" s="9">
        <f t="shared" si="20"/>
        <v>1.7914326647564469</v>
      </c>
      <c r="G340" t="s">
        <v>20</v>
      </c>
      <c r="H340">
        <v>1690</v>
      </c>
      <c r="I340" s="10">
        <f t="shared" si="23"/>
        <v>73.989349112426041</v>
      </c>
      <c r="J340" t="s">
        <v>21</v>
      </c>
      <c r="K340" t="s">
        <v>22</v>
      </c>
      <c r="L340">
        <v>1317790800</v>
      </c>
      <c r="M340" s="17">
        <f t="shared" si="21"/>
        <v>40821.208333333336</v>
      </c>
      <c r="N340">
        <v>1320382800</v>
      </c>
      <c r="O340" s="17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 s="6">
        <v>136300</v>
      </c>
      <c r="E341" s="6">
        <v>108974</v>
      </c>
      <c r="F341" s="9">
        <f t="shared" si="20"/>
        <v>0.79951577402787966</v>
      </c>
      <c r="G341" t="s">
        <v>74</v>
      </c>
      <c r="H341">
        <v>1297</v>
      </c>
      <c r="I341" s="10">
        <f t="shared" si="23"/>
        <v>84.02004626060139</v>
      </c>
      <c r="J341" t="s">
        <v>15</v>
      </c>
      <c r="K341" t="s">
        <v>16</v>
      </c>
      <c r="L341">
        <v>1501650000</v>
      </c>
      <c r="M341" s="17">
        <f t="shared" si="21"/>
        <v>42949.208333333328</v>
      </c>
      <c r="N341">
        <v>1502859600</v>
      </c>
      <c r="O341" s="17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 s="6">
        <v>37100</v>
      </c>
      <c r="E342" s="6">
        <v>34964</v>
      </c>
      <c r="F342" s="9">
        <f t="shared" si="20"/>
        <v>0.94242587601078165</v>
      </c>
      <c r="G342" t="s">
        <v>14</v>
      </c>
      <c r="H342">
        <v>393</v>
      </c>
      <c r="I342" s="10">
        <f t="shared" si="23"/>
        <v>88.966921119592882</v>
      </c>
      <c r="J342" t="s">
        <v>21</v>
      </c>
      <c r="K342" t="s">
        <v>22</v>
      </c>
      <c r="L342">
        <v>1323669600</v>
      </c>
      <c r="M342" s="17">
        <f t="shared" si="21"/>
        <v>40889.25</v>
      </c>
      <c r="N342">
        <v>1323756000</v>
      </c>
      <c r="O342" s="17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 s="6">
        <v>114300</v>
      </c>
      <c r="E343" s="6">
        <v>96777</v>
      </c>
      <c r="F343" s="9">
        <f t="shared" si="20"/>
        <v>0.84669291338582675</v>
      </c>
      <c r="G343" t="s">
        <v>14</v>
      </c>
      <c r="H343">
        <v>1257</v>
      </c>
      <c r="I343" s="10">
        <f t="shared" si="23"/>
        <v>76.990453460620529</v>
      </c>
      <c r="J343" t="s">
        <v>21</v>
      </c>
      <c r="K343" t="s">
        <v>22</v>
      </c>
      <c r="L343">
        <v>1440738000</v>
      </c>
      <c r="M343" s="17">
        <f t="shared" si="21"/>
        <v>42244.208333333328</v>
      </c>
      <c r="N343">
        <v>1441342800</v>
      </c>
      <c r="O343" s="17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 s="6">
        <v>47900</v>
      </c>
      <c r="E344" s="6">
        <v>31864</v>
      </c>
      <c r="F344" s="9">
        <f t="shared" si="20"/>
        <v>0.66521920668058454</v>
      </c>
      <c r="G344" t="s">
        <v>14</v>
      </c>
      <c r="H344">
        <v>328</v>
      </c>
      <c r="I344" s="10">
        <f t="shared" si="23"/>
        <v>97.146341463414629</v>
      </c>
      <c r="J344" t="s">
        <v>21</v>
      </c>
      <c r="K344" t="s">
        <v>22</v>
      </c>
      <c r="L344">
        <v>1374296400</v>
      </c>
      <c r="M344" s="17">
        <f t="shared" si="21"/>
        <v>41475.208333333336</v>
      </c>
      <c r="N344">
        <v>1375333200</v>
      </c>
      <c r="O344" s="17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 s="6">
        <v>9000</v>
      </c>
      <c r="E345" s="6">
        <v>4853</v>
      </c>
      <c r="F345" s="9">
        <f t="shared" si="20"/>
        <v>0.53922222222222227</v>
      </c>
      <c r="G345" t="s">
        <v>14</v>
      </c>
      <c r="H345">
        <v>147</v>
      </c>
      <c r="I345" s="10">
        <f t="shared" si="23"/>
        <v>33.013605442176868</v>
      </c>
      <c r="J345" t="s">
        <v>21</v>
      </c>
      <c r="K345" t="s">
        <v>22</v>
      </c>
      <c r="L345">
        <v>1384840800</v>
      </c>
      <c r="M345" s="17">
        <f t="shared" si="21"/>
        <v>41597.25</v>
      </c>
      <c r="N345">
        <v>1389420000</v>
      </c>
      <c r="O345" s="17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 s="6">
        <v>197600</v>
      </c>
      <c r="E346" s="6">
        <v>82959</v>
      </c>
      <c r="F346" s="9">
        <f t="shared" si="20"/>
        <v>0.41983299595141699</v>
      </c>
      <c r="G346" t="s">
        <v>14</v>
      </c>
      <c r="H346">
        <v>830</v>
      </c>
      <c r="I346" s="10">
        <f t="shared" si="23"/>
        <v>99.950602409638549</v>
      </c>
      <c r="J346" t="s">
        <v>21</v>
      </c>
      <c r="K346" t="s">
        <v>22</v>
      </c>
      <c r="L346">
        <v>1516600800</v>
      </c>
      <c r="M346" s="17">
        <f t="shared" si="21"/>
        <v>43122.25</v>
      </c>
      <c r="N346">
        <v>1520056800</v>
      </c>
      <c r="O346" s="17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 s="6">
        <v>157600</v>
      </c>
      <c r="E347" s="6">
        <v>23159</v>
      </c>
      <c r="F347" s="9">
        <f t="shared" si="20"/>
        <v>0.14694796954314721</v>
      </c>
      <c r="G347" t="s">
        <v>14</v>
      </c>
      <c r="H347">
        <v>331</v>
      </c>
      <c r="I347" s="10">
        <f t="shared" si="23"/>
        <v>69.966767371601208</v>
      </c>
      <c r="J347" t="s">
        <v>40</v>
      </c>
      <c r="K347" t="s">
        <v>41</v>
      </c>
      <c r="L347">
        <v>1436418000</v>
      </c>
      <c r="M347" s="17">
        <f t="shared" si="21"/>
        <v>42194.208333333328</v>
      </c>
      <c r="N347">
        <v>1436504400</v>
      </c>
      <c r="O347" s="17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 s="6">
        <v>8000</v>
      </c>
      <c r="E348" s="6">
        <v>2758</v>
      </c>
      <c r="F348" s="9">
        <f t="shared" si="20"/>
        <v>0.34475</v>
      </c>
      <c r="G348" t="s">
        <v>14</v>
      </c>
      <c r="H348">
        <v>25</v>
      </c>
      <c r="I348" s="10">
        <f t="shared" si="23"/>
        <v>110.32</v>
      </c>
      <c r="J348" t="s">
        <v>21</v>
      </c>
      <c r="K348" t="s">
        <v>22</v>
      </c>
      <c r="L348">
        <v>1503550800</v>
      </c>
      <c r="M348" s="17">
        <f t="shared" si="21"/>
        <v>42971.208333333328</v>
      </c>
      <c r="N348">
        <v>1508302800</v>
      </c>
      <c r="O348" s="17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 s="6">
        <v>900</v>
      </c>
      <c r="E349" s="6">
        <v>12607</v>
      </c>
      <c r="F349" s="9">
        <f t="shared" si="20"/>
        <v>14.007777777777777</v>
      </c>
      <c r="G349" t="s">
        <v>20</v>
      </c>
      <c r="H349">
        <v>191</v>
      </c>
      <c r="I349" s="10">
        <f t="shared" si="23"/>
        <v>66.005235602094245</v>
      </c>
      <c r="J349" t="s">
        <v>21</v>
      </c>
      <c r="K349" t="s">
        <v>22</v>
      </c>
      <c r="L349">
        <v>1423634400</v>
      </c>
      <c r="M349" s="17">
        <f t="shared" si="21"/>
        <v>42046.25</v>
      </c>
      <c r="N349">
        <v>1425708000</v>
      </c>
      <c r="O349" s="17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 s="6">
        <v>199000</v>
      </c>
      <c r="E350" s="6">
        <v>142823</v>
      </c>
      <c r="F350" s="9">
        <f t="shared" si="20"/>
        <v>0.71770351758793971</v>
      </c>
      <c r="G350" t="s">
        <v>14</v>
      </c>
      <c r="H350">
        <v>3483</v>
      </c>
      <c r="I350" s="10">
        <f t="shared" si="23"/>
        <v>41.005742176284812</v>
      </c>
      <c r="J350" t="s">
        <v>21</v>
      </c>
      <c r="K350" t="s">
        <v>22</v>
      </c>
      <c r="L350">
        <v>1487224800</v>
      </c>
      <c r="M350" s="17">
        <f t="shared" si="21"/>
        <v>42782.25</v>
      </c>
      <c r="N350">
        <v>1488348000</v>
      </c>
      <c r="O350" s="17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 s="6">
        <v>180800</v>
      </c>
      <c r="E351" s="6">
        <v>95958</v>
      </c>
      <c r="F351" s="9">
        <f t="shared" si="20"/>
        <v>0.53074115044247783</v>
      </c>
      <c r="G351" t="s">
        <v>14</v>
      </c>
      <c r="H351">
        <v>923</v>
      </c>
      <c r="I351" s="10">
        <f t="shared" si="23"/>
        <v>103.96316359696641</v>
      </c>
      <c r="J351" t="s">
        <v>21</v>
      </c>
      <c r="K351" t="s">
        <v>22</v>
      </c>
      <c r="L351">
        <v>1500008400</v>
      </c>
      <c r="M351" s="17">
        <f t="shared" si="21"/>
        <v>42930.208333333328</v>
      </c>
      <c r="N351">
        <v>1502600400</v>
      </c>
      <c r="O351" s="17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 s="6">
        <v>100</v>
      </c>
      <c r="E352" s="6">
        <v>5</v>
      </c>
      <c r="F352" s="9">
        <f t="shared" si="20"/>
        <v>0.05</v>
      </c>
      <c r="G352" t="s">
        <v>14</v>
      </c>
      <c r="H352">
        <v>1</v>
      </c>
      <c r="I352" s="10">
        <f t="shared" si="23"/>
        <v>5</v>
      </c>
      <c r="J352" t="s">
        <v>21</v>
      </c>
      <c r="K352" t="s">
        <v>22</v>
      </c>
      <c r="L352">
        <v>1432098000</v>
      </c>
      <c r="M352" s="17">
        <f t="shared" si="21"/>
        <v>42144.208333333328</v>
      </c>
      <c r="N352">
        <v>1433653200</v>
      </c>
      <c r="O352" s="17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 s="6">
        <v>74100</v>
      </c>
      <c r="E353" s="6">
        <v>94631</v>
      </c>
      <c r="F353" s="9">
        <f t="shared" si="20"/>
        <v>1.2770715249662619</v>
      </c>
      <c r="G353" t="s">
        <v>20</v>
      </c>
      <c r="H353">
        <v>2013</v>
      </c>
      <c r="I353" s="10">
        <f t="shared" si="23"/>
        <v>47.009935419771487</v>
      </c>
      <c r="J353" t="s">
        <v>21</v>
      </c>
      <c r="K353" t="s">
        <v>22</v>
      </c>
      <c r="L353">
        <v>1440392400</v>
      </c>
      <c r="M353" s="17">
        <f t="shared" si="21"/>
        <v>42240.208333333328</v>
      </c>
      <c r="N353">
        <v>1441602000</v>
      </c>
      <c r="O353" s="17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 s="6">
        <v>2800</v>
      </c>
      <c r="E354" s="6">
        <v>977</v>
      </c>
      <c r="F354" s="9">
        <f t="shared" si="20"/>
        <v>0.34892857142857142</v>
      </c>
      <c r="G354" t="s">
        <v>14</v>
      </c>
      <c r="H354">
        <v>33</v>
      </c>
      <c r="I354" s="10">
        <f t="shared" si="23"/>
        <v>29.606060606060606</v>
      </c>
      <c r="J354" t="s">
        <v>15</v>
      </c>
      <c r="K354" t="s">
        <v>16</v>
      </c>
      <c r="L354">
        <v>1446876000</v>
      </c>
      <c r="M354" s="17">
        <f t="shared" si="21"/>
        <v>42315.25</v>
      </c>
      <c r="N354">
        <v>1447567200</v>
      </c>
      <c r="O354" s="17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 s="6">
        <v>33600</v>
      </c>
      <c r="E355" s="6">
        <v>137961</v>
      </c>
      <c r="F355" s="9">
        <f t="shared" si="20"/>
        <v>4.105982142857143</v>
      </c>
      <c r="G355" t="s">
        <v>20</v>
      </c>
      <c r="H355">
        <v>1703</v>
      </c>
      <c r="I355" s="10">
        <f t="shared" si="23"/>
        <v>81.010569583088667</v>
      </c>
      <c r="J355" t="s">
        <v>21</v>
      </c>
      <c r="K355" t="s">
        <v>22</v>
      </c>
      <c r="L355">
        <v>1562302800</v>
      </c>
      <c r="M355" s="17">
        <f t="shared" si="21"/>
        <v>43651.208333333328</v>
      </c>
      <c r="N355">
        <v>1562389200</v>
      </c>
      <c r="O355" s="17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 s="6">
        <v>6100</v>
      </c>
      <c r="E356" s="6">
        <v>7548</v>
      </c>
      <c r="F356" s="9">
        <f t="shared" si="20"/>
        <v>1.2373770491803278</v>
      </c>
      <c r="G356" t="s">
        <v>20</v>
      </c>
      <c r="H356">
        <v>80</v>
      </c>
      <c r="I356" s="10">
        <f t="shared" si="23"/>
        <v>94.35</v>
      </c>
      <c r="J356" t="s">
        <v>36</v>
      </c>
      <c r="K356" t="s">
        <v>37</v>
      </c>
      <c r="L356">
        <v>1378184400</v>
      </c>
      <c r="M356" s="17">
        <f t="shared" si="21"/>
        <v>41520.208333333336</v>
      </c>
      <c r="N356">
        <v>1378789200</v>
      </c>
      <c r="O356" s="17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 s="6">
        <v>3800</v>
      </c>
      <c r="E357" s="6">
        <v>2241</v>
      </c>
      <c r="F357" s="9">
        <f t="shared" si="20"/>
        <v>0.58973684210526311</v>
      </c>
      <c r="G357" t="s">
        <v>47</v>
      </c>
      <c r="H357">
        <v>86</v>
      </c>
      <c r="I357" s="10">
        <f t="shared" si="23"/>
        <v>26.058139534883722</v>
      </c>
      <c r="J357" t="s">
        <v>21</v>
      </c>
      <c r="K357" t="s">
        <v>22</v>
      </c>
      <c r="L357">
        <v>1485064800</v>
      </c>
      <c r="M357" s="17">
        <f t="shared" si="21"/>
        <v>42757.25</v>
      </c>
      <c r="N357">
        <v>1488520800</v>
      </c>
      <c r="O357" s="17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 s="6">
        <v>9300</v>
      </c>
      <c r="E358" s="6">
        <v>3431</v>
      </c>
      <c r="F358" s="9">
        <f t="shared" si="20"/>
        <v>0.36892473118279567</v>
      </c>
      <c r="G358" t="s">
        <v>14</v>
      </c>
      <c r="H358">
        <v>40</v>
      </c>
      <c r="I358" s="10">
        <f t="shared" si="23"/>
        <v>85.775000000000006</v>
      </c>
      <c r="J358" t="s">
        <v>107</v>
      </c>
      <c r="K358" t="s">
        <v>108</v>
      </c>
      <c r="L358">
        <v>1326520800</v>
      </c>
      <c r="M358" s="17">
        <f t="shared" si="21"/>
        <v>40922.25</v>
      </c>
      <c r="N358">
        <v>1327298400</v>
      </c>
      <c r="O358" s="17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 s="6">
        <v>2300</v>
      </c>
      <c r="E359" s="6">
        <v>4253</v>
      </c>
      <c r="F359" s="9">
        <f t="shared" si="20"/>
        <v>1.8491304347826087</v>
      </c>
      <c r="G359" t="s">
        <v>20</v>
      </c>
      <c r="H359">
        <v>41</v>
      </c>
      <c r="I359" s="10">
        <f t="shared" si="23"/>
        <v>103.73170731707317</v>
      </c>
      <c r="J359" t="s">
        <v>21</v>
      </c>
      <c r="K359" t="s">
        <v>22</v>
      </c>
      <c r="L359">
        <v>1441256400</v>
      </c>
      <c r="M359" s="17">
        <f t="shared" si="21"/>
        <v>42250.208333333328</v>
      </c>
      <c r="N359">
        <v>1443416400</v>
      </c>
      <c r="O359" s="17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 s="6">
        <v>9700</v>
      </c>
      <c r="E360" s="6">
        <v>1146</v>
      </c>
      <c r="F360" s="9">
        <f t="shared" si="20"/>
        <v>0.11814432989690722</v>
      </c>
      <c r="G360" t="s">
        <v>14</v>
      </c>
      <c r="H360">
        <v>23</v>
      </c>
      <c r="I360" s="10">
        <f t="shared" si="23"/>
        <v>49.826086956521742</v>
      </c>
      <c r="J360" t="s">
        <v>15</v>
      </c>
      <c r="K360" t="s">
        <v>16</v>
      </c>
      <c r="L360">
        <v>1533877200</v>
      </c>
      <c r="M360" s="17">
        <f t="shared" si="21"/>
        <v>43322.208333333328</v>
      </c>
      <c r="N360">
        <v>1534136400</v>
      </c>
      <c r="O360" s="17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 s="6">
        <v>4000</v>
      </c>
      <c r="E361" s="6">
        <v>11948</v>
      </c>
      <c r="F361" s="9">
        <f t="shared" si="20"/>
        <v>2.9870000000000001</v>
      </c>
      <c r="G361" t="s">
        <v>20</v>
      </c>
      <c r="H361">
        <v>187</v>
      </c>
      <c r="I361" s="10">
        <f t="shared" si="23"/>
        <v>63.893048128342244</v>
      </c>
      <c r="J361" t="s">
        <v>21</v>
      </c>
      <c r="K361" t="s">
        <v>22</v>
      </c>
      <c r="L361">
        <v>1314421200</v>
      </c>
      <c r="M361" s="17">
        <f t="shared" si="21"/>
        <v>40782.208333333336</v>
      </c>
      <c r="N361">
        <v>1315026000</v>
      </c>
      <c r="O361" s="17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 s="6">
        <v>59700</v>
      </c>
      <c r="E362" s="6">
        <v>135132</v>
      </c>
      <c r="F362" s="9">
        <f t="shared" si="20"/>
        <v>2.2635175879396985</v>
      </c>
      <c r="G362" t="s">
        <v>20</v>
      </c>
      <c r="H362">
        <v>2875</v>
      </c>
      <c r="I362" s="10">
        <f t="shared" si="23"/>
        <v>47.002434782608695</v>
      </c>
      <c r="J362" t="s">
        <v>40</v>
      </c>
      <c r="K362" t="s">
        <v>41</v>
      </c>
      <c r="L362">
        <v>1293861600</v>
      </c>
      <c r="M362" s="17">
        <f t="shared" si="21"/>
        <v>40544.25</v>
      </c>
      <c r="N362">
        <v>1295071200</v>
      </c>
      <c r="O362" s="17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 s="6">
        <v>5500</v>
      </c>
      <c r="E363" s="6">
        <v>9546</v>
      </c>
      <c r="F363" s="9">
        <f t="shared" si="20"/>
        <v>1.7356363636363636</v>
      </c>
      <c r="G363" t="s">
        <v>20</v>
      </c>
      <c r="H363">
        <v>88</v>
      </c>
      <c r="I363" s="10">
        <f t="shared" si="23"/>
        <v>108.47727272727273</v>
      </c>
      <c r="J363" t="s">
        <v>21</v>
      </c>
      <c r="K363" t="s">
        <v>22</v>
      </c>
      <c r="L363">
        <v>1507352400</v>
      </c>
      <c r="M363" s="17">
        <f t="shared" si="21"/>
        <v>43015.208333333328</v>
      </c>
      <c r="N363">
        <v>1509426000</v>
      </c>
      <c r="O363" s="17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 s="6">
        <v>3700</v>
      </c>
      <c r="E364" s="6">
        <v>13755</v>
      </c>
      <c r="F364" s="9">
        <f t="shared" si="20"/>
        <v>3.7175675675675675</v>
      </c>
      <c r="G364" t="s">
        <v>20</v>
      </c>
      <c r="H364">
        <v>191</v>
      </c>
      <c r="I364" s="10">
        <f t="shared" si="23"/>
        <v>72.015706806282722</v>
      </c>
      <c r="J364" t="s">
        <v>21</v>
      </c>
      <c r="K364" t="s">
        <v>22</v>
      </c>
      <c r="L364">
        <v>1296108000</v>
      </c>
      <c r="M364" s="17">
        <f t="shared" si="21"/>
        <v>40570.25</v>
      </c>
      <c r="N364">
        <v>1299391200</v>
      </c>
      <c r="O364" s="17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 s="6">
        <v>5200</v>
      </c>
      <c r="E365" s="6">
        <v>8330</v>
      </c>
      <c r="F365" s="9">
        <f t="shared" si="20"/>
        <v>1.601923076923077</v>
      </c>
      <c r="G365" t="s">
        <v>20</v>
      </c>
      <c r="H365">
        <v>139</v>
      </c>
      <c r="I365" s="10">
        <f t="shared" si="23"/>
        <v>59.928057553956833</v>
      </c>
      <c r="J365" t="s">
        <v>21</v>
      </c>
      <c r="K365" t="s">
        <v>22</v>
      </c>
      <c r="L365">
        <v>1324965600</v>
      </c>
      <c r="M365" s="17">
        <f t="shared" si="21"/>
        <v>40904.25</v>
      </c>
      <c r="N365">
        <v>1325052000</v>
      </c>
      <c r="O365" s="17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 s="6">
        <v>900</v>
      </c>
      <c r="E366" s="6">
        <v>14547</v>
      </c>
      <c r="F366" s="9">
        <f t="shared" si="20"/>
        <v>16.163333333333334</v>
      </c>
      <c r="G366" t="s">
        <v>20</v>
      </c>
      <c r="H366">
        <v>186</v>
      </c>
      <c r="I366" s="10">
        <f t="shared" si="23"/>
        <v>78.209677419354833</v>
      </c>
      <c r="J366" t="s">
        <v>21</v>
      </c>
      <c r="K366" t="s">
        <v>22</v>
      </c>
      <c r="L366">
        <v>1520229600</v>
      </c>
      <c r="M366" s="17">
        <f t="shared" si="21"/>
        <v>43164.25</v>
      </c>
      <c r="N366">
        <v>1522818000</v>
      </c>
      <c r="O366" s="17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 s="6">
        <v>1600</v>
      </c>
      <c r="E367" s="6">
        <v>11735</v>
      </c>
      <c r="F367" s="9">
        <f t="shared" si="20"/>
        <v>7.3343749999999996</v>
      </c>
      <c r="G367" t="s">
        <v>20</v>
      </c>
      <c r="H367">
        <v>112</v>
      </c>
      <c r="I367" s="10">
        <f t="shared" si="23"/>
        <v>104.77678571428571</v>
      </c>
      <c r="J367" t="s">
        <v>26</v>
      </c>
      <c r="K367" t="s">
        <v>27</v>
      </c>
      <c r="L367">
        <v>1482991200</v>
      </c>
      <c r="M367" s="17">
        <f t="shared" si="21"/>
        <v>42733.25</v>
      </c>
      <c r="N367">
        <v>1485324000</v>
      </c>
      <c r="O367" s="17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 s="6">
        <v>1800</v>
      </c>
      <c r="E368" s="6">
        <v>10658</v>
      </c>
      <c r="F368" s="9">
        <f t="shared" si="20"/>
        <v>5.9211111111111112</v>
      </c>
      <c r="G368" t="s">
        <v>20</v>
      </c>
      <c r="H368">
        <v>101</v>
      </c>
      <c r="I368" s="10">
        <f t="shared" si="23"/>
        <v>105.52475247524752</v>
      </c>
      <c r="J368" t="s">
        <v>21</v>
      </c>
      <c r="K368" t="s">
        <v>22</v>
      </c>
      <c r="L368">
        <v>1294034400</v>
      </c>
      <c r="M368" s="17">
        <f t="shared" si="21"/>
        <v>40546.25</v>
      </c>
      <c r="N368">
        <v>1294120800</v>
      </c>
      <c r="O368" s="17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 s="6">
        <v>9900</v>
      </c>
      <c r="E369" s="6">
        <v>1870</v>
      </c>
      <c r="F369" s="9">
        <f t="shared" si="20"/>
        <v>0.18888888888888888</v>
      </c>
      <c r="G369" t="s">
        <v>14</v>
      </c>
      <c r="H369">
        <v>75</v>
      </c>
      <c r="I369" s="10">
        <f t="shared" si="23"/>
        <v>24.933333333333334</v>
      </c>
      <c r="J369" t="s">
        <v>21</v>
      </c>
      <c r="K369" t="s">
        <v>22</v>
      </c>
      <c r="L369">
        <v>1413608400</v>
      </c>
      <c r="M369" s="17">
        <f t="shared" si="21"/>
        <v>41930.208333333336</v>
      </c>
      <c r="N369">
        <v>1415685600</v>
      </c>
      <c r="O369" s="17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 s="6">
        <v>5200</v>
      </c>
      <c r="E370" s="6">
        <v>14394</v>
      </c>
      <c r="F370" s="9">
        <f t="shared" si="20"/>
        <v>2.7680769230769231</v>
      </c>
      <c r="G370" t="s">
        <v>20</v>
      </c>
      <c r="H370">
        <v>206</v>
      </c>
      <c r="I370" s="10">
        <f t="shared" si="23"/>
        <v>69.873786407766985</v>
      </c>
      <c r="J370" t="s">
        <v>40</v>
      </c>
      <c r="K370" t="s">
        <v>41</v>
      </c>
      <c r="L370">
        <v>1286946000</v>
      </c>
      <c r="M370" s="17">
        <f t="shared" si="21"/>
        <v>40464.208333333336</v>
      </c>
      <c r="N370">
        <v>1288933200</v>
      </c>
      <c r="O370" s="17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 s="6">
        <v>5400</v>
      </c>
      <c r="E371" s="6">
        <v>14743</v>
      </c>
      <c r="F371" s="9">
        <f t="shared" si="20"/>
        <v>2.730185185185185</v>
      </c>
      <c r="G371" t="s">
        <v>20</v>
      </c>
      <c r="H371">
        <v>154</v>
      </c>
      <c r="I371" s="10">
        <f t="shared" si="23"/>
        <v>95.733766233766232</v>
      </c>
      <c r="J371" t="s">
        <v>21</v>
      </c>
      <c r="K371" t="s">
        <v>22</v>
      </c>
      <c r="L371">
        <v>1359871200</v>
      </c>
      <c r="M371" s="17">
        <f t="shared" si="21"/>
        <v>41308.25</v>
      </c>
      <c r="N371">
        <v>1363237200</v>
      </c>
      <c r="O371" s="17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 s="6">
        <v>112300</v>
      </c>
      <c r="E372" s="6">
        <v>178965</v>
      </c>
      <c r="F372" s="9">
        <f t="shared" si="20"/>
        <v>1.593633125556545</v>
      </c>
      <c r="G372" t="s">
        <v>20</v>
      </c>
      <c r="H372">
        <v>5966</v>
      </c>
      <c r="I372" s="10">
        <f t="shared" si="23"/>
        <v>29.997485752598056</v>
      </c>
      <c r="J372" t="s">
        <v>21</v>
      </c>
      <c r="K372" t="s">
        <v>22</v>
      </c>
      <c r="L372">
        <v>1555304400</v>
      </c>
      <c r="M372" s="17">
        <f t="shared" si="21"/>
        <v>43570.208333333328</v>
      </c>
      <c r="N372">
        <v>1555822800</v>
      </c>
      <c r="O372" s="17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 s="6">
        <v>189200</v>
      </c>
      <c r="E373" s="6">
        <v>128410</v>
      </c>
      <c r="F373" s="9">
        <f t="shared" si="20"/>
        <v>0.67869978858350954</v>
      </c>
      <c r="G373" t="s">
        <v>14</v>
      </c>
      <c r="H373">
        <v>2176</v>
      </c>
      <c r="I373" s="10">
        <f t="shared" si="23"/>
        <v>59.011948529411768</v>
      </c>
      <c r="J373" t="s">
        <v>21</v>
      </c>
      <c r="K373" t="s">
        <v>22</v>
      </c>
      <c r="L373">
        <v>1423375200</v>
      </c>
      <c r="M373" s="17">
        <f t="shared" si="21"/>
        <v>42043.25</v>
      </c>
      <c r="N373">
        <v>1427778000</v>
      </c>
      <c r="O373" s="17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 s="6">
        <v>900</v>
      </c>
      <c r="E374" s="6">
        <v>14324</v>
      </c>
      <c r="F374" s="9">
        <f t="shared" si="20"/>
        <v>15.915555555555555</v>
      </c>
      <c r="G374" t="s">
        <v>20</v>
      </c>
      <c r="H374">
        <v>169</v>
      </c>
      <c r="I374" s="10">
        <f t="shared" si="23"/>
        <v>84.757396449704146</v>
      </c>
      <c r="J374" t="s">
        <v>21</v>
      </c>
      <c r="K374" t="s">
        <v>22</v>
      </c>
      <c r="L374">
        <v>1420696800</v>
      </c>
      <c r="M374" s="17">
        <f t="shared" si="21"/>
        <v>42012.25</v>
      </c>
      <c r="N374">
        <v>1422424800</v>
      </c>
      <c r="O374" s="17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 s="6">
        <v>22500</v>
      </c>
      <c r="E375" s="6">
        <v>164291</v>
      </c>
      <c r="F375" s="9">
        <f t="shared" si="20"/>
        <v>7.3018222222222224</v>
      </c>
      <c r="G375" t="s">
        <v>20</v>
      </c>
      <c r="H375">
        <v>2106</v>
      </c>
      <c r="I375" s="10">
        <f t="shared" si="23"/>
        <v>78.010921177587846</v>
      </c>
      <c r="J375" t="s">
        <v>21</v>
      </c>
      <c r="K375" t="s">
        <v>22</v>
      </c>
      <c r="L375">
        <v>1502946000</v>
      </c>
      <c r="M375" s="17">
        <f t="shared" si="21"/>
        <v>42964.208333333328</v>
      </c>
      <c r="N375">
        <v>1503637200</v>
      </c>
      <c r="O375" s="17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 s="6">
        <v>167400</v>
      </c>
      <c r="E376" s="6">
        <v>22073</v>
      </c>
      <c r="F376" s="9">
        <f t="shared" si="20"/>
        <v>0.13185782556750297</v>
      </c>
      <c r="G376" t="s">
        <v>14</v>
      </c>
      <c r="H376">
        <v>441</v>
      </c>
      <c r="I376" s="10">
        <f t="shared" si="23"/>
        <v>50.05215419501134</v>
      </c>
      <c r="J376" t="s">
        <v>21</v>
      </c>
      <c r="K376" t="s">
        <v>22</v>
      </c>
      <c r="L376">
        <v>1547186400</v>
      </c>
      <c r="M376" s="17">
        <f t="shared" si="21"/>
        <v>43476.25</v>
      </c>
      <c r="N376">
        <v>1547618400</v>
      </c>
      <c r="O376" s="17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 s="6">
        <v>2700</v>
      </c>
      <c r="E377" s="6">
        <v>1479</v>
      </c>
      <c r="F377" s="9">
        <f t="shared" si="20"/>
        <v>0.54777777777777781</v>
      </c>
      <c r="G377" t="s">
        <v>14</v>
      </c>
      <c r="H377">
        <v>25</v>
      </c>
      <c r="I377" s="10">
        <f t="shared" si="23"/>
        <v>59.16</v>
      </c>
      <c r="J377" t="s">
        <v>21</v>
      </c>
      <c r="K377" t="s">
        <v>22</v>
      </c>
      <c r="L377">
        <v>1444971600</v>
      </c>
      <c r="M377" s="17">
        <f t="shared" si="21"/>
        <v>42293.208333333328</v>
      </c>
      <c r="N377">
        <v>1449900000</v>
      </c>
      <c r="O377" s="17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 s="6">
        <v>3400</v>
      </c>
      <c r="E378" s="6">
        <v>12275</v>
      </c>
      <c r="F378" s="9">
        <f t="shared" si="20"/>
        <v>3.6102941176470589</v>
      </c>
      <c r="G378" t="s">
        <v>20</v>
      </c>
      <c r="H378">
        <v>131</v>
      </c>
      <c r="I378" s="10">
        <f t="shared" si="23"/>
        <v>93.702290076335885</v>
      </c>
      <c r="J378" t="s">
        <v>21</v>
      </c>
      <c r="K378" t="s">
        <v>22</v>
      </c>
      <c r="L378">
        <v>1404622800</v>
      </c>
      <c r="M378" s="17">
        <f t="shared" si="21"/>
        <v>41826.208333333336</v>
      </c>
      <c r="N378">
        <v>1405141200</v>
      </c>
      <c r="O378" s="17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 s="6">
        <v>49700</v>
      </c>
      <c r="E379" s="6">
        <v>5098</v>
      </c>
      <c r="F379" s="9">
        <f t="shared" si="20"/>
        <v>0.10257545271629778</v>
      </c>
      <c r="G379" t="s">
        <v>14</v>
      </c>
      <c r="H379">
        <v>127</v>
      </c>
      <c r="I379" s="10">
        <f t="shared" si="23"/>
        <v>40.14173228346457</v>
      </c>
      <c r="J379" t="s">
        <v>21</v>
      </c>
      <c r="K379" t="s">
        <v>22</v>
      </c>
      <c r="L379">
        <v>1571720400</v>
      </c>
      <c r="M379" s="17">
        <f t="shared" si="21"/>
        <v>43760.208333333328</v>
      </c>
      <c r="N379">
        <v>1572933600</v>
      </c>
      <c r="O379" s="17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 s="6">
        <v>178200</v>
      </c>
      <c r="E380" s="6">
        <v>24882</v>
      </c>
      <c r="F380" s="9">
        <f t="shared" si="20"/>
        <v>0.13962962962962963</v>
      </c>
      <c r="G380" t="s">
        <v>14</v>
      </c>
      <c r="H380">
        <v>355</v>
      </c>
      <c r="I380" s="10">
        <f t="shared" si="23"/>
        <v>70.090140845070422</v>
      </c>
      <c r="J380" t="s">
        <v>21</v>
      </c>
      <c r="K380" t="s">
        <v>22</v>
      </c>
      <c r="L380">
        <v>1526878800</v>
      </c>
      <c r="M380" s="17">
        <f t="shared" si="21"/>
        <v>43241.208333333328</v>
      </c>
      <c r="N380">
        <v>1530162000</v>
      </c>
      <c r="O380" s="17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 s="6">
        <v>7200</v>
      </c>
      <c r="E381" s="6">
        <v>2912</v>
      </c>
      <c r="F381" s="9">
        <f t="shared" si="20"/>
        <v>0.40444444444444444</v>
      </c>
      <c r="G381" t="s">
        <v>14</v>
      </c>
      <c r="H381">
        <v>44</v>
      </c>
      <c r="I381" s="10">
        <f t="shared" si="23"/>
        <v>66.181818181818187</v>
      </c>
      <c r="J381" t="s">
        <v>40</v>
      </c>
      <c r="K381" t="s">
        <v>41</v>
      </c>
      <c r="L381">
        <v>1319691600</v>
      </c>
      <c r="M381" s="17">
        <f t="shared" si="21"/>
        <v>40843.208333333336</v>
      </c>
      <c r="N381">
        <v>1320904800</v>
      </c>
      <c r="O381" s="17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 s="6">
        <v>2500</v>
      </c>
      <c r="E382" s="6">
        <v>4008</v>
      </c>
      <c r="F382" s="9">
        <f t="shared" si="20"/>
        <v>1.6032</v>
      </c>
      <c r="G382" t="s">
        <v>20</v>
      </c>
      <c r="H382">
        <v>84</v>
      </c>
      <c r="I382" s="10">
        <f t="shared" si="23"/>
        <v>47.714285714285715</v>
      </c>
      <c r="J382" t="s">
        <v>21</v>
      </c>
      <c r="K382" t="s">
        <v>22</v>
      </c>
      <c r="L382">
        <v>1371963600</v>
      </c>
      <c r="M382" s="17">
        <f t="shared" si="21"/>
        <v>41448.208333333336</v>
      </c>
      <c r="N382">
        <v>1372395600</v>
      </c>
      <c r="O382" s="17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 s="6">
        <v>5300</v>
      </c>
      <c r="E383" s="6">
        <v>9749</v>
      </c>
      <c r="F383" s="9">
        <f t="shared" si="20"/>
        <v>1.8394339622641509</v>
      </c>
      <c r="G383" t="s">
        <v>20</v>
      </c>
      <c r="H383">
        <v>155</v>
      </c>
      <c r="I383" s="10">
        <f t="shared" si="23"/>
        <v>62.896774193548389</v>
      </c>
      <c r="J383" t="s">
        <v>21</v>
      </c>
      <c r="K383" t="s">
        <v>22</v>
      </c>
      <c r="L383">
        <v>1433739600</v>
      </c>
      <c r="M383" s="17">
        <f t="shared" si="21"/>
        <v>42163.208333333328</v>
      </c>
      <c r="N383">
        <v>1437714000</v>
      </c>
      <c r="O383" s="17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 s="6">
        <v>9100</v>
      </c>
      <c r="E384" s="6">
        <v>5803</v>
      </c>
      <c r="F384" s="9">
        <f t="shared" si="20"/>
        <v>0.63769230769230767</v>
      </c>
      <c r="G384" t="s">
        <v>14</v>
      </c>
      <c r="H384">
        <v>67</v>
      </c>
      <c r="I384" s="10">
        <f t="shared" si="23"/>
        <v>86.611940298507463</v>
      </c>
      <c r="J384" t="s">
        <v>21</v>
      </c>
      <c r="K384" t="s">
        <v>22</v>
      </c>
      <c r="L384">
        <v>1508130000</v>
      </c>
      <c r="M384" s="17">
        <f t="shared" si="21"/>
        <v>43024.208333333328</v>
      </c>
      <c r="N384">
        <v>1509771600</v>
      </c>
      <c r="O384" s="17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 s="6">
        <v>6300</v>
      </c>
      <c r="E385" s="6">
        <v>14199</v>
      </c>
      <c r="F385" s="9">
        <f t="shared" si="20"/>
        <v>2.2538095238095237</v>
      </c>
      <c r="G385" t="s">
        <v>20</v>
      </c>
      <c r="H385">
        <v>189</v>
      </c>
      <c r="I385" s="10">
        <f t="shared" si="23"/>
        <v>75.126984126984127</v>
      </c>
      <c r="J385" t="s">
        <v>21</v>
      </c>
      <c r="K385" t="s">
        <v>22</v>
      </c>
      <c r="L385">
        <v>1550037600</v>
      </c>
      <c r="M385" s="17">
        <f t="shared" si="21"/>
        <v>43509.25</v>
      </c>
      <c r="N385">
        <v>1550556000</v>
      </c>
      <c r="O385" s="17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 s="6">
        <v>114400</v>
      </c>
      <c r="E386" s="6">
        <v>196779</v>
      </c>
      <c r="F386" s="9">
        <f t="shared" si="20"/>
        <v>1.7200961538461539</v>
      </c>
      <c r="G386" t="s">
        <v>20</v>
      </c>
      <c r="H386">
        <v>4799</v>
      </c>
      <c r="I386" s="10">
        <f t="shared" si="23"/>
        <v>41.004167534903104</v>
      </c>
      <c r="J386" t="s">
        <v>21</v>
      </c>
      <c r="K386" t="s">
        <v>22</v>
      </c>
      <c r="L386">
        <v>1486706400</v>
      </c>
      <c r="M386" s="17">
        <f t="shared" si="21"/>
        <v>42776.25</v>
      </c>
      <c r="N386">
        <v>1489039200</v>
      </c>
      <c r="O386" s="17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 s="6">
        <v>38900</v>
      </c>
      <c r="E387" s="6">
        <v>56859</v>
      </c>
      <c r="F387" s="9">
        <f t="shared" ref="F387:F450" si="24">E387/D387</f>
        <v>1.4616709511568124</v>
      </c>
      <c r="G387" t="s">
        <v>20</v>
      </c>
      <c r="H387">
        <v>1137</v>
      </c>
      <c r="I387" s="10">
        <f t="shared" si="23"/>
        <v>50.007915567282325</v>
      </c>
      <c r="J387" t="s">
        <v>21</v>
      </c>
      <c r="K387" t="s">
        <v>22</v>
      </c>
      <c r="L387">
        <v>1553835600</v>
      </c>
      <c r="M387" s="17">
        <f t="shared" ref="M387:M450" si="25">(((L387/60)/60)/24)+DATE(1970,1,1)</f>
        <v>43553.208333333328</v>
      </c>
      <c r="N387">
        <v>1556600400</v>
      </c>
      <c r="O387" s="17">
        <f t="shared" ref="O387:O450" si="26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 s="6">
        <v>135500</v>
      </c>
      <c r="E388" s="6">
        <v>103554</v>
      </c>
      <c r="F388" s="9">
        <f t="shared" si="24"/>
        <v>0.76423616236162362</v>
      </c>
      <c r="G388" t="s">
        <v>14</v>
      </c>
      <c r="H388">
        <v>1068</v>
      </c>
      <c r="I388" s="10">
        <f t="shared" si="23"/>
        <v>96.960674157303373</v>
      </c>
      <c r="J388" t="s">
        <v>21</v>
      </c>
      <c r="K388" t="s">
        <v>22</v>
      </c>
      <c r="L388">
        <v>1277528400</v>
      </c>
      <c r="M388" s="17">
        <f t="shared" si="25"/>
        <v>40355.208333333336</v>
      </c>
      <c r="N388">
        <v>1278565200</v>
      </c>
      <c r="O388" s="17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 s="6">
        <v>109000</v>
      </c>
      <c r="E389" s="6">
        <v>42795</v>
      </c>
      <c r="F389" s="9">
        <f t="shared" si="24"/>
        <v>0.39261467889908258</v>
      </c>
      <c r="G389" t="s">
        <v>14</v>
      </c>
      <c r="H389">
        <v>424</v>
      </c>
      <c r="I389" s="10">
        <f t="shared" ref="I389:I452" si="27">IFERROR(E389/H389,0)</f>
        <v>100.93160377358491</v>
      </c>
      <c r="J389" t="s">
        <v>21</v>
      </c>
      <c r="K389" t="s">
        <v>22</v>
      </c>
      <c r="L389">
        <v>1339477200</v>
      </c>
      <c r="M389" s="17">
        <f t="shared" si="25"/>
        <v>41072.208333333336</v>
      </c>
      <c r="N389">
        <v>1339909200</v>
      </c>
      <c r="O389" s="17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 s="6">
        <v>114800</v>
      </c>
      <c r="E390" s="6">
        <v>12938</v>
      </c>
      <c r="F390" s="9">
        <f t="shared" si="24"/>
        <v>0.11270034843205574</v>
      </c>
      <c r="G390" t="s">
        <v>74</v>
      </c>
      <c r="H390">
        <v>145</v>
      </c>
      <c r="I390" s="10">
        <f t="shared" si="27"/>
        <v>89.227586206896547</v>
      </c>
      <c r="J390" t="s">
        <v>98</v>
      </c>
      <c r="K390" t="s">
        <v>99</v>
      </c>
      <c r="L390">
        <v>1325656800</v>
      </c>
      <c r="M390" s="17">
        <f t="shared" si="25"/>
        <v>40912.25</v>
      </c>
      <c r="N390">
        <v>1325829600</v>
      </c>
      <c r="O390" s="17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 s="6">
        <v>83000</v>
      </c>
      <c r="E391" s="6">
        <v>101352</v>
      </c>
      <c r="F391" s="9">
        <f t="shared" si="24"/>
        <v>1.2211084337349398</v>
      </c>
      <c r="G391" t="s">
        <v>20</v>
      </c>
      <c r="H391">
        <v>1152</v>
      </c>
      <c r="I391" s="10">
        <f t="shared" si="27"/>
        <v>87.979166666666671</v>
      </c>
      <c r="J391" t="s">
        <v>21</v>
      </c>
      <c r="K391" t="s">
        <v>22</v>
      </c>
      <c r="L391">
        <v>1288242000</v>
      </c>
      <c r="M391" s="17">
        <f t="shared" si="25"/>
        <v>40479.208333333336</v>
      </c>
      <c r="N391">
        <v>1290578400</v>
      </c>
      <c r="O391" s="17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 s="6">
        <v>2400</v>
      </c>
      <c r="E392" s="6">
        <v>4477</v>
      </c>
      <c r="F392" s="9">
        <f t="shared" si="24"/>
        <v>1.8654166666666667</v>
      </c>
      <c r="G392" t="s">
        <v>20</v>
      </c>
      <c r="H392">
        <v>50</v>
      </c>
      <c r="I392" s="10">
        <f t="shared" si="27"/>
        <v>89.54</v>
      </c>
      <c r="J392" t="s">
        <v>21</v>
      </c>
      <c r="K392" t="s">
        <v>22</v>
      </c>
      <c r="L392">
        <v>1379048400</v>
      </c>
      <c r="M392" s="17">
        <f t="shared" si="25"/>
        <v>41530.208333333336</v>
      </c>
      <c r="N392">
        <v>1380344400</v>
      </c>
      <c r="O392" s="17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 s="6">
        <v>60400</v>
      </c>
      <c r="E393" s="6">
        <v>4393</v>
      </c>
      <c r="F393" s="9">
        <f t="shared" si="24"/>
        <v>7.27317880794702E-2</v>
      </c>
      <c r="G393" t="s">
        <v>14</v>
      </c>
      <c r="H393">
        <v>151</v>
      </c>
      <c r="I393" s="10">
        <f t="shared" si="27"/>
        <v>29.09271523178808</v>
      </c>
      <c r="J393" t="s">
        <v>21</v>
      </c>
      <c r="K393" t="s">
        <v>22</v>
      </c>
      <c r="L393">
        <v>1389679200</v>
      </c>
      <c r="M393" s="17">
        <f t="shared" si="25"/>
        <v>41653.25</v>
      </c>
      <c r="N393">
        <v>1389852000</v>
      </c>
      <c r="O393" s="17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 s="6">
        <v>102900</v>
      </c>
      <c r="E394" s="6">
        <v>67546</v>
      </c>
      <c r="F394" s="9">
        <f t="shared" si="24"/>
        <v>0.65642371234207963</v>
      </c>
      <c r="G394" t="s">
        <v>14</v>
      </c>
      <c r="H394">
        <v>1608</v>
      </c>
      <c r="I394" s="10">
        <f t="shared" si="27"/>
        <v>42.006218905472636</v>
      </c>
      <c r="J394" t="s">
        <v>21</v>
      </c>
      <c r="K394" t="s">
        <v>22</v>
      </c>
      <c r="L394">
        <v>1294293600</v>
      </c>
      <c r="M394" s="17">
        <f t="shared" si="25"/>
        <v>40549.25</v>
      </c>
      <c r="N394">
        <v>1294466400</v>
      </c>
      <c r="O394" s="17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 s="6">
        <v>62800</v>
      </c>
      <c r="E395" s="6">
        <v>143788</v>
      </c>
      <c r="F395" s="9">
        <f t="shared" si="24"/>
        <v>2.2896178343949045</v>
      </c>
      <c r="G395" t="s">
        <v>20</v>
      </c>
      <c r="H395">
        <v>3059</v>
      </c>
      <c r="I395" s="10">
        <f t="shared" si="27"/>
        <v>47.004903563255965</v>
      </c>
      <c r="J395" t="s">
        <v>15</v>
      </c>
      <c r="K395" t="s">
        <v>16</v>
      </c>
      <c r="L395">
        <v>1500267600</v>
      </c>
      <c r="M395" s="17">
        <f t="shared" si="25"/>
        <v>42933.208333333328</v>
      </c>
      <c r="N395">
        <v>1500354000</v>
      </c>
      <c r="O395" s="17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 s="6">
        <v>800</v>
      </c>
      <c r="E396" s="6">
        <v>3755</v>
      </c>
      <c r="F396" s="9">
        <f t="shared" si="24"/>
        <v>4.6937499999999996</v>
      </c>
      <c r="G396" t="s">
        <v>20</v>
      </c>
      <c r="H396">
        <v>34</v>
      </c>
      <c r="I396" s="10">
        <f t="shared" si="27"/>
        <v>110.44117647058823</v>
      </c>
      <c r="J396" t="s">
        <v>21</v>
      </c>
      <c r="K396" t="s">
        <v>22</v>
      </c>
      <c r="L396">
        <v>1375074000</v>
      </c>
      <c r="M396" s="17">
        <f t="shared" si="25"/>
        <v>41484.208333333336</v>
      </c>
      <c r="N396">
        <v>1375938000</v>
      </c>
      <c r="O396" s="17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 s="6">
        <v>7100</v>
      </c>
      <c r="E397" s="6">
        <v>9238</v>
      </c>
      <c r="F397" s="9">
        <f t="shared" si="24"/>
        <v>1.3011267605633803</v>
      </c>
      <c r="G397" t="s">
        <v>20</v>
      </c>
      <c r="H397">
        <v>220</v>
      </c>
      <c r="I397" s="10">
        <f t="shared" si="27"/>
        <v>41.990909090909092</v>
      </c>
      <c r="J397" t="s">
        <v>21</v>
      </c>
      <c r="K397" t="s">
        <v>22</v>
      </c>
      <c r="L397">
        <v>1323324000</v>
      </c>
      <c r="M397" s="17">
        <f t="shared" si="25"/>
        <v>40885.25</v>
      </c>
      <c r="N397">
        <v>1323410400</v>
      </c>
      <c r="O397" s="17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 s="6">
        <v>46100</v>
      </c>
      <c r="E398" s="6">
        <v>77012</v>
      </c>
      <c r="F398" s="9">
        <f t="shared" si="24"/>
        <v>1.6705422993492407</v>
      </c>
      <c r="G398" t="s">
        <v>20</v>
      </c>
      <c r="H398">
        <v>1604</v>
      </c>
      <c r="I398" s="10">
        <f t="shared" si="27"/>
        <v>48.012468827930178</v>
      </c>
      <c r="J398" t="s">
        <v>26</v>
      </c>
      <c r="K398" t="s">
        <v>27</v>
      </c>
      <c r="L398">
        <v>1538715600</v>
      </c>
      <c r="M398" s="17">
        <f t="shared" si="25"/>
        <v>43378.208333333328</v>
      </c>
      <c r="N398">
        <v>1539406800</v>
      </c>
      <c r="O398" s="17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 s="6">
        <v>8100</v>
      </c>
      <c r="E399" s="6">
        <v>14083</v>
      </c>
      <c r="F399" s="9">
        <f t="shared" si="24"/>
        <v>1.738641975308642</v>
      </c>
      <c r="G399" t="s">
        <v>20</v>
      </c>
      <c r="H399">
        <v>454</v>
      </c>
      <c r="I399" s="10">
        <f t="shared" si="27"/>
        <v>31.019823788546255</v>
      </c>
      <c r="J399" t="s">
        <v>21</v>
      </c>
      <c r="K399" t="s">
        <v>22</v>
      </c>
      <c r="L399">
        <v>1369285200</v>
      </c>
      <c r="M399" s="17">
        <f t="shared" si="25"/>
        <v>41417.208333333336</v>
      </c>
      <c r="N399">
        <v>1369803600</v>
      </c>
      <c r="O399" s="17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 s="6">
        <v>1700</v>
      </c>
      <c r="E400" s="6">
        <v>12202</v>
      </c>
      <c r="F400" s="9">
        <f t="shared" si="24"/>
        <v>7.1776470588235295</v>
      </c>
      <c r="G400" t="s">
        <v>20</v>
      </c>
      <c r="H400">
        <v>123</v>
      </c>
      <c r="I400" s="10">
        <f t="shared" si="27"/>
        <v>99.203252032520325</v>
      </c>
      <c r="J400" t="s">
        <v>107</v>
      </c>
      <c r="K400" t="s">
        <v>108</v>
      </c>
      <c r="L400">
        <v>1525755600</v>
      </c>
      <c r="M400" s="17">
        <f t="shared" si="25"/>
        <v>43228.208333333328</v>
      </c>
      <c r="N400">
        <v>1525928400</v>
      </c>
      <c r="O400" s="17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 s="6">
        <v>97300</v>
      </c>
      <c r="E401" s="6">
        <v>62127</v>
      </c>
      <c r="F401" s="9">
        <f t="shared" si="24"/>
        <v>0.63850976361767731</v>
      </c>
      <c r="G401" t="s">
        <v>14</v>
      </c>
      <c r="H401">
        <v>941</v>
      </c>
      <c r="I401" s="10">
        <f t="shared" si="27"/>
        <v>66.022316684378325</v>
      </c>
      <c r="J401" t="s">
        <v>21</v>
      </c>
      <c r="K401" t="s">
        <v>22</v>
      </c>
      <c r="L401">
        <v>1296626400</v>
      </c>
      <c r="M401" s="17">
        <f t="shared" si="25"/>
        <v>40576.25</v>
      </c>
      <c r="N401">
        <v>1297231200</v>
      </c>
      <c r="O401" s="17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 s="6">
        <v>100</v>
      </c>
      <c r="E402" s="6">
        <v>2</v>
      </c>
      <c r="F402" s="9">
        <f t="shared" si="24"/>
        <v>0.02</v>
      </c>
      <c r="G402" t="s">
        <v>14</v>
      </c>
      <c r="H402">
        <v>1</v>
      </c>
      <c r="I402" s="10">
        <f t="shared" si="27"/>
        <v>2</v>
      </c>
      <c r="J402" t="s">
        <v>21</v>
      </c>
      <c r="K402" t="s">
        <v>22</v>
      </c>
      <c r="L402">
        <v>1376629200</v>
      </c>
      <c r="M402" s="17">
        <f t="shared" si="25"/>
        <v>41502.208333333336</v>
      </c>
      <c r="N402">
        <v>1378530000</v>
      </c>
      <c r="O402" s="17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 s="6">
        <v>900</v>
      </c>
      <c r="E403" s="6">
        <v>13772</v>
      </c>
      <c r="F403" s="9">
        <f t="shared" si="24"/>
        <v>15.302222222222222</v>
      </c>
      <c r="G403" t="s">
        <v>20</v>
      </c>
      <c r="H403">
        <v>299</v>
      </c>
      <c r="I403" s="10">
        <f t="shared" si="27"/>
        <v>46.060200668896321</v>
      </c>
      <c r="J403" t="s">
        <v>21</v>
      </c>
      <c r="K403" t="s">
        <v>22</v>
      </c>
      <c r="L403">
        <v>1572152400</v>
      </c>
      <c r="M403" s="17">
        <f t="shared" si="25"/>
        <v>43765.208333333328</v>
      </c>
      <c r="N403">
        <v>1572152400</v>
      </c>
      <c r="O403" s="17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 s="6">
        <v>7300</v>
      </c>
      <c r="E404" s="6">
        <v>2946</v>
      </c>
      <c r="F404" s="9">
        <f t="shared" si="24"/>
        <v>0.40356164383561643</v>
      </c>
      <c r="G404" t="s">
        <v>14</v>
      </c>
      <c r="H404">
        <v>40</v>
      </c>
      <c r="I404" s="10">
        <f t="shared" si="27"/>
        <v>73.650000000000006</v>
      </c>
      <c r="J404" t="s">
        <v>21</v>
      </c>
      <c r="K404" t="s">
        <v>22</v>
      </c>
      <c r="L404">
        <v>1325829600</v>
      </c>
      <c r="M404" s="17">
        <f t="shared" si="25"/>
        <v>40914.25</v>
      </c>
      <c r="N404">
        <v>1329890400</v>
      </c>
      <c r="O404" s="17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 s="6">
        <v>195800</v>
      </c>
      <c r="E405" s="6">
        <v>168820</v>
      </c>
      <c r="F405" s="9">
        <f t="shared" si="24"/>
        <v>0.86220633299284988</v>
      </c>
      <c r="G405" t="s">
        <v>14</v>
      </c>
      <c r="H405">
        <v>3015</v>
      </c>
      <c r="I405" s="10">
        <f t="shared" si="27"/>
        <v>55.99336650082919</v>
      </c>
      <c r="J405" t="s">
        <v>15</v>
      </c>
      <c r="K405" t="s">
        <v>16</v>
      </c>
      <c r="L405">
        <v>1273640400</v>
      </c>
      <c r="M405" s="17">
        <f t="shared" si="25"/>
        <v>40310.208333333336</v>
      </c>
      <c r="N405">
        <v>1276750800</v>
      </c>
      <c r="O405" s="17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 s="6">
        <v>48900</v>
      </c>
      <c r="E406" s="6">
        <v>154321</v>
      </c>
      <c r="F406" s="9">
        <f t="shared" si="24"/>
        <v>3.1558486707566464</v>
      </c>
      <c r="G406" t="s">
        <v>20</v>
      </c>
      <c r="H406">
        <v>2237</v>
      </c>
      <c r="I406" s="10">
        <f t="shared" si="27"/>
        <v>68.985695127402778</v>
      </c>
      <c r="J406" t="s">
        <v>21</v>
      </c>
      <c r="K406" t="s">
        <v>22</v>
      </c>
      <c r="L406">
        <v>1510639200</v>
      </c>
      <c r="M406" s="17">
        <f t="shared" si="25"/>
        <v>43053.25</v>
      </c>
      <c r="N406">
        <v>1510898400</v>
      </c>
      <c r="O406" s="17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 s="6">
        <v>29600</v>
      </c>
      <c r="E407" s="6">
        <v>26527</v>
      </c>
      <c r="F407" s="9">
        <f t="shared" si="24"/>
        <v>0.89618243243243245</v>
      </c>
      <c r="G407" t="s">
        <v>14</v>
      </c>
      <c r="H407">
        <v>435</v>
      </c>
      <c r="I407" s="10">
        <f t="shared" si="27"/>
        <v>60.981609195402299</v>
      </c>
      <c r="J407" t="s">
        <v>21</v>
      </c>
      <c r="K407" t="s">
        <v>22</v>
      </c>
      <c r="L407">
        <v>1528088400</v>
      </c>
      <c r="M407" s="17">
        <f t="shared" si="25"/>
        <v>43255.208333333328</v>
      </c>
      <c r="N407">
        <v>1532408400</v>
      </c>
      <c r="O407" s="17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 s="6">
        <v>39300</v>
      </c>
      <c r="E408" s="6">
        <v>71583</v>
      </c>
      <c r="F408" s="9">
        <f t="shared" si="24"/>
        <v>1.8214503816793892</v>
      </c>
      <c r="G408" t="s">
        <v>20</v>
      </c>
      <c r="H408">
        <v>645</v>
      </c>
      <c r="I408" s="10">
        <f t="shared" si="27"/>
        <v>110.98139534883721</v>
      </c>
      <c r="J408" t="s">
        <v>21</v>
      </c>
      <c r="K408" t="s">
        <v>22</v>
      </c>
      <c r="L408">
        <v>1359525600</v>
      </c>
      <c r="M408" s="17">
        <f t="shared" si="25"/>
        <v>41304.25</v>
      </c>
      <c r="N408">
        <v>1360562400</v>
      </c>
      <c r="O408" s="17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 s="6">
        <v>3400</v>
      </c>
      <c r="E409" s="6">
        <v>12100</v>
      </c>
      <c r="F409" s="9">
        <f t="shared" si="24"/>
        <v>3.5588235294117645</v>
      </c>
      <c r="G409" t="s">
        <v>20</v>
      </c>
      <c r="H409">
        <v>484</v>
      </c>
      <c r="I409" s="10">
        <f t="shared" si="27"/>
        <v>25</v>
      </c>
      <c r="J409" t="s">
        <v>36</v>
      </c>
      <c r="K409" t="s">
        <v>37</v>
      </c>
      <c r="L409">
        <v>1570942800</v>
      </c>
      <c r="M409" s="17">
        <f t="shared" si="25"/>
        <v>43751.208333333328</v>
      </c>
      <c r="N409">
        <v>1571547600</v>
      </c>
      <c r="O409" s="17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 s="6">
        <v>9200</v>
      </c>
      <c r="E410" s="6">
        <v>12129</v>
      </c>
      <c r="F410" s="9">
        <f t="shared" si="24"/>
        <v>1.3183695652173912</v>
      </c>
      <c r="G410" t="s">
        <v>20</v>
      </c>
      <c r="H410">
        <v>154</v>
      </c>
      <c r="I410" s="10">
        <f t="shared" si="27"/>
        <v>78.759740259740255</v>
      </c>
      <c r="J410" t="s">
        <v>15</v>
      </c>
      <c r="K410" t="s">
        <v>16</v>
      </c>
      <c r="L410">
        <v>1466398800</v>
      </c>
      <c r="M410" s="17">
        <f t="shared" si="25"/>
        <v>42541.208333333328</v>
      </c>
      <c r="N410">
        <v>1468126800</v>
      </c>
      <c r="O410" s="17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 s="6">
        <v>135600</v>
      </c>
      <c r="E411" s="6">
        <v>62804</v>
      </c>
      <c r="F411" s="9">
        <f t="shared" si="24"/>
        <v>0.46315634218289087</v>
      </c>
      <c r="G411" t="s">
        <v>14</v>
      </c>
      <c r="H411">
        <v>714</v>
      </c>
      <c r="I411" s="10">
        <f t="shared" si="27"/>
        <v>87.960784313725483</v>
      </c>
      <c r="J411" t="s">
        <v>21</v>
      </c>
      <c r="K411" t="s">
        <v>22</v>
      </c>
      <c r="L411">
        <v>1492491600</v>
      </c>
      <c r="M411" s="17">
        <f t="shared" si="25"/>
        <v>42843.208333333328</v>
      </c>
      <c r="N411">
        <v>1492837200</v>
      </c>
      <c r="O411" s="17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 s="6">
        <v>153700</v>
      </c>
      <c r="E412" s="6">
        <v>55536</v>
      </c>
      <c r="F412" s="9">
        <f t="shared" si="24"/>
        <v>0.36132726089785294</v>
      </c>
      <c r="G412" t="s">
        <v>47</v>
      </c>
      <c r="H412">
        <v>1111</v>
      </c>
      <c r="I412" s="10">
        <f t="shared" si="27"/>
        <v>49.987398739873989</v>
      </c>
      <c r="J412" t="s">
        <v>21</v>
      </c>
      <c r="K412" t="s">
        <v>22</v>
      </c>
      <c r="L412">
        <v>1430197200</v>
      </c>
      <c r="M412" s="17">
        <f t="shared" si="25"/>
        <v>42122.208333333328</v>
      </c>
      <c r="N412">
        <v>1430197200</v>
      </c>
      <c r="O412" s="17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 s="6">
        <v>7800</v>
      </c>
      <c r="E413" s="6">
        <v>8161</v>
      </c>
      <c r="F413" s="9">
        <f t="shared" si="24"/>
        <v>1.0462820512820512</v>
      </c>
      <c r="G413" t="s">
        <v>20</v>
      </c>
      <c r="H413">
        <v>82</v>
      </c>
      <c r="I413" s="10">
        <f t="shared" si="27"/>
        <v>99.524390243902445</v>
      </c>
      <c r="J413" t="s">
        <v>21</v>
      </c>
      <c r="K413" t="s">
        <v>22</v>
      </c>
      <c r="L413">
        <v>1496034000</v>
      </c>
      <c r="M413" s="17">
        <f t="shared" si="25"/>
        <v>42884.208333333328</v>
      </c>
      <c r="N413">
        <v>1496206800</v>
      </c>
      <c r="O413" s="17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 s="6">
        <v>2100</v>
      </c>
      <c r="E414" s="6">
        <v>14046</v>
      </c>
      <c r="F414" s="9">
        <f t="shared" si="24"/>
        <v>6.6885714285714286</v>
      </c>
      <c r="G414" t="s">
        <v>20</v>
      </c>
      <c r="H414">
        <v>134</v>
      </c>
      <c r="I414" s="10">
        <f t="shared" si="27"/>
        <v>104.82089552238806</v>
      </c>
      <c r="J414" t="s">
        <v>21</v>
      </c>
      <c r="K414" t="s">
        <v>22</v>
      </c>
      <c r="L414">
        <v>1388728800</v>
      </c>
      <c r="M414" s="17">
        <f t="shared" si="25"/>
        <v>41642.25</v>
      </c>
      <c r="N414">
        <v>1389592800</v>
      </c>
      <c r="O414" s="17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 s="6">
        <v>189500</v>
      </c>
      <c r="E415" s="6">
        <v>117628</v>
      </c>
      <c r="F415" s="9">
        <f t="shared" si="24"/>
        <v>0.62072823218997364</v>
      </c>
      <c r="G415" t="s">
        <v>47</v>
      </c>
      <c r="H415">
        <v>1089</v>
      </c>
      <c r="I415" s="10">
        <f t="shared" si="27"/>
        <v>108.01469237832875</v>
      </c>
      <c r="J415" t="s">
        <v>21</v>
      </c>
      <c r="K415" t="s">
        <v>22</v>
      </c>
      <c r="L415">
        <v>1543298400</v>
      </c>
      <c r="M415" s="17">
        <f t="shared" si="25"/>
        <v>43431.25</v>
      </c>
      <c r="N415">
        <v>1545631200</v>
      </c>
      <c r="O415" s="17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 s="6">
        <v>188200</v>
      </c>
      <c r="E416" s="6">
        <v>159405</v>
      </c>
      <c r="F416" s="9">
        <f t="shared" si="24"/>
        <v>0.84699787460148779</v>
      </c>
      <c r="G416" t="s">
        <v>14</v>
      </c>
      <c r="H416">
        <v>5497</v>
      </c>
      <c r="I416" s="10">
        <f t="shared" si="27"/>
        <v>28.998544660724033</v>
      </c>
      <c r="J416" t="s">
        <v>21</v>
      </c>
      <c r="K416" t="s">
        <v>22</v>
      </c>
      <c r="L416">
        <v>1271739600</v>
      </c>
      <c r="M416" s="17">
        <f t="shared" si="25"/>
        <v>40288.208333333336</v>
      </c>
      <c r="N416">
        <v>1272430800</v>
      </c>
      <c r="O416" s="17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 s="6">
        <v>113500</v>
      </c>
      <c r="E417" s="6">
        <v>12552</v>
      </c>
      <c r="F417" s="9">
        <f t="shared" si="24"/>
        <v>0.11059030837004405</v>
      </c>
      <c r="G417" t="s">
        <v>14</v>
      </c>
      <c r="H417">
        <v>418</v>
      </c>
      <c r="I417" s="10">
        <f t="shared" si="27"/>
        <v>30.028708133971293</v>
      </c>
      <c r="J417" t="s">
        <v>21</v>
      </c>
      <c r="K417" t="s">
        <v>22</v>
      </c>
      <c r="L417">
        <v>1326434400</v>
      </c>
      <c r="M417" s="17">
        <f t="shared" si="25"/>
        <v>40921.25</v>
      </c>
      <c r="N417">
        <v>1327903200</v>
      </c>
      <c r="O417" s="17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 s="6">
        <v>134600</v>
      </c>
      <c r="E418" s="6">
        <v>59007</v>
      </c>
      <c r="F418" s="9">
        <f t="shared" si="24"/>
        <v>0.43838781575037145</v>
      </c>
      <c r="G418" t="s">
        <v>14</v>
      </c>
      <c r="H418">
        <v>1439</v>
      </c>
      <c r="I418" s="10">
        <f t="shared" si="27"/>
        <v>41.005559416261292</v>
      </c>
      <c r="J418" t="s">
        <v>21</v>
      </c>
      <c r="K418" t="s">
        <v>22</v>
      </c>
      <c r="L418">
        <v>1295244000</v>
      </c>
      <c r="M418" s="17">
        <f t="shared" si="25"/>
        <v>40560.25</v>
      </c>
      <c r="N418">
        <v>1296021600</v>
      </c>
      <c r="O418" s="17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 s="6">
        <v>1700</v>
      </c>
      <c r="E419" s="6">
        <v>943</v>
      </c>
      <c r="F419" s="9">
        <f t="shared" si="24"/>
        <v>0.55470588235294116</v>
      </c>
      <c r="G419" t="s">
        <v>14</v>
      </c>
      <c r="H419">
        <v>15</v>
      </c>
      <c r="I419" s="10">
        <f t="shared" si="27"/>
        <v>62.866666666666667</v>
      </c>
      <c r="J419" t="s">
        <v>21</v>
      </c>
      <c r="K419" t="s">
        <v>22</v>
      </c>
      <c r="L419">
        <v>1541221200</v>
      </c>
      <c r="M419" s="17">
        <f t="shared" si="25"/>
        <v>43407.208333333328</v>
      </c>
      <c r="N419">
        <v>1543298400</v>
      </c>
      <c r="O419" s="17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 s="6">
        <v>163700</v>
      </c>
      <c r="E420" s="6">
        <v>93963</v>
      </c>
      <c r="F420" s="9">
        <f t="shared" si="24"/>
        <v>0.57399511301160655</v>
      </c>
      <c r="G420" t="s">
        <v>14</v>
      </c>
      <c r="H420">
        <v>1999</v>
      </c>
      <c r="I420" s="10">
        <f t="shared" si="27"/>
        <v>47.005002501250623</v>
      </c>
      <c r="J420" t="s">
        <v>15</v>
      </c>
      <c r="K420" t="s">
        <v>16</v>
      </c>
      <c r="L420">
        <v>1336280400</v>
      </c>
      <c r="M420" s="17">
        <f t="shared" si="25"/>
        <v>41035.208333333336</v>
      </c>
      <c r="N420">
        <v>1336366800</v>
      </c>
      <c r="O420" s="17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 s="6">
        <v>113800</v>
      </c>
      <c r="E421" s="6">
        <v>140469</v>
      </c>
      <c r="F421" s="9">
        <f t="shared" si="24"/>
        <v>1.2343497363796134</v>
      </c>
      <c r="G421" t="s">
        <v>20</v>
      </c>
      <c r="H421">
        <v>5203</v>
      </c>
      <c r="I421" s="10">
        <f t="shared" si="27"/>
        <v>26.997693638285604</v>
      </c>
      <c r="J421" t="s">
        <v>21</v>
      </c>
      <c r="K421" t="s">
        <v>22</v>
      </c>
      <c r="L421">
        <v>1324533600</v>
      </c>
      <c r="M421" s="17">
        <f t="shared" si="25"/>
        <v>40899.25</v>
      </c>
      <c r="N421">
        <v>1325052000</v>
      </c>
      <c r="O421" s="17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 s="6">
        <v>5000</v>
      </c>
      <c r="E422" s="6">
        <v>6423</v>
      </c>
      <c r="F422" s="9">
        <f t="shared" si="24"/>
        <v>1.2846</v>
      </c>
      <c r="G422" t="s">
        <v>20</v>
      </c>
      <c r="H422">
        <v>94</v>
      </c>
      <c r="I422" s="10">
        <f t="shared" si="27"/>
        <v>68.329787234042556</v>
      </c>
      <c r="J422" t="s">
        <v>21</v>
      </c>
      <c r="K422" t="s">
        <v>22</v>
      </c>
      <c r="L422">
        <v>1498366800</v>
      </c>
      <c r="M422" s="17">
        <f t="shared" si="25"/>
        <v>42911.208333333328</v>
      </c>
      <c r="N422">
        <v>1499576400</v>
      </c>
      <c r="O422" s="17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 s="6">
        <v>9400</v>
      </c>
      <c r="E423" s="6">
        <v>6015</v>
      </c>
      <c r="F423" s="9">
        <f t="shared" si="24"/>
        <v>0.63989361702127656</v>
      </c>
      <c r="G423" t="s">
        <v>14</v>
      </c>
      <c r="H423">
        <v>118</v>
      </c>
      <c r="I423" s="10">
        <f t="shared" si="27"/>
        <v>50.974576271186443</v>
      </c>
      <c r="J423" t="s">
        <v>21</v>
      </c>
      <c r="K423" t="s">
        <v>22</v>
      </c>
      <c r="L423">
        <v>1498712400</v>
      </c>
      <c r="M423" s="17">
        <f t="shared" si="25"/>
        <v>42915.208333333328</v>
      </c>
      <c r="N423">
        <v>1501304400</v>
      </c>
      <c r="O423" s="17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 s="6">
        <v>8700</v>
      </c>
      <c r="E424" s="6">
        <v>11075</v>
      </c>
      <c r="F424" s="9">
        <f t="shared" si="24"/>
        <v>1.2729885057471264</v>
      </c>
      <c r="G424" t="s">
        <v>20</v>
      </c>
      <c r="H424">
        <v>205</v>
      </c>
      <c r="I424" s="10">
        <f t="shared" si="27"/>
        <v>54.024390243902438</v>
      </c>
      <c r="J424" t="s">
        <v>21</v>
      </c>
      <c r="K424" t="s">
        <v>22</v>
      </c>
      <c r="L424">
        <v>1271480400</v>
      </c>
      <c r="M424" s="17">
        <f t="shared" si="25"/>
        <v>40285.208333333336</v>
      </c>
      <c r="N424">
        <v>1273208400</v>
      </c>
      <c r="O424" s="17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 s="6">
        <v>147800</v>
      </c>
      <c r="E425" s="6">
        <v>15723</v>
      </c>
      <c r="F425" s="9">
        <f t="shared" si="24"/>
        <v>0.10638024357239513</v>
      </c>
      <c r="G425" t="s">
        <v>14</v>
      </c>
      <c r="H425">
        <v>162</v>
      </c>
      <c r="I425" s="10">
        <f t="shared" si="27"/>
        <v>97.055555555555557</v>
      </c>
      <c r="J425" t="s">
        <v>21</v>
      </c>
      <c r="K425" t="s">
        <v>22</v>
      </c>
      <c r="L425">
        <v>1316667600</v>
      </c>
      <c r="M425" s="17">
        <f t="shared" si="25"/>
        <v>40808.208333333336</v>
      </c>
      <c r="N425">
        <v>1316840400</v>
      </c>
      <c r="O425" s="17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 s="6">
        <v>5100</v>
      </c>
      <c r="E426" s="6">
        <v>2064</v>
      </c>
      <c r="F426" s="9">
        <f t="shared" si="24"/>
        <v>0.40470588235294119</v>
      </c>
      <c r="G426" t="s">
        <v>14</v>
      </c>
      <c r="H426">
        <v>83</v>
      </c>
      <c r="I426" s="10">
        <f t="shared" si="27"/>
        <v>24.867469879518072</v>
      </c>
      <c r="J426" t="s">
        <v>21</v>
      </c>
      <c r="K426" t="s">
        <v>22</v>
      </c>
      <c r="L426">
        <v>1524027600</v>
      </c>
      <c r="M426" s="17">
        <f t="shared" si="25"/>
        <v>43208.208333333328</v>
      </c>
      <c r="N426">
        <v>1524546000</v>
      </c>
      <c r="O426" s="17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 s="6">
        <v>2700</v>
      </c>
      <c r="E427" s="6">
        <v>7767</v>
      </c>
      <c r="F427" s="9">
        <f t="shared" si="24"/>
        <v>2.8766666666666665</v>
      </c>
      <c r="G427" t="s">
        <v>20</v>
      </c>
      <c r="H427">
        <v>92</v>
      </c>
      <c r="I427" s="10">
        <f t="shared" si="27"/>
        <v>84.423913043478265</v>
      </c>
      <c r="J427" t="s">
        <v>21</v>
      </c>
      <c r="K427" t="s">
        <v>22</v>
      </c>
      <c r="L427">
        <v>1438059600</v>
      </c>
      <c r="M427" s="17">
        <f t="shared" si="25"/>
        <v>42213.208333333328</v>
      </c>
      <c r="N427">
        <v>1438578000</v>
      </c>
      <c r="O427" s="17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 s="6">
        <v>1800</v>
      </c>
      <c r="E428" s="6">
        <v>10313</v>
      </c>
      <c r="F428" s="9">
        <f t="shared" si="24"/>
        <v>5.7294444444444448</v>
      </c>
      <c r="G428" t="s">
        <v>20</v>
      </c>
      <c r="H428">
        <v>219</v>
      </c>
      <c r="I428" s="10">
        <f t="shared" si="27"/>
        <v>47.091324200913242</v>
      </c>
      <c r="J428" t="s">
        <v>21</v>
      </c>
      <c r="K428" t="s">
        <v>22</v>
      </c>
      <c r="L428">
        <v>1361944800</v>
      </c>
      <c r="M428" s="17">
        <f t="shared" si="25"/>
        <v>41332.25</v>
      </c>
      <c r="N428">
        <v>1362549600</v>
      </c>
      <c r="O428" s="17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 s="6">
        <v>174500</v>
      </c>
      <c r="E429" s="6">
        <v>197018</v>
      </c>
      <c r="F429" s="9">
        <f t="shared" si="24"/>
        <v>1.1290429799426933</v>
      </c>
      <c r="G429" t="s">
        <v>20</v>
      </c>
      <c r="H429">
        <v>2526</v>
      </c>
      <c r="I429" s="10">
        <f t="shared" si="27"/>
        <v>77.996041171813147</v>
      </c>
      <c r="J429" t="s">
        <v>21</v>
      </c>
      <c r="K429" t="s">
        <v>22</v>
      </c>
      <c r="L429">
        <v>1410584400</v>
      </c>
      <c r="M429" s="17">
        <f t="shared" si="25"/>
        <v>41895.208333333336</v>
      </c>
      <c r="N429">
        <v>1413349200</v>
      </c>
      <c r="O429" s="17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 s="6">
        <v>101400</v>
      </c>
      <c r="E430" s="6">
        <v>47037</v>
      </c>
      <c r="F430" s="9">
        <f t="shared" si="24"/>
        <v>0.46387573964497042</v>
      </c>
      <c r="G430" t="s">
        <v>14</v>
      </c>
      <c r="H430">
        <v>747</v>
      </c>
      <c r="I430" s="10">
        <f t="shared" si="27"/>
        <v>62.967871485943775</v>
      </c>
      <c r="J430" t="s">
        <v>21</v>
      </c>
      <c r="K430" t="s">
        <v>22</v>
      </c>
      <c r="L430">
        <v>1297404000</v>
      </c>
      <c r="M430" s="17">
        <f t="shared" si="25"/>
        <v>40585.25</v>
      </c>
      <c r="N430">
        <v>1298008800</v>
      </c>
      <c r="O430" s="17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 s="6">
        <v>191000</v>
      </c>
      <c r="E431" s="6">
        <v>173191</v>
      </c>
      <c r="F431" s="9">
        <f t="shared" si="24"/>
        <v>0.90675916230366493</v>
      </c>
      <c r="G431" t="s">
        <v>74</v>
      </c>
      <c r="H431">
        <v>2138</v>
      </c>
      <c r="I431" s="10">
        <f t="shared" si="27"/>
        <v>81.006080449017773</v>
      </c>
      <c r="J431" t="s">
        <v>21</v>
      </c>
      <c r="K431" t="s">
        <v>22</v>
      </c>
      <c r="L431">
        <v>1392012000</v>
      </c>
      <c r="M431" s="17">
        <f t="shared" si="25"/>
        <v>41680.25</v>
      </c>
      <c r="N431">
        <v>1394427600</v>
      </c>
      <c r="O431" s="17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 s="6">
        <v>8100</v>
      </c>
      <c r="E432" s="6">
        <v>5487</v>
      </c>
      <c r="F432" s="9">
        <f t="shared" si="24"/>
        <v>0.67740740740740746</v>
      </c>
      <c r="G432" t="s">
        <v>14</v>
      </c>
      <c r="H432">
        <v>84</v>
      </c>
      <c r="I432" s="10">
        <f t="shared" si="27"/>
        <v>65.321428571428569</v>
      </c>
      <c r="J432" t="s">
        <v>21</v>
      </c>
      <c r="K432" t="s">
        <v>22</v>
      </c>
      <c r="L432">
        <v>1569733200</v>
      </c>
      <c r="M432" s="17">
        <f t="shared" si="25"/>
        <v>43737.208333333328</v>
      </c>
      <c r="N432">
        <v>1572670800</v>
      </c>
      <c r="O432" s="17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 s="6">
        <v>5100</v>
      </c>
      <c r="E433" s="6">
        <v>9817</v>
      </c>
      <c r="F433" s="9">
        <f t="shared" si="24"/>
        <v>1.9249019607843136</v>
      </c>
      <c r="G433" t="s">
        <v>20</v>
      </c>
      <c r="H433">
        <v>94</v>
      </c>
      <c r="I433" s="10">
        <f t="shared" si="27"/>
        <v>104.43617021276596</v>
      </c>
      <c r="J433" t="s">
        <v>21</v>
      </c>
      <c r="K433" t="s">
        <v>22</v>
      </c>
      <c r="L433">
        <v>1529643600</v>
      </c>
      <c r="M433" s="17">
        <f t="shared" si="25"/>
        <v>43273.208333333328</v>
      </c>
      <c r="N433">
        <v>1531112400</v>
      </c>
      <c r="O433" s="17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 s="6">
        <v>7700</v>
      </c>
      <c r="E434" s="6">
        <v>6369</v>
      </c>
      <c r="F434" s="9">
        <f t="shared" si="24"/>
        <v>0.82714285714285718</v>
      </c>
      <c r="G434" t="s">
        <v>14</v>
      </c>
      <c r="H434">
        <v>91</v>
      </c>
      <c r="I434" s="10">
        <f t="shared" si="27"/>
        <v>69.989010989010993</v>
      </c>
      <c r="J434" t="s">
        <v>21</v>
      </c>
      <c r="K434" t="s">
        <v>22</v>
      </c>
      <c r="L434">
        <v>1399006800</v>
      </c>
      <c r="M434" s="17">
        <f t="shared" si="25"/>
        <v>41761.208333333336</v>
      </c>
      <c r="N434">
        <v>1400734800</v>
      </c>
      <c r="O434" s="17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 s="6">
        <v>121400</v>
      </c>
      <c r="E435" s="6">
        <v>65755</v>
      </c>
      <c r="F435" s="9">
        <f t="shared" si="24"/>
        <v>0.54163920922570019</v>
      </c>
      <c r="G435" t="s">
        <v>14</v>
      </c>
      <c r="H435">
        <v>792</v>
      </c>
      <c r="I435" s="10">
        <f t="shared" si="27"/>
        <v>83.023989898989896</v>
      </c>
      <c r="J435" t="s">
        <v>21</v>
      </c>
      <c r="K435" t="s">
        <v>22</v>
      </c>
      <c r="L435">
        <v>1385359200</v>
      </c>
      <c r="M435" s="17">
        <f t="shared" si="25"/>
        <v>41603.25</v>
      </c>
      <c r="N435">
        <v>1386741600</v>
      </c>
      <c r="O435" s="17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 s="6">
        <v>5400</v>
      </c>
      <c r="E436" s="6">
        <v>903</v>
      </c>
      <c r="F436" s="9">
        <f t="shared" si="24"/>
        <v>0.16722222222222222</v>
      </c>
      <c r="G436" t="s">
        <v>74</v>
      </c>
      <c r="H436">
        <v>10</v>
      </c>
      <c r="I436" s="10">
        <f t="shared" si="27"/>
        <v>90.3</v>
      </c>
      <c r="J436" t="s">
        <v>15</v>
      </c>
      <c r="K436" t="s">
        <v>16</v>
      </c>
      <c r="L436">
        <v>1480572000</v>
      </c>
      <c r="M436" s="17">
        <f t="shared" si="25"/>
        <v>42705.25</v>
      </c>
      <c r="N436">
        <v>1481781600</v>
      </c>
      <c r="O436" s="17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 s="6">
        <v>152400</v>
      </c>
      <c r="E437" s="6">
        <v>178120</v>
      </c>
      <c r="F437" s="9">
        <f t="shared" si="24"/>
        <v>1.168766404199475</v>
      </c>
      <c r="G437" t="s">
        <v>20</v>
      </c>
      <c r="H437">
        <v>1713</v>
      </c>
      <c r="I437" s="10">
        <f t="shared" si="27"/>
        <v>103.98131932282546</v>
      </c>
      <c r="J437" t="s">
        <v>107</v>
      </c>
      <c r="K437" t="s">
        <v>108</v>
      </c>
      <c r="L437">
        <v>1418623200</v>
      </c>
      <c r="M437" s="17">
        <f t="shared" si="25"/>
        <v>41988.25</v>
      </c>
      <c r="N437">
        <v>1419660000</v>
      </c>
      <c r="O437" s="17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 s="6">
        <v>1300</v>
      </c>
      <c r="E438" s="6">
        <v>13678</v>
      </c>
      <c r="F438" s="9">
        <f t="shared" si="24"/>
        <v>10.521538461538462</v>
      </c>
      <c r="G438" t="s">
        <v>20</v>
      </c>
      <c r="H438">
        <v>249</v>
      </c>
      <c r="I438" s="10">
        <f t="shared" si="27"/>
        <v>54.931726907630519</v>
      </c>
      <c r="J438" t="s">
        <v>21</v>
      </c>
      <c r="K438" t="s">
        <v>22</v>
      </c>
      <c r="L438">
        <v>1555736400</v>
      </c>
      <c r="M438" s="17">
        <f t="shared" si="25"/>
        <v>43575.208333333328</v>
      </c>
      <c r="N438">
        <v>1555822800</v>
      </c>
      <c r="O438" s="17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 s="6">
        <v>8100</v>
      </c>
      <c r="E439" s="6">
        <v>9969</v>
      </c>
      <c r="F439" s="9">
        <f t="shared" si="24"/>
        <v>1.2307407407407407</v>
      </c>
      <c r="G439" t="s">
        <v>20</v>
      </c>
      <c r="H439">
        <v>192</v>
      </c>
      <c r="I439" s="10">
        <f t="shared" si="27"/>
        <v>51.921875</v>
      </c>
      <c r="J439" t="s">
        <v>21</v>
      </c>
      <c r="K439" t="s">
        <v>22</v>
      </c>
      <c r="L439">
        <v>1442120400</v>
      </c>
      <c r="M439" s="17">
        <f t="shared" si="25"/>
        <v>42260.208333333328</v>
      </c>
      <c r="N439">
        <v>1442379600</v>
      </c>
      <c r="O439" s="17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 s="6">
        <v>8300</v>
      </c>
      <c r="E440" s="6">
        <v>14827</v>
      </c>
      <c r="F440" s="9">
        <f t="shared" si="24"/>
        <v>1.7863855421686747</v>
      </c>
      <c r="G440" t="s">
        <v>20</v>
      </c>
      <c r="H440">
        <v>247</v>
      </c>
      <c r="I440" s="10">
        <f t="shared" si="27"/>
        <v>60.02834008097166</v>
      </c>
      <c r="J440" t="s">
        <v>21</v>
      </c>
      <c r="K440" t="s">
        <v>22</v>
      </c>
      <c r="L440">
        <v>1362376800</v>
      </c>
      <c r="M440" s="17">
        <f t="shared" si="25"/>
        <v>41337.25</v>
      </c>
      <c r="N440">
        <v>1364965200</v>
      </c>
      <c r="O440" s="17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 s="6">
        <v>28400</v>
      </c>
      <c r="E441" s="6">
        <v>100900</v>
      </c>
      <c r="F441" s="9">
        <f t="shared" si="24"/>
        <v>3.5528169014084505</v>
      </c>
      <c r="G441" t="s">
        <v>20</v>
      </c>
      <c r="H441">
        <v>2293</v>
      </c>
      <c r="I441" s="10">
        <f t="shared" si="27"/>
        <v>44.003488879197555</v>
      </c>
      <c r="J441" t="s">
        <v>21</v>
      </c>
      <c r="K441" t="s">
        <v>22</v>
      </c>
      <c r="L441">
        <v>1478408400</v>
      </c>
      <c r="M441" s="17">
        <f t="shared" si="25"/>
        <v>42680.208333333328</v>
      </c>
      <c r="N441">
        <v>1479016800</v>
      </c>
      <c r="O441" s="17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 s="6">
        <v>102500</v>
      </c>
      <c r="E442" s="6">
        <v>165954</v>
      </c>
      <c r="F442" s="9">
        <f t="shared" si="24"/>
        <v>1.6190634146341463</v>
      </c>
      <c r="G442" t="s">
        <v>20</v>
      </c>
      <c r="H442">
        <v>3131</v>
      </c>
      <c r="I442" s="10">
        <f t="shared" si="27"/>
        <v>53.003513254551258</v>
      </c>
      <c r="J442" t="s">
        <v>21</v>
      </c>
      <c r="K442" t="s">
        <v>22</v>
      </c>
      <c r="L442">
        <v>1498798800</v>
      </c>
      <c r="M442" s="17">
        <f t="shared" si="25"/>
        <v>42916.208333333328</v>
      </c>
      <c r="N442">
        <v>1499662800</v>
      </c>
      <c r="O442" s="17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 s="6">
        <v>7000</v>
      </c>
      <c r="E443" s="6">
        <v>1744</v>
      </c>
      <c r="F443" s="9">
        <f t="shared" si="24"/>
        <v>0.24914285714285714</v>
      </c>
      <c r="G443" t="s">
        <v>14</v>
      </c>
      <c r="H443">
        <v>32</v>
      </c>
      <c r="I443" s="10">
        <f t="shared" si="27"/>
        <v>54.5</v>
      </c>
      <c r="J443" t="s">
        <v>21</v>
      </c>
      <c r="K443" t="s">
        <v>22</v>
      </c>
      <c r="L443">
        <v>1335416400</v>
      </c>
      <c r="M443" s="17">
        <f t="shared" si="25"/>
        <v>41025.208333333336</v>
      </c>
      <c r="N443">
        <v>1337835600</v>
      </c>
      <c r="O443" s="17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 s="6">
        <v>5400</v>
      </c>
      <c r="E444" s="6">
        <v>10731</v>
      </c>
      <c r="F444" s="9">
        <f t="shared" si="24"/>
        <v>1.9872222222222222</v>
      </c>
      <c r="G444" t="s">
        <v>20</v>
      </c>
      <c r="H444">
        <v>143</v>
      </c>
      <c r="I444" s="10">
        <f t="shared" si="27"/>
        <v>75.04195804195804</v>
      </c>
      <c r="J444" t="s">
        <v>107</v>
      </c>
      <c r="K444" t="s">
        <v>108</v>
      </c>
      <c r="L444">
        <v>1504328400</v>
      </c>
      <c r="M444" s="17">
        <f t="shared" si="25"/>
        <v>42980.208333333328</v>
      </c>
      <c r="N444">
        <v>1505710800</v>
      </c>
      <c r="O444" s="17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 s="6">
        <v>9300</v>
      </c>
      <c r="E445" s="6">
        <v>3232</v>
      </c>
      <c r="F445" s="9">
        <f t="shared" si="24"/>
        <v>0.34752688172043011</v>
      </c>
      <c r="G445" t="s">
        <v>74</v>
      </c>
      <c r="H445">
        <v>90</v>
      </c>
      <c r="I445" s="10">
        <f t="shared" si="27"/>
        <v>35.911111111111111</v>
      </c>
      <c r="J445" t="s">
        <v>21</v>
      </c>
      <c r="K445" t="s">
        <v>22</v>
      </c>
      <c r="L445">
        <v>1285822800</v>
      </c>
      <c r="M445" s="17">
        <f t="shared" si="25"/>
        <v>40451.208333333336</v>
      </c>
      <c r="N445">
        <v>1287464400</v>
      </c>
      <c r="O445" s="17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 s="6">
        <v>6200</v>
      </c>
      <c r="E446" s="6">
        <v>10938</v>
      </c>
      <c r="F446" s="9">
        <f t="shared" si="24"/>
        <v>1.7641935483870967</v>
      </c>
      <c r="G446" t="s">
        <v>20</v>
      </c>
      <c r="H446">
        <v>296</v>
      </c>
      <c r="I446" s="10">
        <f t="shared" si="27"/>
        <v>36.952702702702702</v>
      </c>
      <c r="J446" t="s">
        <v>21</v>
      </c>
      <c r="K446" t="s">
        <v>22</v>
      </c>
      <c r="L446">
        <v>1311483600</v>
      </c>
      <c r="M446" s="17">
        <f t="shared" si="25"/>
        <v>40748.208333333336</v>
      </c>
      <c r="N446">
        <v>1311656400</v>
      </c>
      <c r="O446" s="17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 s="6">
        <v>2100</v>
      </c>
      <c r="E447" s="6">
        <v>10739</v>
      </c>
      <c r="F447" s="9">
        <f t="shared" si="24"/>
        <v>5.1138095238095236</v>
      </c>
      <c r="G447" t="s">
        <v>20</v>
      </c>
      <c r="H447">
        <v>170</v>
      </c>
      <c r="I447" s="10">
        <f t="shared" si="27"/>
        <v>63.170588235294119</v>
      </c>
      <c r="J447" t="s">
        <v>21</v>
      </c>
      <c r="K447" t="s">
        <v>22</v>
      </c>
      <c r="L447">
        <v>1291356000</v>
      </c>
      <c r="M447" s="17">
        <f t="shared" si="25"/>
        <v>40515.25</v>
      </c>
      <c r="N447">
        <v>1293170400</v>
      </c>
      <c r="O447" s="17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 s="6">
        <v>6800</v>
      </c>
      <c r="E448" s="6">
        <v>5579</v>
      </c>
      <c r="F448" s="9">
        <f t="shared" si="24"/>
        <v>0.82044117647058823</v>
      </c>
      <c r="G448" t="s">
        <v>14</v>
      </c>
      <c r="H448">
        <v>186</v>
      </c>
      <c r="I448" s="10">
        <f t="shared" si="27"/>
        <v>29.99462365591398</v>
      </c>
      <c r="J448" t="s">
        <v>21</v>
      </c>
      <c r="K448" t="s">
        <v>22</v>
      </c>
      <c r="L448">
        <v>1355810400</v>
      </c>
      <c r="M448" s="17">
        <f t="shared" si="25"/>
        <v>41261.25</v>
      </c>
      <c r="N448">
        <v>1355983200</v>
      </c>
      <c r="O448" s="17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 s="6">
        <v>155200</v>
      </c>
      <c r="E449" s="6">
        <v>37754</v>
      </c>
      <c r="F449" s="9">
        <f t="shared" si="24"/>
        <v>0.24326030927835052</v>
      </c>
      <c r="G449" t="s">
        <v>74</v>
      </c>
      <c r="H449">
        <v>439</v>
      </c>
      <c r="I449" s="10">
        <f t="shared" si="27"/>
        <v>86</v>
      </c>
      <c r="J449" t="s">
        <v>40</v>
      </c>
      <c r="K449" t="s">
        <v>41</v>
      </c>
      <c r="L449">
        <v>1513663200</v>
      </c>
      <c r="M449" s="17">
        <f t="shared" si="25"/>
        <v>43088.25</v>
      </c>
      <c r="N449">
        <v>1515045600</v>
      </c>
      <c r="O449" s="17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 s="6">
        <v>89900</v>
      </c>
      <c r="E450" s="6">
        <v>45384</v>
      </c>
      <c r="F450" s="9">
        <f t="shared" si="24"/>
        <v>0.50482758620689661</v>
      </c>
      <c r="G450" t="s">
        <v>14</v>
      </c>
      <c r="H450">
        <v>605</v>
      </c>
      <c r="I450" s="10">
        <f t="shared" si="27"/>
        <v>75.014876033057845</v>
      </c>
      <c r="J450" t="s">
        <v>21</v>
      </c>
      <c r="K450" t="s">
        <v>22</v>
      </c>
      <c r="L450">
        <v>1365915600</v>
      </c>
      <c r="M450" s="17">
        <f t="shared" si="25"/>
        <v>41378.208333333336</v>
      </c>
      <c r="N450">
        <v>1366088400</v>
      </c>
      <c r="O450" s="17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 s="6">
        <v>900</v>
      </c>
      <c r="E451" s="6">
        <v>8703</v>
      </c>
      <c r="F451" s="9">
        <f t="shared" ref="F451:F514" si="28">E451/D451</f>
        <v>9.67</v>
      </c>
      <c r="G451" t="s">
        <v>20</v>
      </c>
      <c r="H451">
        <v>86</v>
      </c>
      <c r="I451" s="10">
        <f t="shared" si="27"/>
        <v>101.19767441860465</v>
      </c>
      <c r="J451" t="s">
        <v>36</v>
      </c>
      <c r="K451" t="s">
        <v>37</v>
      </c>
      <c r="L451">
        <v>1551852000</v>
      </c>
      <c r="M451" s="17">
        <f t="shared" ref="M451:M514" si="29">(((L451/60)/60)/24)+DATE(1970,1,1)</f>
        <v>43530.25</v>
      </c>
      <c r="N451">
        <v>1553317200</v>
      </c>
      <c r="O451" s="17">
        <f t="shared" ref="O451:O514" si="30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 s="6">
        <v>100</v>
      </c>
      <c r="E452" s="6">
        <v>4</v>
      </c>
      <c r="F452" s="9">
        <f t="shared" si="28"/>
        <v>0.04</v>
      </c>
      <c r="G452" t="s">
        <v>14</v>
      </c>
      <c r="H452">
        <v>1</v>
      </c>
      <c r="I452" s="10">
        <f t="shared" si="27"/>
        <v>4</v>
      </c>
      <c r="J452" t="s">
        <v>15</v>
      </c>
      <c r="K452" t="s">
        <v>16</v>
      </c>
      <c r="L452">
        <v>1540098000</v>
      </c>
      <c r="M452" s="17">
        <f t="shared" si="29"/>
        <v>43394.208333333328</v>
      </c>
      <c r="N452">
        <v>1542088800</v>
      </c>
      <c r="O452" s="17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 s="6">
        <v>148400</v>
      </c>
      <c r="E453" s="6">
        <v>182302</v>
      </c>
      <c r="F453" s="9">
        <f t="shared" si="28"/>
        <v>1.2284501347708894</v>
      </c>
      <c r="G453" t="s">
        <v>20</v>
      </c>
      <c r="H453">
        <v>6286</v>
      </c>
      <c r="I453" s="10">
        <f t="shared" ref="I453:I516" si="31">IFERROR(E453/H453,0)</f>
        <v>29.001272669424118</v>
      </c>
      <c r="J453" t="s">
        <v>21</v>
      </c>
      <c r="K453" t="s">
        <v>22</v>
      </c>
      <c r="L453">
        <v>1500440400</v>
      </c>
      <c r="M453" s="17">
        <f t="shared" si="29"/>
        <v>42935.208333333328</v>
      </c>
      <c r="N453">
        <v>1503118800</v>
      </c>
      <c r="O453" s="17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 s="6">
        <v>4800</v>
      </c>
      <c r="E454" s="6">
        <v>3045</v>
      </c>
      <c r="F454" s="9">
        <f t="shared" si="28"/>
        <v>0.63437500000000002</v>
      </c>
      <c r="G454" t="s">
        <v>14</v>
      </c>
      <c r="H454">
        <v>31</v>
      </c>
      <c r="I454" s="10">
        <f t="shared" si="31"/>
        <v>98.225806451612897</v>
      </c>
      <c r="J454" t="s">
        <v>21</v>
      </c>
      <c r="K454" t="s">
        <v>22</v>
      </c>
      <c r="L454">
        <v>1278392400</v>
      </c>
      <c r="M454" s="17">
        <f t="shared" si="29"/>
        <v>40365.208333333336</v>
      </c>
      <c r="N454">
        <v>1278478800</v>
      </c>
      <c r="O454" s="17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 s="6">
        <v>182400</v>
      </c>
      <c r="E455" s="6">
        <v>102749</v>
      </c>
      <c r="F455" s="9">
        <f t="shared" si="28"/>
        <v>0.56331688596491225</v>
      </c>
      <c r="G455" t="s">
        <v>14</v>
      </c>
      <c r="H455">
        <v>1181</v>
      </c>
      <c r="I455" s="10">
        <f t="shared" si="31"/>
        <v>87.001693480101608</v>
      </c>
      <c r="J455" t="s">
        <v>21</v>
      </c>
      <c r="K455" t="s">
        <v>22</v>
      </c>
      <c r="L455">
        <v>1480572000</v>
      </c>
      <c r="M455" s="17">
        <f t="shared" si="29"/>
        <v>42705.25</v>
      </c>
      <c r="N455">
        <v>1484114400</v>
      </c>
      <c r="O455" s="17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 s="6">
        <v>4000</v>
      </c>
      <c r="E456" s="6">
        <v>1763</v>
      </c>
      <c r="F456" s="9">
        <f t="shared" si="28"/>
        <v>0.44074999999999998</v>
      </c>
      <c r="G456" t="s">
        <v>14</v>
      </c>
      <c r="H456">
        <v>39</v>
      </c>
      <c r="I456" s="10">
        <f t="shared" si="31"/>
        <v>45.205128205128204</v>
      </c>
      <c r="J456" t="s">
        <v>21</v>
      </c>
      <c r="K456" t="s">
        <v>22</v>
      </c>
      <c r="L456">
        <v>1382331600</v>
      </c>
      <c r="M456" s="17">
        <f t="shared" si="29"/>
        <v>41568.208333333336</v>
      </c>
      <c r="N456">
        <v>1385445600</v>
      </c>
      <c r="O456" s="17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 s="6">
        <v>116500</v>
      </c>
      <c r="E457" s="6">
        <v>137904</v>
      </c>
      <c r="F457" s="9">
        <f t="shared" si="28"/>
        <v>1.1837253218884121</v>
      </c>
      <c r="G457" t="s">
        <v>20</v>
      </c>
      <c r="H457">
        <v>3727</v>
      </c>
      <c r="I457" s="10">
        <f t="shared" si="31"/>
        <v>37.001341561577675</v>
      </c>
      <c r="J457" t="s">
        <v>21</v>
      </c>
      <c r="K457" t="s">
        <v>22</v>
      </c>
      <c r="L457">
        <v>1316754000</v>
      </c>
      <c r="M457" s="17">
        <f t="shared" si="29"/>
        <v>40809.208333333336</v>
      </c>
      <c r="N457">
        <v>1318741200</v>
      </c>
      <c r="O457" s="17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 s="6">
        <v>146400</v>
      </c>
      <c r="E458" s="6">
        <v>152438</v>
      </c>
      <c r="F458" s="9">
        <f t="shared" si="28"/>
        <v>1.041243169398907</v>
      </c>
      <c r="G458" t="s">
        <v>20</v>
      </c>
      <c r="H458">
        <v>1605</v>
      </c>
      <c r="I458" s="10">
        <f t="shared" si="31"/>
        <v>94.976947040498445</v>
      </c>
      <c r="J458" t="s">
        <v>21</v>
      </c>
      <c r="K458" t="s">
        <v>22</v>
      </c>
      <c r="L458">
        <v>1518242400</v>
      </c>
      <c r="M458" s="17">
        <f t="shared" si="29"/>
        <v>43141.25</v>
      </c>
      <c r="N458">
        <v>1518242400</v>
      </c>
      <c r="O458" s="17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 s="6">
        <v>5000</v>
      </c>
      <c r="E459" s="6">
        <v>1332</v>
      </c>
      <c r="F459" s="9">
        <f t="shared" si="28"/>
        <v>0.26640000000000003</v>
      </c>
      <c r="G459" t="s">
        <v>14</v>
      </c>
      <c r="H459">
        <v>46</v>
      </c>
      <c r="I459" s="10">
        <f t="shared" si="31"/>
        <v>28.956521739130434</v>
      </c>
      <c r="J459" t="s">
        <v>21</v>
      </c>
      <c r="K459" t="s">
        <v>22</v>
      </c>
      <c r="L459">
        <v>1476421200</v>
      </c>
      <c r="M459" s="17">
        <f t="shared" si="29"/>
        <v>42657.208333333328</v>
      </c>
      <c r="N459">
        <v>1476594000</v>
      </c>
      <c r="O459" s="17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 s="6">
        <v>33800</v>
      </c>
      <c r="E460" s="6">
        <v>118706</v>
      </c>
      <c r="F460" s="9">
        <f t="shared" si="28"/>
        <v>3.5120118343195266</v>
      </c>
      <c r="G460" t="s">
        <v>20</v>
      </c>
      <c r="H460">
        <v>2120</v>
      </c>
      <c r="I460" s="10">
        <f t="shared" si="31"/>
        <v>55.993396226415094</v>
      </c>
      <c r="J460" t="s">
        <v>21</v>
      </c>
      <c r="K460" t="s">
        <v>22</v>
      </c>
      <c r="L460">
        <v>1269752400</v>
      </c>
      <c r="M460" s="17">
        <f t="shared" si="29"/>
        <v>40265.208333333336</v>
      </c>
      <c r="N460">
        <v>1273554000</v>
      </c>
      <c r="O460" s="17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 s="6">
        <v>6300</v>
      </c>
      <c r="E461" s="6">
        <v>5674</v>
      </c>
      <c r="F461" s="9">
        <f t="shared" si="28"/>
        <v>0.90063492063492068</v>
      </c>
      <c r="G461" t="s">
        <v>14</v>
      </c>
      <c r="H461">
        <v>105</v>
      </c>
      <c r="I461" s="10">
        <f t="shared" si="31"/>
        <v>54.038095238095238</v>
      </c>
      <c r="J461" t="s">
        <v>21</v>
      </c>
      <c r="K461" t="s">
        <v>22</v>
      </c>
      <c r="L461">
        <v>1419746400</v>
      </c>
      <c r="M461" s="17">
        <f t="shared" si="29"/>
        <v>42001.25</v>
      </c>
      <c r="N461">
        <v>1421906400</v>
      </c>
      <c r="O461" s="17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 s="6">
        <v>2400</v>
      </c>
      <c r="E462" s="6">
        <v>4119</v>
      </c>
      <c r="F462" s="9">
        <f t="shared" si="28"/>
        <v>1.7162500000000001</v>
      </c>
      <c r="G462" t="s">
        <v>20</v>
      </c>
      <c r="H462">
        <v>50</v>
      </c>
      <c r="I462" s="10">
        <f t="shared" si="31"/>
        <v>82.38</v>
      </c>
      <c r="J462" t="s">
        <v>21</v>
      </c>
      <c r="K462" t="s">
        <v>22</v>
      </c>
      <c r="L462">
        <v>1281330000</v>
      </c>
      <c r="M462" s="17">
        <f t="shared" si="29"/>
        <v>40399.208333333336</v>
      </c>
      <c r="N462">
        <v>1281589200</v>
      </c>
      <c r="O462" s="17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 s="6">
        <v>98800</v>
      </c>
      <c r="E463" s="6">
        <v>139354</v>
      </c>
      <c r="F463" s="9">
        <f t="shared" si="28"/>
        <v>1.4104655870445344</v>
      </c>
      <c r="G463" t="s">
        <v>20</v>
      </c>
      <c r="H463">
        <v>2080</v>
      </c>
      <c r="I463" s="10">
        <f t="shared" si="31"/>
        <v>66.997115384615384</v>
      </c>
      <c r="J463" t="s">
        <v>21</v>
      </c>
      <c r="K463" t="s">
        <v>22</v>
      </c>
      <c r="L463">
        <v>1398661200</v>
      </c>
      <c r="M463" s="17">
        <f t="shared" si="29"/>
        <v>41757.208333333336</v>
      </c>
      <c r="N463">
        <v>1400389200</v>
      </c>
      <c r="O463" s="17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 s="6">
        <v>188800</v>
      </c>
      <c r="E464" s="6">
        <v>57734</v>
      </c>
      <c r="F464" s="9">
        <f t="shared" si="28"/>
        <v>0.30579449152542371</v>
      </c>
      <c r="G464" t="s">
        <v>14</v>
      </c>
      <c r="H464">
        <v>535</v>
      </c>
      <c r="I464" s="10">
        <f t="shared" si="31"/>
        <v>107.91401869158878</v>
      </c>
      <c r="J464" t="s">
        <v>21</v>
      </c>
      <c r="K464" t="s">
        <v>22</v>
      </c>
      <c r="L464">
        <v>1359525600</v>
      </c>
      <c r="M464" s="17">
        <f t="shared" si="29"/>
        <v>41304.25</v>
      </c>
      <c r="N464">
        <v>1362808800</v>
      </c>
      <c r="O464" s="17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 s="6">
        <v>134300</v>
      </c>
      <c r="E465" s="6">
        <v>145265</v>
      </c>
      <c r="F465" s="9">
        <f t="shared" si="28"/>
        <v>1.0816455696202532</v>
      </c>
      <c r="G465" t="s">
        <v>20</v>
      </c>
      <c r="H465">
        <v>2105</v>
      </c>
      <c r="I465" s="10">
        <f t="shared" si="31"/>
        <v>69.009501187648453</v>
      </c>
      <c r="J465" t="s">
        <v>21</v>
      </c>
      <c r="K465" t="s">
        <v>22</v>
      </c>
      <c r="L465">
        <v>1388469600</v>
      </c>
      <c r="M465" s="17">
        <f t="shared" si="29"/>
        <v>41639.25</v>
      </c>
      <c r="N465">
        <v>1388815200</v>
      </c>
      <c r="O465" s="17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 s="6">
        <v>71200</v>
      </c>
      <c r="E466" s="6">
        <v>95020</v>
      </c>
      <c r="F466" s="9">
        <f t="shared" si="28"/>
        <v>1.3345505617977529</v>
      </c>
      <c r="G466" t="s">
        <v>20</v>
      </c>
      <c r="H466">
        <v>2436</v>
      </c>
      <c r="I466" s="10">
        <f t="shared" si="31"/>
        <v>39.006568144499177</v>
      </c>
      <c r="J466" t="s">
        <v>21</v>
      </c>
      <c r="K466" t="s">
        <v>22</v>
      </c>
      <c r="L466">
        <v>1518328800</v>
      </c>
      <c r="M466" s="17">
        <f t="shared" si="29"/>
        <v>43142.25</v>
      </c>
      <c r="N466">
        <v>1519538400</v>
      </c>
      <c r="O466" s="17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 s="6">
        <v>4700</v>
      </c>
      <c r="E467" s="6">
        <v>8829</v>
      </c>
      <c r="F467" s="9">
        <f t="shared" si="28"/>
        <v>1.8785106382978722</v>
      </c>
      <c r="G467" t="s">
        <v>20</v>
      </c>
      <c r="H467">
        <v>80</v>
      </c>
      <c r="I467" s="10">
        <f t="shared" si="31"/>
        <v>110.3625</v>
      </c>
      <c r="J467" t="s">
        <v>21</v>
      </c>
      <c r="K467" t="s">
        <v>22</v>
      </c>
      <c r="L467">
        <v>1517032800</v>
      </c>
      <c r="M467" s="17">
        <f t="shared" si="29"/>
        <v>43127.25</v>
      </c>
      <c r="N467">
        <v>1517810400</v>
      </c>
      <c r="O467" s="17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 s="6">
        <v>1200</v>
      </c>
      <c r="E468" s="6">
        <v>3984</v>
      </c>
      <c r="F468" s="9">
        <f t="shared" si="28"/>
        <v>3.32</v>
      </c>
      <c r="G468" t="s">
        <v>20</v>
      </c>
      <c r="H468">
        <v>42</v>
      </c>
      <c r="I468" s="10">
        <f t="shared" si="31"/>
        <v>94.857142857142861</v>
      </c>
      <c r="J468" t="s">
        <v>21</v>
      </c>
      <c r="K468" t="s">
        <v>22</v>
      </c>
      <c r="L468">
        <v>1368594000</v>
      </c>
      <c r="M468" s="17">
        <f t="shared" si="29"/>
        <v>41409.208333333336</v>
      </c>
      <c r="N468">
        <v>1370581200</v>
      </c>
      <c r="O468" s="17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 s="6">
        <v>1400</v>
      </c>
      <c r="E469" s="6">
        <v>8053</v>
      </c>
      <c r="F469" s="9">
        <f t="shared" si="28"/>
        <v>5.7521428571428572</v>
      </c>
      <c r="G469" t="s">
        <v>20</v>
      </c>
      <c r="H469">
        <v>139</v>
      </c>
      <c r="I469" s="10">
        <f t="shared" si="31"/>
        <v>57.935251798561154</v>
      </c>
      <c r="J469" t="s">
        <v>15</v>
      </c>
      <c r="K469" t="s">
        <v>16</v>
      </c>
      <c r="L469">
        <v>1448258400</v>
      </c>
      <c r="M469" s="17">
        <f t="shared" si="29"/>
        <v>42331.25</v>
      </c>
      <c r="N469">
        <v>1448863200</v>
      </c>
      <c r="O469" s="17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 s="6">
        <v>4000</v>
      </c>
      <c r="E470" s="6">
        <v>1620</v>
      </c>
      <c r="F470" s="9">
        <f t="shared" si="28"/>
        <v>0.40500000000000003</v>
      </c>
      <c r="G470" t="s">
        <v>14</v>
      </c>
      <c r="H470">
        <v>16</v>
      </c>
      <c r="I470" s="10">
        <f t="shared" si="31"/>
        <v>101.25</v>
      </c>
      <c r="J470" t="s">
        <v>21</v>
      </c>
      <c r="K470" t="s">
        <v>22</v>
      </c>
      <c r="L470">
        <v>1555218000</v>
      </c>
      <c r="M470" s="17">
        <f t="shared" si="29"/>
        <v>43569.208333333328</v>
      </c>
      <c r="N470">
        <v>1556600400</v>
      </c>
      <c r="O470" s="17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 s="6">
        <v>5600</v>
      </c>
      <c r="E471" s="6">
        <v>10328</v>
      </c>
      <c r="F471" s="9">
        <f t="shared" si="28"/>
        <v>1.8442857142857143</v>
      </c>
      <c r="G471" t="s">
        <v>20</v>
      </c>
      <c r="H471">
        <v>159</v>
      </c>
      <c r="I471" s="10">
        <f t="shared" si="31"/>
        <v>64.95597484276729</v>
      </c>
      <c r="J471" t="s">
        <v>21</v>
      </c>
      <c r="K471" t="s">
        <v>22</v>
      </c>
      <c r="L471">
        <v>1431925200</v>
      </c>
      <c r="M471" s="17">
        <f t="shared" si="29"/>
        <v>42142.208333333328</v>
      </c>
      <c r="N471">
        <v>1432098000</v>
      </c>
      <c r="O471" s="17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 s="6">
        <v>3600</v>
      </c>
      <c r="E472" s="6">
        <v>10289</v>
      </c>
      <c r="F472" s="9">
        <f t="shared" si="28"/>
        <v>2.8580555555555556</v>
      </c>
      <c r="G472" t="s">
        <v>20</v>
      </c>
      <c r="H472">
        <v>381</v>
      </c>
      <c r="I472" s="10">
        <f t="shared" si="31"/>
        <v>27.00524934383202</v>
      </c>
      <c r="J472" t="s">
        <v>21</v>
      </c>
      <c r="K472" t="s">
        <v>22</v>
      </c>
      <c r="L472">
        <v>1481522400</v>
      </c>
      <c r="M472" s="17">
        <f t="shared" si="29"/>
        <v>42716.25</v>
      </c>
      <c r="N472">
        <v>1482127200</v>
      </c>
      <c r="O472" s="17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 s="6">
        <v>3100</v>
      </c>
      <c r="E473" s="6">
        <v>9889</v>
      </c>
      <c r="F473" s="9">
        <f t="shared" si="28"/>
        <v>3.19</v>
      </c>
      <c r="G473" t="s">
        <v>20</v>
      </c>
      <c r="H473">
        <v>194</v>
      </c>
      <c r="I473" s="10">
        <f t="shared" si="31"/>
        <v>50.97422680412371</v>
      </c>
      <c r="J473" t="s">
        <v>40</v>
      </c>
      <c r="K473" t="s">
        <v>41</v>
      </c>
      <c r="L473">
        <v>1335934800</v>
      </c>
      <c r="M473" s="17">
        <f t="shared" si="29"/>
        <v>41031.208333333336</v>
      </c>
      <c r="N473">
        <v>1335934800</v>
      </c>
      <c r="O473" s="17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 s="6">
        <v>153800</v>
      </c>
      <c r="E474" s="6">
        <v>60342</v>
      </c>
      <c r="F474" s="9">
        <f t="shared" si="28"/>
        <v>0.39234070221066319</v>
      </c>
      <c r="G474" t="s">
        <v>14</v>
      </c>
      <c r="H474">
        <v>575</v>
      </c>
      <c r="I474" s="10">
        <f t="shared" si="31"/>
        <v>104.94260869565217</v>
      </c>
      <c r="J474" t="s">
        <v>21</v>
      </c>
      <c r="K474" t="s">
        <v>22</v>
      </c>
      <c r="L474">
        <v>1552280400</v>
      </c>
      <c r="M474" s="17">
        <f t="shared" si="29"/>
        <v>43535.208333333328</v>
      </c>
      <c r="N474">
        <v>1556946000</v>
      </c>
      <c r="O474" s="17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 s="6">
        <v>5000</v>
      </c>
      <c r="E475" s="6">
        <v>8907</v>
      </c>
      <c r="F475" s="9">
        <f t="shared" si="28"/>
        <v>1.7814000000000001</v>
      </c>
      <c r="G475" t="s">
        <v>20</v>
      </c>
      <c r="H475">
        <v>106</v>
      </c>
      <c r="I475" s="10">
        <f t="shared" si="31"/>
        <v>84.028301886792448</v>
      </c>
      <c r="J475" t="s">
        <v>21</v>
      </c>
      <c r="K475" t="s">
        <v>22</v>
      </c>
      <c r="L475">
        <v>1529989200</v>
      </c>
      <c r="M475" s="17">
        <f t="shared" si="29"/>
        <v>43277.208333333328</v>
      </c>
      <c r="N475">
        <v>1530075600</v>
      </c>
      <c r="O475" s="17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 s="6">
        <v>4000</v>
      </c>
      <c r="E476" s="6">
        <v>14606</v>
      </c>
      <c r="F476" s="9">
        <f t="shared" si="28"/>
        <v>3.6515</v>
      </c>
      <c r="G476" t="s">
        <v>20</v>
      </c>
      <c r="H476">
        <v>142</v>
      </c>
      <c r="I476" s="10">
        <f t="shared" si="31"/>
        <v>102.85915492957747</v>
      </c>
      <c r="J476" t="s">
        <v>21</v>
      </c>
      <c r="K476" t="s">
        <v>22</v>
      </c>
      <c r="L476">
        <v>1418709600</v>
      </c>
      <c r="M476" s="17">
        <f t="shared" si="29"/>
        <v>41989.25</v>
      </c>
      <c r="N476">
        <v>1418796000</v>
      </c>
      <c r="O476" s="17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 s="6">
        <v>7400</v>
      </c>
      <c r="E477" s="6">
        <v>8432</v>
      </c>
      <c r="F477" s="9">
        <f t="shared" si="28"/>
        <v>1.1394594594594594</v>
      </c>
      <c r="G477" t="s">
        <v>20</v>
      </c>
      <c r="H477">
        <v>211</v>
      </c>
      <c r="I477" s="10">
        <f t="shared" si="31"/>
        <v>39.962085308056871</v>
      </c>
      <c r="J477" t="s">
        <v>21</v>
      </c>
      <c r="K477" t="s">
        <v>22</v>
      </c>
      <c r="L477">
        <v>1372136400</v>
      </c>
      <c r="M477" s="17">
        <f t="shared" si="29"/>
        <v>41450.208333333336</v>
      </c>
      <c r="N477">
        <v>1372482000</v>
      </c>
      <c r="O477" s="17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 s="6">
        <v>191500</v>
      </c>
      <c r="E478" s="6">
        <v>57122</v>
      </c>
      <c r="F478" s="9">
        <f t="shared" si="28"/>
        <v>0.29828720626631855</v>
      </c>
      <c r="G478" t="s">
        <v>14</v>
      </c>
      <c r="H478">
        <v>1120</v>
      </c>
      <c r="I478" s="10">
        <f t="shared" si="31"/>
        <v>51.001785714285717</v>
      </c>
      <c r="J478" t="s">
        <v>21</v>
      </c>
      <c r="K478" t="s">
        <v>22</v>
      </c>
      <c r="L478">
        <v>1533877200</v>
      </c>
      <c r="M478" s="17">
        <f t="shared" si="29"/>
        <v>43322.208333333328</v>
      </c>
      <c r="N478">
        <v>1534395600</v>
      </c>
      <c r="O478" s="17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 s="6">
        <v>8500</v>
      </c>
      <c r="E479" s="6">
        <v>4613</v>
      </c>
      <c r="F479" s="9">
        <f t="shared" si="28"/>
        <v>0.54270588235294115</v>
      </c>
      <c r="G479" t="s">
        <v>14</v>
      </c>
      <c r="H479">
        <v>113</v>
      </c>
      <c r="I479" s="10">
        <f t="shared" si="31"/>
        <v>40.823008849557525</v>
      </c>
      <c r="J479" t="s">
        <v>21</v>
      </c>
      <c r="K479" t="s">
        <v>22</v>
      </c>
      <c r="L479">
        <v>1309064400</v>
      </c>
      <c r="M479" s="17">
        <f t="shared" si="29"/>
        <v>40720.208333333336</v>
      </c>
      <c r="N479">
        <v>1311397200</v>
      </c>
      <c r="O479" s="17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 s="6">
        <v>68800</v>
      </c>
      <c r="E480" s="6">
        <v>162603</v>
      </c>
      <c r="F480" s="9">
        <f t="shared" si="28"/>
        <v>2.3634156976744185</v>
      </c>
      <c r="G480" t="s">
        <v>20</v>
      </c>
      <c r="H480">
        <v>2756</v>
      </c>
      <c r="I480" s="10">
        <f t="shared" si="31"/>
        <v>58.999637155297535</v>
      </c>
      <c r="J480" t="s">
        <v>21</v>
      </c>
      <c r="K480" t="s">
        <v>22</v>
      </c>
      <c r="L480">
        <v>1425877200</v>
      </c>
      <c r="M480" s="17">
        <f t="shared" si="29"/>
        <v>42072.208333333328</v>
      </c>
      <c r="N480">
        <v>1426914000</v>
      </c>
      <c r="O480" s="17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 s="6">
        <v>2400</v>
      </c>
      <c r="E481" s="6">
        <v>12310</v>
      </c>
      <c r="F481" s="9">
        <f t="shared" si="28"/>
        <v>5.1291666666666664</v>
      </c>
      <c r="G481" t="s">
        <v>20</v>
      </c>
      <c r="H481">
        <v>173</v>
      </c>
      <c r="I481" s="10">
        <f t="shared" si="31"/>
        <v>71.156069364161851</v>
      </c>
      <c r="J481" t="s">
        <v>40</v>
      </c>
      <c r="K481" t="s">
        <v>41</v>
      </c>
      <c r="L481">
        <v>1501304400</v>
      </c>
      <c r="M481" s="17">
        <f t="shared" si="29"/>
        <v>42945.208333333328</v>
      </c>
      <c r="N481">
        <v>1501477200</v>
      </c>
      <c r="O481" s="17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 s="6">
        <v>8600</v>
      </c>
      <c r="E482" s="6">
        <v>8656</v>
      </c>
      <c r="F482" s="9">
        <f t="shared" si="28"/>
        <v>1.0065116279069768</v>
      </c>
      <c r="G482" t="s">
        <v>20</v>
      </c>
      <c r="H482">
        <v>87</v>
      </c>
      <c r="I482" s="10">
        <f t="shared" si="31"/>
        <v>99.494252873563212</v>
      </c>
      <c r="J482" t="s">
        <v>21</v>
      </c>
      <c r="K482" t="s">
        <v>22</v>
      </c>
      <c r="L482">
        <v>1268287200</v>
      </c>
      <c r="M482" s="17">
        <f t="shared" si="29"/>
        <v>40248.25</v>
      </c>
      <c r="N482">
        <v>1269061200</v>
      </c>
      <c r="O482" s="17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 s="6">
        <v>196600</v>
      </c>
      <c r="E483" s="6">
        <v>159931</v>
      </c>
      <c r="F483" s="9">
        <f t="shared" si="28"/>
        <v>0.81348423194303154</v>
      </c>
      <c r="G483" t="s">
        <v>14</v>
      </c>
      <c r="H483">
        <v>1538</v>
      </c>
      <c r="I483" s="10">
        <f t="shared" si="31"/>
        <v>103.98634590377114</v>
      </c>
      <c r="J483" t="s">
        <v>21</v>
      </c>
      <c r="K483" t="s">
        <v>22</v>
      </c>
      <c r="L483">
        <v>1412139600</v>
      </c>
      <c r="M483" s="17">
        <f t="shared" si="29"/>
        <v>41913.208333333336</v>
      </c>
      <c r="N483">
        <v>1415772000</v>
      </c>
      <c r="O483" s="17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 s="6">
        <v>4200</v>
      </c>
      <c r="E484" s="6">
        <v>689</v>
      </c>
      <c r="F484" s="9">
        <f t="shared" si="28"/>
        <v>0.16404761904761905</v>
      </c>
      <c r="G484" t="s">
        <v>14</v>
      </c>
      <c r="H484">
        <v>9</v>
      </c>
      <c r="I484" s="10">
        <f t="shared" si="31"/>
        <v>76.555555555555557</v>
      </c>
      <c r="J484" t="s">
        <v>21</v>
      </c>
      <c r="K484" t="s">
        <v>22</v>
      </c>
      <c r="L484">
        <v>1330063200</v>
      </c>
      <c r="M484" s="17">
        <f t="shared" si="29"/>
        <v>40963.25</v>
      </c>
      <c r="N484">
        <v>1331013600</v>
      </c>
      <c r="O484" s="17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 s="6">
        <v>91400</v>
      </c>
      <c r="E485" s="6">
        <v>48236</v>
      </c>
      <c r="F485" s="9">
        <f t="shared" si="28"/>
        <v>0.52774617067833696</v>
      </c>
      <c r="G485" t="s">
        <v>14</v>
      </c>
      <c r="H485">
        <v>554</v>
      </c>
      <c r="I485" s="10">
        <f t="shared" si="31"/>
        <v>87.068592057761734</v>
      </c>
      <c r="J485" t="s">
        <v>21</v>
      </c>
      <c r="K485" t="s">
        <v>22</v>
      </c>
      <c r="L485">
        <v>1576130400</v>
      </c>
      <c r="M485" s="17">
        <f t="shared" si="29"/>
        <v>43811.25</v>
      </c>
      <c r="N485">
        <v>1576735200</v>
      </c>
      <c r="O485" s="17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 s="6">
        <v>29600</v>
      </c>
      <c r="E486" s="6">
        <v>77021</v>
      </c>
      <c r="F486" s="9">
        <f t="shared" si="28"/>
        <v>2.6020608108108108</v>
      </c>
      <c r="G486" t="s">
        <v>20</v>
      </c>
      <c r="H486">
        <v>1572</v>
      </c>
      <c r="I486" s="10">
        <f t="shared" si="31"/>
        <v>48.99554707379135</v>
      </c>
      <c r="J486" t="s">
        <v>40</v>
      </c>
      <c r="K486" t="s">
        <v>41</v>
      </c>
      <c r="L486">
        <v>1407128400</v>
      </c>
      <c r="M486" s="17">
        <f t="shared" si="29"/>
        <v>41855.208333333336</v>
      </c>
      <c r="N486">
        <v>1411362000</v>
      </c>
      <c r="O486" s="17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 s="6">
        <v>90600</v>
      </c>
      <c r="E487" s="6">
        <v>27844</v>
      </c>
      <c r="F487" s="9">
        <f t="shared" si="28"/>
        <v>0.30732891832229581</v>
      </c>
      <c r="G487" t="s">
        <v>14</v>
      </c>
      <c r="H487">
        <v>648</v>
      </c>
      <c r="I487" s="10">
        <f t="shared" si="31"/>
        <v>42.969135802469133</v>
      </c>
      <c r="J487" t="s">
        <v>40</v>
      </c>
      <c r="K487" t="s">
        <v>41</v>
      </c>
      <c r="L487">
        <v>1560142800</v>
      </c>
      <c r="M487" s="17">
        <f t="shared" si="29"/>
        <v>43626.208333333328</v>
      </c>
      <c r="N487">
        <v>1563685200</v>
      </c>
      <c r="O487" s="17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 s="6">
        <v>5200</v>
      </c>
      <c r="E488" s="6">
        <v>702</v>
      </c>
      <c r="F488" s="9">
        <f t="shared" si="28"/>
        <v>0.13500000000000001</v>
      </c>
      <c r="G488" t="s">
        <v>14</v>
      </c>
      <c r="H488">
        <v>21</v>
      </c>
      <c r="I488" s="10">
        <f t="shared" si="31"/>
        <v>33.428571428571431</v>
      </c>
      <c r="J488" t="s">
        <v>40</v>
      </c>
      <c r="K488" t="s">
        <v>41</v>
      </c>
      <c r="L488">
        <v>1520575200</v>
      </c>
      <c r="M488" s="17">
        <f t="shared" si="29"/>
        <v>43168.25</v>
      </c>
      <c r="N488">
        <v>1521867600</v>
      </c>
      <c r="O488" s="17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 s="6">
        <v>110300</v>
      </c>
      <c r="E489" s="6">
        <v>197024</v>
      </c>
      <c r="F489" s="9">
        <f t="shared" si="28"/>
        <v>1.7862556663644606</v>
      </c>
      <c r="G489" t="s">
        <v>20</v>
      </c>
      <c r="H489">
        <v>2346</v>
      </c>
      <c r="I489" s="10">
        <f t="shared" si="31"/>
        <v>83.982949701619773</v>
      </c>
      <c r="J489" t="s">
        <v>21</v>
      </c>
      <c r="K489" t="s">
        <v>22</v>
      </c>
      <c r="L489">
        <v>1492664400</v>
      </c>
      <c r="M489" s="17">
        <f t="shared" si="29"/>
        <v>42845.208333333328</v>
      </c>
      <c r="N489">
        <v>1495515600</v>
      </c>
      <c r="O489" s="17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 s="6">
        <v>5300</v>
      </c>
      <c r="E490" s="6">
        <v>11663</v>
      </c>
      <c r="F490" s="9">
        <f t="shared" si="28"/>
        <v>2.2005660377358489</v>
      </c>
      <c r="G490" t="s">
        <v>20</v>
      </c>
      <c r="H490">
        <v>115</v>
      </c>
      <c r="I490" s="10">
        <f t="shared" si="31"/>
        <v>101.41739130434783</v>
      </c>
      <c r="J490" t="s">
        <v>21</v>
      </c>
      <c r="K490" t="s">
        <v>22</v>
      </c>
      <c r="L490">
        <v>1454479200</v>
      </c>
      <c r="M490" s="17">
        <f t="shared" si="29"/>
        <v>42403.25</v>
      </c>
      <c r="N490">
        <v>1455948000</v>
      </c>
      <c r="O490" s="17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 s="6">
        <v>9200</v>
      </c>
      <c r="E491" s="6">
        <v>9339</v>
      </c>
      <c r="F491" s="9">
        <f t="shared" si="28"/>
        <v>1.015108695652174</v>
      </c>
      <c r="G491" t="s">
        <v>20</v>
      </c>
      <c r="H491">
        <v>85</v>
      </c>
      <c r="I491" s="10">
        <f t="shared" si="31"/>
        <v>109.87058823529412</v>
      </c>
      <c r="J491" t="s">
        <v>107</v>
      </c>
      <c r="K491" t="s">
        <v>108</v>
      </c>
      <c r="L491">
        <v>1281934800</v>
      </c>
      <c r="M491" s="17">
        <f t="shared" si="29"/>
        <v>40406.208333333336</v>
      </c>
      <c r="N491">
        <v>1282366800</v>
      </c>
      <c r="O491" s="17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 s="6">
        <v>2400</v>
      </c>
      <c r="E492" s="6">
        <v>4596</v>
      </c>
      <c r="F492" s="9">
        <f t="shared" si="28"/>
        <v>1.915</v>
      </c>
      <c r="G492" t="s">
        <v>20</v>
      </c>
      <c r="H492">
        <v>144</v>
      </c>
      <c r="I492" s="10">
        <f t="shared" si="31"/>
        <v>31.916666666666668</v>
      </c>
      <c r="J492" t="s">
        <v>21</v>
      </c>
      <c r="K492" t="s">
        <v>22</v>
      </c>
      <c r="L492">
        <v>1573970400</v>
      </c>
      <c r="M492" s="17">
        <f t="shared" si="29"/>
        <v>43786.25</v>
      </c>
      <c r="N492">
        <v>1574575200</v>
      </c>
      <c r="O492" s="17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 s="6">
        <v>56800</v>
      </c>
      <c r="E493" s="6">
        <v>173437</v>
      </c>
      <c r="F493" s="9">
        <f t="shared" si="28"/>
        <v>3.0534683098591549</v>
      </c>
      <c r="G493" t="s">
        <v>20</v>
      </c>
      <c r="H493">
        <v>2443</v>
      </c>
      <c r="I493" s="10">
        <f t="shared" si="31"/>
        <v>70.993450675399103</v>
      </c>
      <c r="J493" t="s">
        <v>21</v>
      </c>
      <c r="K493" t="s">
        <v>22</v>
      </c>
      <c r="L493">
        <v>1372654800</v>
      </c>
      <c r="M493" s="17">
        <f t="shared" si="29"/>
        <v>41456.208333333336</v>
      </c>
      <c r="N493">
        <v>1374901200</v>
      </c>
      <c r="O493" s="17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 s="6">
        <v>191000</v>
      </c>
      <c r="E494" s="6">
        <v>45831</v>
      </c>
      <c r="F494" s="9">
        <f t="shared" si="28"/>
        <v>0.23995287958115183</v>
      </c>
      <c r="G494" t="s">
        <v>74</v>
      </c>
      <c r="H494">
        <v>595</v>
      </c>
      <c r="I494" s="10">
        <f t="shared" si="31"/>
        <v>77.026890756302521</v>
      </c>
      <c r="J494" t="s">
        <v>21</v>
      </c>
      <c r="K494" t="s">
        <v>22</v>
      </c>
      <c r="L494">
        <v>1275886800</v>
      </c>
      <c r="M494" s="17">
        <f t="shared" si="29"/>
        <v>40336.208333333336</v>
      </c>
      <c r="N494">
        <v>1278910800</v>
      </c>
      <c r="O494" s="17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 s="6">
        <v>900</v>
      </c>
      <c r="E495" s="6">
        <v>6514</v>
      </c>
      <c r="F495" s="9">
        <f t="shared" si="28"/>
        <v>7.2377777777777776</v>
      </c>
      <c r="G495" t="s">
        <v>20</v>
      </c>
      <c r="H495">
        <v>64</v>
      </c>
      <c r="I495" s="10">
        <f t="shared" si="31"/>
        <v>101.78125</v>
      </c>
      <c r="J495" t="s">
        <v>21</v>
      </c>
      <c r="K495" t="s">
        <v>22</v>
      </c>
      <c r="L495">
        <v>1561784400</v>
      </c>
      <c r="M495" s="17">
        <f t="shared" si="29"/>
        <v>43645.208333333328</v>
      </c>
      <c r="N495">
        <v>1562907600</v>
      </c>
      <c r="O495" s="17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 s="6">
        <v>2500</v>
      </c>
      <c r="E496" s="6">
        <v>13684</v>
      </c>
      <c r="F496" s="9">
        <f t="shared" si="28"/>
        <v>5.4736000000000002</v>
      </c>
      <c r="G496" t="s">
        <v>20</v>
      </c>
      <c r="H496">
        <v>268</v>
      </c>
      <c r="I496" s="10">
        <f t="shared" si="31"/>
        <v>51.059701492537314</v>
      </c>
      <c r="J496" t="s">
        <v>21</v>
      </c>
      <c r="K496" t="s">
        <v>22</v>
      </c>
      <c r="L496">
        <v>1332392400</v>
      </c>
      <c r="M496" s="17">
        <f t="shared" si="29"/>
        <v>40990.208333333336</v>
      </c>
      <c r="N496">
        <v>1332478800</v>
      </c>
      <c r="O496" s="17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 s="6">
        <v>3200</v>
      </c>
      <c r="E497" s="6">
        <v>13264</v>
      </c>
      <c r="F497" s="9">
        <f t="shared" si="28"/>
        <v>4.1449999999999996</v>
      </c>
      <c r="G497" t="s">
        <v>20</v>
      </c>
      <c r="H497">
        <v>195</v>
      </c>
      <c r="I497" s="10">
        <f t="shared" si="31"/>
        <v>68.02051282051282</v>
      </c>
      <c r="J497" t="s">
        <v>36</v>
      </c>
      <c r="K497" t="s">
        <v>37</v>
      </c>
      <c r="L497">
        <v>1402376400</v>
      </c>
      <c r="M497" s="17">
        <f t="shared" si="29"/>
        <v>41800.208333333336</v>
      </c>
      <c r="N497">
        <v>1402722000</v>
      </c>
      <c r="O497" s="17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 s="6">
        <v>183800</v>
      </c>
      <c r="E498" s="6">
        <v>1667</v>
      </c>
      <c r="F498" s="9">
        <f t="shared" si="28"/>
        <v>9.0696409140369975E-3</v>
      </c>
      <c r="G498" t="s">
        <v>14</v>
      </c>
      <c r="H498">
        <v>54</v>
      </c>
      <c r="I498" s="10">
        <f t="shared" si="31"/>
        <v>30.87037037037037</v>
      </c>
      <c r="J498" t="s">
        <v>21</v>
      </c>
      <c r="K498" t="s">
        <v>22</v>
      </c>
      <c r="L498">
        <v>1495342800</v>
      </c>
      <c r="M498" s="17">
        <f t="shared" si="29"/>
        <v>42876.208333333328</v>
      </c>
      <c r="N498">
        <v>1496811600</v>
      </c>
      <c r="O498" s="17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 s="6">
        <v>9800</v>
      </c>
      <c r="E499" s="6">
        <v>3349</v>
      </c>
      <c r="F499" s="9">
        <f t="shared" si="28"/>
        <v>0.34173469387755101</v>
      </c>
      <c r="G499" t="s">
        <v>14</v>
      </c>
      <c r="H499">
        <v>120</v>
      </c>
      <c r="I499" s="10">
        <f t="shared" si="31"/>
        <v>27.908333333333335</v>
      </c>
      <c r="J499" t="s">
        <v>21</v>
      </c>
      <c r="K499" t="s">
        <v>22</v>
      </c>
      <c r="L499">
        <v>1482213600</v>
      </c>
      <c r="M499" s="17">
        <f t="shared" si="29"/>
        <v>42724.25</v>
      </c>
      <c r="N499">
        <v>1482213600</v>
      </c>
      <c r="O499" s="17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 s="6">
        <v>193400</v>
      </c>
      <c r="E500" s="6">
        <v>46317</v>
      </c>
      <c r="F500" s="9">
        <f t="shared" si="28"/>
        <v>0.239488107549121</v>
      </c>
      <c r="G500" t="s">
        <v>14</v>
      </c>
      <c r="H500">
        <v>579</v>
      </c>
      <c r="I500" s="10">
        <f t="shared" si="31"/>
        <v>79.994818652849744</v>
      </c>
      <c r="J500" t="s">
        <v>36</v>
      </c>
      <c r="K500" t="s">
        <v>37</v>
      </c>
      <c r="L500">
        <v>1420092000</v>
      </c>
      <c r="M500" s="17">
        <f t="shared" si="29"/>
        <v>42005.25</v>
      </c>
      <c r="N500">
        <v>1420264800</v>
      </c>
      <c r="O500" s="17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 s="6">
        <v>163800</v>
      </c>
      <c r="E501" s="6">
        <v>78743</v>
      </c>
      <c r="F501" s="9">
        <f t="shared" si="28"/>
        <v>0.48072649572649573</v>
      </c>
      <c r="G501" t="s">
        <v>14</v>
      </c>
      <c r="H501">
        <v>2072</v>
      </c>
      <c r="I501" s="10">
        <f t="shared" si="31"/>
        <v>38.003378378378379</v>
      </c>
      <c r="J501" t="s">
        <v>21</v>
      </c>
      <c r="K501" t="s">
        <v>22</v>
      </c>
      <c r="L501">
        <v>1458018000</v>
      </c>
      <c r="M501" s="17">
        <f t="shared" si="29"/>
        <v>42444.208333333328</v>
      </c>
      <c r="N501">
        <v>1458450000</v>
      </c>
      <c r="O501" s="17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 s="6">
        <v>100</v>
      </c>
      <c r="E502" s="6">
        <v>0</v>
      </c>
      <c r="F502" s="9">
        <f t="shared" si="28"/>
        <v>0</v>
      </c>
      <c r="G502" t="s">
        <v>14</v>
      </c>
      <c r="H502">
        <v>0</v>
      </c>
      <c r="I502" s="10">
        <f t="shared" si="31"/>
        <v>0</v>
      </c>
      <c r="J502" t="s">
        <v>21</v>
      </c>
      <c r="K502" t="s">
        <v>22</v>
      </c>
      <c r="L502">
        <v>1367384400</v>
      </c>
      <c r="M502" s="17">
        <f t="shared" si="29"/>
        <v>41395.208333333336</v>
      </c>
      <c r="N502">
        <v>1369803600</v>
      </c>
      <c r="O502" s="17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 s="6">
        <v>153600</v>
      </c>
      <c r="E503" s="6">
        <v>107743</v>
      </c>
      <c r="F503" s="9">
        <f t="shared" si="28"/>
        <v>0.70145182291666663</v>
      </c>
      <c r="G503" t="s">
        <v>14</v>
      </c>
      <c r="H503">
        <v>1796</v>
      </c>
      <c r="I503" s="10">
        <f t="shared" si="31"/>
        <v>59.990534521158132</v>
      </c>
      <c r="J503" t="s">
        <v>21</v>
      </c>
      <c r="K503" t="s">
        <v>22</v>
      </c>
      <c r="L503">
        <v>1363064400</v>
      </c>
      <c r="M503" s="17">
        <f t="shared" si="29"/>
        <v>41345.208333333336</v>
      </c>
      <c r="N503">
        <v>1363237200</v>
      </c>
      <c r="O503" s="17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 s="6">
        <v>1300</v>
      </c>
      <c r="E504" s="6">
        <v>6889</v>
      </c>
      <c r="F504" s="9">
        <f t="shared" si="28"/>
        <v>5.2992307692307694</v>
      </c>
      <c r="G504" t="s">
        <v>20</v>
      </c>
      <c r="H504">
        <v>186</v>
      </c>
      <c r="I504" s="10">
        <f t="shared" si="31"/>
        <v>37.037634408602152</v>
      </c>
      <c r="J504" t="s">
        <v>26</v>
      </c>
      <c r="K504" t="s">
        <v>27</v>
      </c>
      <c r="L504">
        <v>1343365200</v>
      </c>
      <c r="M504" s="17">
        <f t="shared" si="29"/>
        <v>41117.208333333336</v>
      </c>
      <c r="N504">
        <v>1345870800</v>
      </c>
      <c r="O504" s="17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 s="6">
        <v>25500</v>
      </c>
      <c r="E505" s="6">
        <v>45983</v>
      </c>
      <c r="F505" s="9">
        <f t="shared" si="28"/>
        <v>1.8032549019607844</v>
      </c>
      <c r="G505" t="s">
        <v>20</v>
      </c>
      <c r="H505">
        <v>460</v>
      </c>
      <c r="I505" s="10">
        <f t="shared" si="31"/>
        <v>99.963043478260872</v>
      </c>
      <c r="J505" t="s">
        <v>21</v>
      </c>
      <c r="K505" t="s">
        <v>22</v>
      </c>
      <c r="L505">
        <v>1435726800</v>
      </c>
      <c r="M505" s="17">
        <f t="shared" si="29"/>
        <v>42186.208333333328</v>
      </c>
      <c r="N505">
        <v>1437454800</v>
      </c>
      <c r="O505" s="17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 s="6">
        <v>7500</v>
      </c>
      <c r="E506" s="6">
        <v>6924</v>
      </c>
      <c r="F506" s="9">
        <f t="shared" si="28"/>
        <v>0.92320000000000002</v>
      </c>
      <c r="G506" t="s">
        <v>14</v>
      </c>
      <c r="H506">
        <v>62</v>
      </c>
      <c r="I506" s="10">
        <f t="shared" si="31"/>
        <v>111.6774193548387</v>
      </c>
      <c r="J506" t="s">
        <v>107</v>
      </c>
      <c r="K506" t="s">
        <v>108</v>
      </c>
      <c r="L506">
        <v>1431925200</v>
      </c>
      <c r="M506" s="17">
        <f t="shared" si="29"/>
        <v>42142.208333333328</v>
      </c>
      <c r="N506">
        <v>1432011600</v>
      </c>
      <c r="O506" s="17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 s="6">
        <v>89900</v>
      </c>
      <c r="E507" s="6">
        <v>12497</v>
      </c>
      <c r="F507" s="9">
        <f t="shared" si="28"/>
        <v>0.13901001112347053</v>
      </c>
      <c r="G507" t="s">
        <v>14</v>
      </c>
      <c r="H507">
        <v>347</v>
      </c>
      <c r="I507" s="10">
        <f t="shared" si="31"/>
        <v>36.014409221902014</v>
      </c>
      <c r="J507" t="s">
        <v>21</v>
      </c>
      <c r="K507" t="s">
        <v>22</v>
      </c>
      <c r="L507">
        <v>1362722400</v>
      </c>
      <c r="M507" s="17">
        <f t="shared" si="29"/>
        <v>41341.25</v>
      </c>
      <c r="N507">
        <v>1366347600</v>
      </c>
      <c r="O507" s="17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 s="6">
        <v>18000</v>
      </c>
      <c r="E508" s="6">
        <v>166874</v>
      </c>
      <c r="F508" s="9">
        <f t="shared" si="28"/>
        <v>9.2707777777777771</v>
      </c>
      <c r="G508" t="s">
        <v>20</v>
      </c>
      <c r="H508">
        <v>2528</v>
      </c>
      <c r="I508" s="10">
        <f t="shared" si="31"/>
        <v>66.010284810126578</v>
      </c>
      <c r="J508" t="s">
        <v>21</v>
      </c>
      <c r="K508" t="s">
        <v>22</v>
      </c>
      <c r="L508">
        <v>1511416800</v>
      </c>
      <c r="M508" s="17">
        <f t="shared" si="29"/>
        <v>43062.25</v>
      </c>
      <c r="N508">
        <v>1512885600</v>
      </c>
      <c r="O508" s="17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 s="6">
        <v>2100</v>
      </c>
      <c r="E509" s="6">
        <v>837</v>
      </c>
      <c r="F509" s="9">
        <f t="shared" si="28"/>
        <v>0.39857142857142858</v>
      </c>
      <c r="G509" t="s">
        <v>14</v>
      </c>
      <c r="H509">
        <v>19</v>
      </c>
      <c r="I509" s="10">
        <f t="shared" si="31"/>
        <v>44.05263157894737</v>
      </c>
      <c r="J509" t="s">
        <v>21</v>
      </c>
      <c r="K509" t="s">
        <v>22</v>
      </c>
      <c r="L509">
        <v>1365483600</v>
      </c>
      <c r="M509" s="17">
        <f t="shared" si="29"/>
        <v>41373.208333333336</v>
      </c>
      <c r="N509">
        <v>1369717200</v>
      </c>
      <c r="O509" s="17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 s="6">
        <v>172700</v>
      </c>
      <c r="E510" s="6">
        <v>193820</v>
      </c>
      <c r="F510" s="9">
        <f t="shared" si="28"/>
        <v>1.1222929936305732</v>
      </c>
      <c r="G510" t="s">
        <v>20</v>
      </c>
      <c r="H510">
        <v>3657</v>
      </c>
      <c r="I510" s="10">
        <f t="shared" si="31"/>
        <v>52.999726551818434</v>
      </c>
      <c r="J510" t="s">
        <v>21</v>
      </c>
      <c r="K510" t="s">
        <v>22</v>
      </c>
      <c r="L510">
        <v>1532840400</v>
      </c>
      <c r="M510" s="17">
        <f t="shared" si="29"/>
        <v>43310.208333333328</v>
      </c>
      <c r="N510">
        <v>1534654800</v>
      </c>
      <c r="O510" s="17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 s="6">
        <v>168500</v>
      </c>
      <c r="E511" s="6">
        <v>119510</v>
      </c>
      <c r="F511" s="9">
        <f t="shared" si="28"/>
        <v>0.70925816023738875</v>
      </c>
      <c r="G511" t="s">
        <v>14</v>
      </c>
      <c r="H511">
        <v>1258</v>
      </c>
      <c r="I511" s="10">
        <f t="shared" si="31"/>
        <v>95</v>
      </c>
      <c r="J511" t="s">
        <v>21</v>
      </c>
      <c r="K511" t="s">
        <v>22</v>
      </c>
      <c r="L511">
        <v>1336194000</v>
      </c>
      <c r="M511" s="17">
        <f t="shared" si="29"/>
        <v>41034.208333333336</v>
      </c>
      <c r="N511">
        <v>1337058000</v>
      </c>
      <c r="O511" s="17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 s="6">
        <v>7800</v>
      </c>
      <c r="E512" s="6">
        <v>9289</v>
      </c>
      <c r="F512" s="9">
        <f t="shared" si="28"/>
        <v>1.1908974358974358</v>
      </c>
      <c r="G512" t="s">
        <v>20</v>
      </c>
      <c r="H512">
        <v>131</v>
      </c>
      <c r="I512" s="10">
        <f t="shared" si="31"/>
        <v>70.908396946564892</v>
      </c>
      <c r="J512" t="s">
        <v>26</v>
      </c>
      <c r="K512" t="s">
        <v>27</v>
      </c>
      <c r="L512">
        <v>1527742800</v>
      </c>
      <c r="M512" s="17">
        <f t="shared" si="29"/>
        <v>43251.208333333328</v>
      </c>
      <c r="N512">
        <v>1529816400</v>
      </c>
      <c r="O512" s="17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 s="6">
        <v>147800</v>
      </c>
      <c r="E513" s="6">
        <v>35498</v>
      </c>
      <c r="F513" s="9">
        <f t="shared" si="28"/>
        <v>0.24017591339648173</v>
      </c>
      <c r="G513" t="s">
        <v>14</v>
      </c>
      <c r="H513">
        <v>362</v>
      </c>
      <c r="I513" s="10">
        <f t="shared" si="31"/>
        <v>98.060773480662988</v>
      </c>
      <c r="J513" t="s">
        <v>21</v>
      </c>
      <c r="K513" t="s">
        <v>22</v>
      </c>
      <c r="L513">
        <v>1564030800</v>
      </c>
      <c r="M513" s="17">
        <f t="shared" si="29"/>
        <v>43671.208333333328</v>
      </c>
      <c r="N513">
        <v>1564894800</v>
      </c>
      <c r="O513" s="17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 s="6">
        <v>9100</v>
      </c>
      <c r="E514" s="6">
        <v>12678</v>
      </c>
      <c r="F514" s="9">
        <f t="shared" si="28"/>
        <v>1.3931868131868133</v>
      </c>
      <c r="G514" t="s">
        <v>20</v>
      </c>
      <c r="H514">
        <v>239</v>
      </c>
      <c r="I514" s="10">
        <f t="shared" si="31"/>
        <v>53.046025104602514</v>
      </c>
      <c r="J514" t="s">
        <v>21</v>
      </c>
      <c r="K514" t="s">
        <v>22</v>
      </c>
      <c r="L514">
        <v>1404536400</v>
      </c>
      <c r="M514" s="17">
        <f t="shared" si="29"/>
        <v>41825.208333333336</v>
      </c>
      <c r="N514">
        <v>1404622800</v>
      </c>
      <c r="O514" s="17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 s="6">
        <v>8300</v>
      </c>
      <c r="E515" s="6">
        <v>3260</v>
      </c>
      <c r="F515" s="9">
        <f t="shared" ref="F515:F578" si="32">E515/D515</f>
        <v>0.39277108433734942</v>
      </c>
      <c r="G515" t="s">
        <v>74</v>
      </c>
      <c r="H515">
        <v>35</v>
      </c>
      <c r="I515" s="10">
        <f t="shared" si="31"/>
        <v>93.142857142857139</v>
      </c>
      <c r="J515" t="s">
        <v>21</v>
      </c>
      <c r="K515" t="s">
        <v>22</v>
      </c>
      <c r="L515">
        <v>1284008400</v>
      </c>
      <c r="M515" s="17">
        <f t="shared" ref="M515:M578" si="33">(((L515/60)/60)/24)+DATE(1970,1,1)</f>
        <v>40430.208333333336</v>
      </c>
      <c r="N515">
        <v>1284181200</v>
      </c>
      <c r="O515" s="17">
        <f t="shared" ref="O515:O578" si="34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 s="6">
        <v>138700</v>
      </c>
      <c r="E516" s="6">
        <v>31123</v>
      </c>
      <c r="F516" s="9">
        <f t="shared" si="32"/>
        <v>0.22439077144917088</v>
      </c>
      <c r="G516" t="s">
        <v>74</v>
      </c>
      <c r="H516">
        <v>528</v>
      </c>
      <c r="I516" s="10">
        <f t="shared" si="31"/>
        <v>58.945075757575758</v>
      </c>
      <c r="J516" t="s">
        <v>98</v>
      </c>
      <c r="K516" t="s">
        <v>99</v>
      </c>
      <c r="L516">
        <v>1386309600</v>
      </c>
      <c r="M516" s="17">
        <f t="shared" si="33"/>
        <v>41614.25</v>
      </c>
      <c r="N516">
        <v>1386741600</v>
      </c>
      <c r="O516" s="17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 s="6">
        <v>8600</v>
      </c>
      <c r="E517" s="6">
        <v>4797</v>
      </c>
      <c r="F517" s="9">
        <f t="shared" si="32"/>
        <v>0.55779069767441858</v>
      </c>
      <c r="G517" t="s">
        <v>14</v>
      </c>
      <c r="H517">
        <v>133</v>
      </c>
      <c r="I517" s="10">
        <f t="shared" ref="I517:I580" si="35">IFERROR(E517/H517,0)</f>
        <v>36.067669172932334</v>
      </c>
      <c r="J517" t="s">
        <v>15</v>
      </c>
      <c r="K517" t="s">
        <v>16</v>
      </c>
      <c r="L517">
        <v>1324620000</v>
      </c>
      <c r="M517" s="17">
        <f t="shared" si="33"/>
        <v>40900.25</v>
      </c>
      <c r="N517">
        <v>1324792800</v>
      </c>
      <c r="O517" s="17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 s="6">
        <v>125400</v>
      </c>
      <c r="E518" s="6">
        <v>53324</v>
      </c>
      <c r="F518" s="9">
        <f t="shared" si="32"/>
        <v>0.42523125996810207</v>
      </c>
      <c r="G518" t="s">
        <v>14</v>
      </c>
      <c r="H518">
        <v>846</v>
      </c>
      <c r="I518" s="10">
        <f t="shared" si="35"/>
        <v>63.030732860520096</v>
      </c>
      <c r="J518" t="s">
        <v>21</v>
      </c>
      <c r="K518" t="s">
        <v>22</v>
      </c>
      <c r="L518">
        <v>1281070800</v>
      </c>
      <c r="M518" s="17">
        <f t="shared" si="33"/>
        <v>40396.208333333336</v>
      </c>
      <c r="N518">
        <v>1284354000</v>
      </c>
      <c r="O518" s="17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 s="6">
        <v>5900</v>
      </c>
      <c r="E519" s="6">
        <v>6608</v>
      </c>
      <c r="F519" s="9">
        <f t="shared" si="32"/>
        <v>1.1200000000000001</v>
      </c>
      <c r="G519" t="s">
        <v>20</v>
      </c>
      <c r="H519">
        <v>78</v>
      </c>
      <c r="I519" s="10">
        <f t="shared" si="35"/>
        <v>84.717948717948715</v>
      </c>
      <c r="J519" t="s">
        <v>21</v>
      </c>
      <c r="K519" t="s">
        <v>22</v>
      </c>
      <c r="L519">
        <v>1493960400</v>
      </c>
      <c r="M519" s="17">
        <f t="shared" si="33"/>
        <v>42860.208333333328</v>
      </c>
      <c r="N519">
        <v>1494392400</v>
      </c>
      <c r="O519" s="17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 s="6">
        <v>8800</v>
      </c>
      <c r="E520" s="6">
        <v>622</v>
      </c>
      <c r="F520" s="9">
        <f t="shared" si="32"/>
        <v>7.0681818181818179E-2</v>
      </c>
      <c r="G520" t="s">
        <v>14</v>
      </c>
      <c r="H520">
        <v>10</v>
      </c>
      <c r="I520" s="10">
        <f t="shared" si="35"/>
        <v>62.2</v>
      </c>
      <c r="J520" t="s">
        <v>21</v>
      </c>
      <c r="K520" t="s">
        <v>22</v>
      </c>
      <c r="L520">
        <v>1519365600</v>
      </c>
      <c r="M520" s="17">
        <f t="shared" si="33"/>
        <v>43154.25</v>
      </c>
      <c r="N520">
        <v>1519538400</v>
      </c>
      <c r="O520" s="17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 s="6">
        <v>177700</v>
      </c>
      <c r="E521" s="6">
        <v>180802</v>
      </c>
      <c r="F521" s="9">
        <f t="shared" si="32"/>
        <v>1.0174563871693867</v>
      </c>
      <c r="G521" t="s">
        <v>20</v>
      </c>
      <c r="H521">
        <v>1773</v>
      </c>
      <c r="I521" s="10">
        <f t="shared" si="35"/>
        <v>101.97518330513255</v>
      </c>
      <c r="J521" t="s">
        <v>21</v>
      </c>
      <c r="K521" t="s">
        <v>22</v>
      </c>
      <c r="L521">
        <v>1420696800</v>
      </c>
      <c r="M521" s="17">
        <f t="shared" si="33"/>
        <v>42012.25</v>
      </c>
      <c r="N521">
        <v>1421906400</v>
      </c>
      <c r="O521" s="17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 s="6">
        <v>800</v>
      </c>
      <c r="E522" s="6">
        <v>3406</v>
      </c>
      <c r="F522" s="9">
        <f t="shared" si="32"/>
        <v>4.2575000000000003</v>
      </c>
      <c r="G522" t="s">
        <v>20</v>
      </c>
      <c r="H522">
        <v>32</v>
      </c>
      <c r="I522" s="10">
        <f t="shared" si="35"/>
        <v>106.4375</v>
      </c>
      <c r="J522" t="s">
        <v>21</v>
      </c>
      <c r="K522" t="s">
        <v>22</v>
      </c>
      <c r="L522">
        <v>1555650000</v>
      </c>
      <c r="M522" s="17">
        <f t="shared" si="33"/>
        <v>43574.208333333328</v>
      </c>
      <c r="N522">
        <v>1555909200</v>
      </c>
      <c r="O522" s="17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 s="6">
        <v>7600</v>
      </c>
      <c r="E523" s="6">
        <v>11061</v>
      </c>
      <c r="F523" s="9">
        <f t="shared" si="32"/>
        <v>1.4553947368421052</v>
      </c>
      <c r="G523" t="s">
        <v>20</v>
      </c>
      <c r="H523">
        <v>369</v>
      </c>
      <c r="I523" s="10">
        <f t="shared" si="35"/>
        <v>29.975609756097562</v>
      </c>
      <c r="J523" t="s">
        <v>21</v>
      </c>
      <c r="K523" t="s">
        <v>22</v>
      </c>
      <c r="L523">
        <v>1471928400</v>
      </c>
      <c r="M523" s="17">
        <f t="shared" si="33"/>
        <v>42605.208333333328</v>
      </c>
      <c r="N523">
        <v>1472446800</v>
      </c>
      <c r="O523" s="17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 s="6">
        <v>50500</v>
      </c>
      <c r="E524" s="6">
        <v>16389</v>
      </c>
      <c r="F524" s="9">
        <f t="shared" si="32"/>
        <v>0.32453465346534655</v>
      </c>
      <c r="G524" t="s">
        <v>14</v>
      </c>
      <c r="H524">
        <v>191</v>
      </c>
      <c r="I524" s="10">
        <f t="shared" si="35"/>
        <v>85.806282722513089</v>
      </c>
      <c r="J524" t="s">
        <v>21</v>
      </c>
      <c r="K524" t="s">
        <v>22</v>
      </c>
      <c r="L524">
        <v>1341291600</v>
      </c>
      <c r="M524" s="17">
        <f t="shared" si="33"/>
        <v>41093.208333333336</v>
      </c>
      <c r="N524">
        <v>1342328400</v>
      </c>
      <c r="O524" s="17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 s="6">
        <v>900</v>
      </c>
      <c r="E525" s="6">
        <v>6303</v>
      </c>
      <c r="F525" s="9">
        <f t="shared" si="32"/>
        <v>7.003333333333333</v>
      </c>
      <c r="G525" t="s">
        <v>20</v>
      </c>
      <c r="H525">
        <v>89</v>
      </c>
      <c r="I525" s="10">
        <f t="shared" si="35"/>
        <v>70.82022471910112</v>
      </c>
      <c r="J525" t="s">
        <v>21</v>
      </c>
      <c r="K525" t="s">
        <v>22</v>
      </c>
      <c r="L525">
        <v>1267682400</v>
      </c>
      <c r="M525" s="17">
        <f t="shared" si="33"/>
        <v>40241.25</v>
      </c>
      <c r="N525">
        <v>1268114400</v>
      </c>
      <c r="O525" s="17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 s="6">
        <v>96700</v>
      </c>
      <c r="E526" s="6">
        <v>81136</v>
      </c>
      <c r="F526" s="9">
        <f t="shared" si="32"/>
        <v>0.83904860392967939</v>
      </c>
      <c r="G526" t="s">
        <v>14</v>
      </c>
      <c r="H526">
        <v>1979</v>
      </c>
      <c r="I526" s="10">
        <f t="shared" si="35"/>
        <v>40.998484082870135</v>
      </c>
      <c r="J526" t="s">
        <v>21</v>
      </c>
      <c r="K526" t="s">
        <v>22</v>
      </c>
      <c r="L526">
        <v>1272258000</v>
      </c>
      <c r="M526" s="17">
        <f t="shared" si="33"/>
        <v>40294.208333333336</v>
      </c>
      <c r="N526">
        <v>1273381200</v>
      </c>
      <c r="O526" s="17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 s="6">
        <v>2100</v>
      </c>
      <c r="E527" s="6">
        <v>1768</v>
      </c>
      <c r="F527" s="9">
        <f t="shared" si="32"/>
        <v>0.84190476190476193</v>
      </c>
      <c r="G527" t="s">
        <v>14</v>
      </c>
      <c r="H527">
        <v>63</v>
      </c>
      <c r="I527" s="10">
        <f t="shared" si="35"/>
        <v>28.063492063492063</v>
      </c>
      <c r="J527" t="s">
        <v>21</v>
      </c>
      <c r="K527" t="s">
        <v>22</v>
      </c>
      <c r="L527">
        <v>1290492000</v>
      </c>
      <c r="M527" s="17">
        <f t="shared" si="33"/>
        <v>40505.25</v>
      </c>
      <c r="N527">
        <v>1290837600</v>
      </c>
      <c r="O527" s="17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 s="6">
        <v>8300</v>
      </c>
      <c r="E528" s="6">
        <v>12944</v>
      </c>
      <c r="F528" s="9">
        <f t="shared" si="32"/>
        <v>1.5595180722891566</v>
      </c>
      <c r="G528" t="s">
        <v>20</v>
      </c>
      <c r="H528">
        <v>147</v>
      </c>
      <c r="I528" s="10">
        <f t="shared" si="35"/>
        <v>88.054421768707485</v>
      </c>
      <c r="J528" t="s">
        <v>21</v>
      </c>
      <c r="K528" t="s">
        <v>22</v>
      </c>
      <c r="L528">
        <v>1451109600</v>
      </c>
      <c r="M528" s="17">
        <f t="shared" si="33"/>
        <v>42364.25</v>
      </c>
      <c r="N528">
        <v>1454306400</v>
      </c>
      <c r="O528" s="17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 s="6">
        <v>189200</v>
      </c>
      <c r="E529" s="6">
        <v>188480</v>
      </c>
      <c r="F529" s="9">
        <f t="shared" si="32"/>
        <v>0.99619450317124736</v>
      </c>
      <c r="G529" t="s">
        <v>14</v>
      </c>
      <c r="H529">
        <v>6080</v>
      </c>
      <c r="I529" s="10">
        <f t="shared" si="35"/>
        <v>31</v>
      </c>
      <c r="J529" t="s">
        <v>15</v>
      </c>
      <c r="K529" t="s">
        <v>16</v>
      </c>
      <c r="L529">
        <v>1454652000</v>
      </c>
      <c r="M529" s="17">
        <f t="shared" si="33"/>
        <v>42405.25</v>
      </c>
      <c r="N529">
        <v>1457762400</v>
      </c>
      <c r="O529" s="17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 s="6">
        <v>9000</v>
      </c>
      <c r="E530" s="6">
        <v>7227</v>
      </c>
      <c r="F530" s="9">
        <f t="shared" si="32"/>
        <v>0.80300000000000005</v>
      </c>
      <c r="G530" t="s">
        <v>14</v>
      </c>
      <c r="H530">
        <v>80</v>
      </c>
      <c r="I530" s="10">
        <f t="shared" si="35"/>
        <v>90.337500000000006</v>
      </c>
      <c r="J530" t="s">
        <v>40</v>
      </c>
      <c r="K530" t="s">
        <v>41</v>
      </c>
      <c r="L530">
        <v>1385186400</v>
      </c>
      <c r="M530" s="17">
        <f t="shared" si="33"/>
        <v>41601.25</v>
      </c>
      <c r="N530">
        <v>1389074400</v>
      </c>
      <c r="O530" s="17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 s="6">
        <v>5100</v>
      </c>
      <c r="E531" s="6">
        <v>574</v>
      </c>
      <c r="F531" s="9">
        <f t="shared" si="32"/>
        <v>0.11254901960784314</v>
      </c>
      <c r="G531" t="s">
        <v>14</v>
      </c>
      <c r="H531">
        <v>9</v>
      </c>
      <c r="I531" s="10">
        <f t="shared" si="35"/>
        <v>63.777777777777779</v>
      </c>
      <c r="J531" t="s">
        <v>21</v>
      </c>
      <c r="K531" t="s">
        <v>22</v>
      </c>
      <c r="L531">
        <v>1399698000</v>
      </c>
      <c r="M531" s="17">
        <f t="shared" si="33"/>
        <v>41769.208333333336</v>
      </c>
      <c r="N531">
        <v>1402117200</v>
      </c>
      <c r="O531" s="17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 s="6">
        <v>105000</v>
      </c>
      <c r="E532" s="6">
        <v>96328</v>
      </c>
      <c r="F532" s="9">
        <f t="shared" si="32"/>
        <v>0.91740952380952379</v>
      </c>
      <c r="G532" t="s">
        <v>14</v>
      </c>
      <c r="H532">
        <v>1784</v>
      </c>
      <c r="I532" s="10">
        <f t="shared" si="35"/>
        <v>53.995515695067262</v>
      </c>
      <c r="J532" t="s">
        <v>21</v>
      </c>
      <c r="K532" t="s">
        <v>22</v>
      </c>
      <c r="L532">
        <v>1283230800</v>
      </c>
      <c r="M532" s="17">
        <f t="shared" si="33"/>
        <v>40421.208333333336</v>
      </c>
      <c r="N532">
        <v>1284440400</v>
      </c>
      <c r="O532" s="17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 s="6">
        <v>186700</v>
      </c>
      <c r="E533" s="6">
        <v>178338</v>
      </c>
      <c r="F533" s="9">
        <f t="shared" si="32"/>
        <v>0.95521156936261387</v>
      </c>
      <c r="G533" t="s">
        <v>47</v>
      </c>
      <c r="H533">
        <v>3640</v>
      </c>
      <c r="I533" s="10">
        <f t="shared" si="35"/>
        <v>48.993956043956047</v>
      </c>
      <c r="J533" t="s">
        <v>98</v>
      </c>
      <c r="K533" t="s">
        <v>99</v>
      </c>
      <c r="L533">
        <v>1384149600</v>
      </c>
      <c r="M533" s="17">
        <f t="shared" si="33"/>
        <v>41589.25</v>
      </c>
      <c r="N533">
        <v>1388988000</v>
      </c>
      <c r="O533" s="17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 s="6">
        <v>1600</v>
      </c>
      <c r="E534" s="6">
        <v>8046</v>
      </c>
      <c r="F534" s="9">
        <f t="shared" si="32"/>
        <v>5.0287499999999996</v>
      </c>
      <c r="G534" t="s">
        <v>20</v>
      </c>
      <c r="H534">
        <v>126</v>
      </c>
      <c r="I534" s="10">
        <f t="shared" si="35"/>
        <v>63.857142857142854</v>
      </c>
      <c r="J534" t="s">
        <v>15</v>
      </c>
      <c r="K534" t="s">
        <v>16</v>
      </c>
      <c r="L534">
        <v>1516860000</v>
      </c>
      <c r="M534" s="17">
        <f t="shared" si="33"/>
        <v>43125.25</v>
      </c>
      <c r="N534">
        <v>1516946400</v>
      </c>
      <c r="O534" s="17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 s="6">
        <v>115600</v>
      </c>
      <c r="E535" s="6">
        <v>184086</v>
      </c>
      <c r="F535" s="9">
        <f t="shared" si="32"/>
        <v>1.5924394463667819</v>
      </c>
      <c r="G535" t="s">
        <v>20</v>
      </c>
      <c r="H535">
        <v>2218</v>
      </c>
      <c r="I535" s="10">
        <f t="shared" si="35"/>
        <v>82.996393146979258</v>
      </c>
      <c r="J535" t="s">
        <v>40</v>
      </c>
      <c r="K535" t="s">
        <v>41</v>
      </c>
      <c r="L535">
        <v>1374642000</v>
      </c>
      <c r="M535" s="17">
        <f t="shared" si="33"/>
        <v>41479.208333333336</v>
      </c>
      <c r="N535">
        <v>1377752400</v>
      </c>
      <c r="O535" s="17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 s="6">
        <v>89100</v>
      </c>
      <c r="E536" s="6">
        <v>13385</v>
      </c>
      <c r="F536" s="9">
        <f t="shared" si="32"/>
        <v>0.15022446689113356</v>
      </c>
      <c r="G536" t="s">
        <v>14</v>
      </c>
      <c r="H536">
        <v>243</v>
      </c>
      <c r="I536" s="10">
        <f t="shared" si="35"/>
        <v>55.08230452674897</v>
      </c>
      <c r="J536" t="s">
        <v>21</v>
      </c>
      <c r="K536" t="s">
        <v>22</v>
      </c>
      <c r="L536">
        <v>1534482000</v>
      </c>
      <c r="M536" s="17">
        <f t="shared" si="33"/>
        <v>43329.208333333328</v>
      </c>
      <c r="N536">
        <v>1534568400</v>
      </c>
      <c r="O536" s="17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 s="6">
        <v>2600</v>
      </c>
      <c r="E537" s="6">
        <v>12533</v>
      </c>
      <c r="F537" s="9">
        <f t="shared" si="32"/>
        <v>4.820384615384615</v>
      </c>
      <c r="G537" t="s">
        <v>20</v>
      </c>
      <c r="H537">
        <v>202</v>
      </c>
      <c r="I537" s="10">
        <f t="shared" si="35"/>
        <v>62.044554455445542</v>
      </c>
      <c r="J537" t="s">
        <v>107</v>
      </c>
      <c r="K537" t="s">
        <v>108</v>
      </c>
      <c r="L537">
        <v>1528434000</v>
      </c>
      <c r="M537" s="17">
        <f t="shared" si="33"/>
        <v>43259.208333333328</v>
      </c>
      <c r="N537">
        <v>1528606800</v>
      </c>
      <c r="O537" s="17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 s="6">
        <v>9800</v>
      </c>
      <c r="E538" s="6">
        <v>14697</v>
      </c>
      <c r="F538" s="9">
        <f t="shared" si="32"/>
        <v>1.4996938775510205</v>
      </c>
      <c r="G538" t="s">
        <v>20</v>
      </c>
      <c r="H538">
        <v>140</v>
      </c>
      <c r="I538" s="10">
        <f t="shared" si="35"/>
        <v>104.97857142857143</v>
      </c>
      <c r="J538" t="s">
        <v>107</v>
      </c>
      <c r="K538" t="s">
        <v>108</v>
      </c>
      <c r="L538">
        <v>1282626000</v>
      </c>
      <c r="M538" s="17">
        <f t="shared" si="33"/>
        <v>40414.208333333336</v>
      </c>
      <c r="N538">
        <v>1284872400</v>
      </c>
      <c r="O538" s="17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 s="6">
        <v>84400</v>
      </c>
      <c r="E539" s="6">
        <v>98935</v>
      </c>
      <c r="F539" s="9">
        <f t="shared" si="32"/>
        <v>1.1722156398104266</v>
      </c>
      <c r="G539" t="s">
        <v>20</v>
      </c>
      <c r="H539">
        <v>1052</v>
      </c>
      <c r="I539" s="10">
        <f t="shared" si="35"/>
        <v>94.044676806083643</v>
      </c>
      <c r="J539" t="s">
        <v>36</v>
      </c>
      <c r="K539" t="s">
        <v>37</v>
      </c>
      <c r="L539">
        <v>1535605200</v>
      </c>
      <c r="M539" s="17">
        <f t="shared" si="33"/>
        <v>43342.208333333328</v>
      </c>
      <c r="N539">
        <v>1537592400</v>
      </c>
      <c r="O539" s="17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 s="6">
        <v>151300</v>
      </c>
      <c r="E540" s="6">
        <v>57034</v>
      </c>
      <c r="F540" s="9">
        <f t="shared" si="32"/>
        <v>0.37695968274950431</v>
      </c>
      <c r="G540" t="s">
        <v>14</v>
      </c>
      <c r="H540">
        <v>1296</v>
      </c>
      <c r="I540" s="10">
        <f t="shared" si="35"/>
        <v>44.007716049382715</v>
      </c>
      <c r="J540" t="s">
        <v>21</v>
      </c>
      <c r="K540" t="s">
        <v>22</v>
      </c>
      <c r="L540">
        <v>1379826000</v>
      </c>
      <c r="M540" s="17">
        <f t="shared" si="33"/>
        <v>41539.208333333336</v>
      </c>
      <c r="N540">
        <v>1381208400</v>
      </c>
      <c r="O540" s="17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 s="6">
        <v>9800</v>
      </c>
      <c r="E541" s="6">
        <v>7120</v>
      </c>
      <c r="F541" s="9">
        <f t="shared" si="32"/>
        <v>0.72653061224489801</v>
      </c>
      <c r="G541" t="s">
        <v>14</v>
      </c>
      <c r="H541">
        <v>77</v>
      </c>
      <c r="I541" s="10">
        <f t="shared" si="35"/>
        <v>92.467532467532465</v>
      </c>
      <c r="J541" t="s">
        <v>21</v>
      </c>
      <c r="K541" t="s">
        <v>22</v>
      </c>
      <c r="L541">
        <v>1561957200</v>
      </c>
      <c r="M541" s="17">
        <f t="shared" si="33"/>
        <v>43647.208333333328</v>
      </c>
      <c r="N541">
        <v>1562475600</v>
      </c>
      <c r="O541" s="17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 s="6">
        <v>5300</v>
      </c>
      <c r="E542" s="6">
        <v>14097</v>
      </c>
      <c r="F542" s="9">
        <f t="shared" si="32"/>
        <v>2.6598113207547169</v>
      </c>
      <c r="G542" t="s">
        <v>20</v>
      </c>
      <c r="H542">
        <v>247</v>
      </c>
      <c r="I542" s="10">
        <f t="shared" si="35"/>
        <v>57.072874493927124</v>
      </c>
      <c r="J542" t="s">
        <v>21</v>
      </c>
      <c r="K542" t="s">
        <v>22</v>
      </c>
      <c r="L542">
        <v>1525496400</v>
      </c>
      <c r="M542" s="17">
        <f t="shared" si="33"/>
        <v>43225.208333333328</v>
      </c>
      <c r="N542">
        <v>1527397200</v>
      </c>
      <c r="O542" s="17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 s="6">
        <v>178000</v>
      </c>
      <c r="E543" s="6">
        <v>43086</v>
      </c>
      <c r="F543" s="9">
        <f t="shared" si="32"/>
        <v>0.24205617977528091</v>
      </c>
      <c r="G543" t="s">
        <v>14</v>
      </c>
      <c r="H543">
        <v>395</v>
      </c>
      <c r="I543" s="10">
        <f t="shared" si="35"/>
        <v>109.07848101265823</v>
      </c>
      <c r="J543" t="s">
        <v>107</v>
      </c>
      <c r="K543" t="s">
        <v>108</v>
      </c>
      <c r="L543">
        <v>1433912400</v>
      </c>
      <c r="M543" s="17">
        <f t="shared" si="33"/>
        <v>42165.208333333328</v>
      </c>
      <c r="N543">
        <v>1436158800</v>
      </c>
      <c r="O543" s="17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 s="6">
        <v>77000</v>
      </c>
      <c r="E544" s="6">
        <v>1930</v>
      </c>
      <c r="F544" s="9">
        <f t="shared" si="32"/>
        <v>2.5064935064935064E-2</v>
      </c>
      <c r="G544" t="s">
        <v>14</v>
      </c>
      <c r="H544">
        <v>49</v>
      </c>
      <c r="I544" s="10">
        <f t="shared" si="35"/>
        <v>39.387755102040813</v>
      </c>
      <c r="J544" t="s">
        <v>40</v>
      </c>
      <c r="K544" t="s">
        <v>41</v>
      </c>
      <c r="L544">
        <v>1453442400</v>
      </c>
      <c r="M544" s="17">
        <f t="shared" si="33"/>
        <v>42391.25</v>
      </c>
      <c r="N544">
        <v>1456034400</v>
      </c>
      <c r="O544" s="17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 s="6">
        <v>84900</v>
      </c>
      <c r="E545" s="6">
        <v>13864</v>
      </c>
      <c r="F545" s="9">
        <f t="shared" si="32"/>
        <v>0.1632979976442874</v>
      </c>
      <c r="G545" t="s">
        <v>14</v>
      </c>
      <c r="H545">
        <v>180</v>
      </c>
      <c r="I545" s="10">
        <f t="shared" si="35"/>
        <v>77.022222222222226</v>
      </c>
      <c r="J545" t="s">
        <v>21</v>
      </c>
      <c r="K545" t="s">
        <v>22</v>
      </c>
      <c r="L545">
        <v>1378875600</v>
      </c>
      <c r="M545" s="17">
        <f t="shared" si="33"/>
        <v>41528.208333333336</v>
      </c>
      <c r="N545">
        <v>1380171600</v>
      </c>
      <c r="O545" s="17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 s="6">
        <v>2800</v>
      </c>
      <c r="E546" s="6">
        <v>7742</v>
      </c>
      <c r="F546" s="9">
        <f t="shared" si="32"/>
        <v>2.7650000000000001</v>
      </c>
      <c r="G546" t="s">
        <v>20</v>
      </c>
      <c r="H546">
        <v>84</v>
      </c>
      <c r="I546" s="10">
        <f t="shared" si="35"/>
        <v>92.166666666666671</v>
      </c>
      <c r="J546" t="s">
        <v>21</v>
      </c>
      <c r="K546" t="s">
        <v>22</v>
      </c>
      <c r="L546">
        <v>1452232800</v>
      </c>
      <c r="M546" s="17">
        <f t="shared" si="33"/>
        <v>42377.25</v>
      </c>
      <c r="N546">
        <v>1453356000</v>
      </c>
      <c r="O546" s="17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 s="6">
        <v>184800</v>
      </c>
      <c r="E547" s="6">
        <v>164109</v>
      </c>
      <c r="F547" s="9">
        <f t="shared" si="32"/>
        <v>0.88803571428571426</v>
      </c>
      <c r="G547" t="s">
        <v>14</v>
      </c>
      <c r="H547">
        <v>2690</v>
      </c>
      <c r="I547" s="10">
        <f t="shared" si="35"/>
        <v>61.007063197026021</v>
      </c>
      <c r="J547" t="s">
        <v>21</v>
      </c>
      <c r="K547" t="s">
        <v>22</v>
      </c>
      <c r="L547">
        <v>1577253600</v>
      </c>
      <c r="M547" s="17">
        <f t="shared" si="33"/>
        <v>43824.25</v>
      </c>
      <c r="N547">
        <v>1578981600</v>
      </c>
      <c r="O547" s="17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 s="6">
        <v>4200</v>
      </c>
      <c r="E548" s="6">
        <v>6870</v>
      </c>
      <c r="F548" s="9">
        <f t="shared" si="32"/>
        <v>1.6357142857142857</v>
      </c>
      <c r="G548" t="s">
        <v>20</v>
      </c>
      <c r="H548">
        <v>88</v>
      </c>
      <c r="I548" s="10">
        <f t="shared" si="35"/>
        <v>78.068181818181813</v>
      </c>
      <c r="J548" t="s">
        <v>21</v>
      </c>
      <c r="K548" t="s">
        <v>22</v>
      </c>
      <c r="L548">
        <v>1537160400</v>
      </c>
      <c r="M548" s="17">
        <f t="shared" si="33"/>
        <v>43360.208333333328</v>
      </c>
      <c r="N548">
        <v>1537419600</v>
      </c>
      <c r="O548" s="17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 s="6">
        <v>1300</v>
      </c>
      <c r="E549" s="6">
        <v>12597</v>
      </c>
      <c r="F549" s="9">
        <f t="shared" si="32"/>
        <v>9.69</v>
      </c>
      <c r="G549" t="s">
        <v>20</v>
      </c>
      <c r="H549">
        <v>156</v>
      </c>
      <c r="I549" s="10">
        <f t="shared" si="35"/>
        <v>80.75</v>
      </c>
      <c r="J549" t="s">
        <v>21</v>
      </c>
      <c r="K549" t="s">
        <v>22</v>
      </c>
      <c r="L549">
        <v>1422165600</v>
      </c>
      <c r="M549" s="17">
        <f t="shared" si="33"/>
        <v>42029.25</v>
      </c>
      <c r="N549">
        <v>1423202400</v>
      </c>
      <c r="O549" s="17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 s="6">
        <v>66100</v>
      </c>
      <c r="E550" s="6">
        <v>179074</v>
      </c>
      <c r="F550" s="9">
        <f t="shared" si="32"/>
        <v>2.7091376701966716</v>
      </c>
      <c r="G550" t="s">
        <v>20</v>
      </c>
      <c r="H550">
        <v>2985</v>
      </c>
      <c r="I550" s="10">
        <f t="shared" si="35"/>
        <v>59.991289782244557</v>
      </c>
      <c r="J550" t="s">
        <v>21</v>
      </c>
      <c r="K550" t="s">
        <v>22</v>
      </c>
      <c r="L550">
        <v>1459486800</v>
      </c>
      <c r="M550" s="17">
        <f t="shared" si="33"/>
        <v>42461.208333333328</v>
      </c>
      <c r="N550">
        <v>1460610000</v>
      </c>
      <c r="O550" s="17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 s="6">
        <v>29500</v>
      </c>
      <c r="E551" s="6">
        <v>83843</v>
      </c>
      <c r="F551" s="9">
        <f t="shared" si="32"/>
        <v>2.8421355932203389</v>
      </c>
      <c r="G551" t="s">
        <v>20</v>
      </c>
      <c r="H551">
        <v>762</v>
      </c>
      <c r="I551" s="10">
        <f t="shared" si="35"/>
        <v>110.03018372703411</v>
      </c>
      <c r="J551" t="s">
        <v>21</v>
      </c>
      <c r="K551" t="s">
        <v>22</v>
      </c>
      <c r="L551">
        <v>1369717200</v>
      </c>
      <c r="M551" s="17">
        <f t="shared" si="33"/>
        <v>41422.208333333336</v>
      </c>
      <c r="N551">
        <v>1370494800</v>
      </c>
      <c r="O551" s="17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 s="6">
        <v>100</v>
      </c>
      <c r="E552" s="6">
        <v>4</v>
      </c>
      <c r="F552" s="9">
        <f t="shared" si="32"/>
        <v>0.04</v>
      </c>
      <c r="G552" t="s">
        <v>74</v>
      </c>
      <c r="H552">
        <v>1</v>
      </c>
      <c r="I552" s="10">
        <f t="shared" si="35"/>
        <v>4</v>
      </c>
      <c r="J552" t="s">
        <v>98</v>
      </c>
      <c r="K552" t="s">
        <v>99</v>
      </c>
      <c r="L552">
        <v>1330495200</v>
      </c>
      <c r="M552" s="17">
        <f t="shared" si="33"/>
        <v>40968.25</v>
      </c>
      <c r="N552">
        <v>1332306000</v>
      </c>
      <c r="O552" s="17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 s="6">
        <v>180100</v>
      </c>
      <c r="E553" s="6">
        <v>105598</v>
      </c>
      <c r="F553" s="9">
        <f t="shared" si="32"/>
        <v>0.58632981676846196</v>
      </c>
      <c r="G553" t="s">
        <v>14</v>
      </c>
      <c r="H553">
        <v>2779</v>
      </c>
      <c r="I553" s="10">
        <f t="shared" si="35"/>
        <v>37.99856063332134</v>
      </c>
      <c r="J553" t="s">
        <v>26</v>
      </c>
      <c r="K553" t="s">
        <v>27</v>
      </c>
      <c r="L553">
        <v>1419055200</v>
      </c>
      <c r="M553" s="17">
        <f t="shared" si="33"/>
        <v>41993.25</v>
      </c>
      <c r="N553">
        <v>1422511200</v>
      </c>
      <c r="O553" s="17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 s="6">
        <v>9000</v>
      </c>
      <c r="E554" s="6">
        <v>8866</v>
      </c>
      <c r="F554" s="9">
        <f t="shared" si="32"/>
        <v>0.98511111111111116</v>
      </c>
      <c r="G554" t="s">
        <v>14</v>
      </c>
      <c r="H554">
        <v>92</v>
      </c>
      <c r="I554" s="10">
        <f t="shared" si="35"/>
        <v>96.369565217391298</v>
      </c>
      <c r="J554" t="s">
        <v>21</v>
      </c>
      <c r="K554" t="s">
        <v>22</v>
      </c>
      <c r="L554">
        <v>1480140000</v>
      </c>
      <c r="M554" s="17">
        <f t="shared" si="33"/>
        <v>42700.25</v>
      </c>
      <c r="N554">
        <v>1480312800</v>
      </c>
      <c r="O554" s="17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 s="6">
        <v>170600</v>
      </c>
      <c r="E555" s="6">
        <v>75022</v>
      </c>
      <c r="F555" s="9">
        <f t="shared" si="32"/>
        <v>0.43975381008206332</v>
      </c>
      <c r="G555" t="s">
        <v>14</v>
      </c>
      <c r="H555">
        <v>1028</v>
      </c>
      <c r="I555" s="10">
        <f t="shared" si="35"/>
        <v>72.978599221789878</v>
      </c>
      <c r="J555" t="s">
        <v>21</v>
      </c>
      <c r="K555" t="s">
        <v>22</v>
      </c>
      <c r="L555">
        <v>1293948000</v>
      </c>
      <c r="M555" s="17">
        <f t="shared" si="33"/>
        <v>40545.25</v>
      </c>
      <c r="N555">
        <v>1294034400</v>
      </c>
      <c r="O555" s="17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 s="6">
        <v>9500</v>
      </c>
      <c r="E556" s="6">
        <v>14408</v>
      </c>
      <c r="F556" s="9">
        <f t="shared" si="32"/>
        <v>1.5166315789473683</v>
      </c>
      <c r="G556" t="s">
        <v>20</v>
      </c>
      <c r="H556">
        <v>554</v>
      </c>
      <c r="I556" s="10">
        <f t="shared" si="35"/>
        <v>26.007220216606498</v>
      </c>
      <c r="J556" t="s">
        <v>15</v>
      </c>
      <c r="K556" t="s">
        <v>16</v>
      </c>
      <c r="L556">
        <v>1482127200</v>
      </c>
      <c r="M556" s="17">
        <f t="shared" si="33"/>
        <v>42723.25</v>
      </c>
      <c r="N556">
        <v>1482645600</v>
      </c>
      <c r="O556" s="17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 s="6">
        <v>6300</v>
      </c>
      <c r="E557" s="6">
        <v>14089</v>
      </c>
      <c r="F557" s="9">
        <f t="shared" si="32"/>
        <v>2.2363492063492063</v>
      </c>
      <c r="G557" t="s">
        <v>20</v>
      </c>
      <c r="H557">
        <v>135</v>
      </c>
      <c r="I557" s="10">
        <f t="shared" si="35"/>
        <v>104.36296296296297</v>
      </c>
      <c r="J557" t="s">
        <v>36</v>
      </c>
      <c r="K557" t="s">
        <v>37</v>
      </c>
      <c r="L557">
        <v>1396414800</v>
      </c>
      <c r="M557" s="17">
        <f t="shared" si="33"/>
        <v>41731.208333333336</v>
      </c>
      <c r="N557">
        <v>1399093200</v>
      </c>
      <c r="O557" s="17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 s="6">
        <v>5200</v>
      </c>
      <c r="E558" s="6">
        <v>12467</v>
      </c>
      <c r="F558" s="9">
        <f t="shared" si="32"/>
        <v>2.3975</v>
      </c>
      <c r="G558" t="s">
        <v>20</v>
      </c>
      <c r="H558">
        <v>122</v>
      </c>
      <c r="I558" s="10">
        <f t="shared" si="35"/>
        <v>102.18852459016394</v>
      </c>
      <c r="J558" t="s">
        <v>21</v>
      </c>
      <c r="K558" t="s">
        <v>22</v>
      </c>
      <c r="L558">
        <v>1315285200</v>
      </c>
      <c r="M558" s="17">
        <f t="shared" si="33"/>
        <v>40792.208333333336</v>
      </c>
      <c r="N558">
        <v>1315890000</v>
      </c>
      <c r="O558" s="17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 s="6">
        <v>6000</v>
      </c>
      <c r="E559" s="6">
        <v>11960</v>
      </c>
      <c r="F559" s="9">
        <f t="shared" si="32"/>
        <v>1.9933333333333334</v>
      </c>
      <c r="G559" t="s">
        <v>20</v>
      </c>
      <c r="H559">
        <v>221</v>
      </c>
      <c r="I559" s="10">
        <f t="shared" si="35"/>
        <v>54.117647058823529</v>
      </c>
      <c r="J559" t="s">
        <v>21</v>
      </c>
      <c r="K559" t="s">
        <v>22</v>
      </c>
      <c r="L559">
        <v>1443762000</v>
      </c>
      <c r="M559" s="17">
        <f t="shared" si="33"/>
        <v>42279.208333333328</v>
      </c>
      <c r="N559">
        <v>1444021200</v>
      </c>
      <c r="O559" s="17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 s="6">
        <v>5800</v>
      </c>
      <c r="E560" s="6">
        <v>7966</v>
      </c>
      <c r="F560" s="9">
        <f t="shared" si="32"/>
        <v>1.373448275862069</v>
      </c>
      <c r="G560" t="s">
        <v>20</v>
      </c>
      <c r="H560">
        <v>126</v>
      </c>
      <c r="I560" s="10">
        <f t="shared" si="35"/>
        <v>63.222222222222221</v>
      </c>
      <c r="J560" t="s">
        <v>21</v>
      </c>
      <c r="K560" t="s">
        <v>22</v>
      </c>
      <c r="L560">
        <v>1456293600</v>
      </c>
      <c r="M560" s="17">
        <f t="shared" si="33"/>
        <v>42424.25</v>
      </c>
      <c r="N560">
        <v>1460005200</v>
      </c>
      <c r="O560" s="17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 s="6">
        <v>105300</v>
      </c>
      <c r="E561" s="6">
        <v>106321</v>
      </c>
      <c r="F561" s="9">
        <f t="shared" si="32"/>
        <v>1.009696106362773</v>
      </c>
      <c r="G561" t="s">
        <v>20</v>
      </c>
      <c r="H561">
        <v>1022</v>
      </c>
      <c r="I561" s="10">
        <f t="shared" si="35"/>
        <v>104.03228962818004</v>
      </c>
      <c r="J561" t="s">
        <v>21</v>
      </c>
      <c r="K561" t="s">
        <v>22</v>
      </c>
      <c r="L561">
        <v>1470114000</v>
      </c>
      <c r="M561" s="17">
        <f t="shared" si="33"/>
        <v>42584.208333333328</v>
      </c>
      <c r="N561">
        <v>1470718800</v>
      </c>
      <c r="O561" s="17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 s="6">
        <v>20000</v>
      </c>
      <c r="E562" s="6">
        <v>158832</v>
      </c>
      <c r="F562" s="9">
        <f t="shared" si="32"/>
        <v>7.9416000000000002</v>
      </c>
      <c r="G562" t="s">
        <v>20</v>
      </c>
      <c r="H562">
        <v>3177</v>
      </c>
      <c r="I562" s="10">
        <f t="shared" si="35"/>
        <v>49.994334277620396</v>
      </c>
      <c r="J562" t="s">
        <v>21</v>
      </c>
      <c r="K562" t="s">
        <v>22</v>
      </c>
      <c r="L562">
        <v>1321596000</v>
      </c>
      <c r="M562" s="17">
        <f t="shared" si="33"/>
        <v>40865.25</v>
      </c>
      <c r="N562">
        <v>1325052000</v>
      </c>
      <c r="O562" s="17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 s="6">
        <v>3000</v>
      </c>
      <c r="E563" s="6">
        <v>11091</v>
      </c>
      <c r="F563" s="9">
        <f t="shared" si="32"/>
        <v>3.6970000000000001</v>
      </c>
      <c r="G563" t="s">
        <v>20</v>
      </c>
      <c r="H563">
        <v>198</v>
      </c>
      <c r="I563" s="10">
        <f t="shared" si="35"/>
        <v>56.015151515151516</v>
      </c>
      <c r="J563" t="s">
        <v>98</v>
      </c>
      <c r="K563" t="s">
        <v>99</v>
      </c>
      <c r="L563">
        <v>1318827600</v>
      </c>
      <c r="M563" s="17">
        <f t="shared" si="33"/>
        <v>40833.208333333336</v>
      </c>
      <c r="N563">
        <v>1319000400</v>
      </c>
      <c r="O563" s="17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 s="6">
        <v>9900</v>
      </c>
      <c r="E564" s="6">
        <v>1269</v>
      </c>
      <c r="F564" s="9">
        <f t="shared" si="32"/>
        <v>0.12818181818181817</v>
      </c>
      <c r="G564" t="s">
        <v>14</v>
      </c>
      <c r="H564">
        <v>26</v>
      </c>
      <c r="I564" s="10">
        <f t="shared" si="35"/>
        <v>48.807692307692307</v>
      </c>
      <c r="J564" t="s">
        <v>98</v>
      </c>
      <c r="K564" t="s">
        <v>99</v>
      </c>
      <c r="L564">
        <v>1552366800</v>
      </c>
      <c r="M564" s="17">
        <f t="shared" si="33"/>
        <v>43536.208333333328</v>
      </c>
      <c r="N564">
        <v>1552539600</v>
      </c>
      <c r="O564" s="17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 s="6">
        <v>3700</v>
      </c>
      <c r="E565" s="6">
        <v>5107</v>
      </c>
      <c r="F565" s="9">
        <f t="shared" si="32"/>
        <v>1.3802702702702703</v>
      </c>
      <c r="G565" t="s">
        <v>20</v>
      </c>
      <c r="H565">
        <v>85</v>
      </c>
      <c r="I565" s="10">
        <f t="shared" si="35"/>
        <v>60.082352941176474</v>
      </c>
      <c r="J565" t="s">
        <v>26</v>
      </c>
      <c r="K565" t="s">
        <v>27</v>
      </c>
      <c r="L565">
        <v>1542088800</v>
      </c>
      <c r="M565" s="17">
        <f t="shared" si="33"/>
        <v>43417.25</v>
      </c>
      <c r="N565">
        <v>1543816800</v>
      </c>
      <c r="O565" s="17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 s="6">
        <v>168700</v>
      </c>
      <c r="E566" s="6">
        <v>141393</v>
      </c>
      <c r="F566" s="9">
        <f t="shared" si="32"/>
        <v>0.83813278008298753</v>
      </c>
      <c r="G566" t="s">
        <v>14</v>
      </c>
      <c r="H566">
        <v>1790</v>
      </c>
      <c r="I566" s="10">
        <f t="shared" si="35"/>
        <v>78.990502793296088</v>
      </c>
      <c r="J566" t="s">
        <v>21</v>
      </c>
      <c r="K566" t="s">
        <v>22</v>
      </c>
      <c r="L566">
        <v>1426395600</v>
      </c>
      <c r="M566" s="17">
        <f t="shared" si="33"/>
        <v>42078.208333333328</v>
      </c>
      <c r="N566">
        <v>1427086800</v>
      </c>
      <c r="O566" s="17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 s="6">
        <v>94900</v>
      </c>
      <c r="E567" s="6">
        <v>194166</v>
      </c>
      <c r="F567" s="9">
        <f t="shared" si="32"/>
        <v>2.0460063224446787</v>
      </c>
      <c r="G567" t="s">
        <v>20</v>
      </c>
      <c r="H567">
        <v>3596</v>
      </c>
      <c r="I567" s="10">
        <f t="shared" si="35"/>
        <v>53.99499443826474</v>
      </c>
      <c r="J567" t="s">
        <v>21</v>
      </c>
      <c r="K567" t="s">
        <v>22</v>
      </c>
      <c r="L567">
        <v>1321336800</v>
      </c>
      <c r="M567" s="17">
        <f t="shared" si="33"/>
        <v>40862.25</v>
      </c>
      <c r="N567">
        <v>1323064800</v>
      </c>
      <c r="O567" s="17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 s="6">
        <v>9300</v>
      </c>
      <c r="E568" s="6">
        <v>4124</v>
      </c>
      <c r="F568" s="9">
        <f t="shared" si="32"/>
        <v>0.44344086021505374</v>
      </c>
      <c r="G568" t="s">
        <v>14</v>
      </c>
      <c r="H568">
        <v>37</v>
      </c>
      <c r="I568" s="10">
        <f t="shared" si="35"/>
        <v>111.45945945945945</v>
      </c>
      <c r="J568" t="s">
        <v>21</v>
      </c>
      <c r="K568" t="s">
        <v>22</v>
      </c>
      <c r="L568">
        <v>1456293600</v>
      </c>
      <c r="M568" s="17">
        <f t="shared" si="33"/>
        <v>42424.25</v>
      </c>
      <c r="N568">
        <v>1458277200</v>
      </c>
      <c r="O568" s="17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 s="6">
        <v>6800</v>
      </c>
      <c r="E569" s="6">
        <v>14865</v>
      </c>
      <c r="F569" s="9">
        <f t="shared" si="32"/>
        <v>2.1860294117647059</v>
      </c>
      <c r="G569" t="s">
        <v>20</v>
      </c>
      <c r="H569">
        <v>244</v>
      </c>
      <c r="I569" s="10">
        <f t="shared" si="35"/>
        <v>60.922131147540981</v>
      </c>
      <c r="J569" t="s">
        <v>21</v>
      </c>
      <c r="K569" t="s">
        <v>22</v>
      </c>
      <c r="L569">
        <v>1404968400</v>
      </c>
      <c r="M569" s="17">
        <f t="shared" si="33"/>
        <v>41830.208333333336</v>
      </c>
      <c r="N569">
        <v>1405141200</v>
      </c>
      <c r="O569" s="17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 s="6">
        <v>72400</v>
      </c>
      <c r="E570" s="6">
        <v>134688</v>
      </c>
      <c r="F570" s="9">
        <f t="shared" si="32"/>
        <v>1.8603314917127072</v>
      </c>
      <c r="G570" t="s">
        <v>20</v>
      </c>
      <c r="H570">
        <v>5180</v>
      </c>
      <c r="I570" s="10">
        <f t="shared" si="35"/>
        <v>26.0015444015444</v>
      </c>
      <c r="J570" t="s">
        <v>21</v>
      </c>
      <c r="K570" t="s">
        <v>22</v>
      </c>
      <c r="L570">
        <v>1279170000</v>
      </c>
      <c r="M570" s="17">
        <f t="shared" si="33"/>
        <v>40374.208333333336</v>
      </c>
      <c r="N570">
        <v>1283058000</v>
      </c>
      <c r="O570" s="17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 s="6">
        <v>20100</v>
      </c>
      <c r="E571" s="6">
        <v>47705</v>
      </c>
      <c r="F571" s="9">
        <f t="shared" si="32"/>
        <v>2.3733830845771142</v>
      </c>
      <c r="G571" t="s">
        <v>20</v>
      </c>
      <c r="H571">
        <v>589</v>
      </c>
      <c r="I571" s="10">
        <f t="shared" si="35"/>
        <v>80.993208828522924</v>
      </c>
      <c r="J571" t="s">
        <v>107</v>
      </c>
      <c r="K571" t="s">
        <v>108</v>
      </c>
      <c r="L571">
        <v>1294725600</v>
      </c>
      <c r="M571" s="17">
        <f t="shared" si="33"/>
        <v>40554.25</v>
      </c>
      <c r="N571">
        <v>1295762400</v>
      </c>
      <c r="O571" s="17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 s="6">
        <v>31200</v>
      </c>
      <c r="E572" s="6">
        <v>95364</v>
      </c>
      <c r="F572" s="9">
        <f t="shared" si="32"/>
        <v>3.0565384615384614</v>
      </c>
      <c r="G572" t="s">
        <v>20</v>
      </c>
      <c r="H572">
        <v>2725</v>
      </c>
      <c r="I572" s="10">
        <f t="shared" si="35"/>
        <v>34.995963302752294</v>
      </c>
      <c r="J572" t="s">
        <v>21</v>
      </c>
      <c r="K572" t="s">
        <v>22</v>
      </c>
      <c r="L572">
        <v>1419055200</v>
      </c>
      <c r="M572" s="17">
        <f t="shared" si="33"/>
        <v>41993.25</v>
      </c>
      <c r="N572">
        <v>1419573600</v>
      </c>
      <c r="O572" s="17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 s="6">
        <v>3500</v>
      </c>
      <c r="E573" s="6">
        <v>3295</v>
      </c>
      <c r="F573" s="9">
        <f t="shared" si="32"/>
        <v>0.94142857142857139</v>
      </c>
      <c r="G573" t="s">
        <v>14</v>
      </c>
      <c r="H573">
        <v>35</v>
      </c>
      <c r="I573" s="10">
        <f t="shared" si="35"/>
        <v>94.142857142857139</v>
      </c>
      <c r="J573" t="s">
        <v>107</v>
      </c>
      <c r="K573" t="s">
        <v>108</v>
      </c>
      <c r="L573">
        <v>1434690000</v>
      </c>
      <c r="M573" s="17">
        <f t="shared" si="33"/>
        <v>42174.208333333328</v>
      </c>
      <c r="N573">
        <v>1438750800</v>
      </c>
      <c r="O573" s="17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 s="6">
        <v>9000</v>
      </c>
      <c r="E574" s="6">
        <v>4896</v>
      </c>
      <c r="F574" s="9">
        <f t="shared" si="32"/>
        <v>0.54400000000000004</v>
      </c>
      <c r="G574" t="s">
        <v>74</v>
      </c>
      <c r="H574">
        <v>94</v>
      </c>
      <c r="I574" s="10">
        <f t="shared" si="35"/>
        <v>52.085106382978722</v>
      </c>
      <c r="J574" t="s">
        <v>21</v>
      </c>
      <c r="K574" t="s">
        <v>22</v>
      </c>
      <c r="L574">
        <v>1443416400</v>
      </c>
      <c r="M574" s="17">
        <f t="shared" si="33"/>
        <v>42275.208333333328</v>
      </c>
      <c r="N574">
        <v>1444798800</v>
      </c>
      <c r="O574" s="17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 s="6">
        <v>6700</v>
      </c>
      <c r="E575" s="6">
        <v>7496</v>
      </c>
      <c r="F575" s="9">
        <f t="shared" si="32"/>
        <v>1.1188059701492536</v>
      </c>
      <c r="G575" t="s">
        <v>20</v>
      </c>
      <c r="H575">
        <v>300</v>
      </c>
      <c r="I575" s="10">
        <f t="shared" si="35"/>
        <v>24.986666666666668</v>
      </c>
      <c r="J575" t="s">
        <v>21</v>
      </c>
      <c r="K575" t="s">
        <v>22</v>
      </c>
      <c r="L575">
        <v>1399006800</v>
      </c>
      <c r="M575" s="17">
        <f t="shared" si="33"/>
        <v>41761.208333333336</v>
      </c>
      <c r="N575">
        <v>1399179600</v>
      </c>
      <c r="O575" s="17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 s="6">
        <v>2700</v>
      </c>
      <c r="E576" s="6">
        <v>9967</v>
      </c>
      <c r="F576" s="9">
        <f t="shared" si="32"/>
        <v>3.6914814814814814</v>
      </c>
      <c r="G576" t="s">
        <v>20</v>
      </c>
      <c r="H576">
        <v>144</v>
      </c>
      <c r="I576" s="10">
        <f t="shared" si="35"/>
        <v>69.215277777777771</v>
      </c>
      <c r="J576" t="s">
        <v>21</v>
      </c>
      <c r="K576" t="s">
        <v>22</v>
      </c>
      <c r="L576">
        <v>1575698400</v>
      </c>
      <c r="M576" s="17">
        <f t="shared" si="33"/>
        <v>43806.25</v>
      </c>
      <c r="N576">
        <v>1576562400</v>
      </c>
      <c r="O576" s="17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 s="6">
        <v>83300</v>
      </c>
      <c r="E577" s="6">
        <v>52421</v>
      </c>
      <c r="F577" s="9">
        <f t="shared" si="32"/>
        <v>0.62930372148859548</v>
      </c>
      <c r="G577" t="s">
        <v>14</v>
      </c>
      <c r="H577">
        <v>558</v>
      </c>
      <c r="I577" s="10">
        <f t="shared" si="35"/>
        <v>93.944444444444443</v>
      </c>
      <c r="J577" t="s">
        <v>21</v>
      </c>
      <c r="K577" t="s">
        <v>22</v>
      </c>
      <c r="L577">
        <v>1400562000</v>
      </c>
      <c r="M577" s="17">
        <f t="shared" si="33"/>
        <v>41779.208333333336</v>
      </c>
      <c r="N577">
        <v>1400821200</v>
      </c>
      <c r="O577" s="17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 s="6">
        <v>9700</v>
      </c>
      <c r="E578" s="6">
        <v>6298</v>
      </c>
      <c r="F578" s="9">
        <f t="shared" si="32"/>
        <v>0.6492783505154639</v>
      </c>
      <c r="G578" t="s">
        <v>14</v>
      </c>
      <c r="H578">
        <v>64</v>
      </c>
      <c r="I578" s="10">
        <f t="shared" si="35"/>
        <v>98.40625</v>
      </c>
      <c r="J578" t="s">
        <v>21</v>
      </c>
      <c r="K578" t="s">
        <v>22</v>
      </c>
      <c r="L578">
        <v>1509512400</v>
      </c>
      <c r="M578" s="17">
        <f t="shared" si="33"/>
        <v>43040.208333333328</v>
      </c>
      <c r="N578">
        <v>1510984800</v>
      </c>
      <c r="O578" s="17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 s="6">
        <v>8200</v>
      </c>
      <c r="E579" s="6">
        <v>1546</v>
      </c>
      <c r="F579" s="9">
        <f t="shared" ref="F579:F642" si="36">E579/D579</f>
        <v>0.18853658536585366</v>
      </c>
      <c r="G579" t="s">
        <v>74</v>
      </c>
      <c r="H579">
        <v>37</v>
      </c>
      <c r="I579" s="10">
        <f t="shared" si="35"/>
        <v>41.783783783783782</v>
      </c>
      <c r="J579" t="s">
        <v>21</v>
      </c>
      <c r="K579" t="s">
        <v>22</v>
      </c>
      <c r="L579">
        <v>1299823200</v>
      </c>
      <c r="M579" s="17">
        <f t="shared" ref="M579:M642" si="37">(((L579/60)/60)/24)+DATE(1970,1,1)</f>
        <v>40613.25</v>
      </c>
      <c r="N579">
        <v>1302066000</v>
      </c>
      <c r="O579" s="17">
        <f t="shared" ref="O579:O642" si="38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 s="6">
        <v>96500</v>
      </c>
      <c r="E580" s="6">
        <v>16168</v>
      </c>
      <c r="F580" s="9">
        <f t="shared" si="36"/>
        <v>0.1675440414507772</v>
      </c>
      <c r="G580" t="s">
        <v>14</v>
      </c>
      <c r="H580">
        <v>245</v>
      </c>
      <c r="I580" s="10">
        <f t="shared" si="35"/>
        <v>65.991836734693877</v>
      </c>
      <c r="J580" t="s">
        <v>21</v>
      </c>
      <c r="K580" t="s">
        <v>22</v>
      </c>
      <c r="L580">
        <v>1322719200</v>
      </c>
      <c r="M580" s="17">
        <f t="shared" si="37"/>
        <v>40878.25</v>
      </c>
      <c r="N580">
        <v>1322978400</v>
      </c>
      <c r="O580" s="17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 s="6">
        <v>6200</v>
      </c>
      <c r="E581" s="6">
        <v>6269</v>
      </c>
      <c r="F581" s="9">
        <f t="shared" si="36"/>
        <v>1.0111290322580646</v>
      </c>
      <c r="G581" t="s">
        <v>20</v>
      </c>
      <c r="H581">
        <v>87</v>
      </c>
      <c r="I581" s="10">
        <f t="shared" ref="I581:I644" si="39">IFERROR(E581/H581,0)</f>
        <v>72.05747126436782</v>
      </c>
      <c r="J581" t="s">
        <v>21</v>
      </c>
      <c r="K581" t="s">
        <v>22</v>
      </c>
      <c r="L581">
        <v>1312693200</v>
      </c>
      <c r="M581" s="17">
        <f t="shared" si="37"/>
        <v>40762.208333333336</v>
      </c>
      <c r="N581">
        <v>1313730000</v>
      </c>
      <c r="O581" s="17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 s="6">
        <v>43800</v>
      </c>
      <c r="E582" s="6">
        <v>149578</v>
      </c>
      <c r="F582" s="9">
        <f t="shared" si="36"/>
        <v>3.4150228310502282</v>
      </c>
      <c r="G582" t="s">
        <v>20</v>
      </c>
      <c r="H582">
        <v>3116</v>
      </c>
      <c r="I582" s="10">
        <f t="shared" si="39"/>
        <v>48.003209242618745</v>
      </c>
      <c r="J582" t="s">
        <v>21</v>
      </c>
      <c r="K582" t="s">
        <v>22</v>
      </c>
      <c r="L582">
        <v>1393394400</v>
      </c>
      <c r="M582" s="17">
        <f t="shared" si="37"/>
        <v>41696.25</v>
      </c>
      <c r="N582">
        <v>1394085600</v>
      </c>
      <c r="O582" s="17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 s="6">
        <v>6000</v>
      </c>
      <c r="E583" s="6">
        <v>3841</v>
      </c>
      <c r="F583" s="9">
        <f t="shared" si="36"/>
        <v>0.64016666666666666</v>
      </c>
      <c r="G583" t="s">
        <v>14</v>
      </c>
      <c r="H583">
        <v>71</v>
      </c>
      <c r="I583" s="10">
        <f t="shared" si="39"/>
        <v>54.098591549295776</v>
      </c>
      <c r="J583" t="s">
        <v>21</v>
      </c>
      <c r="K583" t="s">
        <v>22</v>
      </c>
      <c r="L583">
        <v>1304053200</v>
      </c>
      <c r="M583" s="17">
        <f t="shared" si="37"/>
        <v>40662.208333333336</v>
      </c>
      <c r="N583">
        <v>1305349200</v>
      </c>
      <c r="O583" s="17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 s="6">
        <v>8700</v>
      </c>
      <c r="E584" s="6">
        <v>4531</v>
      </c>
      <c r="F584" s="9">
        <f t="shared" si="36"/>
        <v>0.5208045977011494</v>
      </c>
      <c r="G584" t="s">
        <v>14</v>
      </c>
      <c r="H584">
        <v>42</v>
      </c>
      <c r="I584" s="10">
        <f t="shared" si="39"/>
        <v>107.88095238095238</v>
      </c>
      <c r="J584" t="s">
        <v>21</v>
      </c>
      <c r="K584" t="s">
        <v>22</v>
      </c>
      <c r="L584">
        <v>1433912400</v>
      </c>
      <c r="M584" s="17">
        <f t="shared" si="37"/>
        <v>42165.208333333328</v>
      </c>
      <c r="N584">
        <v>1434344400</v>
      </c>
      <c r="O584" s="17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 s="6">
        <v>18900</v>
      </c>
      <c r="E585" s="6">
        <v>60934</v>
      </c>
      <c r="F585" s="9">
        <f t="shared" si="36"/>
        <v>3.2240211640211642</v>
      </c>
      <c r="G585" t="s">
        <v>20</v>
      </c>
      <c r="H585">
        <v>909</v>
      </c>
      <c r="I585" s="10">
        <f t="shared" si="39"/>
        <v>67.034103410341032</v>
      </c>
      <c r="J585" t="s">
        <v>21</v>
      </c>
      <c r="K585" t="s">
        <v>22</v>
      </c>
      <c r="L585">
        <v>1329717600</v>
      </c>
      <c r="M585" s="17">
        <f t="shared" si="37"/>
        <v>40959.25</v>
      </c>
      <c r="N585">
        <v>1331186400</v>
      </c>
      <c r="O585" s="17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 s="6">
        <v>86400</v>
      </c>
      <c r="E586" s="6">
        <v>103255</v>
      </c>
      <c r="F586" s="9">
        <f t="shared" si="36"/>
        <v>1.1950810185185186</v>
      </c>
      <c r="G586" t="s">
        <v>20</v>
      </c>
      <c r="H586">
        <v>1613</v>
      </c>
      <c r="I586" s="10">
        <f t="shared" si="39"/>
        <v>64.01425914445133</v>
      </c>
      <c r="J586" t="s">
        <v>21</v>
      </c>
      <c r="K586" t="s">
        <v>22</v>
      </c>
      <c r="L586">
        <v>1335330000</v>
      </c>
      <c r="M586" s="17">
        <f t="shared" si="37"/>
        <v>41024.208333333336</v>
      </c>
      <c r="N586">
        <v>1336539600</v>
      </c>
      <c r="O586" s="17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 s="6">
        <v>8900</v>
      </c>
      <c r="E587" s="6">
        <v>13065</v>
      </c>
      <c r="F587" s="9">
        <f t="shared" si="36"/>
        <v>1.4679775280898877</v>
      </c>
      <c r="G587" t="s">
        <v>20</v>
      </c>
      <c r="H587">
        <v>136</v>
      </c>
      <c r="I587" s="10">
        <f t="shared" si="39"/>
        <v>96.066176470588232</v>
      </c>
      <c r="J587" t="s">
        <v>21</v>
      </c>
      <c r="K587" t="s">
        <v>22</v>
      </c>
      <c r="L587">
        <v>1268888400</v>
      </c>
      <c r="M587" s="17">
        <f t="shared" si="37"/>
        <v>40255.208333333336</v>
      </c>
      <c r="N587">
        <v>1269752400</v>
      </c>
      <c r="O587" s="17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 s="6">
        <v>700</v>
      </c>
      <c r="E588" s="6">
        <v>6654</v>
      </c>
      <c r="F588" s="9">
        <f t="shared" si="36"/>
        <v>9.5057142857142853</v>
      </c>
      <c r="G588" t="s">
        <v>20</v>
      </c>
      <c r="H588">
        <v>130</v>
      </c>
      <c r="I588" s="10">
        <f t="shared" si="39"/>
        <v>51.184615384615384</v>
      </c>
      <c r="J588" t="s">
        <v>21</v>
      </c>
      <c r="K588" t="s">
        <v>22</v>
      </c>
      <c r="L588">
        <v>1289973600</v>
      </c>
      <c r="M588" s="17">
        <f t="shared" si="37"/>
        <v>40499.25</v>
      </c>
      <c r="N588">
        <v>1291615200</v>
      </c>
      <c r="O588" s="17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 s="6">
        <v>9400</v>
      </c>
      <c r="E589" s="6">
        <v>6852</v>
      </c>
      <c r="F589" s="9">
        <f t="shared" si="36"/>
        <v>0.72893617021276591</v>
      </c>
      <c r="G589" t="s">
        <v>14</v>
      </c>
      <c r="H589">
        <v>156</v>
      </c>
      <c r="I589" s="10">
        <f t="shared" si="39"/>
        <v>43.92307692307692</v>
      </c>
      <c r="J589" t="s">
        <v>15</v>
      </c>
      <c r="K589" t="s">
        <v>16</v>
      </c>
      <c r="L589">
        <v>1547877600</v>
      </c>
      <c r="M589" s="17">
        <f t="shared" si="37"/>
        <v>43484.25</v>
      </c>
      <c r="N589">
        <v>1552366800</v>
      </c>
      <c r="O589" s="17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 s="6">
        <v>157600</v>
      </c>
      <c r="E590" s="6">
        <v>124517</v>
      </c>
      <c r="F590" s="9">
        <f t="shared" si="36"/>
        <v>0.7900824873096447</v>
      </c>
      <c r="G590" t="s">
        <v>14</v>
      </c>
      <c r="H590">
        <v>1368</v>
      </c>
      <c r="I590" s="10">
        <f t="shared" si="39"/>
        <v>91.021198830409361</v>
      </c>
      <c r="J590" t="s">
        <v>40</v>
      </c>
      <c r="K590" t="s">
        <v>41</v>
      </c>
      <c r="L590">
        <v>1269493200</v>
      </c>
      <c r="M590" s="17">
        <f t="shared" si="37"/>
        <v>40262.208333333336</v>
      </c>
      <c r="N590">
        <v>1272171600</v>
      </c>
      <c r="O590" s="17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 s="6">
        <v>7900</v>
      </c>
      <c r="E591" s="6">
        <v>5113</v>
      </c>
      <c r="F591" s="9">
        <f t="shared" si="36"/>
        <v>0.64721518987341775</v>
      </c>
      <c r="G591" t="s">
        <v>14</v>
      </c>
      <c r="H591">
        <v>102</v>
      </c>
      <c r="I591" s="10">
        <f t="shared" si="39"/>
        <v>50.127450980392155</v>
      </c>
      <c r="J591" t="s">
        <v>21</v>
      </c>
      <c r="K591" t="s">
        <v>22</v>
      </c>
      <c r="L591">
        <v>1436072400</v>
      </c>
      <c r="M591" s="17">
        <f t="shared" si="37"/>
        <v>42190.208333333328</v>
      </c>
      <c r="N591">
        <v>1436677200</v>
      </c>
      <c r="O591" s="17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 s="6">
        <v>7100</v>
      </c>
      <c r="E592" s="6">
        <v>5824</v>
      </c>
      <c r="F592" s="9">
        <f t="shared" si="36"/>
        <v>0.82028169014084507</v>
      </c>
      <c r="G592" t="s">
        <v>14</v>
      </c>
      <c r="H592">
        <v>86</v>
      </c>
      <c r="I592" s="10">
        <f t="shared" si="39"/>
        <v>67.720930232558146</v>
      </c>
      <c r="J592" t="s">
        <v>26</v>
      </c>
      <c r="K592" t="s">
        <v>27</v>
      </c>
      <c r="L592">
        <v>1419141600</v>
      </c>
      <c r="M592" s="17">
        <f t="shared" si="37"/>
        <v>41994.25</v>
      </c>
      <c r="N592">
        <v>1420092000</v>
      </c>
      <c r="O592" s="17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 s="6">
        <v>600</v>
      </c>
      <c r="E593" s="6">
        <v>6226</v>
      </c>
      <c r="F593" s="9">
        <f t="shared" si="36"/>
        <v>10.376666666666667</v>
      </c>
      <c r="G593" t="s">
        <v>20</v>
      </c>
      <c r="H593">
        <v>102</v>
      </c>
      <c r="I593" s="10">
        <f t="shared" si="39"/>
        <v>61.03921568627451</v>
      </c>
      <c r="J593" t="s">
        <v>21</v>
      </c>
      <c r="K593" t="s">
        <v>22</v>
      </c>
      <c r="L593">
        <v>1279083600</v>
      </c>
      <c r="M593" s="17">
        <f t="shared" si="37"/>
        <v>40373.208333333336</v>
      </c>
      <c r="N593">
        <v>1279947600</v>
      </c>
      <c r="O593" s="17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 s="6">
        <v>156800</v>
      </c>
      <c r="E594" s="6">
        <v>20243</v>
      </c>
      <c r="F594" s="9">
        <f t="shared" si="36"/>
        <v>0.12910076530612244</v>
      </c>
      <c r="G594" t="s">
        <v>14</v>
      </c>
      <c r="H594">
        <v>253</v>
      </c>
      <c r="I594" s="10">
        <f t="shared" si="39"/>
        <v>80.011857707509876</v>
      </c>
      <c r="J594" t="s">
        <v>21</v>
      </c>
      <c r="K594" t="s">
        <v>22</v>
      </c>
      <c r="L594">
        <v>1401426000</v>
      </c>
      <c r="M594" s="17">
        <f t="shared" si="37"/>
        <v>41789.208333333336</v>
      </c>
      <c r="N594">
        <v>1402203600</v>
      </c>
      <c r="O594" s="17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 s="6">
        <v>121600</v>
      </c>
      <c r="E595" s="6">
        <v>188288</v>
      </c>
      <c r="F595" s="9">
        <f t="shared" si="36"/>
        <v>1.5484210526315789</v>
      </c>
      <c r="G595" t="s">
        <v>20</v>
      </c>
      <c r="H595">
        <v>4006</v>
      </c>
      <c r="I595" s="10">
        <f t="shared" si="39"/>
        <v>47.001497753369947</v>
      </c>
      <c r="J595" t="s">
        <v>21</v>
      </c>
      <c r="K595" t="s">
        <v>22</v>
      </c>
      <c r="L595">
        <v>1395810000</v>
      </c>
      <c r="M595" s="17">
        <f t="shared" si="37"/>
        <v>41724.208333333336</v>
      </c>
      <c r="N595">
        <v>1396933200</v>
      </c>
      <c r="O595" s="17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 s="6">
        <v>157300</v>
      </c>
      <c r="E596" s="6">
        <v>11167</v>
      </c>
      <c r="F596" s="9">
        <f t="shared" si="36"/>
        <v>7.0991735537190084E-2</v>
      </c>
      <c r="G596" t="s">
        <v>14</v>
      </c>
      <c r="H596">
        <v>157</v>
      </c>
      <c r="I596" s="10">
        <f t="shared" si="39"/>
        <v>71.127388535031841</v>
      </c>
      <c r="J596" t="s">
        <v>21</v>
      </c>
      <c r="K596" t="s">
        <v>22</v>
      </c>
      <c r="L596">
        <v>1467003600</v>
      </c>
      <c r="M596" s="17">
        <f t="shared" si="37"/>
        <v>42548.208333333328</v>
      </c>
      <c r="N596">
        <v>1467262800</v>
      </c>
      <c r="O596" s="17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 s="6">
        <v>70300</v>
      </c>
      <c r="E597" s="6">
        <v>146595</v>
      </c>
      <c r="F597" s="9">
        <f t="shared" si="36"/>
        <v>2.0852773826458035</v>
      </c>
      <c r="G597" t="s">
        <v>20</v>
      </c>
      <c r="H597">
        <v>1629</v>
      </c>
      <c r="I597" s="10">
        <f t="shared" si="39"/>
        <v>89.99079189686924</v>
      </c>
      <c r="J597" t="s">
        <v>21</v>
      </c>
      <c r="K597" t="s">
        <v>22</v>
      </c>
      <c r="L597">
        <v>1268715600</v>
      </c>
      <c r="M597" s="17">
        <f t="shared" si="37"/>
        <v>40253.208333333336</v>
      </c>
      <c r="N597">
        <v>1270530000</v>
      </c>
      <c r="O597" s="17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 s="6">
        <v>7900</v>
      </c>
      <c r="E598" s="6">
        <v>7875</v>
      </c>
      <c r="F598" s="9">
        <f t="shared" si="36"/>
        <v>0.99683544303797467</v>
      </c>
      <c r="G598" t="s">
        <v>14</v>
      </c>
      <c r="H598">
        <v>183</v>
      </c>
      <c r="I598" s="10">
        <f t="shared" si="39"/>
        <v>43.032786885245905</v>
      </c>
      <c r="J598" t="s">
        <v>21</v>
      </c>
      <c r="K598" t="s">
        <v>22</v>
      </c>
      <c r="L598">
        <v>1457157600</v>
      </c>
      <c r="M598" s="17">
        <f t="shared" si="37"/>
        <v>42434.25</v>
      </c>
      <c r="N598">
        <v>1457762400</v>
      </c>
      <c r="O598" s="17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 s="6">
        <v>73800</v>
      </c>
      <c r="E599" s="6">
        <v>148779</v>
      </c>
      <c r="F599" s="9">
        <f t="shared" si="36"/>
        <v>2.0159756097560977</v>
      </c>
      <c r="G599" t="s">
        <v>20</v>
      </c>
      <c r="H599">
        <v>2188</v>
      </c>
      <c r="I599" s="10">
        <f t="shared" si="39"/>
        <v>67.997714808043881</v>
      </c>
      <c r="J599" t="s">
        <v>21</v>
      </c>
      <c r="K599" t="s">
        <v>22</v>
      </c>
      <c r="L599">
        <v>1573970400</v>
      </c>
      <c r="M599" s="17">
        <f t="shared" si="37"/>
        <v>43786.25</v>
      </c>
      <c r="N599">
        <v>1575525600</v>
      </c>
      <c r="O599" s="17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 s="6">
        <v>108500</v>
      </c>
      <c r="E600" s="6">
        <v>175868</v>
      </c>
      <c r="F600" s="9">
        <f t="shared" si="36"/>
        <v>1.6209032258064515</v>
      </c>
      <c r="G600" t="s">
        <v>20</v>
      </c>
      <c r="H600">
        <v>2409</v>
      </c>
      <c r="I600" s="10">
        <f t="shared" si="39"/>
        <v>73.004566210045667</v>
      </c>
      <c r="J600" t="s">
        <v>107</v>
      </c>
      <c r="K600" t="s">
        <v>108</v>
      </c>
      <c r="L600">
        <v>1276578000</v>
      </c>
      <c r="M600" s="17">
        <f t="shared" si="37"/>
        <v>40344.208333333336</v>
      </c>
      <c r="N600">
        <v>1279083600</v>
      </c>
      <c r="O600" s="17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 s="6">
        <v>140300</v>
      </c>
      <c r="E601" s="6">
        <v>5112</v>
      </c>
      <c r="F601" s="9">
        <f t="shared" si="36"/>
        <v>3.6436208125445471E-2</v>
      </c>
      <c r="G601" t="s">
        <v>14</v>
      </c>
      <c r="H601">
        <v>82</v>
      </c>
      <c r="I601" s="10">
        <f t="shared" si="39"/>
        <v>62.341463414634148</v>
      </c>
      <c r="J601" t="s">
        <v>36</v>
      </c>
      <c r="K601" t="s">
        <v>37</v>
      </c>
      <c r="L601">
        <v>1423720800</v>
      </c>
      <c r="M601" s="17">
        <f t="shared" si="37"/>
        <v>42047.25</v>
      </c>
      <c r="N601">
        <v>1424412000</v>
      </c>
      <c r="O601" s="17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 s="6">
        <v>100</v>
      </c>
      <c r="E602" s="6">
        <v>5</v>
      </c>
      <c r="F602" s="9">
        <f t="shared" si="36"/>
        <v>0.05</v>
      </c>
      <c r="G602" t="s">
        <v>14</v>
      </c>
      <c r="H602">
        <v>1</v>
      </c>
      <c r="I602" s="10">
        <f t="shared" si="39"/>
        <v>5</v>
      </c>
      <c r="J602" t="s">
        <v>40</v>
      </c>
      <c r="K602" t="s">
        <v>41</v>
      </c>
      <c r="L602">
        <v>1375160400</v>
      </c>
      <c r="M602" s="17">
        <f t="shared" si="37"/>
        <v>41485.208333333336</v>
      </c>
      <c r="N602">
        <v>1376197200</v>
      </c>
      <c r="O602" s="17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 s="6">
        <v>6300</v>
      </c>
      <c r="E603" s="6">
        <v>13018</v>
      </c>
      <c r="F603" s="9">
        <f t="shared" si="36"/>
        <v>2.0663492063492064</v>
      </c>
      <c r="G603" t="s">
        <v>20</v>
      </c>
      <c r="H603">
        <v>194</v>
      </c>
      <c r="I603" s="10">
        <f t="shared" si="39"/>
        <v>67.103092783505161</v>
      </c>
      <c r="J603" t="s">
        <v>21</v>
      </c>
      <c r="K603" t="s">
        <v>22</v>
      </c>
      <c r="L603">
        <v>1401426000</v>
      </c>
      <c r="M603" s="17">
        <f t="shared" si="37"/>
        <v>41789.208333333336</v>
      </c>
      <c r="N603">
        <v>1402894800</v>
      </c>
      <c r="O603" s="17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 s="6">
        <v>71100</v>
      </c>
      <c r="E604" s="6">
        <v>91176</v>
      </c>
      <c r="F604" s="9">
        <f t="shared" si="36"/>
        <v>1.2823628691983122</v>
      </c>
      <c r="G604" t="s">
        <v>20</v>
      </c>
      <c r="H604">
        <v>1140</v>
      </c>
      <c r="I604" s="10">
        <f t="shared" si="39"/>
        <v>79.978947368421046</v>
      </c>
      <c r="J604" t="s">
        <v>21</v>
      </c>
      <c r="K604" t="s">
        <v>22</v>
      </c>
      <c r="L604">
        <v>1433480400</v>
      </c>
      <c r="M604" s="17">
        <f t="shared" si="37"/>
        <v>42160.208333333328</v>
      </c>
      <c r="N604">
        <v>1434430800</v>
      </c>
      <c r="O604" s="17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 s="6">
        <v>5300</v>
      </c>
      <c r="E605" s="6">
        <v>6342</v>
      </c>
      <c r="F605" s="9">
        <f t="shared" si="36"/>
        <v>1.1966037735849056</v>
      </c>
      <c r="G605" t="s">
        <v>20</v>
      </c>
      <c r="H605">
        <v>102</v>
      </c>
      <c r="I605" s="10">
        <f t="shared" si="39"/>
        <v>62.176470588235297</v>
      </c>
      <c r="J605" t="s">
        <v>21</v>
      </c>
      <c r="K605" t="s">
        <v>22</v>
      </c>
      <c r="L605">
        <v>1555563600</v>
      </c>
      <c r="M605" s="17">
        <f t="shared" si="37"/>
        <v>43573.208333333328</v>
      </c>
      <c r="N605">
        <v>1557896400</v>
      </c>
      <c r="O605" s="17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 s="6">
        <v>88700</v>
      </c>
      <c r="E606" s="6">
        <v>151438</v>
      </c>
      <c r="F606" s="9">
        <f t="shared" si="36"/>
        <v>1.7073055242390078</v>
      </c>
      <c r="G606" t="s">
        <v>20</v>
      </c>
      <c r="H606">
        <v>2857</v>
      </c>
      <c r="I606" s="10">
        <f t="shared" si="39"/>
        <v>53.005950297514879</v>
      </c>
      <c r="J606" t="s">
        <v>21</v>
      </c>
      <c r="K606" t="s">
        <v>22</v>
      </c>
      <c r="L606">
        <v>1295676000</v>
      </c>
      <c r="M606" s="17">
        <f t="shared" si="37"/>
        <v>40565.25</v>
      </c>
      <c r="N606">
        <v>1297490400</v>
      </c>
      <c r="O606" s="17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 s="6">
        <v>3300</v>
      </c>
      <c r="E607" s="6">
        <v>6178</v>
      </c>
      <c r="F607" s="9">
        <f t="shared" si="36"/>
        <v>1.8721212121212121</v>
      </c>
      <c r="G607" t="s">
        <v>20</v>
      </c>
      <c r="H607">
        <v>107</v>
      </c>
      <c r="I607" s="10">
        <f t="shared" si="39"/>
        <v>57.738317757009348</v>
      </c>
      <c r="J607" t="s">
        <v>21</v>
      </c>
      <c r="K607" t="s">
        <v>22</v>
      </c>
      <c r="L607">
        <v>1443848400</v>
      </c>
      <c r="M607" s="17">
        <f t="shared" si="37"/>
        <v>42280.208333333328</v>
      </c>
      <c r="N607">
        <v>1447394400</v>
      </c>
      <c r="O607" s="17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 s="6">
        <v>3400</v>
      </c>
      <c r="E608" s="6">
        <v>6405</v>
      </c>
      <c r="F608" s="9">
        <f t="shared" si="36"/>
        <v>1.8838235294117647</v>
      </c>
      <c r="G608" t="s">
        <v>20</v>
      </c>
      <c r="H608">
        <v>160</v>
      </c>
      <c r="I608" s="10">
        <f t="shared" si="39"/>
        <v>40.03125</v>
      </c>
      <c r="J608" t="s">
        <v>40</v>
      </c>
      <c r="K608" t="s">
        <v>41</v>
      </c>
      <c r="L608">
        <v>1457330400</v>
      </c>
      <c r="M608" s="17">
        <f t="shared" si="37"/>
        <v>42436.25</v>
      </c>
      <c r="N608">
        <v>1458277200</v>
      </c>
      <c r="O608" s="17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 s="6">
        <v>137600</v>
      </c>
      <c r="E609" s="6">
        <v>180667</v>
      </c>
      <c r="F609" s="9">
        <f t="shared" si="36"/>
        <v>1.3129869186046512</v>
      </c>
      <c r="G609" t="s">
        <v>20</v>
      </c>
      <c r="H609">
        <v>2230</v>
      </c>
      <c r="I609" s="10">
        <f t="shared" si="39"/>
        <v>81.016591928251117</v>
      </c>
      <c r="J609" t="s">
        <v>21</v>
      </c>
      <c r="K609" t="s">
        <v>22</v>
      </c>
      <c r="L609">
        <v>1395550800</v>
      </c>
      <c r="M609" s="17">
        <f t="shared" si="37"/>
        <v>41721.208333333336</v>
      </c>
      <c r="N609">
        <v>1395723600</v>
      </c>
      <c r="O609" s="17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 s="6">
        <v>3900</v>
      </c>
      <c r="E610" s="6">
        <v>11075</v>
      </c>
      <c r="F610" s="9">
        <f t="shared" si="36"/>
        <v>2.8397435897435899</v>
      </c>
      <c r="G610" t="s">
        <v>20</v>
      </c>
      <c r="H610">
        <v>316</v>
      </c>
      <c r="I610" s="10">
        <f t="shared" si="39"/>
        <v>35.047468354430379</v>
      </c>
      <c r="J610" t="s">
        <v>21</v>
      </c>
      <c r="K610" t="s">
        <v>22</v>
      </c>
      <c r="L610">
        <v>1551852000</v>
      </c>
      <c r="M610" s="17">
        <f t="shared" si="37"/>
        <v>43530.25</v>
      </c>
      <c r="N610">
        <v>1552197600</v>
      </c>
      <c r="O610" s="17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 s="6">
        <v>10000</v>
      </c>
      <c r="E611" s="6">
        <v>12042</v>
      </c>
      <c r="F611" s="9">
        <f t="shared" si="36"/>
        <v>1.2041999999999999</v>
      </c>
      <c r="G611" t="s">
        <v>20</v>
      </c>
      <c r="H611">
        <v>117</v>
      </c>
      <c r="I611" s="10">
        <f t="shared" si="39"/>
        <v>102.92307692307692</v>
      </c>
      <c r="J611" t="s">
        <v>21</v>
      </c>
      <c r="K611" t="s">
        <v>22</v>
      </c>
      <c r="L611">
        <v>1547618400</v>
      </c>
      <c r="M611" s="17">
        <f t="shared" si="37"/>
        <v>43481.25</v>
      </c>
      <c r="N611">
        <v>1549087200</v>
      </c>
      <c r="O611" s="17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 s="6">
        <v>42800</v>
      </c>
      <c r="E612" s="6">
        <v>179356</v>
      </c>
      <c r="F612" s="9">
        <f t="shared" si="36"/>
        <v>4.1905607476635511</v>
      </c>
      <c r="G612" t="s">
        <v>20</v>
      </c>
      <c r="H612">
        <v>6406</v>
      </c>
      <c r="I612" s="10">
        <f t="shared" si="39"/>
        <v>27.998126756166094</v>
      </c>
      <c r="J612" t="s">
        <v>21</v>
      </c>
      <c r="K612" t="s">
        <v>22</v>
      </c>
      <c r="L612">
        <v>1355637600</v>
      </c>
      <c r="M612" s="17">
        <f t="shared" si="37"/>
        <v>41259.25</v>
      </c>
      <c r="N612">
        <v>1356847200</v>
      </c>
      <c r="O612" s="17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 s="6">
        <v>8200</v>
      </c>
      <c r="E613" s="6">
        <v>1136</v>
      </c>
      <c r="F613" s="9">
        <f t="shared" si="36"/>
        <v>0.13853658536585367</v>
      </c>
      <c r="G613" t="s">
        <v>74</v>
      </c>
      <c r="H613">
        <v>15</v>
      </c>
      <c r="I613" s="10">
        <f t="shared" si="39"/>
        <v>75.733333333333334</v>
      </c>
      <c r="J613" t="s">
        <v>21</v>
      </c>
      <c r="K613" t="s">
        <v>22</v>
      </c>
      <c r="L613">
        <v>1374728400</v>
      </c>
      <c r="M613" s="17">
        <f t="shared" si="37"/>
        <v>41480.208333333336</v>
      </c>
      <c r="N613">
        <v>1375765200</v>
      </c>
      <c r="O613" s="17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 s="6">
        <v>6200</v>
      </c>
      <c r="E614" s="6">
        <v>8645</v>
      </c>
      <c r="F614" s="9">
        <f t="shared" si="36"/>
        <v>1.3943548387096774</v>
      </c>
      <c r="G614" t="s">
        <v>20</v>
      </c>
      <c r="H614">
        <v>192</v>
      </c>
      <c r="I614" s="10">
        <f t="shared" si="39"/>
        <v>45.026041666666664</v>
      </c>
      <c r="J614" t="s">
        <v>21</v>
      </c>
      <c r="K614" t="s">
        <v>22</v>
      </c>
      <c r="L614">
        <v>1287810000</v>
      </c>
      <c r="M614" s="17">
        <f t="shared" si="37"/>
        <v>40474.208333333336</v>
      </c>
      <c r="N614">
        <v>1289800800</v>
      </c>
      <c r="O614" s="17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 s="6">
        <v>1100</v>
      </c>
      <c r="E615" s="6">
        <v>1914</v>
      </c>
      <c r="F615" s="9">
        <f t="shared" si="36"/>
        <v>1.74</v>
      </c>
      <c r="G615" t="s">
        <v>20</v>
      </c>
      <c r="H615">
        <v>26</v>
      </c>
      <c r="I615" s="10">
        <f t="shared" si="39"/>
        <v>73.615384615384613</v>
      </c>
      <c r="J615" t="s">
        <v>15</v>
      </c>
      <c r="K615" t="s">
        <v>16</v>
      </c>
      <c r="L615">
        <v>1503723600</v>
      </c>
      <c r="M615" s="17">
        <f t="shared" si="37"/>
        <v>42973.208333333328</v>
      </c>
      <c r="N615">
        <v>1504501200</v>
      </c>
      <c r="O615" s="17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 s="6">
        <v>26500</v>
      </c>
      <c r="E616" s="6">
        <v>41205</v>
      </c>
      <c r="F616" s="9">
        <f t="shared" si="36"/>
        <v>1.5549056603773586</v>
      </c>
      <c r="G616" t="s">
        <v>20</v>
      </c>
      <c r="H616">
        <v>723</v>
      </c>
      <c r="I616" s="10">
        <f t="shared" si="39"/>
        <v>56.991701244813278</v>
      </c>
      <c r="J616" t="s">
        <v>21</v>
      </c>
      <c r="K616" t="s">
        <v>22</v>
      </c>
      <c r="L616">
        <v>1484114400</v>
      </c>
      <c r="M616" s="17">
        <f t="shared" si="37"/>
        <v>42746.25</v>
      </c>
      <c r="N616">
        <v>1485669600</v>
      </c>
      <c r="O616" s="17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 s="6">
        <v>8500</v>
      </c>
      <c r="E617" s="6">
        <v>14488</v>
      </c>
      <c r="F617" s="9">
        <f t="shared" si="36"/>
        <v>1.7044705882352942</v>
      </c>
      <c r="G617" t="s">
        <v>20</v>
      </c>
      <c r="H617">
        <v>170</v>
      </c>
      <c r="I617" s="10">
        <f t="shared" si="39"/>
        <v>85.223529411764702</v>
      </c>
      <c r="J617" t="s">
        <v>107</v>
      </c>
      <c r="K617" t="s">
        <v>108</v>
      </c>
      <c r="L617">
        <v>1461906000</v>
      </c>
      <c r="M617" s="17">
        <f t="shared" si="37"/>
        <v>42489.208333333328</v>
      </c>
      <c r="N617">
        <v>1462770000</v>
      </c>
      <c r="O617" s="17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 s="6">
        <v>6400</v>
      </c>
      <c r="E618" s="6">
        <v>12129</v>
      </c>
      <c r="F618" s="9">
        <f t="shared" si="36"/>
        <v>1.8951562500000001</v>
      </c>
      <c r="G618" t="s">
        <v>20</v>
      </c>
      <c r="H618">
        <v>238</v>
      </c>
      <c r="I618" s="10">
        <f t="shared" si="39"/>
        <v>50.962184873949582</v>
      </c>
      <c r="J618" t="s">
        <v>40</v>
      </c>
      <c r="K618" t="s">
        <v>41</v>
      </c>
      <c r="L618">
        <v>1379653200</v>
      </c>
      <c r="M618" s="17">
        <f t="shared" si="37"/>
        <v>41537.208333333336</v>
      </c>
      <c r="N618">
        <v>1379739600</v>
      </c>
      <c r="O618" s="17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 s="6">
        <v>1400</v>
      </c>
      <c r="E619" s="6">
        <v>3496</v>
      </c>
      <c r="F619" s="9">
        <f t="shared" si="36"/>
        <v>2.4971428571428573</v>
      </c>
      <c r="G619" t="s">
        <v>20</v>
      </c>
      <c r="H619">
        <v>55</v>
      </c>
      <c r="I619" s="10">
        <f t="shared" si="39"/>
        <v>63.563636363636363</v>
      </c>
      <c r="J619" t="s">
        <v>21</v>
      </c>
      <c r="K619" t="s">
        <v>22</v>
      </c>
      <c r="L619">
        <v>1401858000</v>
      </c>
      <c r="M619" s="17">
        <f t="shared" si="37"/>
        <v>41794.208333333336</v>
      </c>
      <c r="N619">
        <v>1402722000</v>
      </c>
      <c r="O619" s="17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 s="6">
        <v>198600</v>
      </c>
      <c r="E620" s="6">
        <v>97037</v>
      </c>
      <c r="F620" s="9">
        <f t="shared" si="36"/>
        <v>0.48860523665659616</v>
      </c>
      <c r="G620" t="s">
        <v>14</v>
      </c>
      <c r="H620">
        <v>1198</v>
      </c>
      <c r="I620" s="10">
        <f t="shared" si="39"/>
        <v>80.999165275459092</v>
      </c>
      <c r="J620" t="s">
        <v>21</v>
      </c>
      <c r="K620" t="s">
        <v>22</v>
      </c>
      <c r="L620">
        <v>1367470800</v>
      </c>
      <c r="M620" s="17">
        <f t="shared" si="37"/>
        <v>41396.208333333336</v>
      </c>
      <c r="N620">
        <v>1369285200</v>
      </c>
      <c r="O620" s="17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 s="6">
        <v>195900</v>
      </c>
      <c r="E621" s="6">
        <v>55757</v>
      </c>
      <c r="F621" s="9">
        <f t="shared" si="36"/>
        <v>0.28461970393057684</v>
      </c>
      <c r="G621" t="s">
        <v>14</v>
      </c>
      <c r="H621">
        <v>648</v>
      </c>
      <c r="I621" s="10">
        <f t="shared" si="39"/>
        <v>86.044753086419746</v>
      </c>
      <c r="J621" t="s">
        <v>21</v>
      </c>
      <c r="K621" t="s">
        <v>22</v>
      </c>
      <c r="L621">
        <v>1304658000</v>
      </c>
      <c r="M621" s="17">
        <f t="shared" si="37"/>
        <v>40669.208333333336</v>
      </c>
      <c r="N621">
        <v>1304744400</v>
      </c>
      <c r="O621" s="17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 s="6">
        <v>4300</v>
      </c>
      <c r="E622" s="6">
        <v>11525</v>
      </c>
      <c r="F622" s="9">
        <f t="shared" si="36"/>
        <v>2.6802325581395348</v>
      </c>
      <c r="G622" t="s">
        <v>20</v>
      </c>
      <c r="H622">
        <v>128</v>
      </c>
      <c r="I622" s="10">
        <f t="shared" si="39"/>
        <v>90.0390625</v>
      </c>
      <c r="J622" t="s">
        <v>26</v>
      </c>
      <c r="K622" t="s">
        <v>27</v>
      </c>
      <c r="L622">
        <v>1467954000</v>
      </c>
      <c r="M622" s="17">
        <f t="shared" si="37"/>
        <v>42559.208333333328</v>
      </c>
      <c r="N622">
        <v>1468299600</v>
      </c>
      <c r="O622" s="17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 s="6">
        <v>25600</v>
      </c>
      <c r="E623" s="6">
        <v>158669</v>
      </c>
      <c r="F623" s="9">
        <f t="shared" si="36"/>
        <v>6.1980078125000002</v>
      </c>
      <c r="G623" t="s">
        <v>20</v>
      </c>
      <c r="H623">
        <v>2144</v>
      </c>
      <c r="I623" s="10">
        <f t="shared" si="39"/>
        <v>74.006063432835816</v>
      </c>
      <c r="J623" t="s">
        <v>21</v>
      </c>
      <c r="K623" t="s">
        <v>22</v>
      </c>
      <c r="L623">
        <v>1473742800</v>
      </c>
      <c r="M623" s="17">
        <f t="shared" si="37"/>
        <v>42626.208333333328</v>
      </c>
      <c r="N623">
        <v>1474174800</v>
      </c>
      <c r="O623" s="17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 s="6">
        <v>189000</v>
      </c>
      <c r="E624" s="6">
        <v>5916</v>
      </c>
      <c r="F624" s="9">
        <f t="shared" si="36"/>
        <v>3.1301587301587303E-2</v>
      </c>
      <c r="G624" t="s">
        <v>14</v>
      </c>
      <c r="H624">
        <v>64</v>
      </c>
      <c r="I624" s="10">
        <f t="shared" si="39"/>
        <v>92.4375</v>
      </c>
      <c r="J624" t="s">
        <v>21</v>
      </c>
      <c r="K624" t="s">
        <v>22</v>
      </c>
      <c r="L624">
        <v>1523768400</v>
      </c>
      <c r="M624" s="17">
        <f t="shared" si="37"/>
        <v>43205.208333333328</v>
      </c>
      <c r="N624">
        <v>1526014800</v>
      </c>
      <c r="O624" s="17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 s="6">
        <v>94300</v>
      </c>
      <c r="E625" s="6">
        <v>150806</v>
      </c>
      <c r="F625" s="9">
        <f t="shared" si="36"/>
        <v>1.5992152704135738</v>
      </c>
      <c r="G625" t="s">
        <v>20</v>
      </c>
      <c r="H625">
        <v>2693</v>
      </c>
      <c r="I625" s="10">
        <f t="shared" si="39"/>
        <v>55.999257333828446</v>
      </c>
      <c r="J625" t="s">
        <v>40</v>
      </c>
      <c r="K625" t="s">
        <v>41</v>
      </c>
      <c r="L625">
        <v>1437022800</v>
      </c>
      <c r="M625" s="17">
        <f t="shared" si="37"/>
        <v>42201.208333333328</v>
      </c>
      <c r="N625">
        <v>1437454800</v>
      </c>
      <c r="O625" s="17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 s="6">
        <v>5100</v>
      </c>
      <c r="E626" s="6">
        <v>14249</v>
      </c>
      <c r="F626" s="9">
        <f t="shared" si="36"/>
        <v>2.793921568627451</v>
      </c>
      <c r="G626" t="s">
        <v>20</v>
      </c>
      <c r="H626">
        <v>432</v>
      </c>
      <c r="I626" s="10">
        <f t="shared" si="39"/>
        <v>32.983796296296298</v>
      </c>
      <c r="J626" t="s">
        <v>21</v>
      </c>
      <c r="K626" t="s">
        <v>22</v>
      </c>
      <c r="L626">
        <v>1422165600</v>
      </c>
      <c r="M626" s="17">
        <f t="shared" si="37"/>
        <v>42029.25</v>
      </c>
      <c r="N626">
        <v>1422684000</v>
      </c>
      <c r="O626" s="17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 s="6">
        <v>7500</v>
      </c>
      <c r="E627" s="6">
        <v>5803</v>
      </c>
      <c r="F627" s="9">
        <f t="shared" si="36"/>
        <v>0.77373333333333338</v>
      </c>
      <c r="G627" t="s">
        <v>14</v>
      </c>
      <c r="H627">
        <v>62</v>
      </c>
      <c r="I627" s="10">
        <f t="shared" si="39"/>
        <v>93.596774193548384</v>
      </c>
      <c r="J627" t="s">
        <v>21</v>
      </c>
      <c r="K627" t="s">
        <v>22</v>
      </c>
      <c r="L627">
        <v>1580104800</v>
      </c>
      <c r="M627" s="17">
        <f t="shared" si="37"/>
        <v>43857.25</v>
      </c>
      <c r="N627">
        <v>1581314400</v>
      </c>
      <c r="O627" s="17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 s="6">
        <v>6400</v>
      </c>
      <c r="E628" s="6">
        <v>13205</v>
      </c>
      <c r="F628" s="9">
        <f t="shared" si="36"/>
        <v>2.0632812500000002</v>
      </c>
      <c r="G628" t="s">
        <v>20</v>
      </c>
      <c r="H628">
        <v>189</v>
      </c>
      <c r="I628" s="10">
        <f t="shared" si="39"/>
        <v>69.867724867724874</v>
      </c>
      <c r="J628" t="s">
        <v>21</v>
      </c>
      <c r="K628" t="s">
        <v>22</v>
      </c>
      <c r="L628">
        <v>1285650000</v>
      </c>
      <c r="M628" s="17">
        <f t="shared" si="37"/>
        <v>40449.208333333336</v>
      </c>
      <c r="N628">
        <v>1286427600</v>
      </c>
      <c r="O628" s="17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 s="6">
        <v>1600</v>
      </c>
      <c r="E629" s="6">
        <v>11108</v>
      </c>
      <c r="F629" s="9">
        <f t="shared" si="36"/>
        <v>6.9424999999999999</v>
      </c>
      <c r="G629" t="s">
        <v>20</v>
      </c>
      <c r="H629">
        <v>154</v>
      </c>
      <c r="I629" s="10">
        <f t="shared" si="39"/>
        <v>72.129870129870127</v>
      </c>
      <c r="J629" t="s">
        <v>40</v>
      </c>
      <c r="K629" t="s">
        <v>41</v>
      </c>
      <c r="L629">
        <v>1276664400</v>
      </c>
      <c r="M629" s="17">
        <f t="shared" si="37"/>
        <v>40345.208333333336</v>
      </c>
      <c r="N629">
        <v>1278738000</v>
      </c>
      <c r="O629" s="17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 s="6">
        <v>1900</v>
      </c>
      <c r="E630" s="6">
        <v>2884</v>
      </c>
      <c r="F630" s="9">
        <f t="shared" si="36"/>
        <v>1.5178947368421052</v>
      </c>
      <c r="G630" t="s">
        <v>20</v>
      </c>
      <c r="H630">
        <v>96</v>
      </c>
      <c r="I630" s="10">
        <f t="shared" si="39"/>
        <v>30.041666666666668</v>
      </c>
      <c r="J630" t="s">
        <v>21</v>
      </c>
      <c r="K630" t="s">
        <v>22</v>
      </c>
      <c r="L630">
        <v>1286168400</v>
      </c>
      <c r="M630" s="17">
        <f t="shared" si="37"/>
        <v>40455.208333333336</v>
      </c>
      <c r="N630">
        <v>1286427600</v>
      </c>
      <c r="O630" s="17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 s="6">
        <v>85900</v>
      </c>
      <c r="E631" s="6">
        <v>55476</v>
      </c>
      <c r="F631" s="9">
        <f t="shared" si="36"/>
        <v>0.64582072176949945</v>
      </c>
      <c r="G631" t="s">
        <v>14</v>
      </c>
      <c r="H631">
        <v>750</v>
      </c>
      <c r="I631" s="10">
        <f t="shared" si="39"/>
        <v>73.968000000000004</v>
      </c>
      <c r="J631" t="s">
        <v>21</v>
      </c>
      <c r="K631" t="s">
        <v>22</v>
      </c>
      <c r="L631">
        <v>1467781200</v>
      </c>
      <c r="M631" s="17">
        <f t="shared" si="37"/>
        <v>42557.208333333328</v>
      </c>
      <c r="N631">
        <v>1467954000</v>
      </c>
      <c r="O631" s="17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 s="6">
        <v>9500</v>
      </c>
      <c r="E632" s="6">
        <v>5973</v>
      </c>
      <c r="F632" s="9">
        <f t="shared" si="36"/>
        <v>0.62873684210526315</v>
      </c>
      <c r="G632" t="s">
        <v>74</v>
      </c>
      <c r="H632">
        <v>87</v>
      </c>
      <c r="I632" s="10">
        <f t="shared" si="39"/>
        <v>68.65517241379311</v>
      </c>
      <c r="J632" t="s">
        <v>21</v>
      </c>
      <c r="K632" t="s">
        <v>22</v>
      </c>
      <c r="L632">
        <v>1556686800</v>
      </c>
      <c r="M632" s="17">
        <f t="shared" si="37"/>
        <v>43586.208333333328</v>
      </c>
      <c r="N632">
        <v>1557637200</v>
      </c>
      <c r="O632" s="17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 s="6">
        <v>59200</v>
      </c>
      <c r="E633" s="6">
        <v>183756</v>
      </c>
      <c r="F633" s="9">
        <f t="shared" si="36"/>
        <v>3.1039864864864866</v>
      </c>
      <c r="G633" t="s">
        <v>20</v>
      </c>
      <c r="H633">
        <v>3063</v>
      </c>
      <c r="I633" s="10">
        <f t="shared" si="39"/>
        <v>59.992164544564154</v>
      </c>
      <c r="J633" t="s">
        <v>21</v>
      </c>
      <c r="K633" t="s">
        <v>22</v>
      </c>
      <c r="L633">
        <v>1553576400</v>
      </c>
      <c r="M633" s="17">
        <f t="shared" si="37"/>
        <v>43550.208333333328</v>
      </c>
      <c r="N633">
        <v>1553922000</v>
      </c>
      <c r="O633" s="17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 s="6">
        <v>72100</v>
      </c>
      <c r="E634" s="6">
        <v>30902</v>
      </c>
      <c r="F634" s="9">
        <f t="shared" si="36"/>
        <v>0.42859916782246882</v>
      </c>
      <c r="G634" t="s">
        <v>47</v>
      </c>
      <c r="H634">
        <v>278</v>
      </c>
      <c r="I634" s="10">
        <f t="shared" si="39"/>
        <v>111.15827338129496</v>
      </c>
      <c r="J634" t="s">
        <v>21</v>
      </c>
      <c r="K634" t="s">
        <v>22</v>
      </c>
      <c r="L634">
        <v>1414904400</v>
      </c>
      <c r="M634" s="17">
        <f t="shared" si="37"/>
        <v>41945.208333333336</v>
      </c>
      <c r="N634">
        <v>1416463200</v>
      </c>
      <c r="O634" s="17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 s="6">
        <v>6700</v>
      </c>
      <c r="E635" s="6">
        <v>5569</v>
      </c>
      <c r="F635" s="9">
        <f t="shared" si="36"/>
        <v>0.83119402985074631</v>
      </c>
      <c r="G635" t="s">
        <v>14</v>
      </c>
      <c r="H635">
        <v>105</v>
      </c>
      <c r="I635" s="10">
        <f t="shared" si="39"/>
        <v>53.038095238095238</v>
      </c>
      <c r="J635" t="s">
        <v>21</v>
      </c>
      <c r="K635" t="s">
        <v>22</v>
      </c>
      <c r="L635">
        <v>1446876000</v>
      </c>
      <c r="M635" s="17">
        <f t="shared" si="37"/>
        <v>42315.25</v>
      </c>
      <c r="N635">
        <v>1447221600</v>
      </c>
      <c r="O635" s="17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 s="6">
        <v>118200</v>
      </c>
      <c r="E636" s="6">
        <v>92824</v>
      </c>
      <c r="F636" s="9">
        <f t="shared" si="36"/>
        <v>0.78531302876480547</v>
      </c>
      <c r="G636" t="s">
        <v>74</v>
      </c>
      <c r="H636">
        <v>1658</v>
      </c>
      <c r="I636" s="10">
        <f t="shared" si="39"/>
        <v>55.985524728588658</v>
      </c>
      <c r="J636" t="s">
        <v>21</v>
      </c>
      <c r="K636" t="s">
        <v>22</v>
      </c>
      <c r="L636">
        <v>1490418000</v>
      </c>
      <c r="M636" s="17">
        <f t="shared" si="37"/>
        <v>42819.208333333328</v>
      </c>
      <c r="N636">
        <v>1491627600</v>
      </c>
      <c r="O636" s="17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 s="6">
        <v>139000</v>
      </c>
      <c r="E637" s="6">
        <v>158590</v>
      </c>
      <c r="F637" s="9">
        <f t="shared" si="36"/>
        <v>1.1409352517985611</v>
      </c>
      <c r="G637" t="s">
        <v>20</v>
      </c>
      <c r="H637">
        <v>2266</v>
      </c>
      <c r="I637" s="10">
        <f t="shared" si="39"/>
        <v>69.986760812003524</v>
      </c>
      <c r="J637" t="s">
        <v>21</v>
      </c>
      <c r="K637" t="s">
        <v>22</v>
      </c>
      <c r="L637">
        <v>1360389600</v>
      </c>
      <c r="M637" s="17">
        <f t="shared" si="37"/>
        <v>41314.25</v>
      </c>
      <c r="N637">
        <v>1363150800</v>
      </c>
      <c r="O637" s="17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 s="6">
        <v>197700</v>
      </c>
      <c r="E638" s="6">
        <v>127591</v>
      </c>
      <c r="F638" s="9">
        <f t="shared" si="36"/>
        <v>0.64537683358624176</v>
      </c>
      <c r="G638" t="s">
        <v>14</v>
      </c>
      <c r="H638">
        <v>2604</v>
      </c>
      <c r="I638" s="10">
        <f t="shared" si="39"/>
        <v>48.998079877112133</v>
      </c>
      <c r="J638" t="s">
        <v>36</v>
      </c>
      <c r="K638" t="s">
        <v>37</v>
      </c>
      <c r="L638">
        <v>1326866400</v>
      </c>
      <c r="M638" s="17">
        <f t="shared" si="37"/>
        <v>40926.25</v>
      </c>
      <c r="N638">
        <v>1330754400</v>
      </c>
      <c r="O638" s="17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 s="6">
        <v>8500</v>
      </c>
      <c r="E639" s="6">
        <v>6750</v>
      </c>
      <c r="F639" s="9">
        <f t="shared" si="36"/>
        <v>0.79411764705882348</v>
      </c>
      <c r="G639" t="s">
        <v>14</v>
      </c>
      <c r="H639">
        <v>65</v>
      </c>
      <c r="I639" s="10">
        <f t="shared" si="39"/>
        <v>103.84615384615384</v>
      </c>
      <c r="J639" t="s">
        <v>21</v>
      </c>
      <c r="K639" t="s">
        <v>22</v>
      </c>
      <c r="L639">
        <v>1479103200</v>
      </c>
      <c r="M639" s="17">
        <f t="shared" si="37"/>
        <v>42688.25</v>
      </c>
      <c r="N639">
        <v>1479794400</v>
      </c>
      <c r="O639" s="17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 s="6">
        <v>81600</v>
      </c>
      <c r="E640" s="6">
        <v>9318</v>
      </c>
      <c r="F640" s="9">
        <f t="shared" si="36"/>
        <v>0.11419117647058824</v>
      </c>
      <c r="G640" t="s">
        <v>14</v>
      </c>
      <c r="H640">
        <v>94</v>
      </c>
      <c r="I640" s="10">
        <f t="shared" si="39"/>
        <v>99.127659574468083</v>
      </c>
      <c r="J640" t="s">
        <v>21</v>
      </c>
      <c r="K640" t="s">
        <v>22</v>
      </c>
      <c r="L640">
        <v>1280206800</v>
      </c>
      <c r="M640" s="17">
        <f t="shared" si="37"/>
        <v>40386.208333333336</v>
      </c>
      <c r="N640">
        <v>1281243600</v>
      </c>
      <c r="O640" s="17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 s="6">
        <v>8600</v>
      </c>
      <c r="E641" s="6">
        <v>4832</v>
      </c>
      <c r="F641" s="9">
        <f t="shared" si="36"/>
        <v>0.56186046511627907</v>
      </c>
      <c r="G641" t="s">
        <v>47</v>
      </c>
      <c r="H641">
        <v>45</v>
      </c>
      <c r="I641" s="10">
        <f t="shared" si="39"/>
        <v>107.37777777777778</v>
      </c>
      <c r="J641" t="s">
        <v>21</v>
      </c>
      <c r="K641" t="s">
        <v>22</v>
      </c>
      <c r="L641">
        <v>1532754000</v>
      </c>
      <c r="M641" s="17">
        <f t="shared" si="37"/>
        <v>43309.208333333328</v>
      </c>
      <c r="N641">
        <v>1532754000</v>
      </c>
      <c r="O641" s="17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 s="6">
        <v>119800</v>
      </c>
      <c r="E642" s="6">
        <v>19769</v>
      </c>
      <c r="F642" s="9">
        <f t="shared" si="36"/>
        <v>0.16501669449081802</v>
      </c>
      <c r="G642" t="s">
        <v>14</v>
      </c>
      <c r="H642">
        <v>257</v>
      </c>
      <c r="I642" s="10">
        <f t="shared" si="39"/>
        <v>76.922178988326849</v>
      </c>
      <c r="J642" t="s">
        <v>21</v>
      </c>
      <c r="K642" t="s">
        <v>22</v>
      </c>
      <c r="L642">
        <v>1453096800</v>
      </c>
      <c r="M642" s="17">
        <f t="shared" si="37"/>
        <v>42387.25</v>
      </c>
      <c r="N642">
        <v>1453356000</v>
      </c>
      <c r="O642" s="17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 s="6">
        <v>9400</v>
      </c>
      <c r="E643" s="6">
        <v>11277</v>
      </c>
      <c r="F643" s="9">
        <f t="shared" ref="F643:F706" si="40">E643/D643</f>
        <v>1.1996808510638297</v>
      </c>
      <c r="G643" t="s">
        <v>20</v>
      </c>
      <c r="H643">
        <v>194</v>
      </c>
      <c r="I643" s="10">
        <f t="shared" si="39"/>
        <v>58.128865979381445</v>
      </c>
      <c r="J643" t="s">
        <v>98</v>
      </c>
      <c r="K643" t="s">
        <v>99</v>
      </c>
      <c r="L643">
        <v>1487570400</v>
      </c>
      <c r="M643" s="17">
        <f t="shared" ref="M643:M706" si="41">(((L643/60)/60)/24)+DATE(1970,1,1)</f>
        <v>42786.25</v>
      </c>
      <c r="N643">
        <v>1489986000</v>
      </c>
      <c r="O643" s="17">
        <f t="shared" ref="O643:O706" si="42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 s="6">
        <v>9200</v>
      </c>
      <c r="E644" s="6">
        <v>13382</v>
      </c>
      <c r="F644" s="9">
        <f t="shared" si="40"/>
        <v>1.4545652173913044</v>
      </c>
      <c r="G644" t="s">
        <v>20</v>
      </c>
      <c r="H644">
        <v>129</v>
      </c>
      <c r="I644" s="10">
        <f t="shared" si="39"/>
        <v>103.73643410852713</v>
      </c>
      <c r="J644" t="s">
        <v>15</v>
      </c>
      <c r="K644" t="s">
        <v>16</v>
      </c>
      <c r="L644">
        <v>1545026400</v>
      </c>
      <c r="M644" s="17">
        <f t="shared" si="41"/>
        <v>43451.25</v>
      </c>
      <c r="N644">
        <v>1545804000</v>
      </c>
      <c r="O644" s="17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 s="6">
        <v>14900</v>
      </c>
      <c r="E645" s="6">
        <v>32986</v>
      </c>
      <c r="F645" s="9">
        <f t="shared" si="40"/>
        <v>2.2138255033557046</v>
      </c>
      <c r="G645" t="s">
        <v>20</v>
      </c>
      <c r="H645">
        <v>375</v>
      </c>
      <c r="I645" s="10">
        <f t="shared" ref="I645:I708" si="43">IFERROR(E645/H645,0)</f>
        <v>87.962666666666664</v>
      </c>
      <c r="J645" t="s">
        <v>21</v>
      </c>
      <c r="K645" t="s">
        <v>22</v>
      </c>
      <c r="L645">
        <v>1488348000</v>
      </c>
      <c r="M645" s="17">
        <f t="shared" si="41"/>
        <v>42795.25</v>
      </c>
      <c r="N645">
        <v>1489899600</v>
      </c>
      <c r="O645" s="17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 s="6">
        <v>169400</v>
      </c>
      <c r="E646" s="6">
        <v>81984</v>
      </c>
      <c r="F646" s="9">
        <f t="shared" si="40"/>
        <v>0.48396694214876035</v>
      </c>
      <c r="G646" t="s">
        <v>14</v>
      </c>
      <c r="H646">
        <v>2928</v>
      </c>
      <c r="I646" s="10">
        <f t="shared" si="43"/>
        <v>28</v>
      </c>
      <c r="J646" t="s">
        <v>15</v>
      </c>
      <c r="K646" t="s">
        <v>16</v>
      </c>
      <c r="L646">
        <v>1545112800</v>
      </c>
      <c r="M646" s="17">
        <f t="shared" si="41"/>
        <v>43452.25</v>
      </c>
      <c r="N646">
        <v>1546495200</v>
      </c>
      <c r="O646" s="17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 s="6">
        <v>192100</v>
      </c>
      <c r="E647" s="6">
        <v>178483</v>
      </c>
      <c r="F647" s="9">
        <f t="shared" si="40"/>
        <v>0.92911504424778757</v>
      </c>
      <c r="G647" t="s">
        <v>14</v>
      </c>
      <c r="H647">
        <v>4697</v>
      </c>
      <c r="I647" s="10">
        <f t="shared" si="43"/>
        <v>37.999361294443261</v>
      </c>
      <c r="J647" t="s">
        <v>21</v>
      </c>
      <c r="K647" t="s">
        <v>22</v>
      </c>
      <c r="L647">
        <v>1537938000</v>
      </c>
      <c r="M647" s="17">
        <f t="shared" si="41"/>
        <v>43369.208333333328</v>
      </c>
      <c r="N647">
        <v>1539752400</v>
      </c>
      <c r="O647" s="17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 s="6">
        <v>98700</v>
      </c>
      <c r="E648" s="6">
        <v>87448</v>
      </c>
      <c r="F648" s="9">
        <f t="shared" si="40"/>
        <v>0.88599797365754818</v>
      </c>
      <c r="G648" t="s">
        <v>14</v>
      </c>
      <c r="H648">
        <v>2915</v>
      </c>
      <c r="I648" s="10">
        <f t="shared" si="43"/>
        <v>29.999313893653515</v>
      </c>
      <c r="J648" t="s">
        <v>21</v>
      </c>
      <c r="K648" t="s">
        <v>22</v>
      </c>
      <c r="L648">
        <v>1363150800</v>
      </c>
      <c r="M648" s="17">
        <f t="shared" si="41"/>
        <v>41346.208333333336</v>
      </c>
      <c r="N648">
        <v>1364101200</v>
      </c>
      <c r="O648" s="17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 s="6">
        <v>4500</v>
      </c>
      <c r="E649" s="6">
        <v>1863</v>
      </c>
      <c r="F649" s="9">
        <f t="shared" si="40"/>
        <v>0.41399999999999998</v>
      </c>
      <c r="G649" t="s">
        <v>14</v>
      </c>
      <c r="H649">
        <v>18</v>
      </c>
      <c r="I649" s="10">
        <f t="shared" si="43"/>
        <v>103.5</v>
      </c>
      <c r="J649" t="s">
        <v>21</v>
      </c>
      <c r="K649" t="s">
        <v>22</v>
      </c>
      <c r="L649">
        <v>1523250000</v>
      </c>
      <c r="M649" s="17">
        <f t="shared" si="41"/>
        <v>43199.208333333328</v>
      </c>
      <c r="N649">
        <v>1525323600</v>
      </c>
      <c r="O649" s="17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 s="6">
        <v>98600</v>
      </c>
      <c r="E650" s="6">
        <v>62174</v>
      </c>
      <c r="F650" s="9">
        <f t="shared" si="40"/>
        <v>0.63056795131845844</v>
      </c>
      <c r="G650" t="s">
        <v>74</v>
      </c>
      <c r="H650">
        <v>723</v>
      </c>
      <c r="I650" s="10">
        <f t="shared" si="43"/>
        <v>85.994467496542185</v>
      </c>
      <c r="J650" t="s">
        <v>21</v>
      </c>
      <c r="K650" t="s">
        <v>22</v>
      </c>
      <c r="L650">
        <v>1499317200</v>
      </c>
      <c r="M650" s="17">
        <f t="shared" si="41"/>
        <v>42922.208333333328</v>
      </c>
      <c r="N650">
        <v>1500872400</v>
      </c>
      <c r="O650" s="17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 s="6">
        <v>121700</v>
      </c>
      <c r="E651" s="6">
        <v>59003</v>
      </c>
      <c r="F651" s="9">
        <f t="shared" si="40"/>
        <v>0.48482333607230893</v>
      </c>
      <c r="G651" t="s">
        <v>14</v>
      </c>
      <c r="H651">
        <v>602</v>
      </c>
      <c r="I651" s="10">
        <f t="shared" si="43"/>
        <v>98.011627906976742</v>
      </c>
      <c r="J651" t="s">
        <v>98</v>
      </c>
      <c r="K651" t="s">
        <v>99</v>
      </c>
      <c r="L651">
        <v>1287550800</v>
      </c>
      <c r="M651" s="17">
        <f t="shared" si="41"/>
        <v>40471.208333333336</v>
      </c>
      <c r="N651">
        <v>1288501200</v>
      </c>
      <c r="O651" s="17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 s="6">
        <v>100</v>
      </c>
      <c r="E652" s="6">
        <v>2</v>
      </c>
      <c r="F652" s="9">
        <f t="shared" si="40"/>
        <v>0.02</v>
      </c>
      <c r="G652" t="s">
        <v>14</v>
      </c>
      <c r="H652">
        <v>1</v>
      </c>
      <c r="I652" s="10">
        <f t="shared" si="43"/>
        <v>2</v>
      </c>
      <c r="J652" t="s">
        <v>21</v>
      </c>
      <c r="K652" t="s">
        <v>22</v>
      </c>
      <c r="L652">
        <v>1404795600</v>
      </c>
      <c r="M652" s="17">
        <f t="shared" si="41"/>
        <v>41828.208333333336</v>
      </c>
      <c r="N652">
        <v>1407128400</v>
      </c>
      <c r="O652" s="17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 s="6">
        <v>196700</v>
      </c>
      <c r="E653" s="6">
        <v>174039</v>
      </c>
      <c r="F653" s="9">
        <f t="shared" si="40"/>
        <v>0.88479410269445857</v>
      </c>
      <c r="G653" t="s">
        <v>14</v>
      </c>
      <c r="H653">
        <v>3868</v>
      </c>
      <c r="I653" s="10">
        <f t="shared" si="43"/>
        <v>44.994570837642193</v>
      </c>
      <c r="J653" t="s">
        <v>107</v>
      </c>
      <c r="K653" t="s">
        <v>108</v>
      </c>
      <c r="L653">
        <v>1393048800</v>
      </c>
      <c r="M653" s="17">
        <f t="shared" si="41"/>
        <v>41692.25</v>
      </c>
      <c r="N653">
        <v>1394344800</v>
      </c>
      <c r="O653" s="17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 s="6">
        <v>10000</v>
      </c>
      <c r="E654" s="6">
        <v>12684</v>
      </c>
      <c r="F654" s="9">
        <f t="shared" si="40"/>
        <v>1.2684</v>
      </c>
      <c r="G654" t="s">
        <v>20</v>
      </c>
      <c r="H654">
        <v>409</v>
      </c>
      <c r="I654" s="10">
        <f t="shared" si="43"/>
        <v>31.012224938875306</v>
      </c>
      <c r="J654" t="s">
        <v>21</v>
      </c>
      <c r="K654" t="s">
        <v>22</v>
      </c>
      <c r="L654">
        <v>1470373200</v>
      </c>
      <c r="M654" s="17">
        <f t="shared" si="41"/>
        <v>42587.208333333328</v>
      </c>
      <c r="N654">
        <v>1474088400</v>
      </c>
      <c r="O654" s="17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 s="6">
        <v>600</v>
      </c>
      <c r="E655" s="6">
        <v>14033</v>
      </c>
      <c r="F655" s="9">
        <f t="shared" si="40"/>
        <v>23.388333333333332</v>
      </c>
      <c r="G655" t="s">
        <v>20</v>
      </c>
      <c r="H655">
        <v>234</v>
      </c>
      <c r="I655" s="10">
        <f t="shared" si="43"/>
        <v>59.970085470085472</v>
      </c>
      <c r="J655" t="s">
        <v>21</v>
      </c>
      <c r="K655" t="s">
        <v>22</v>
      </c>
      <c r="L655">
        <v>1460091600</v>
      </c>
      <c r="M655" s="17">
        <f t="shared" si="41"/>
        <v>42468.208333333328</v>
      </c>
      <c r="N655">
        <v>1460264400</v>
      </c>
      <c r="O655" s="17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 s="6">
        <v>35000</v>
      </c>
      <c r="E656" s="6">
        <v>177936</v>
      </c>
      <c r="F656" s="9">
        <f t="shared" si="40"/>
        <v>5.0838857142857146</v>
      </c>
      <c r="G656" t="s">
        <v>20</v>
      </c>
      <c r="H656">
        <v>3016</v>
      </c>
      <c r="I656" s="10">
        <f t="shared" si="43"/>
        <v>58.9973474801061</v>
      </c>
      <c r="J656" t="s">
        <v>21</v>
      </c>
      <c r="K656" t="s">
        <v>22</v>
      </c>
      <c r="L656">
        <v>1440392400</v>
      </c>
      <c r="M656" s="17">
        <f t="shared" si="41"/>
        <v>42240.208333333328</v>
      </c>
      <c r="N656">
        <v>1440824400</v>
      </c>
      <c r="O656" s="17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 s="6">
        <v>6900</v>
      </c>
      <c r="E657" s="6">
        <v>13212</v>
      </c>
      <c r="F657" s="9">
        <f t="shared" si="40"/>
        <v>1.9147826086956521</v>
      </c>
      <c r="G657" t="s">
        <v>20</v>
      </c>
      <c r="H657">
        <v>264</v>
      </c>
      <c r="I657" s="10">
        <f t="shared" si="43"/>
        <v>50.045454545454547</v>
      </c>
      <c r="J657" t="s">
        <v>21</v>
      </c>
      <c r="K657" t="s">
        <v>22</v>
      </c>
      <c r="L657">
        <v>1488434400</v>
      </c>
      <c r="M657" s="17">
        <f t="shared" si="41"/>
        <v>42796.25</v>
      </c>
      <c r="N657">
        <v>1489554000</v>
      </c>
      <c r="O657" s="17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 s="6">
        <v>118400</v>
      </c>
      <c r="E658" s="6">
        <v>49879</v>
      </c>
      <c r="F658" s="9">
        <f t="shared" si="40"/>
        <v>0.42127533783783783</v>
      </c>
      <c r="G658" t="s">
        <v>14</v>
      </c>
      <c r="H658">
        <v>504</v>
      </c>
      <c r="I658" s="10">
        <f t="shared" si="43"/>
        <v>98.966269841269835</v>
      </c>
      <c r="J658" t="s">
        <v>26</v>
      </c>
      <c r="K658" t="s">
        <v>27</v>
      </c>
      <c r="L658">
        <v>1514440800</v>
      </c>
      <c r="M658" s="17">
        <f t="shared" si="41"/>
        <v>43097.25</v>
      </c>
      <c r="N658">
        <v>1514872800</v>
      </c>
      <c r="O658" s="17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 s="6">
        <v>10000</v>
      </c>
      <c r="E659" s="6">
        <v>824</v>
      </c>
      <c r="F659" s="9">
        <f t="shared" si="40"/>
        <v>8.2400000000000001E-2</v>
      </c>
      <c r="G659" t="s">
        <v>14</v>
      </c>
      <c r="H659">
        <v>14</v>
      </c>
      <c r="I659" s="10">
        <f t="shared" si="43"/>
        <v>58.857142857142854</v>
      </c>
      <c r="J659" t="s">
        <v>21</v>
      </c>
      <c r="K659" t="s">
        <v>22</v>
      </c>
      <c r="L659">
        <v>1514354400</v>
      </c>
      <c r="M659" s="17">
        <f t="shared" si="41"/>
        <v>43096.25</v>
      </c>
      <c r="N659">
        <v>1515736800</v>
      </c>
      <c r="O659" s="17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 s="6">
        <v>52600</v>
      </c>
      <c r="E660" s="6">
        <v>31594</v>
      </c>
      <c r="F660" s="9">
        <f t="shared" si="40"/>
        <v>0.60064638783269964</v>
      </c>
      <c r="G660" t="s">
        <v>74</v>
      </c>
      <c r="H660">
        <v>390</v>
      </c>
      <c r="I660" s="10">
        <f t="shared" si="43"/>
        <v>81.010256410256417</v>
      </c>
      <c r="J660" t="s">
        <v>21</v>
      </c>
      <c r="K660" t="s">
        <v>22</v>
      </c>
      <c r="L660">
        <v>1440910800</v>
      </c>
      <c r="M660" s="17">
        <f t="shared" si="41"/>
        <v>42246.208333333328</v>
      </c>
      <c r="N660">
        <v>1442898000</v>
      </c>
      <c r="O660" s="17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 s="6">
        <v>120700</v>
      </c>
      <c r="E661" s="6">
        <v>57010</v>
      </c>
      <c r="F661" s="9">
        <f t="shared" si="40"/>
        <v>0.47232808616404309</v>
      </c>
      <c r="G661" t="s">
        <v>14</v>
      </c>
      <c r="H661">
        <v>750</v>
      </c>
      <c r="I661" s="10">
        <f t="shared" si="43"/>
        <v>76.013333333333335</v>
      </c>
      <c r="J661" t="s">
        <v>40</v>
      </c>
      <c r="K661" t="s">
        <v>41</v>
      </c>
      <c r="L661">
        <v>1296108000</v>
      </c>
      <c r="M661" s="17">
        <f t="shared" si="41"/>
        <v>40570.25</v>
      </c>
      <c r="N661">
        <v>1296194400</v>
      </c>
      <c r="O661" s="17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 s="6">
        <v>9100</v>
      </c>
      <c r="E662" s="6">
        <v>7438</v>
      </c>
      <c r="F662" s="9">
        <f t="shared" si="40"/>
        <v>0.81736263736263737</v>
      </c>
      <c r="G662" t="s">
        <v>14</v>
      </c>
      <c r="H662">
        <v>77</v>
      </c>
      <c r="I662" s="10">
        <f t="shared" si="43"/>
        <v>96.597402597402592</v>
      </c>
      <c r="J662" t="s">
        <v>21</v>
      </c>
      <c r="K662" t="s">
        <v>22</v>
      </c>
      <c r="L662">
        <v>1440133200</v>
      </c>
      <c r="M662" s="17">
        <f t="shared" si="41"/>
        <v>42237.208333333328</v>
      </c>
      <c r="N662">
        <v>1440910800</v>
      </c>
      <c r="O662" s="17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 s="6">
        <v>106800</v>
      </c>
      <c r="E663" s="6">
        <v>57872</v>
      </c>
      <c r="F663" s="9">
        <f t="shared" si="40"/>
        <v>0.54187265917603</v>
      </c>
      <c r="G663" t="s">
        <v>14</v>
      </c>
      <c r="H663">
        <v>752</v>
      </c>
      <c r="I663" s="10">
        <f t="shared" si="43"/>
        <v>76.957446808510639</v>
      </c>
      <c r="J663" t="s">
        <v>36</v>
      </c>
      <c r="K663" t="s">
        <v>37</v>
      </c>
      <c r="L663">
        <v>1332910800</v>
      </c>
      <c r="M663" s="17">
        <f t="shared" si="41"/>
        <v>40996.208333333336</v>
      </c>
      <c r="N663">
        <v>1335502800</v>
      </c>
      <c r="O663" s="17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 s="6">
        <v>9100</v>
      </c>
      <c r="E664" s="6">
        <v>8906</v>
      </c>
      <c r="F664" s="9">
        <f t="shared" si="40"/>
        <v>0.97868131868131869</v>
      </c>
      <c r="G664" t="s">
        <v>14</v>
      </c>
      <c r="H664">
        <v>131</v>
      </c>
      <c r="I664" s="10">
        <f t="shared" si="43"/>
        <v>67.984732824427482</v>
      </c>
      <c r="J664" t="s">
        <v>21</v>
      </c>
      <c r="K664" t="s">
        <v>22</v>
      </c>
      <c r="L664">
        <v>1544335200</v>
      </c>
      <c r="M664" s="17">
        <f t="shared" si="41"/>
        <v>43443.25</v>
      </c>
      <c r="N664">
        <v>1544680800</v>
      </c>
      <c r="O664" s="17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 s="6">
        <v>10000</v>
      </c>
      <c r="E665" s="6">
        <v>7724</v>
      </c>
      <c r="F665" s="9">
        <f t="shared" si="40"/>
        <v>0.77239999999999998</v>
      </c>
      <c r="G665" t="s">
        <v>14</v>
      </c>
      <c r="H665">
        <v>87</v>
      </c>
      <c r="I665" s="10">
        <f t="shared" si="43"/>
        <v>88.781609195402297</v>
      </c>
      <c r="J665" t="s">
        <v>21</v>
      </c>
      <c r="K665" t="s">
        <v>22</v>
      </c>
      <c r="L665">
        <v>1286427600</v>
      </c>
      <c r="M665" s="17">
        <f t="shared" si="41"/>
        <v>40458.208333333336</v>
      </c>
      <c r="N665">
        <v>1288414800</v>
      </c>
      <c r="O665" s="17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 s="6">
        <v>79400</v>
      </c>
      <c r="E666" s="6">
        <v>26571</v>
      </c>
      <c r="F666" s="9">
        <f t="shared" si="40"/>
        <v>0.33464735516372796</v>
      </c>
      <c r="G666" t="s">
        <v>14</v>
      </c>
      <c r="H666">
        <v>1063</v>
      </c>
      <c r="I666" s="10">
        <f t="shared" si="43"/>
        <v>24.99623706491063</v>
      </c>
      <c r="J666" t="s">
        <v>21</v>
      </c>
      <c r="K666" t="s">
        <v>22</v>
      </c>
      <c r="L666">
        <v>1329717600</v>
      </c>
      <c r="M666" s="17">
        <f t="shared" si="41"/>
        <v>40959.25</v>
      </c>
      <c r="N666">
        <v>1330581600</v>
      </c>
      <c r="O666" s="17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 s="6">
        <v>5100</v>
      </c>
      <c r="E667" s="6">
        <v>12219</v>
      </c>
      <c r="F667" s="9">
        <f t="shared" si="40"/>
        <v>2.3958823529411766</v>
      </c>
      <c r="G667" t="s">
        <v>20</v>
      </c>
      <c r="H667">
        <v>272</v>
      </c>
      <c r="I667" s="10">
        <f t="shared" si="43"/>
        <v>44.922794117647058</v>
      </c>
      <c r="J667" t="s">
        <v>21</v>
      </c>
      <c r="K667" t="s">
        <v>22</v>
      </c>
      <c r="L667">
        <v>1310187600</v>
      </c>
      <c r="M667" s="17">
        <f t="shared" si="41"/>
        <v>40733.208333333336</v>
      </c>
      <c r="N667">
        <v>1311397200</v>
      </c>
      <c r="O667" s="17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 s="6">
        <v>3100</v>
      </c>
      <c r="E668" s="6">
        <v>1985</v>
      </c>
      <c r="F668" s="9">
        <f t="shared" si="40"/>
        <v>0.64032258064516134</v>
      </c>
      <c r="G668" t="s">
        <v>74</v>
      </c>
      <c r="H668">
        <v>25</v>
      </c>
      <c r="I668" s="10">
        <f t="shared" si="43"/>
        <v>79.400000000000006</v>
      </c>
      <c r="J668" t="s">
        <v>21</v>
      </c>
      <c r="K668" t="s">
        <v>22</v>
      </c>
      <c r="L668">
        <v>1377838800</v>
      </c>
      <c r="M668" s="17">
        <f t="shared" si="41"/>
        <v>41516.208333333336</v>
      </c>
      <c r="N668">
        <v>1378357200</v>
      </c>
      <c r="O668" s="17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 s="6">
        <v>6900</v>
      </c>
      <c r="E669" s="6">
        <v>12155</v>
      </c>
      <c r="F669" s="9">
        <f t="shared" si="40"/>
        <v>1.7615942028985507</v>
      </c>
      <c r="G669" t="s">
        <v>20</v>
      </c>
      <c r="H669">
        <v>419</v>
      </c>
      <c r="I669" s="10">
        <f t="shared" si="43"/>
        <v>29.009546539379475</v>
      </c>
      <c r="J669" t="s">
        <v>21</v>
      </c>
      <c r="K669" t="s">
        <v>22</v>
      </c>
      <c r="L669">
        <v>1410325200</v>
      </c>
      <c r="M669" s="17">
        <f t="shared" si="41"/>
        <v>41892.208333333336</v>
      </c>
      <c r="N669">
        <v>1411102800</v>
      </c>
      <c r="O669" s="17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 s="6">
        <v>27500</v>
      </c>
      <c r="E670" s="6">
        <v>5593</v>
      </c>
      <c r="F670" s="9">
        <f t="shared" si="40"/>
        <v>0.20338181818181819</v>
      </c>
      <c r="G670" t="s">
        <v>14</v>
      </c>
      <c r="H670">
        <v>76</v>
      </c>
      <c r="I670" s="10">
        <f t="shared" si="43"/>
        <v>73.59210526315789</v>
      </c>
      <c r="J670" t="s">
        <v>21</v>
      </c>
      <c r="K670" t="s">
        <v>22</v>
      </c>
      <c r="L670">
        <v>1343797200</v>
      </c>
      <c r="M670" s="17">
        <f t="shared" si="41"/>
        <v>41122.208333333336</v>
      </c>
      <c r="N670">
        <v>1344834000</v>
      </c>
      <c r="O670" s="17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 s="6">
        <v>48800</v>
      </c>
      <c r="E671" s="6">
        <v>175020</v>
      </c>
      <c r="F671" s="9">
        <f t="shared" si="40"/>
        <v>3.5864754098360656</v>
      </c>
      <c r="G671" t="s">
        <v>20</v>
      </c>
      <c r="H671">
        <v>1621</v>
      </c>
      <c r="I671" s="10">
        <f t="shared" si="43"/>
        <v>107.97038864898211</v>
      </c>
      <c r="J671" t="s">
        <v>107</v>
      </c>
      <c r="K671" t="s">
        <v>108</v>
      </c>
      <c r="L671">
        <v>1498453200</v>
      </c>
      <c r="M671" s="17">
        <f t="shared" si="41"/>
        <v>42912.208333333328</v>
      </c>
      <c r="N671">
        <v>1499230800</v>
      </c>
      <c r="O671" s="17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 s="6">
        <v>16200</v>
      </c>
      <c r="E672" s="6">
        <v>75955</v>
      </c>
      <c r="F672" s="9">
        <f t="shared" si="40"/>
        <v>4.6885802469135802</v>
      </c>
      <c r="G672" t="s">
        <v>20</v>
      </c>
      <c r="H672">
        <v>1101</v>
      </c>
      <c r="I672" s="10">
        <f t="shared" si="43"/>
        <v>68.987284287011803</v>
      </c>
      <c r="J672" t="s">
        <v>21</v>
      </c>
      <c r="K672" t="s">
        <v>22</v>
      </c>
      <c r="L672">
        <v>1456380000</v>
      </c>
      <c r="M672" s="17">
        <f t="shared" si="41"/>
        <v>42425.25</v>
      </c>
      <c r="N672">
        <v>1457416800</v>
      </c>
      <c r="O672" s="17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 s="6">
        <v>97600</v>
      </c>
      <c r="E673" s="6">
        <v>119127</v>
      </c>
      <c r="F673" s="9">
        <f t="shared" si="40"/>
        <v>1.220563524590164</v>
      </c>
      <c r="G673" t="s">
        <v>20</v>
      </c>
      <c r="H673">
        <v>1073</v>
      </c>
      <c r="I673" s="10">
        <f t="shared" si="43"/>
        <v>111.02236719478098</v>
      </c>
      <c r="J673" t="s">
        <v>21</v>
      </c>
      <c r="K673" t="s">
        <v>22</v>
      </c>
      <c r="L673">
        <v>1280552400</v>
      </c>
      <c r="M673" s="17">
        <f t="shared" si="41"/>
        <v>40390.208333333336</v>
      </c>
      <c r="N673">
        <v>1280898000</v>
      </c>
      <c r="O673" s="17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 s="6">
        <v>197900</v>
      </c>
      <c r="E674" s="6">
        <v>110689</v>
      </c>
      <c r="F674" s="9">
        <f t="shared" si="40"/>
        <v>0.55931783729156137</v>
      </c>
      <c r="G674" t="s">
        <v>14</v>
      </c>
      <c r="H674">
        <v>4428</v>
      </c>
      <c r="I674" s="10">
        <f t="shared" si="43"/>
        <v>24.997515808491418</v>
      </c>
      <c r="J674" t="s">
        <v>26</v>
      </c>
      <c r="K674" t="s">
        <v>27</v>
      </c>
      <c r="L674">
        <v>1521608400</v>
      </c>
      <c r="M674" s="17">
        <f t="shared" si="41"/>
        <v>43180.208333333328</v>
      </c>
      <c r="N674">
        <v>1522472400</v>
      </c>
      <c r="O674" s="17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 s="6">
        <v>5600</v>
      </c>
      <c r="E675" s="6">
        <v>2445</v>
      </c>
      <c r="F675" s="9">
        <f t="shared" si="40"/>
        <v>0.43660714285714286</v>
      </c>
      <c r="G675" t="s">
        <v>14</v>
      </c>
      <c r="H675">
        <v>58</v>
      </c>
      <c r="I675" s="10">
        <f t="shared" si="43"/>
        <v>42.155172413793103</v>
      </c>
      <c r="J675" t="s">
        <v>107</v>
      </c>
      <c r="K675" t="s">
        <v>108</v>
      </c>
      <c r="L675">
        <v>1460696400</v>
      </c>
      <c r="M675" s="17">
        <f t="shared" si="41"/>
        <v>42475.208333333328</v>
      </c>
      <c r="N675">
        <v>1462510800</v>
      </c>
      <c r="O675" s="17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 s="6">
        <v>170700</v>
      </c>
      <c r="E676" s="6">
        <v>57250</v>
      </c>
      <c r="F676" s="9">
        <f t="shared" si="40"/>
        <v>0.33538371411833628</v>
      </c>
      <c r="G676" t="s">
        <v>74</v>
      </c>
      <c r="H676">
        <v>1218</v>
      </c>
      <c r="I676" s="10">
        <f t="shared" si="43"/>
        <v>47.003284072249592</v>
      </c>
      <c r="J676" t="s">
        <v>21</v>
      </c>
      <c r="K676" t="s">
        <v>22</v>
      </c>
      <c r="L676">
        <v>1313730000</v>
      </c>
      <c r="M676" s="17">
        <f t="shared" si="41"/>
        <v>40774.208333333336</v>
      </c>
      <c r="N676">
        <v>1317790800</v>
      </c>
      <c r="O676" s="17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 s="6">
        <v>9700</v>
      </c>
      <c r="E677" s="6">
        <v>11929</v>
      </c>
      <c r="F677" s="9">
        <f t="shared" si="40"/>
        <v>1.2297938144329896</v>
      </c>
      <c r="G677" t="s">
        <v>20</v>
      </c>
      <c r="H677">
        <v>331</v>
      </c>
      <c r="I677" s="10">
        <f t="shared" si="43"/>
        <v>36.0392749244713</v>
      </c>
      <c r="J677" t="s">
        <v>21</v>
      </c>
      <c r="K677" t="s">
        <v>22</v>
      </c>
      <c r="L677">
        <v>1568178000</v>
      </c>
      <c r="M677" s="17">
        <f t="shared" si="41"/>
        <v>43719.208333333328</v>
      </c>
      <c r="N677">
        <v>1568782800</v>
      </c>
      <c r="O677" s="17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 s="6">
        <v>62300</v>
      </c>
      <c r="E678" s="6">
        <v>118214</v>
      </c>
      <c r="F678" s="9">
        <f t="shared" si="40"/>
        <v>1.8974959871589085</v>
      </c>
      <c r="G678" t="s">
        <v>20</v>
      </c>
      <c r="H678">
        <v>1170</v>
      </c>
      <c r="I678" s="10">
        <f t="shared" si="43"/>
        <v>101.03760683760684</v>
      </c>
      <c r="J678" t="s">
        <v>21</v>
      </c>
      <c r="K678" t="s">
        <v>22</v>
      </c>
      <c r="L678">
        <v>1348635600</v>
      </c>
      <c r="M678" s="17">
        <f t="shared" si="41"/>
        <v>41178.208333333336</v>
      </c>
      <c r="N678">
        <v>1349413200</v>
      </c>
      <c r="O678" s="17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 s="6">
        <v>5300</v>
      </c>
      <c r="E679" s="6">
        <v>4432</v>
      </c>
      <c r="F679" s="9">
        <f t="shared" si="40"/>
        <v>0.83622641509433959</v>
      </c>
      <c r="G679" t="s">
        <v>14</v>
      </c>
      <c r="H679">
        <v>111</v>
      </c>
      <c r="I679" s="10">
        <f t="shared" si="43"/>
        <v>39.927927927927925</v>
      </c>
      <c r="J679" t="s">
        <v>21</v>
      </c>
      <c r="K679" t="s">
        <v>22</v>
      </c>
      <c r="L679">
        <v>1468126800</v>
      </c>
      <c r="M679" s="17">
        <f t="shared" si="41"/>
        <v>42561.208333333328</v>
      </c>
      <c r="N679">
        <v>1472446800</v>
      </c>
      <c r="O679" s="17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 s="6">
        <v>99500</v>
      </c>
      <c r="E680" s="6">
        <v>17879</v>
      </c>
      <c r="F680" s="9">
        <f t="shared" si="40"/>
        <v>0.17968844221105529</v>
      </c>
      <c r="G680" t="s">
        <v>74</v>
      </c>
      <c r="H680">
        <v>215</v>
      </c>
      <c r="I680" s="10">
        <f t="shared" si="43"/>
        <v>83.158139534883716</v>
      </c>
      <c r="J680" t="s">
        <v>21</v>
      </c>
      <c r="K680" t="s">
        <v>22</v>
      </c>
      <c r="L680">
        <v>1547877600</v>
      </c>
      <c r="M680" s="17">
        <f t="shared" si="41"/>
        <v>43484.25</v>
      </c>
      <c r="N680">
        <v>1548050400</v>
      </c>
      <c r="O680" s="17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 s="6">
        <v>1400</v>
      </c>
      <c r="E681" s="6">
        <v>14511</v>
      </c>
      <c r="F681" s="9">
        <f t="shared" si="40"/>
        <v>10.365</v>
      </c>
      <c r="G681" t="s">
        <v>20</v>
      </c>
      <c r="H681">
        <v>363</v>
      </c>
      <c r="I681" s="10">
        <f t="shared" si="43"/>
        <v>39.97520661157025</v>
      </c>
      <c r="J681" t="s">
        <v>21</v>
      </c>
      <c r="K681" t="s">
        <v>22</v>
      </c>
      <c r="L681">
        <v>1571374800</v>
      </c>
      <c r="M681" s="17">
        <f t="shared" si="41"/>
        <v>43756.208333333328</v>
      </c>
      <c r="N681">
        <v>1571806800</v>
      </c>
      <c r="O681" s="17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 s="6">
        <v>145600</v>
      </c>
      <c r="E682" s="6">
        <v>141822</v>
      </c>
      <c r="F682" s="9">
        <f t="shared" si="40"/>
        <v>0.97405219780219776</v>
      </c>
      <c r="G682" t="s">
        <v>14</v>
      </c>
      <c r="H682">
        <v>2955</v>
      </c>
      <c r="I682" s="10">
        <f t="shared" si="43"/>
        <v>47.993908629441627</v>
      </c>
      <c r="J682" t="s">
        <v>21</v>
      </c>
      <c r="K682" t="s">
        <v>22</v>
      </c>
      <c r="L682">
        <v>1576303200</v>
      </c>
      <c r="M682" s="17">
        <f t="shared" si="41"/>
        <v>43813.25</v>
      </c>
      <c r="N682">
        <v>1576476000</v>
      </c>
      <c r="O682" s="17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 s="6">
        <v>184100</v>
      </c>
      <c r="E683" s="6">
        <v>159037</v>
      </c>
      <c r="F683" s="9">
        <f t="shared" si="40"/>
        <v>0.86386203150461705</v>
      </c>
      <c r="G683" t="s">
        <v>14</v>
      </c>
      <c r="H683">
        <v>1657</v>
      </c>
      <c r="I683" s="10">
        <f t="shared" si="43"/>
        <v>95.978877489438744</v>
      </c>
      <c r="J683" t="s">
        <v>21</v>
      </c>
      <c r="K683" t="s">
        <v>22</v>
      </c>
      <c r="L683">
        <v>1324447200</v>
      </c>
      <c r="M683" s="17">
        <f t="shared" si="41"/>
        <v>40898.25</v>
      </c>
      <c r="N683">
        <v>1324965600</v>
      </c>
      <c r="O683" s="17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 s="6">
        <v>5400</v>
      </c>
      <c r="E684" s="6">
        <v>8109</v>
      </c>
      <c r="F684" s="9">
        <f t="shared" si="40"/>
        <v>1.5016666666666667</v>
      </c>
      <c r="G684" t="s">
        <v>20</v>
      </c>
      <c r="H684">
        <v>103</v>
      </c>
      <c r="I684" s="10">
        <f t="shared" si="43"/>
        <v>78.728155339805824</v>
      </c>
      <c r="J684" t="s">
        <v>21</v>
      </c>
      <c r="K684" t="s">
        <v>22</v>
      </c>
      <c r="L684">
        <v>1386741600</v>
      </c>
      <c r="M684" s="17">
        <f t="shared" si="41"/>
        <v>41619.25</v>
      </c>
      <c r="N684">
        <v>1387519200</v>
      </c>
      <c r="O684" s="17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 s="6">
        <v>2300</v>
      </c>
      <c r="E685" s="6">
        <v>8244</v>
      </c>
      <c r="F685" s="9">
        <f t="shared" si="40"/>
        <v>3.5843478260869563</v>
      </c>
      <c r="G685" t="s">
        <v>20</v>
      </c>
      <c r="H685">
        <v>147</v>
      </c>
      <c r="I685" s="10">
        <f t="shared" si="43"/>
        <v>56.081632653061227</v>
      </c>
      <c r="J685" t="s">
        <v>21</v>
      </c>
      <c r="K685" t="s">
        <v>22</v>
      </c>
      <c r="L685">
        <v>1537074000</v>
      </c>
      <c r="M685" s="17">
        <f t="shared" si="41"/>
        <v>43359.208333333328</v>
      </c>
      <c r="N685">
        <v>1537246800</v>
      </c>
      <c r="O685" s="17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 s="6">
        <v>1400</v>
      </c>
      <c r="E686" s="6">
        <v>7600</v>
      </c>
      <c r="F686" s="9">
        <f t="shared" si="40"/>
        <v>5.4285714285714288</v>
      </c>
      <c r="G686" t="s">
        <v>20</v>
      </c>
      <c r="H686">
        <v>110</v>
      </c>
      <c r="I686" s="10">
        <f t="shared" si="43"/>
        <v>69.090909090909093</v>
      </c>
      <c r="J686" t="s">
        <v>15</v>
      </c>
      <c r="K686" t="s">
        <v>16</v>
      </c>
      <c r="L686">
        <v>1277787600</v>
      </c>
      <c r="M686" s="17">
        <f t="shared" si="41"/>
        <v>40358.208333333336</v>
      </c>
      <c r="N686">
        <v>1279515600</v>
      </c>
      <c r="O686" s="17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 s="6">
        <v>140000</v>
      </c>
      <c r="E687" s="6">
        <v>94501</v>
      </c>
      <c r="F687" s="9">
        <f t="shared" si="40"/>
        <v>0.67500714285714281</v>
      </c>
      <c r="G687" t="s">
        <v>14</v>
      </c>
      <c r="H687">
        <v>926</v>
      </c>
      <c r="I687" s="10">
        <f t="shared" si="43"/>
        <v>102.05291576673866</v>
      </c>
      <c r="J687" t="s">
        <v>15</v>
      </c>
      <c r="K687" t="s">
        <v>16</v>
      </c>
      <c r="L687">
        <v>1440306000</v>
      </c>
      <c r="M687" s="17">
        <f t="shared" si="41"/>
        <v>42239.208333333328</v>
      </c>
      <c r="N687">
        <v>1442379600</v>
      </c>
      <c r="O687" s="17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 s="6">
        <v>7500</v>
      </c>
      <c r="E688" s="6">
        <v>14381</v>
      </c>
      <c r="F688" s="9">
        <f t="shared" si="40"/>
        <v>1.9174666666666667</v>
      </c>
      <c r="G688" t="s">
        <v>20</v>
      </c>
      <c r="H688">
        <v>134</v>
      </c>
      <c r="I688" s="10">
        <f t="shared" si="43"/>
        <v>107.32089552238806</v>
      </c>
      <c r="J688" t="s">
        <v>21</v>
      </c>
      <c r="K688" t="s">
        <v>22</v>
      </c>
      <c r="L688">
        <v>1522126800</v>
      </c>
      <c r="M688" s="17">
        <f t="shared" si="41"/>
        <v>43186.208333333328</v>
      </c>
      <c r="N688">
        <v>1523077200</v>
      </c>
      <c r="O688" s="17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 s="6">
        <v>1500</v>
      </c>
      <c r="E689" s="6">
        <v>13980</v>
      </c>
      <c r="F689" s="9">
        <f t="shared" si="40"/>
        <v>9.32</v>
      </c>
      <c r="G689" t="s">
        <v>20</v>
      </c>
      <c r="H689">
        <v>269</v>
      </c>
      <c r="I689" s="10">
        <f t="shared" si="43"/>
        <v>51.970260223048328</v>
      </c>
      <c r="J689" t="s">
        <v>21</v>
      </c>
      <c r="K689" t="s">
        <v>22</v>
      </c>
      <c r="L689">
        <v>1489298400</v>
      </c>
      <c r="M689" s="17">
        <f t="shared" si="41"/>
        <v>42806.25</v>
      </c>
      <c r="N689">
        <v>1489554000</v>
      </c>
      <c r="O689" s="17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 s="6">
        <v>2900</v>
      </c>
      <c r="E690" s="6">
        <v>12449</v>
      </c>
      <c r="F690" s="9">
        <f t="shared" si="40"/>
        <v>4.2927586206896553</v>
      </c>
      <c r="G690" t="s">
        <v>20</v>
      </c>
      <c r="H690">
        <v>175</v>
      </c>
      <c r="I690" s="10">
        <f t="shared" si="43"/>
        <v>71.137142857142862</v>
      </c>
      <c r="J690" t="s">
        <v>21</v>
      </c>
      <c r="K690" t="s">
        <v>22</v>
      </c>
      <c r="L690">
        <v>1547100000</v>
      </c>
      <c r="M690" s="17">
        <f t="shared" si="41"/>
        <v>43475.25</v>
      </c>
      <c r="N690">
        <v>1548482400</v>
      </c>
      <c r="O690" s="17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 s="6">
        <v>7300</v>
      </c>
      <c r="E691" s="6">
        <v>7348</v>
      </c>
      <c r="F691" s="9">
        <f t="shared" si="40"/>
        <v>1.0065753424657535</v>
      </c>
      <c r="G691" t="s">
        <v>20</v>
      </c>
      <c r="H691">
        <v>69</v>
      </c>
      <c r="I691" s="10">
        <f t="shared" si="43"/>
        <v>106.49275362318841</v>
      </c>
      <c r="J691" t="s">
        <v>21</v>
      </c>
      <c r="K691" t="s">
        <v>22</v>
      </c>
      <c r="L691">
        <v>1383022800</v>
      </c>
      <c r="M691" s="17">
        <f t="shared" si="41"/>
        <v>41576.208333333336</v>
      </c>
      <c r="N691">
        <v>1384063200</v>
      </c>
      <c r="O691" s="17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 s="6">
        <v>3600</v>
      </c>
      <c r="E692" s="6">
        <v>8158</v>
      </c>
      <c r="F692" s="9">
        <f t="shared" si="40"/>
        <v>2.266111111111111</v>
      </c>
      <c r="G692" t="s">
        <v>20</v>
      </c>
      <c r="H692">
        <v>190</v>
      </c>
      <c r="I692" s="10">
        <f t="shared" si="43"/>
        <v>42.93684210526316</v>
      </c>
      <c r="J692" t="s">
        <v>21</v>
      </c>
      <c r="K692" t="s">
        <v>22</v>
      </c>
      <c r="L692">
        <v>1322373600</v>
      </c>
      <c r="M692" s="17">
        <f t="shared" si="41"/>
        <v>40874.25</v>
      </c>
      <c r="N692">
        <v>1322892000</v>
      </c>
      <c r="O692" s="17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 s="6">
        <v>5000</v>
      </c>
      <c r="E693" s="6">
        <v>7119</v>
      </c>
      <c r="F693" s="9">
        <f t="shared" si="40"/>
        <v>1.4238</v>
      </c>
      <c r="G693" t="s">
        <v>20</v>
      </c>
      <c r="H693">
        <v>237</v>
      </c>
      <c r="I693" s="10">
        <f t="shared" si="43"/>
        <v>30.037974683544302</v>
      </c>
      <c r="J693" t="s">
        <v>21</v>
      </c>
      <c r="K693" t="s">
        <v>22</v>
      </c>
      <c r="L693">
        <v>1349240400</v>
      </c>
      <c r="M693" s="17">
        <f t="shared" si="41"/>
        <v>41185.208333333336</v>
      </c>
      <c r="N693">
        <v>1350709200</v>
      </c>
      <c r="O693" s="17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 s="6">
        <v>6000</v>
      </c>
      <c r="E694" s="6">
        <v>5438</v>
      </c>
      <c r="F694" s="9">
        <f t="shared" si="40"/>
        <v>0.90633333333333332</v>
      </c>
      <c r="G694" t="s">
        <v>14</v>
      </c>
      <c r="H694">
        <v>77</v>
      </c>
      <c r="I694" s="10">
        <f t="shared" si="43"/>
        <v>70.623376623376629</v>
      </c>
      <c r="J694" t="s">
        <v>40</v>
      </c>
      <c r="K694" t="s">
        <v>41</v>
      </c>
      <c r="L694">
        <v>1562648400</v>
      </c>
      <c r="M694" s="17">
        <f t="shared" si="41"/>
        <v>43655.208333333328</v>
      </c>
      <c r="N694">
        <v>1564203600</v>
      </c>
      <c r="O694" s="17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 s="6">
        <v>180400</v>
      </c>
      <c r="E695" s="6">
        <v>115396</v>
      </c>
      <c r="F695" s="9">
        <f t="shared" si="40"/>
        <v>0.63966740576496672</v>
      </c>
      <c r="G695" t="s">
        <v>14</v>
      </c>
      <c r="H695">
        <v>1748</v>
      </c>
      <c r="I695" s="10">
        <f t="shared" si="43"/>
        <v>66.016018306636155</v>
      </c>
      <c r="J695" t="s">
        <v>21</v>
      </c>
      <c r="K695" t="s">
        <v>22</v>
      </c>
      <c r="L695">
        <v>1508216400</v>
      </c>
      <c r="M695" s="17">
        <f t="shared" si="41"/>
        <v>43025.208333333328</v>
      </c>
      <c r="N695">
        <v>1509685200</v>
      </c>
      <c r="O695" s="17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 s="6">
        <v>9100</v>
      </c>
      <c r="E696" s="6">
        <v>7656</v>
      </c>
      <c r="F696" s="9">
        <f t="shared" si="40"/>
        <v>0.84131868131868137</v>
      </c>
      <c r="G696" t="s">
        <v>14</v>
      </c>
      <c r="H696">
        <v>79</v>
      </c>
      <c r="I696" s="10">
        <f t="shared" si="43"/>
        <v>96.911392405063296</v>
      </c>
      <c r="J696" t="s">
        <v>21</v>
      </c>
      <c r="K696" t="s">
        <v>22</v>
      </c>
      <c r="L696">
        <v>1511762400</v>
      </c>
      <c r="M696" s="17">
        <f t="shared" si="41"/>
        <v>43066.25</v>
      </c>
      <c r="N696">
        <v>1514959200</v>
      </c>
      <c r="O696" s="17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 s="6">
        <v>9200</v>
      </c>
      <c r="E697" s="6">
        <v>12322</v>
      </c>
      <c r="F697" s="9">
        <f t="shared" si="40"/>
        <v>1.3393478260869565</v>
      </c>
      <c r="G697" t="s">
        <v>20</v>
      </c>
      <c r="H697">
        <v>196</v>
      </c>
      <c r="I697" s="10">
        <f t="shared" si="43"/>
        <v>62.867346938775512</v>
      </c>
      <c r="J697" t="s">
        <v>107</v>
      </c>
      <c r="K697" t="s">
        <v>108</v>
      </c>
      <c r="L697">
        <v>1447480800</v>
      </c>
      <c r="M697" s="17">
        <f t="shared" si="41"/>
        <v>42322.25</v>
      </c>
      <c r="N697">
        <v>1448863200</v>
      </c>
      <c r="O697" s="17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 s="6">
        <v>164100</v>
      </c>
      <c r="E698" s="6">
        <v>96888</v>
      </c>
      <c r="F698" s="9">
        <f t="shared" si="40"/>
        <v>0.59042047531992692</v>
      </c>
      <c r="G698" t="s">
        <v>14</v>
      </c>
      <c r="H698">
        <v>889</v>
      </c>
      <c r="I698" s="10">
        <f t="shared" si="43"/>
        <v>108.98537682789652</v>
      </c>
      <c r="J698" t="s">
        <v>21</v>
      </c>
      <c r="K698" t="s">
        <v>22</v>
      </c>
      <c r="L698">
        <v>1429506000</v>
      </c>
      <c r="M698" s="17">
        <f t="shared" si="41"/>
        <v>42114.208333333328</v>
      </c>
      <c r="N698">
        <v>1429592400</v>
      </c>
      <c r="O698" s="17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 s="6">
        <v>128900</v>
      </c>
      <c r="E699" s="6">
        <v>196960</v>
      </c>
      <c r="F699" s="9">
        <f t="shared" si="40"/>
        <v>1.5280062063615205</v>
      </c>
      <c r="G699" t="s">
        <v>20</v>
      </c>
      <c r="H699">
        <v>7295</v>
      </c>
      <c r="I699" s="10">
        <f t="shared" si="43"/>
        <v>26.999314599040439</v>
      </c>
      <c r="J699" t="s">
        <v>21</v>
      </c>
      <c r="K699" t="s">
        <v>22</v>
      </c>
      <c r="L699">
        <v>1522472400</v>
      </c>
      <c r="M699" s="17">
        <f t="shared" si="41"/>
        <v>43190.208333333328</v>
      </c>
      <c r="N699">
        <v>1522645200</v>
      </c>
      <c r="O699" s="17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 s="6">
        <v>42100</v>
      </c>
      <c r="E700" s="6">
        <v>188057</v>
      </c>
      <c r="F700" s="9">
        <f t="shared" si="40"/>
        <v>4.466912114014252</v>
      </c>
      <c r="G700" t="s">
        <v>20</v>
      </c>
      <c r="H700">
        <v>2893</v>
      </c>
      <c r="I700" s="10">
        <f t="shared" si="43"/>
        <v>65.004147943311438</v>
      </c>
      <c r="J700" t="s">
        <v>15</v>
      </c>
      <c r="K700" t="s">
        <v>16</v>
      </c>
      <c r="L700">
        <v>1322114400</v>
      </c>
      <c r="M700" s="17">
        <f t="shared" si="41"/>
        <v>40871.25</v>
      </c>
      <c r="N700">
        <v>1323324000</v>
      </c>
      <c r="O700" s="17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 s="6">
        <v>7400</v>
      </c>
      <c r="E701" s="6">
        <v>6245</v>
      </c>
      <c r="F701" s="9">
        <f t="shared" si="40"/>
        <v>0.8439189189189189</v>
      </c>
      <c r="G701" t="s">
        <v>14</v>
      </c>
      <c r="H701">
        <v>56</v>
      </c>
      <c r="I701" s="10">
        <f t="shared" si="43"/>
        <v>111.51785714285714</v>
      </c>
      <c r="J701" t="s">
        <v>21</v>
      </c>
      <c r="K701" t="s">
        <v>22</v>
      </c>
      <c r="L701">
        <v>1561438800</v>
      </c>
      <c r="M701" s="17">
        <f t="shared" si="41"/>
        <v>43641.208333333328</v>
      </c>
      <c r="N701">
        <v>1561525200</v>
      </c>
      <c r="O701" s="17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 s="6">
        <v>100</v>
      </c>
      <c r="E702" s="6">
        <v>3</v>
      </c>
      <c r="F702" s="9">
        <f t="shared" si="40"/>
        <v>0.03</v>
      </c>
      <c r="G702" t="s">
        <v>14</v>
      </c>
      <c r="H702">
        <v>1</v>
      </c>
      <c r="I702" s="10">
        <f t="shared" si="43"/>
        <v>3</v>
      </c>
      <c r="J702" t="s">
        <v>21</v>
      </c>
      <c r="K702" t="s">
        <v>22</v>
      </c>
      <c r="L702">
        <v>1264399200</v>
      </c>
      <c r="M702" s="17">
        <f t="shared" si="41"/>
        <v>40203.25</v>
      </c>
      <c r="N702">
        <v>1265695200</v>
      </c>
      <c r="O702" s="17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 s="6">
        <v>52000</v>
      </c>
      <c r="E703" s="6">
        <v>91014</v>
      </c>
      <c r="F703" s="9">
        <f t="shared" si="40"/>
        <v>1.7502692307692307</v>
      </c>
      <c r="G703" t="s">
        <v>20</v>
      </c>
      <c r="H703">
        <v>820</v>
      </c>
      <c r="I703" s="10">
        <f t="shared" si="43"/>
        <v>110.99268292682927</v>
      </c>
      <c r="J703" t="s">
        <v>21</v>
      </c>
      <c r="K703" t="s">
        <v>22</v>
      </c>
      <c r="L703">
        <v>1301202000</v>
      </c>
      <c r="M703" s="17">
        <f t="shared" si="41"/>
        <v>40629.208333333336</v>
      </c>
      <c r="N703">
        <v>1301806800</v>
      </c>
      <c r="O703" s="17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 s="6">
        <v>8700</v>
      </c>
      <c r="E704" s="6">
        <v>4710</v>
      </c>
      <c r="F704" s="9">
        <f t="shared" si="40"/>
        <v>0.54137931034482756</v>
      </c>
      <c r="G704" t="s">
        <v>14</v>
      </c>
      <c r="H704">
        <v>83</v>
      </c>
      <c r="I704" s="10">
        <f t="shared" si="43"/>
        <v>56.746987951807228</v>
      </c>
      <c r="J704" t="s">
        <v>21</v>
      </c>
      <c r="K704" t="s">
        <v>22</v>
      </c>
      <c r="L704">
        <v>1374469200</v>
      </c>
      <c r="M704" s="17">
        <f t="shared" si="41"/>
        <v>41477.208333333336</v>
      </c>
      <c r="N704">
        <v>1374901200</v>
      </c>
      <c r="O704" s="17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 s="6">
        <v>63400</v>
      </c>
      <c r="E705" s="6">
        <v>197728</v>
      </c>
      <c r="F705" s="9">
        <f t="shared" si="40"/>
        <v>3.1187381703470032</v>
      </c>
      <c r="G705" t="s">
        <v>20</v>
      </c>
      <c r="H705">
        <v>2038</v>
      </c>
      <c r="I705" s="10">
        <f t="shared" si="43"/>
        <v>97.020608439646708</v>
      </c>
      <c r="J705" t="s">
        <v>21</v>
      </c>
      <c r="K705" t="s">
        <v>22</v>
      </c>
      <c r="L705">
        <v>1334984400</v>
      </c>
      <c r="M705" s="17">
        <f t="shared" si="41"/>
        <v>41020.208333333336</v>
      </c>
      <c r="N705">
        <v>1336453200</v>
      </c>
      <c r="O705" s="17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 s="6">
        <v>8700</v>
      </c>
      <c r="E706" s="6">
        <v>10682</v>
      </c>
      <c r="F706" s="9">
        <f t="shared" si="40"/>
        <v>1.2278160919540231</v>
      </c>
      <c r="G706" t="s">
        <v>20</v>
      </c>
      <c r="H706">
        <v>116</v>
      </c>
      <c r="I706" s="10">
        <f t="shared" si="43"/>
        <v>92.08620689655173</v>
      </c>
      <c r="J706" t="s">
        <v>21</v>
      </c>
      <c r="K706" t="s">
        <v>22</v>
      </c>
      <c r="L706">
        <v>1467608400</v>
      </c>
      <c r="M706" s="17">
        <f t="shared" si="41"/>
        <v>42555.208333333328</v>
      </c>
      <c r="N706">
        <v>1468904400</v>
      </c>
      <c r="O706" s="17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 s="6">
        <v>169700</v>
      </c>
      <c r="E707" s="6">
        <v>168048</v>
      </c>
      <c r="F707" s="9">
        <f t="shared" ref="F707:F770" si="44">E707/D707</f>
        <v>0.99026517383618151</v>
      </c>
      <c r="G707" t="s">
        <v>14</v>
      </c>
      <c r="H707">
        <v>2025</v>
      </c>
      <c r="I707" s="10">
        <f t="shared" si="43"/>
        <v>82.986666666666665</v>
      </c>
      <c r="J707" t="s">
        <v>40</v>
      </c>
      <c r="K707" t="s">
        <v>41</v>
      </c>
      <c r="L707">
        <v>1386741600</v>
      </c>
      <c r="M707" s="17">
        <f t="shared" ref="M707:M770" si="45">(((L707/60)/60)/24)+DATE(1970,1,1)</f>
        <v>41619.25</v>
      </c>
      <c r="N707">
        <v>1387087200</v>
      </c>
      <c r="O707" s="17">
        <f t="shared" ref="O707:O770" si="46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 s="6">
        <v>108400</v>
      </c>
      <c r="E708" s="6">
        <v>138586</v>
      </c>
      <c r="F708" s="9">
        <f t="shared" si="44"/>
        <v>1.278468634686347</v>
      </c>
      <c r="G708" t="s">
        <v>20</v>
      </c>
      <c r="H708">
        <v>1345</v>
      </c>
      <c r="I708" s="10">
        <f t="shared" si="43"/>
        <v>103.03791821561339</v>
      </c>
      <c r="J708" t="s">
        <v>26</v>
      </c>
      <c r="K708" t="s">
        <v>27</v>
      </c>
      <c r="L708">
        <v>1546754400</v>
      </c>
      <c r="M708" s="17">
        <f t="shared" si="45"/>
        <v>43471.25</v>
      </c>
      <c r="N708">
        <v>1547445600</v>
      </c>
      <c r="O708" s="17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 s="6">
        <v>7300</v>
      </c>
      <c r="E709" s="6">
        <v>11579</v>
      </c>
      <c r="F709" s="9">
        <f t="shared" si="44"/>
        <v>1.5861643835616439</v>
      </c>
      <c r="G709" t="s">
        <v>20</v>
      </c>
      <c r="H709">
        <v>168</v>
      </c>
      <c r="I709" s="10">
        <f t="shared" ref="I709:I772" si="47">IFERROR(E709/H709,0)</f>
        <v>68.922619047619051</v>
      </c>
      <c r="J709" t="s">
        <v>21</v>
      </c>
      <c r="K709" t="s">
        <v>22</v>
      </c>
      <c r="L709">
        <v>1544248800</v>
      </c>
      <c r="M709" s="17">
        <f t="shared" si="45"/>
        <v>43442.25</v>
      </c>
      <c r="N709">
        <v>1547359200</v>
      </c>
      <c r="O709" s="17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 s="6">
        <v>1700</v>
      </c>
      <c r="E710" s="6">
        <v>12020</v>
      </c>
      <c r="F710" s="9">
        <f t="shared" si="44"/>
        <v>7.0705882352941174</v>
      </c>
      <c r="G710" t="s">
        <v>20</v>
      </c>
      <c r="H710">
        <v>137</v>
      </c>
      <c r="I710" s="10">
        <f t="shared" si="47"/>
        <v>87.737226277372258</v>
      </c>
      <c r="J710" t="s">
        <v>98</v>
      </c>
      <c r="K710" t="s">
        <v>99</v>
      </c>
      <c r="L710">
        <v>1495429200</v>
      </c>
      <c r="M710" s="17">
        <f t="shared" si="45"/>
        <v>42877.208333333328</v>
      </c>
      <c r="N710">
        <v>1496293200</v>
      </c>
      <c r="O710" s="17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 s="6">
        <v>9800</v>
      </c>
      <c r="E711" s="6">
        <v>13954</v>
      </c>
      <c r="F711" s="9">
        <f t="shared" si="44"/>
        <v>1.4238775510204082</v>
      </c>
      <c r="G711" t="s">
        <v>20</v>
      </c>
      <c r="H711">
        <v>186</v>
      </c>
      <c r="I711" s="10">
        <f t="shared" si="47"/>
        <v>75.021505376344081</v>
      </c>
      <c r="J711" t="s">
        <v>107</v>
      </c>
      <c r="K711" t="s">
        <v>108</v>
      </c>
      <c r="L711">
        <v>1334811600</v>
      </c>
      <c r="M711" s="17">
        <f t="shared" si="45"/>
        <v>41018.208333333336</v>
      </c>
      <c r="N711">
        <v>1335416400</v>
      </c>
      <c r="O711" s="17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 s="6">
        <v>4300</v>
      </c>
      <c r="E712" s="6">
        <v>6358</v>
      </c>
      <c r="F712" s="9">
        <f t="shared" si="44"/>
        <v>1.4786046511627906</v>
      </c>
      <c r="G712" t="s">
        <v>20</v>
      </c>
      <c r="H712">
        <v>125</v>
      </c>
      <c r="I712" s="10">
        <f t="shared" si="47"/>
        <v>50.863999999999997</v>
      </c>
      <c r="J712" t="s">
        <v>21</v>
      </c>
      <c r="K712" t="s">
        <v>22</v>
      </c>
      <c r="L712">
        <v>1531544400</v>
      </c>
      <c r="M712" s="17">
        <f t="shared" si="45"/>
        <v>43295.208333333328</v>
      </c>
      <c r="N712">
        <v>1532149200</v>
      </c>
      <c r="O712" s="17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 s="6">
        <v>6200</v>
      </c>
      <c r="E713" s="6">
        <v>1260</v>
      </c>
      <c r="F713" s="9">
        <f t="shared" si="44"/>
        <v>0.20322580645161289</v>
      </c>
      <c r="G713" t="s">
        <v>14</v>
      </c>
      <c r="H713">
        <v>14</v>
      </c>
      <c r="I713" s="10">
        <f t="shared" si="47"/>
        <v>90</v>
      </c>
      <c r="J713" t="s">
        <v>107</v>
      </c>
      <c r="K713" t="s">
        <v>108</v>
      </c>
      <c r="L713">
        <v>1453615200</v>
      </c>
      <c r="M713" s="17">
        <f t="shared" si="45"/>
        <v>42393.25</v>
      </c>
      <c r="N713">
        <v>1453788000</v>
      </c>
      <c r="O713" s="17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 s="6">
        <v>800</v>
      </c>
      <c r="E714" s="6">
        <v>14725</v>
      </c>
      <c r="F714" s="9">
        <f t="shared" si="44"/>
        <v>18.40625</v>
      </c>
      <c r="G714" t="s">
        <v>20</v>
      </c>
      <c r="H714">
        <v>202</v>
      </c>
      <c r="I714" s="10">
        <f t="shared" si="47"/>
        <v>72.896039603960389</v>
      </c>
      <c r="J714" t="s">
        <v>21</v>
      </c>
      <c r="K714" t="s">
        <v>22</v>
      </c>
      <c r="L714">
        <v>1467954000</v>
      </c>
      <c r="M714" s="17">
        <f t="shared" si="45"/>
        <v>42559.208333333328</v>
      </c>
      <c r="N714">
        <v>1471496400</v>
      </c>
      <c r="O714" s="17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 s="6">
        <v>6900</v>
      </c>
      <c r="E715" s="6">
        <v>11174</v>
      </c>
      <c r="F715" s="9">
        <f t="shared" si="44"/>
        <v>1.6194202898550725</v>
      </c>
      <c r="G715" t="s">
        <v>20</v>
      </c>
      <c r="H715">
        <v>103</v>
      </c>
      <c r="I715" s="10">
        <f t="shared" si="47"/>
        <v>108.48543689320388</v>
      </c>
      <c r="J715" t="s">
        <v>21</v>
      </c>
      <c r="K715" t="s">
        <v>22</v>
      </c>
      <c r="L715">
        <v>1471842000</v>
      </c>
      <c r="M715" s="17">
        <f t="shared" si="45"/>
        <v>42604.208333333328</v>
      </c>
      <c r="N715">
        <v>1472878800</v>
      </c>
      <c r="O715" s="17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 s="6">
        <v>38500</v>
      </c>
      <c r="E716" s="6">
        <v>182036</v>
      </c>
      <c r="F716" s="9">
        <f t="shared" si="44"/>
        <v>4.7282077922077921</v>
      </c>
      <c r="G716" t="s">
        <v>20</v>
      </c>
      <c r="H716">
        <v>1785</v>
      </c>
      <c r="I716" s="10">
        <f t="shared" si="47"/>
        <v>101.98095238095237</v>
      </c>
      <c r="J716" t="s">
        <v>21</v>
      </c>
      <c r="K716" t="s">
        <v>22</v>
      </c>
      <c r="L716">
        <v>1408424400</v>
      </c>
      <c r="M716" s="17">
        <f t="shared" si="45"/>
        <v>41870.208333333336</v>
      </c>
      <c r="N716">
        <v>1408510800</v>
      </c>
      <c r="O716" s="17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 s="6">
        <v>118000</v>
      </c>
      <c r="E717" s="6">
        <v>28870</v>
      </c>
      <c r="F717" s="9">
        <f t="shared" si="44"/>
        <v>0.24466101694915254</v>
      </c>
      <c r="G717" t="s">
        <v>14</v>
      </c>
      <c r="H717">
        <v>656</v>
      </c>
      <c r="I717" s="10">
        <f t="shared" si="47"/>
        <v>44.009146341463413</v>
      </c>
      <c r="J717" t="s">
        <v>21</v>
      </c>
      <c r="K717" t="s">
        <v>22</v>
      </c>
      <c r="L717">
        <v>1281157200</v>
      </c>
      <c r="M717" s="17">
        <f t="shared" si="45"/>
        <v>40397.208333333336</v>
      </c>
      <c r="N717">
        <v>1281589200</v>
      </c>
      <c r="O717" s="17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 s="6">
        <v>2000</v>
      </c>
      <c r="E718" s="6">
        <v>10353</v>
      </c>
      <c r="F718" s="9">
        <f t="shared" si="44"/>
        <v>5.1764999999999999</v>
      </c>
      <c r="G718" t="s">
        <v>20</v>
      </c>
      <c r="H718">
        <v>157</v>
      </c>
      <c r="I718" s="10">
        <f t="shared" si="47"/>
        <v>65.942675159235662</v>
      </c>
      <c r="J718" t="s">
        <v>21</v>
      </c>
      <c r="K718" t="s">
        <v>22</v>
      </c>
      <c r="L718">
        <v>1373432400</v>
      </c>
      <c r="M718" s="17">
        <f t="shared" si="45"/>
        <v>41465.208333333336</v>
      </c>
      <c r="N718">
        <v>1375851600</v>
      </c>
      <c r="O718" s="17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 s="6">
        <v>5600</v>
      </c>
      <c r="E719" s="6">
        <v>13868</v>
      </c>
      <c r="F719" s="9">
        <f t="shared" si="44"/>
        <v>2.4764285714285714</v>
      </c>
      <c r="G719" t="s">
        <v>20</v>
      </c>
      <c r="H719">
        <v>555</v>
      </c>
      <c r="I719" s="10">
        <f t="shared" si="47"/>
        <v>24.987387387387386</v>
      </c>
      <c r="J719" t="s">
        <v>21</v>
      </c>
      <c r="K719" t="s">
        <v>22</v>
      </c>
      <c r="L719">
        <v>1313989200</v>
      </c>
      <c r="M719" s="17">
        <f t="shared" si="45"/>
        <v>40777.208333333336</v>
      </c>
      <c r="N719">
        <v>1315803600</v>
      </c>
      <c r="O719" s="17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 s="6">
        <v>8300</v>
      </c>
      <c r="E720" s="6">
        <v>8317</v>
      </c>
      <c r="F720" s="9">
        <f t="shared" si="44"/>
        <v>1.0020481927710843</v>
      </c>
      <c r="G720" t="s">
        <v>20</v>
      </c>
      <c r="H720">
        <v>297</v>
      </c>
      <c r="I720" s="10">
        <f t="shared" si="47"/>
        <v>28.003367003367003</v>
      </c>
      <c r="J720" t="s">
        <v>21</v>
      </c>
      <c r="K720" t="s">
        <v>22</v>
      </c>
      <c r="L720">
        <v>1371445200</v>
      </c>
      <c r="M720" s="17">
        <f t="shared" si="45"/>
        <v>41442.208333333336</v>
      </c>
      <c r="N720">
        <v>1373691600</v>
      </c>
      <c r="O720" s="17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 s="6">
        <v>6900</v>
      </c>
      <c r="E721" s="6">
        <v>10557</v>
      </c>
      <c r="F721" s="9">
        <f t="shared" si="44"/>
        <v>1.53</v>
      </c>
      <c r="G721" t="s">
        <v>20</v>
      </c>
      <c r="H721">
        <v>123</v>
      </c>
      <c r="I721" s="10">
        <f t="shared" si="47"/>
        <v>85.829268292682926</v>
      </c>
      <c r="J721" t="s">
        <v>21</v>
      </c>
      <c r="K721" t="s">
        <v>22</v>
      </c>
      <c r="L721">
        <v>1338267600</v>
      </c>
      <c r="M721" s="17">
        <f t="shared" si="45"/>
        <v>41058.208333333336</v>
      </c>
      <c r="N721">
        <v>1339218000</v>
      </c>
      <c r="O721" s="17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 s="6">
        <v>8700</v>
      </c>
      <c r="E722" s="6">
        <v>3227</v>
      </c>
      <c r="F722" s="9">
        <f t="shared" si="44"/>
        <v>0.37091954022988505</v>
      </c>
      <c r="G722" t="s">
        <v>74</v>
      </c>
      <c r="H722">
        <v>38</v>
      </c>
      <c r="I722" s="10">
        <f t="shared" si="47"/>
        <v>84.921052631578945</v>
      </c>
      <c r="J722" t="s">
        <v>36</v>
      </c>
      <c r="K722" t="s">
        <v>37</v>
      </c>
      <c r="L722">
        <v>1519192800</v>
      </c>
      <c r="M722" s="17">
        <f t="shared" si="45"/>
        <v>43152.25</v>
      </c>
      <c r="N722">
        <v>1520402400</v>
      </c>
      <c r="O722" s="17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 s="6">
        <v>123600</v>
      </c>
      <c r="E723" s="6">
        <v>5429</v>
      </c>
      <c r="F723" s="9">
        <f t="shared" si="44"/>
        <v>4.3923948220064728E-2</v>
      </c>
      <c r="G723" t="s">
        <v>74</v>
      </c>
      <c r="H723">
        <v>60</v>
      </c>
      <c r="I723" s="10">
        <f t="shared" si="47"/>
        <v>90.483333333333334</v>
      </c>
      <c r="J723" t="s">
        <v>21</v>
      </c>
      <c r="K723" t="s">
        <v>22</v>
      </c>
      <c r="L723">
        <v>1522818000</v>
      </c>
      <c r="M723" s="17">
        <f t="shared" si="45"/>
        <v>43194.208333333328</v>
      </c>
      <c r="N723">
        <v>1523336400</v>
      </c>
      <c r="O723" s="17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 s="6">
        <v>48500</v>
      </c>
      <c r="E724" s="6">
        <v>75906</v>
      </c>
      <c r="F724" s="9">
        <f t="shared" si="44"/>
        <v>1.5650721649484536</v>
      </c>
      <c r="G724" t="s">
        <v>20</v>
      </c>
      <c r="H724">
        <v>3036</v>
      </c>
      <c r="I724" s="10">
        <f t="shared" si="47"/>
        <v>25.00197628458498</v>
      </c>
      <c r="J724" t="s">
        <v>21</v>
      </c>
      <c r="K724" t="s">
        <v>22</v>
      </c>
      <c r="L724">
        <v>1509948000</v>
      </c>
      <c r="M724" s="17">
        <f t="shared" si="45"/>
        <v>43045.25</v>
      </c>
      <c r="N724">
        <v>1512280800</v>
      </c>
      <c r="O724" s="17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 s="6">
        <v>4900</v>
      </c>
      <c r="E725" s="6">
        <v>13250</v>
      </c>
      <c r="F725" s="9">
        <f t="shared" si="44"/>
        <v>2.704081632653061</v>
      </c>
      <c r="G725" t="s">
        <v>20</v>
      </c>
      <c r="H725">
        <v>144</v>
      </c>
      <c r="I725" s="10">
        <f t="shared" si="47"/>
        <v>92.013888888888886</v>
      </c>
      <c r="J725" t="s">
        <v>26</v>
      </c>
      <c r="K725" t="s">
        <v>27</v>
      </c>
      <c r="L725">
        <v>1456898400</v>
      </c>
      <c r="M725" s="17">
        <f t="shared" si="45"/>
        <v>42431.25</v>
      </c>
      <c r="N725">
        <v>1458709200</v>
      </c>
      <c r="O725" s="17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 s="6">
        <v>8400</v>
      </c>
      <c r="E726" s="6">
        <v>11261</v>
      </c>
      <c r="F726" s="9">
        <f t="shared" si="44"/>
        <v>1.3405952380952382</v>
      </c>
      <c r="G726" t="s">
        <v>20</v>
      </c>
      <c r="H726">
        <v>121</v>
      </c>
      <c r="I726" s="10">
        <f t="shared" si="47"/>
        <v>93.066115702479337</v>
      </c>
      <c r="J726" t="s">
        <v>40</v>
      </c>
      <c r="K726" t="s">
        <v>41</v>
      </c>
      <c r="L726">
        <v>1413954000</v>
      </c>
      <c r="M726" s="17">
        <f t="shared" si="45"/>
        <v>41934.208333333336</v>
      </c>
      <c r="N726">
        <v>1414126800</v>
      </c>
      <c r="O726" s="17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 s="6">
        <v>193200</v>
      </c>
      <c r="E727" s="6">
        <v>97369</v>
      </c>
      <c r="F727" s="9">
        <f t="shared" si="44"/>
        <v>0.50398033126293995</v>
      </c>
      <c r="G727" t="s">
        <v>14</v>
      </c>
      <c r="H727">
        <v>1596</v>
      </c>
      <c r="I727" s="10">
        <f t="shared" si="47"/>
        <v>61.008145363408524</v>
      </c>
      <c r="J727" t="s">
        <v>21</v>
      </c>
      <c r="K727" t="s">
        <v>22</v>
      </c>
      <c r="L727">
        <v>1416031200</v>
      </c>
      <c r="M727" s="17">
        <f t="shared" si="45"/>
        <v>41958.25</v>
      </c>
      <c r="N727">
        <v>1416204000</v>
      </c>
      <c r="O727" s="17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 s="6">
        <v>54300</v>
      </c>
      <c r="E728" s="6">
        <v>48227</v>
      </c>
      <c r="F728" s="9">
        <f t="shared" si="44"/>
        <v>0.88815837937384901</v>
      </c>
      <c r="G728" t="s">
        <v>74</v>
      </c>
      <c r="H728">
        <v>524</v>
      </c>
      <c r="I728" s="10">
        <f t="shared" si="47"/>
        <v>92.036259541984734</v>
      </c>
      <c r="J728" t="s">
        <v>21</v>
      </c>
      <c r="K728" t="s">
        <v>22</v>
      </c>
      <c r="L728">
        <v>1287982800</v>
      </c>
      <c r="M728" s="17">
        <f t="shared" si="45"/>
        <v>40476.208333333336</v>
      </c>
      <c r="N728">
        <v>1288501200</v>
      </c>
      <c r="O728" s="17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 s="6">
        <v>8900</v>
      </c>
      <c r="E729" s="6">
        <v>14685</v>
      </c>
      <c r="F729" s="9">
        <f t="shared" si="44"/>
        <v>1.65</v>
      </c>
      <c r="G729" t="s">
        <v>20</v>
      </c>
      <c r="H729">
        <v>181</v>
      </c>
      <c r="I729" s="10">
        <f t="shared" si="47"/>
        <v>81.132596685082873</v>
      </c>
      <c r="J729" t="s">
        <v>21</v>
      </c>
      <c r="K729" t="s">
        <v>22</v>
      </c>
      <c r="L729">
        <v>1547964000</v>
      </c>
      <c r="M729" s="17">
        <f t="shared" si="45"/>
        <v>43485.25</v>
      </c>
      <c r="N729">
        <v>1552971600</v>
      </c>
      <c r="O729" s="17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 s="6">
        <v>4200</v>
      </c>
      <c r="E730" s="6">
        <v>735</v>
      </c>
      <c r="F730" s="9">
        <f t="shared" si="44"/>
        <v>0.17499999999999999</v>
      </c>
      <c r="G730" t="s">
        <v>14</v>
      </c>
      <c r="H730">
        <v>10</v>
      </c>
      <c r="I730" s="10">
        <f t="shared" si="47"/>
        <v>73.5</v>
      </c>
      <c r="J730" t="s">
        <v>21</v>
      </c>
      <c r="K730" t="s">
        <v>22</v>
      </c>
      <c r="L730">
        <v>1464152400</v>
      </c>
      <c r="M730" s="17">
        <f t="shared" si="45"/>
        <v>42515.208333333328</v>
      </c>
      <c r="N730">
        <v>1465102800</v>
      </c>
      <c r="O730" s="17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 s="6">
        <v>5600</v>
      </c>
      <c r="E731" s="6">
        <v>10397</v>
      </c>
      <c r="F731" s="9">
        <f t="shared" si="44"/>
        <v>1.8566071428571429</v>
      </c>
      <c r="G731" t="s">
        <v>20</v>
      </c>
      <c r="H731">
        <v>122</v>
      </c>
      <c r="I731" s="10">
        <f t="shared" si="47"/>
        <v>85.221311475409834</v>
      </c>
      <c r="J731" t="s">
        <v>21</v>
      </c>
      <c r="K731" t="s">
        <v>22</v>
      </c>
      <c r="L731">
        <v>1359957600</v>
      </c>
      <c r="M731" s="17">
        <f t="shared" si="45"/>
        <v>41309.25</v>
      </c>
      <c r="N731">
        <v>1360130400</v>
      </c>
      <c r="O731" s="17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 s="6">
        <v>28800</v>
      </c>
      <c r="E732" s="6">
        <v>118847</v>
      </c>
      <c r="F732" s="9">
        <f t="shared" si="44"/>
        <v>4.1266319444444441</v>
      </c>
      <c r="G732" t="s">
        <v>20</v>
      </c>
      <c r="H732">
        <v>1071</v>
      </c>
      <c r="I732" s="10">
        <f t="shared" si="47"/>
        <v>110.96825396825396</v>
      </c>
      <c r="J732" t="s">
        <v>15</v>
      </c>
      <c r="K732" t="s">
        <v>16</v>
      </c>
      <c r="L732">
        <v>1432357200</v>
      </c>
      <c r="M732" s="17">
        <f t="shared" si="45"/>
        <v>42147.208333333328</v>
      </c>
      <c r="N732">
        <v>1432875600</v>
      </c>
      <c r="O732" s="17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 s="6">
        <v>8000</v>
      </c>
      <c r="E733" s="6">
        <v>7220</v>
      </c>
      <c r="F733" s="9">
        <f t="shared" si="44"/>
        <v>0.90249999999999997</v>
      </c>
      <c r="G733" t="s">
        <v>74</v>
      </c>
      <c r="H733">
        <v>219</v>
      </c>
      <c r="I733" s="10">
        <f t="shared" si="47"/>
        <v>32.968036529680369</v>
      </c>
      <c r="J733" t="s">
        <v>21</v>
      </c>
      <c r="K733" t="s">
        <v>22</v>
      </c>
      <c r="L733">
        <v>1500786000</v>
      </c>
      <c r="M733" s="17">
        <f t="shared" si="45"/>
        <v>42939.208333333328</v>
      </c>
      <c r="N733">
        <v>1500872400</v>
      </c>
      <c r="O733" s="17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 s="6">
        <v>117000</v>
      </c>
      <c r="E734" s="6">
        <v>107622</v>
      </c>
      <c r="F734" s="9">
        <f t="shared" si="44"/>
        <v>0.91984615384615387</v>
      </c>
      <c r="G734" t="s">
        <v>14</v>
      </c>
      <c r="H734">
        <v>1121</v>
      </c>
      <c r="I734" s="10">
        <f t="shared" si="47"/>
        <v>96.005352363960753</v>
      </c>
      <c r="J734" t="s">
        <v>21</v>
      </c>
      <c r="K734" t="s">
        <v>22</v>
      </c>
      <c r="L734">
        <v>1490158800</v>
      </c>
      <c r="M734" s="17">
        <f t="shared" si="45"/>
        <v>42816.208333333328</v>
      </c>
      <c r="N734">
        <v>1492146000</v>
      </c>
      <c r="O734" s="17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 s="6">
        <v>15800</v>
      </c>
      <c r="E735" s="6">
        <v>83267</v>
      </c>
      <c r="F735" s="9">
        <f t="shared" si="44"/>
        <v>5.2700632911392402</v>
      </c>
      <c r="G735" t="s">
        <v>20</v>
      </c>
      <c r="H735">
        <v>980</v>
      </c>
      <c r="I735" s="10">
        <f t="shared" si="47"/>
        <v>84.96632653061225</v>
      </c>
      <c r="J735" t="s">
        <v>21</v>
      </c>
      <c r="K735" t="s">
        <v>22</v>
      </c>
      <c r="L735">
        <v>1406178000</v>
      </c>
      <c r="M735" s="17">
        <f t="shared" si="45"/>
        <v>41844.208333333336</v>
      </c>
      <c r="N735">
        <v>1407301200</v>
      </c>
      <c r="O735" s="17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 s="6">
        <v>4200</v>
      </c>
      <c r="E736" s="6">
        <v>13404</v>
      </c>
      <c r="F736" s="9">
        <f t="shared" si="44"/>
        <v>3.1914285714285713</v>
      </c>
      <c r="G736" t="s">
        <v>20</v>
      </c>
      <c r="H736">
        <v>536</v>
      </c>
      <c r="I736" s="10">
        <f t="shared" si="47"/>
        <v>25.007462686567163</v>
      </c>
      <c r="J736" t="s">
        <v>21</v>
      </c>
      <c r="K736" t="s">
        <v>22</v>
      </c>
      <c r="L736">
        <v>1485583200</v>
      </c>
      <c r="M736" s="17">
        <f t="shared" si="45"/>
        <v>42763.25</v>
      </c>
      <c r="N736">
        <v>1486620000</v>
      </c>
      <c r="O736" s="17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 s="6">
        <v>37100</v>
      </c>
      <c r="E737" s="6">
        <v>131404</v>
      </c>
      <c r="F737" s="9">
        <f t="shared" si="44"/>
        <v>3.5418867924528303</v>
      </c>
      <c r="G737" t="s">
        <v>20</v>
      </c>
      <c r="H737">
        <v>1991</v>
      </c>
      <c r="I737" s="10">
        <f t="shared" si="47"/>
        <v>65.998995479658461</v>
      </c>
      <c r="J737" t="s">
        <v>21</v>
      </c>
      <c r="K737" t="s">
        <v>22</v>
      </c>
      <c r="L737">
        <v>1459314000</v>
      </c>
      <c r="M737" s="17">
        <f t="shared" si="45"/>
        <v>42459.208333333328</v>
      </c>
      <c r="N737">
        <v>1459918800</v>
      </c>
      <c r="O737" s="17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 s="6">
        <v>7700</v>
      </c>
      <c r="E738" s="6">
        <v>2533</v>
      </c>
      <c r="F738" s="9">
        <f t="shared" si="44"/>
        <v>0.32896103896103895</v>
      </c>
      <c r="G738" t="s">
        <v>74</v>
      </c>
      <c r="H738">
        <v>29</v>
      </c>
      <c r="I738" s="10">
        <f t="shared" si="47"/>
        <v>87.34482758620689</v>
      </c>
      <c r="J738" t="s">
        <v>21</v>
      </c>
      <c r="K738" t="s">
        <v>22</v>
      </c>
      <c r="L738">
        <v>1424412000</v>
      </c>
      <c r="M738" s="17">
        <f t="shared" si="45"/>
        <v>42055.25</v>
      </c>
      <c r="N738">
        <v>1424757600</v>
      </c>
      <c r="O738" s="17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 s="6">
        <v>3700</v>
      </c>
      <c r="E739" s="6">
        <v>5028</v>
      </c>
      <c r="F739" s="9">
        <f t="shared" si="44"/>
        <v>1.358918918918919</v>
      </c>
      <c r="G739" t="s">
        <v>20</v>
      </c>
      <c r="H739">
        <v>180</v>
      </c>
      <c r="I739" s="10">
        <f t="shared" si="47"/>
        <v>27.933333333333334</v>
      </c>
      <c r="J739" t="s">
        <v>21</v>
      </c>
      <c r="K739" t="s">
        <v>22</v>
      </c>
      <c r="L739">
        <v>1478844000</v>
      </c>
      <c r="M739" s="17">
        <f t="shared" si="45"/>
        <v>42685.25</v>
      </c>
      <c r="N739">
        <v>1479880800</v>
      </c>
      <c r="O739" s="17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 s="6">
        <v>74700</v>
      </c>
      <c r="E740" s="6">
        <v>1557</v>
      </c>
      <c r="F740" s="9">
        <f t="shared" si="44"/>
        <v>2.0843373493975904E-2</v>
      </c>
      <c r="G740" t="s">
        <v>14</v>
      </c>
      <c r="H740">
        <v>15</v>
      </c>
      <c r="I740" s="10">
        <f t="shared" si="47"/>
        <v>103.8</v>
      </c>
      <c r="J740" t="s">
        <v>21</v>
      </c>
      <c r="K740" t="s">
        <v>22</v>
      </c>
      <c r="L740">
        <v>1416117600</v>
      </c>
      <c r="M740" s="17">
        <f t="shared" si="45"/>
        <v>41959.25</v>
      </c>
      <c r="N740">
        <v>1418018400</v>
      </c>
      <c r="O740" s="17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 s="6">
        <v>10000</v>
      </c>
      <c r="E741" s="6">
        <v>6100</v>
      </c>
      <c r="F741" s="9">
        <f t="shared" si="44"/>
        <v>0.61</v>
      </c>
      <c r="G741" t="s">
        <v>14</v>
      </c>
      <c r="H741">
        <v>191</v>
      </c>
      <c r="I741" s="10">
        <f t="shared" si="47"/>
        <v>31.937172774869111</v>
      </c>
      <c r="J741" t="s">
        <v>21</v>
      </c>
      <c r="K741" t="s">
        <v>22</v>
      </c>
      <c r="L741">
        <v>1340946000</v>
      </c>
      <c r="M741" s="17">
        <f t="shared" si="45"/>
        <v>41089.208333333336</v>
      </c>
      <c r="N741">
        <v>1341032400</v>
      </c>
      <c r="O741" s="17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 s="6">
        <v>5300</v>
      </c>
      <c r="E742" s="6">
        <v>1592</v>
      </c>
      <c r="F742" s="9">
        <f t="shared" si="44"/>
        <v>0.30037735849056602</v>
      </c>
      <c r="G742" t="s">
        <v>14</v>
      </c>
      <c r="H742">
        <v>16</v>
      </c>
      <c r="I742" s="10">
        <f t="shared" si="47"/>
        <v>99.5</v>
      </c>
      <c r="J742" t="s">
        <v>21</v>
      </c>
      <c r="K742" t="s">
        <v>22</v>
      </c>
      <c r="L742">
        <v>1486101600</v>
      </c>
      <c r="M742" s="17">
        <f t="shared" si="45"/>
        <v>42769.25</v>
      </c>
      <c r="N742">
        <v>1486360800</v>
      </c>
      <c r="O742" s="17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 s="6">
        <v>1200</v>
      </c>
      <c r="E743" s="6">
        <v>14150</v>
      </c>
      <c r="F743" s="9">
        <f t="shared" si="44"/>
        <v>11.791666666666666</v>
      </c>
      <c r="G743" t="s">
        <v>20</v>
      </c>
      <c r="H743">
        <v>130</v>
      </c>
      <c r="I743" s="10">
        <f t="shared" si="47"/>
        <v>108.84615384615384</v>
      </c>
      <c r="J743" t="s">
        <v>21</v>
      </c>
      <c r="K743" t="s">
        <v>22</v>
      </c>
      <c r="L743">
        <v>1274590800</v>
      </c>
      <c r="M743" s="17">
        <f t="shared" si="45"/>
        <v>40321.208333333336</v>
      </c>
      <c r="N743">
        <v>1274677200</v>
      </c>
      <c r="O743" s="17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 s="6">
        <v>1200</v>
      </c>
      <c r="E744" s="6">
        <v>13513</v>
      </c>
      <c r="F744" s="9">
        <f t="shared" si="44"/>
        <v>11.260833333333334</v>
      </c>
      <c r="G744" t="s">
        <v>20</v>
      </c>
      <c r="H744">
        <v>122</v>
      </c>
      <c r="I744" s="10">
        <f t="shared" si="47"/>
        <v>110.76229508196721</v>
      </c>
      <c r="J744" t="s">
        <v>21</v>
      </c>
      <c r="K744" t="s">
        <v>22</v>
      </c>
      <c r="L744">
        <v>1263880800</v>
      </c>
      <c r="M744" s="17">
        <f t="shared" si="45"/>
        <v>40197.25</v>
      </c>
      <c r="N744">
        <v>1267509600</v>
      </c>
      <c r="O744" s="17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 s="6">
        <v>3900</v>
      </c>
      <c r="E745" s="6">
        <v>504</v>
      </c>
      <c r="F745" s="9">
        <f t="shared" si="44"/>
        <v>0.12923076923076923</v>
      </c>
      <c r="G745" t="s">
        <v>14</v>
      </c>
      <c r="H745">
        <v>17</v>
      </c>
      <c r="I745" s="10">
        <f t="shared" si="47"/>
        <v>29.647058823529413</v>
      </c>
      <c r="J745" t="s">
        <v>21</v>
      </c>
      <c r="K745" t="s">
        <v>22</v>
      </c>
      <c r="L745">
        <v>1445403600</v>
      </c>
      <c r="M745" s="17">
        <f t="shared" si="45"/>
        <v>42298.208333333328</v>
      </c>
      <c r="N745">
        <v>1445922000</v>
      </c>
      <c r="O745" s="17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 s="6">
        <v>2000</v>
      </c>
      <c r="E746" s="6">
        <v>14240</v>
      </c>
      <c r="F746" s="9">
        <f t="shared" si="44"/>
        <v>7.12</v>
      </c>
      <c r="G746" t="s">
        <v>20</v>
      </c>
      <c r="H746">
        <v>140</v>
      </c>
      <c r="I746" s="10">
        <f t="shared" si="47"/>
        <v>101.71428571428571</v>
      </c>
      <c r="J746" t="s">
        <v>21</v>
      </c>
      <c r="K746" t="s">
        <v>22</v>
      </c>
      <c r="L746">
        <v>1533877200</v>
      </c>
      <c r="M746" s="17">
        <f t="shared" si="45"/>
        <v>43322.208333333328</v>
      </c>
      <c r="N746">
        <v>1534050000</v>
      </c>
      <c r="O746" s="17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 s="6">
        <v>6900</v>
      </c>
      <c r="E747" s="6">
        <v>2091</v>
      </c>
      <c r="F747" s="9">
        <f t="shared" si="44"/>
        <v>0.30304347826086958</v>
      </c>
      <c r="G747" t="s">
        <v>14</v>
      </c>
      <c r="H747">
        <v>34</v>
      </c>
      <c r="I747" s="10">
        <f t="shared" si="47"/>
        <v>61.5</v>
      </c>
      <c r="J747" t="s">
        <v>21</v>
      </c>
      <c r="K747" t="s">
        <v>22</v>
      </c>
      <c r="L747">
        <v>1275195600</v>
      </c>
      <c r="M747" s="17">
        <f t="shared" si="45"/>
        <v>40328.208333333336</v>
      </c>
      <c r="N747">
        <v>1277528400</v>
      </c>
      <c r="O747" s="17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 s="6">
        <v>55800</v>
      </c>
      <c r="E748" s="6">
        <v>118580</v>
      </c>
      <c r="F748" s="9">
        <f t="shared" si="44"/>
        <v>2.1250896057347672</v>
      </c>
      <c r="G748" t="s">
        <v>20</v>
      </c>
      <c r="H748">
        <v>3388</v>
      </c>
      <c r="I748" s="10">
        <f t="shared" si="47"/>
        <v>35</v>
      </c>
      <c r="J748" t="s">
        <v>21</v>
      </c>
      <c r="K748" t="s">
        <v>22</v>
      </c>
      <c r="L748">
        <v>1318136400</v>
      </c>
      <c r="M748" s="17">
        <f t="shared" si="45"/>
        <v>40825.208333333336</v>
      </c>
      <c r="N748">
        <v>1318568400</v>
      </c>
      <c r="O748" s="17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 s="6">
        <v>4900</v>
      </c>
      <c r="E749" s="6">
        <v>11214</v>
      </c>
      <c r="F749" s="9">
        <f t="shared" si="44"/>
        <v>2.2885714285714287</v>
      </c>
      <c r="G749" t="s">
        <v>20</v>
      </c>
      <c r="H749">
        <v>280</v>
      </c>
      <c r="I749" s="10">
        <f t="shared" si="47"/>
        <v>40.049999999999997</v>
      </c>
      <c r="J749" t="s">
        <v>21</v>
      </c>
      <c r="K749" t="s">
        <v>22</v>
      </c>
      <c r="L749">
        <v>1283403600</v>
      </c>
      <c r="M749" s="17">
        <f t="shared" si="45"/>
        <v>40423.208333333336</v>
      </c>
      <c r="N749">
        <v>1284354000</v>
      </c>
      <c r="O749" s="17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 s="6">
        <v>194900</v>
      </c>
      <c r="E750" s="6">
        <v>68137</v>
      </c>
      <c r="F750" s="9">
        <f t="shared" si="44"/>
        <v>0.34959979476654696</v>
      </c>
      <c r="G750" t="s">
        <v>74</v>
      </c>
      <c r="H750">
        <v>614</v>
      </c>
      <c r="I750" s="10">
        <f t="shared" si="47"/>
        <v>110.97231270358306</v>
      </c>
      <c r="J750" t="s">
        <v>21</v>
      </c>
      <c r="K750" t="s">
        <v>22</v>
      </c>
      <c r="L750">
        <v>1267423200</v>
      </c>
      <c r="M750" s="17">
        <f t="shared" si="45"/>
        <v>40238.25</v>
      </c>
      <c r="N750">
        <v>1269579600</v>
      </c>
      <c r="O750" s="17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 s="6">
        <v>8600</v>
      </c>
      <c r="E751" s="6">
        <v>13527</v>
      </c>
      <c r="F751" s="9">
        <f t="shared" si="44"/>
        <v>1.5729069767441861</v>
      </c>
      <c r="G751" t="s">
        <v>20</v>
      </c>
      <c r="H751">
        <v>366</v>
      </c>
      <c r="I751" s="10">
        <f t="shared" si="47"/>
        <v>36.959016393442624</v>
      </c>
      <c r="J751" t="s">
        <v>107</v>
      </c>
      <c r="K751" t="s">
        <v>108</v>
      </c>
      <c r="L751">
        <v>1412744400</v>
      </c>
      <c r="M751" s="17">
        <f t="shared" si="45"/>
        <v>41920.208333333336</v>
      </c>
      <c r="N751">
        <v>1413781200</v>
      </c>
      <c r="O751" s="17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 s="6">
        <v>100</v>
      </c>
      <c r="E752" s="6">
        <v>1</v>
      </c>
      <c r="F752" s="9">
        <f t="shared" si="44"/>
        <v>0.01</v>
      </c>
      <c r="G752" t="s">
        <v>14</v>
      </c>
      <c r="H752">
        <v>1</v>
      </c>
      <c r="I752" s="10">
        <f t="shared" si="47"/>
        <v>1</v>
      </c>
      <c r="J752" t="s">
        <v>40</v>
      </c>
      <c r="K752" t="s">
        <v>41</v>
      </c>
      <c r="L752">
        <v>1277960400</v>
      </c>
      <c r="M752" s="17">
        <f t="shared" si="45"/>
        <v>40360.208333333336</v>
      </c>
      <c r="N752">
        <v>1280120400</v>
      </c>
      <c r="O752" s="17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 s="6">
        <v>3600</v>
      </c>
      <c r="E753" s="6">
        <v>8363</v>
      </c>
      <c r="F753" s="9">
        <f t="shared" si="44"/>
        <v>2.3230555555555554</v>
      </c>
      <c r="G753" t="s">
        <v>20</v>
      </c>
      <c r="H753">
        <v>270</v>
      </c>
      <c r="I753" s="10">
        <f t="shared" si="47"/>
        <v>30.974074074074075</v>
      </c>
      <c r="J753" t="s">
        <v>21</v>
      </c>
      <c r="K753" t="s">
        <v>22</v>
      </c>
      <c r="L753">
        <v>1458190800</v>
      </c>
      <c r="M753" s="17">
        <f t="shared" si="45"/>
        <v>42446.208333333328</v>
      </c>
      <c r="N753">
        <v>1459486800</v>
      </c>
      <c r="O753" s="17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 s="6">
        <v>5800</v>
      </c>
      <c r="E754" s="6">
        <v>5362</v>
      </c>
      <c r="F754" s="9">
        <f t="shared" si="44"/>
        <v>0.92448275862068963</v>
      </c>
      <c r="G754" t="s">
        <v>74</v>
      </c>
      <c r="H754">
        <v>114</v>
      </c>
      <c r="I754" s="10">
        <f t="shared" si="47"/>
        <v>47.035087719298247</v>
      </c>
      <c r="J754" t="s">
        <v>21</v>
      </c>
      <c r="K754" t="s">
        <v>22</v>
      </c>
      <c r="L754">
        <v>1280984400</v>
      </c>
      <c r="M754" s="17">
        <f t="shared" si="45"/>
        <v>40395.208333333336</v>
      </c>
      <c r="N754">
        <v>1282539600</v>
      </c>
      <c r="O754" s="17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 s="6">
        <v>4700</v>
      </c>
      <c r="E755" s="6">
        <v>12065</v>
      </c>
      <c r="F755" s="9">
        <f t="shared" si="44"/>
        <v>2.5670212765957445</v>
      </c>
      <c r="G755" t="s">
        <v>20</v>
      </c>
      <c r="H755">
        <v>137</v>
      </c>
      <c r="I755" s="10">
        <f t="shared" si="47"/>
        <v>88.065693430656935</v>
      </c>
      <c r="J755" t="s">
        <v>21</v>
      </c>
      <c r="K755" t="s">
        <v>22</v>
      </c>
      <c r="L755">
        <v>1274590800</v>
      </c>
      <c r="M755" s="17">
        <f t="shared" si="45"/>
        <v>40321.208333333336</v>
      </c>
      <c r="N755">
        <v>1275886800</v>
      </c>
      <c r="O755" s="17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 s="6">
        <v>70400</v>
      </c>
      <c r="E756" s="6">
        <v>118603</v>
      </c>
      <c r="F756" s="9">
        <f t="shared" si="44"/>
        <v>1.6847017045454546</v>
      </c>
      <c r="G756" t="s">
        <v>20</v>
      </c>
      <c r="H756">
        <v>3205</v>
      </c>
      <c r="I756" s="10">
        <f t="shared" si="47"/>
        <v>37.005616224648989</v>
      </c>
      <c r="J756" t="s">
        <v>21</v>
      </c>
      <c r="K756" t="s">
        <v>22</v>
      </c>
      <c r="L756">
        <v>1351400400</v>
      </c>
      <c r="M756" s="17">
        <f t="shared" si="45"/>
        <v>41210.208333333336</v>
      </c>
      <c r="N756">
        <v>1355983200</v>
      </c>
      <c r="O756" s="17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 s="6">
        <v>4500</v>
      </c>
      <c r="E757" s="6">
        <v>7496</v>
      </c>
      <c r="F757" s="9">
        <f t="shared" si="44"/>
        <v>1.6657777777777778</v>
      </c>
      <c r="G757" t="s">
        <v>20</v>
      </c>
      <c r="H757">
        <v>288</v>
      </c>
      <c r="I757" s="10">
        <f t="shared" si="47"/>
        <v>26.027777777777779</v>
      </c>
      <c r="J757" t="s">
        <v>36</v>
      </c>
      <c r="K757" t="s">
        <v>37</v>
      </c>
      <c r="L757">
        <v>1514354400</v>
      </c>
      <c r="M757" s="17">
        <f t="shared" si="45"/>
        <v>43096.25</v>
      </c>
      <c r="N757">
        <v>1515391200</v>
      </c>
      <c r="O757" s="17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 s="6">
        <v>1300</v>
      </c>
      <c r="E758" s="6">
        <v>10037</v>
      </c>
      <c r="F758" s="9">
        <f t="shared" si="44"/>
        <v>7.7207692307692311</v>
      </c>
      <c r="G758" t="s">
        <v>20</v>
      </c>
      <c r="H758">
        <v>148</v>
      </c>
      <c r="I758" s="10">
        <f t="shared" si="47"/>
        <v>67.817567567567565</v>
      </c>
      <c r="J758" t="s">
        <v>21</v>
      </c>
      <c r="K758" t="s">
        <v>22</v>
      </c>
      <c r="L758">
        <v>1421733600</v>
      </c>
      <c r="M758" s="17">
        <f t="shared" si="45"/>
        <v>42024.25</v>
      </c>
      <c r="N758">
        <v>1422252000</v>
      </c>
      <c r="O758" s="17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 s="6">
        <v>1400</v>
      </c>
      <c r="E759" s="6">
        <v>5696</v>
      </c>
      <c r="F759" s="9">
        <f t="shared" si="44"/>
        <v>4.0685714285714285</v>
      </c>
      <c r="G759" t="s">
        <v>20</v>
      </c>
      <c r="H759">
        <v>114</v>
      </c>
      <c r="I759" s="10">
        <f t="shared" si="47"/>
        <v>49.964912280701753</v>
      </c>
      <c r="J759" t="s">
        <v>21</v>
      </c>
      <c r="K759" t="s">
        <v>22</v>
      </c>
      <c r="L759">
        <v>1305176400</v>
      </c>
      <c r="M759" s="17">
        <f t="shared" si="45"/>
        <v>40675.208333333336</v>
      </c>
      <c r="N759">
        <v>1305522000</v>
      </c>
      <c r="O759" s="17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 s="6">
        <v>29600</v>
      </c>
      <c r="E760" s="6">
        <v>167005</v>
      </c>
      <c r="F760" s="9">
        <f t="shared" si="44"/>
        <v>5.6420608108108112</v>
      </c>
      <c r="G760" t="s">
        <v>20</v>
      </c>
      <c r="H760">
        <v>1518</v>
      </c>
      <c r="I760" s="10">
        <f t="shared" si="47"/>
        <v>110.01646903820817</v>
      </c>
      <c r="J760" t="s">
        <v>15</v>
      </c>
      <c r="K760" t="s">
        <v>16</v>
      </c>
      <c r="L760">
        <v>1414126800</v>
      </c>
      <c r="M760" s="17">
        <f t="shared" si="45"/>
        <v>41936.208333333336</v>
      </c>
      <c r="N760">
        <v>1414904400</v>
      </c>
      <c r="O760" s="17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 s="6">
        <v>167500</v>
      </c>
      <c r="E761" s="6">
        <v>114615</v>
      </c>
      <c r="F761" s="9">
        <f t="shared" si="44"/>
        <v>0.6842686567164179</v>
      </c>
      <c r="G761" t="s">
        <v>14</v>
      </c>
      <c r="H761">
        <v>1274</v>
      </c>
      <c r="I761" s="10">
        <f t="shared" si="47"/>
        <v>89.964678178963894</v>
      </c>
      <c r="J761" t="s">
        <v>21</v>
      </c>
      <c r="K761" t="s">
        <v>22</v>
      </c>
      <c r="L761">
        <v>1517810400</v>
      </c>
      <c r="M761" s="17">
        <f t="shared" si="45"/>
        <v>43136.25</v>
      </c>
      <c r="N761">
        <v>1520402400</v>
      </c>
      <c r="O761" s="17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 s="6">
        <v>48300</v>
      </c>
      <c r="E762" s="6">
        <v>16592</v>
      </c>
      <c r="F762" s="9">
        <f t="shared" si="44"/>
        <v>0.34351966873706002</v>
      </c>
      <c r="G762" t="s">
        <v>14</v>
      </c>
      <c r="H762">
        <v>210</v>
      </c>
      <c r="I762" s="10">
        <f t="shared" si="47"/>
        <v>79.009523809523813</v>
      </c>
      <c r="J762" t="s">
        <v>107</v>
      </c>
      <c r="K762" t="s">
        <v>108</v>
      </c>
      <c r="L762">
        <v>1564635600</v>
      </c>
      <c r="M762" s="17">
        <f t="shared" si="45"/>
        <v>43678.208333333328</v>
      </c>
      <c r="N762">
        <v>1567141200</v>
      </c>
      <c r="O762" s="17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 s="6">
        <v>2200</v>
      </c>
      <c r="E763" s="6">
        <v>14420</v>
      </c>
      <c r="F763" s="9">
        <f t="shared" si="44"/>
        <v>6.5545454545454547</v>
      </c>
      <c r="G763" t="s">
        <v>20</v>
      </c>
      <c r="H763">
        <v>166</v>
      </c>
      <c r="I763" s="10">
        <f t="shared" si="47"/>
        <v>86.867469879518069</v>
      </c>
      <c r="J763" t="s">
        <v>21</v>
      </c>
      <c r="K763" t="s">
        <v>22</v>
      </c>
      <c r="L763">
        <v>1500699600</v>
      </c>
      <c r="M763" s="17">
        <f t="shared" si="45"/>
        <v>42938.208333333328</v>
      </c>
      <c r="N763">
        <v>1501131600</v>
      </c>
      <c r="O763" s="17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 s="6">
        <v>3500</v>
      </c>
      <c r="E764" s="6">
        <v>6204</v>
      </c>
      <c r="F764" s="9">
        <f t="shared" si="44"/>
        <v>1.7725714285714285</v>
      </c>
      <c r="G764" t="s">
        <v>20</v>
      </c>
      <c r="H764">
        <v>100</v>
      </c>
      <c r="I764" s="10">
        <f t="shared" si="47"/>
        <v>62.04</v>
      </c>
      <c r="J764" t="s">
        <v>26</v>
      </c>
      <c r="K764" t="s">
        <v>27</v>
      </c>
      <c r="L764">
        <v>1354082400</v>
      </c>
      <c r="M764" s="17">
        <f t="shared" si="45"/>
        <v>41241.25</v>
      </c>
      <c r="N764">
        <v>1355032800</v>
      </c>
      <c r="O764" s="17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 s="6">
        <v>5600</v>
      </c>
      <c r="E765" s="6">
        <v>6338</v>
      </c>
      <c r="F765" s="9">
        <f t="shared" si="44"/>
        <v>1.1317857142857144</v>
      </c>
      <c r="G765" t="s">
        <v>20</v>
      </c>
      <c r="H765">
        <v>235</v>
      </c>
      <c r="I765" s="10">
        <f t="shared" si="47"/>
        <v>26.970212765957445</v>
      </c>
      <c r="J765" t="s">
        <v>21</v>
      </c>
      <c r="K765" t="s">
        <v>22</v>
      </c>
      <c r="L765">
        <v>1336453200</v>
      </c>
      <c r="M765" s="17">
        <f t="shared" si="45"/>
        <v>41037.208333333336</v>
      </c>
      <c r="N765">
        <v>1339477200</v>
      </c>
      <c r="O765" s="17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 s="6">
        <v>1100</v>
      </c>
      <c r="E766" s="6">
        <v>8010</v>
      </c>
      <c r="F766" s="9">
        <f t="shared" si="44"/>
        <v>7.2818181818181822</v>
      </c>
      <c r="G766" t="s">
        <v>20</v>
      </c>
      <c r="H766">
        <v>148</v>
      </c>
      <c r="I766" s="10">
        <f t="shared" si="47"/>
        <v>54.121621621621621</v>
      </c>
      <c r="J766" t="s">
        <v>21</v>
      </c>
      <c r="K766" t="s">
        <v>22</v>
      </c>
      <c r="L766">
        <v>1305262800</v>
      </c>
      <c r="M766" s="17">
        <f t="shared" si="45"/>
        <v>40676.208333333336</v>
      </c>
      <c r="N766">
        <v>1305954000</v>
      </c>
      <c r="O766" s="17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 s="6">
        <v>3900</v>
      </c>
      <c r="E767" s="6">
        <v>8125</v>
      </c>
      <c r="F767" s="9">
        <f t="shared" si="44"/>
        <v>2.0833333333333335</v>
      </c>
      <c r="G767" t="s">
        <v>20</v>
      </c>
      <c r="H767">
        <v>198</v>
      </c>
      <c r="I767" s="10">
        <f t="shared" si="47"/>
        <v>41.035353535353536</v>
      </c>
      <c r="J767" t="s">
        <v>21</v>
      </c>
      <c r="K767" t="s">
        <v>22</v>
      </c>
      <c r="L767">
        <v>1492232400</v>
      </c>
      <c r="M767" s="17">
        <f t="shared" si="45"/>
        <v>42840.208333333328</v>
      </c>
      <c r="N767">
        <v>1494392400</v>
      </c>
      <c r="O767" s="17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 s="6">
        <v>43800</v>
      </c>
      <c r="E768" s="6">
        <v>13653</v>
      </c>
      <c r="F768" s="9">
        <f t="shared" si="44"/>
        <v>0.31171232876712329</v>
      </c>
      <c r="G768" t="s">
        <v>14</v>
      </c>
      <c r="H768">
        <v>248</v>
      </c>
      <c r="I768" s="10">
        <f t="shared" si="47"/>
        <v>55.052419354838712</v>
      </c>
      <c r="J768" t="s">
        <v>26</v>
      </c>
      <c r="K768" t="s">
        <v>27</v>
      </c>
      <c r="L768">
        <v>1537333200</v>
      </c>
      <c r="M768" s="17">
        <f t="shared" si="45"/>
        <v>43362.208333333328</v>
      </c>
      <c r="N768">
        <v>1537419600</v>
      </c>
      <c r="O768" s="17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 s="6">
        <v>97200</v>
      </c>
      <c r="E769" s="6">
        <v>55372</v>
      </c>
      <c r="F769" s="9">
        <f t="shared" si="44"/>
        <v>0.56967078189300413</v>
      </c>
      <c r="G769" t="s">
        <v>14</v>
      </c>
      <c r="H769">
        <v>513</v>
      </c>
      <c r="I769" s="10">
        <f t="shared" si="47"/>
        <v>107.93762183235867</v>
      </c>
      <c r="J769" t="s">
        <v>21</v>
      </c>
      <c r="K769" t="s">
        <v>22</v>
      </c>
      <c r="L769">
        <v>1444107600</v>
      </c>
      <c r="M769" s="17">
        <f t="shared" si="45"/>
        <v>42283.208333333328</v>
      </c>
      <c r="N769">
        <v>1447999200</v>
      </c>
      <c r="O769" s="17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 s="6">
        <v>4800</v>
      </c>
      <c r="E770" s="6">
        <v>11088</v>
      </c>
      <c r="F770" s="9">
        <f t="shared" si="44"/>
        <v>2.31</v>
      </c>
      <c r="G770" t="s">
        <v>20</v>
      </c>
      <c r="H770">
        <v>150</v>
      </c>
      <c r="I770" s="10">
        <f t="shared" si="47"/>
        <v>73.92</v>
      </c>
      <c r="J770" t="s">
        <v>21</v>
      </c>
      <c r="K770" t="s">
        <v>22</v>
      </c>
      <c r="L770">
        <v>1386741600</v>
      </c>
      <c r="M770" s="17">
        <f t="shared" si="45"/>
        <v>41619.25</v>
      </c>
      <c r="N770">
        <v>1388037600</v>
      </c>
      <c r="O770" s="17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 s="6">
        <v>125600</v>
      </c>
      <c r="E771" s="6">
        <v>109106</v>
      </c>
      <c r="F771" s="9">
        <f t="shared" ref="F771:F834" si="48">E771/D771</f>
        <v>0.86867834394904464</v>
      </c>
      <c r="G771" t="s">
        <v>14</v>
      </c>
      <c r="H771">
        <v>3410</v>
      </c>
      <c r="I771" s="10">
        <f t="shared" si="47"/>
        <v>31.995894428152493</v>
      </c>
      <c r="J771" t="s">
        <v>21</v>
      </c>
      <c r="K771" t="s">
        <v>22</v>
      </c>
      <c r="L771">
        <v>1376542800</v>
      </c>
      <c r="M771" s="17">
        <f t="shared" ref="M771:M834" si="49">(((L771/60)/60)/24)+DATE(1970,1,1)</f>
        <v>41501.208333333336</v>
      </c>
      <c r="N771">
        <v>1378789200</v>
      </c>
      <c r="O771" s="17">
        <f t="shared" ref="O771:O834" si="50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 s="6">
        <v>4300</v>
      </c>
      <c r="E772" s="6">
        <v>11642</v>
      </c>
      <c r="F772" s="9">
        <f t="shared" si="48"/>
        <v>2.7074418604651163</v>
      </c>
      <c r="G772" t="s">
        <v>20</v>
      </c>
      <c r="H772">
        <v>216</v>
      </c>
      <c r="I772" s="10">
        <f t="shared" si="47"/>
        <v>53.898148148148145</v>
      </c>
      <c r="J772" t="s">
        <v>107</v>
      </c>
      <c r="K772" t="s">
        <v>108</v>
      </c>
      <c r="L772">
        <v>1397451600</v>
      </c>
      <c r="M772" s="17">
        <f t="shared" si="49"/>
        <v>41743.208333333336</v>
      </c>
      <c r="N772">
        <v>1398056400</v>
      </c>
      <c r="O772" s="17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 s="6">
        <v>5600</v>
      </c>
      <c r="E773" s="6">
        <v>2769</v>
      </c>
      <c r="F773" s="9">
        <f t="shared" si="48"/>
        <v>0.49446428571428569</v>
      </c>
      <c r="G773" t="s">
        <v>74</v>
      </c>
      <c r="H773">
        <v>26</v>
      </c>
      <c r="I773" s="10">
        <f t="shared" ref="I773:I836" si="51">IFERROR(E773/H773,0)</f>
        <v>106.5</v>
      </c>
      <c r="J773" t="s">
        <v>21</v>
      </c>
      <c r="K773" t="s">
        <v>22</v>
      </c>
      <c r="L773">
        <v>1548482400</v>
      </c>
      <c r="M773" s="17">
        <f t="shared" si="49"/>
        <v>43491.25</v>
      </c>
      <c r="N773">
        <v>1550815200</v>
      </c>
      <c r="O773" s="17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 s="6">
        <v>149600</v>
      </c>
      <c r="E774" s="6">
        <v>169586</v>
      </c>
      <c r="F774" s="9">
        <f t="shared" si="48"/>
        <v>1.1335962566844919</v>
      </c>
      <c r="G774" t="s">
        <v>20</v>
      </c>
      <c r="H774">
        <v>5139</v>
      </c>
      <c r="I774" s="10">
        <f t="shared" si="51"/>
        <v>32.999805409612762</v>
      </c>
      <c r="J774" t="s">
        <v>21</v>
      </c>
      <c r="K774" t="s">
        <v>22</v>
      </c>
      <c r="L774">
        <v>1549692000</v>
      </c>
      <c r="M774" s="17">
        <f t="shared" si="49"/>
        <v>43505.25</v>
      </c>
      <c r="N774">
        <v>1550037600</v>
      </c>
      <c r="O774" s="17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 s="6">
        <v>53100</v>
      </c>
      <c r="E775" s="6">
        <v>101185</v>
      </c>
      <c r="F775" s="9">
        <f t="shared" si="48"/>
        <v>1.9055555555555554</v>
      </c>
      <c r="G775" t="s">
        <v>20</v>
      </c>
      <c r="H775">
        <v>2353</v>
      </c>
      <c r="I775" s="10">
        <f t="shared" si="51"/>
        <v>43.00254993625159</v>
      </c>
      <c r="J775" t="s">
        <v>21</v>
      </c>
      <c r="K775" t="s">
        <v>22</v>
      </c>
      <c r="L775">
        <v>1492059600</v>
      </c>
      <c r="M775" s="17">
        <f t="shared" si="49"/>
        <v>42838.208333333328</v>
      </c>
      <c r="N775">
        <v>1492923600</v>
      </c>
      <c r="O775" s="17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 s="6">
        <v>5000</v>
      </c>
      <c r="E776" s="6">
        <v>6775</v>
      </c>
      <c r="F776" s="9">
        <f t="shared" si="48"/>
        <v>1.355</v>
      </c>
      <c r="G776" t="s">
        <v>20</v>
      </c>
      <c r="H776">
        <v>78</v>
      </c>
      <c r="I776" s="10">
        <f t="shared" si="51"/>
        <v>86.858974358974365</v>
      </c>
      <c r="J776" t="s">
        <v>107</v>
      </c>
      <c r="K776" t="s">
        <v>108</v>
      </c>
      <c r="L776">
        <v>1463979600</v>
      </c>
      <c r="M776" s="17">
        <f t="shared" si="49"/>
        <v>42513.208333333328</v>
      </c>
      <c r="N776">
        <v>1467522000</v>
      </c>
      <c r="O776" s="17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 s="6">
        <v>9400</v>
      </c>
      <c r="E777" s="6">
        <v>968</v>
      </c>
      <c r="F777" s="9">
        <f t="shared" si="48"/>
        <v>0.10297872340425532</v>
      </c>
      <c r="G777" t="s">
        <v>14</v>
      </c>
      <c r="H777">
        <v>10</v>
      </c>
      <c r="I777" s="10">
        <f t="shared" si="51"/>
        <v>96.8</v>
      </c>
      <c r="J777" t="s">
        <v>21</v>
      </c>
      <c r="K777" t="s">
        <v>22</v>
      </c>
      <c r="L777">
        <v>1415253600</v>
      </c>
      <c r="M777" s="17">
        <f t="shared" si="49"/>
        <v>41949.25</v>
      </c>
      <c r="N777">
        <v>1416117600</v>
      </c>
      <c r="O777" s="17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 s="6">
        <v>110800</v>
      </c>
      <c r="E778" s="6">
        <v>72623</v>
      </c>
      <c r="F778" s="9">
        <f t="shared" si="48"/>
        <v>0.65544223826714798</v>
      </c>
      <c r="G778" t="s">
        <v>14</v>
      </c>
      <c r="H778">
        <v>2201</v>
      </c>
      <c r="I778" s="10">
        <f t="shared" si="51"/>
        <v>32.995456610631528</v>
      </c>
      <c r="J778" t="s">
        <v>21</v>
      </c>
      <c r="K778" t="s">
        <v>22</v>
      </c>
      <c r="L778">
        <v>1562216400</v>
      </c>
      <c r="M778" s="17">
        <f t="shared" si="49"/>
        <v>43650.208333333328</v>
      </c>
      <c r="N778">
        <v>1563771600</v>
      </c>
      <c r="O778" s="17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 s="6">
        <v>93800</v>
      </c>
      <c r="E779" s="6">
        <v>45987</v>
      </c>
      <c r="F779" s="9">
        <f t="shared" si="48"/>
        <v>0.49026652452025588</v>
      </c>
      <c r="G779" t="s">
        <v>14</v>
      </c>
      <c r="H779">
        <v>676</v>
      </c>
      <c r="I779" s="10">
        <f t="shared" si="51"/>
        <v>68.028106508875737</v>
      </c>
      <c r="J779" t="s">
        <v>21</v>
      </c>
      <c r="K779" t="s">
        <v>22</v>
      </c>
      <c r="L779">
        <v>1316754000</v>
      </c>
      <c r="M779" s="17">
        <f t="shared" si="49"/>
        <v>40809.208333333336</v>
      </c>
      <c r="N779">
        <v>1319259600</v>
      </c>
      <c r="O779" s="17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 s="6">
        <v>1300</v>
      </c>
      <c r="E780" s="6">
        <v>10243</v>
      </c>
      <c r="F780" s="9">
        <f t="shared" si="48"/>
        <v>7.8792307692307695</v>
      </c>
      <c r="G780" t="s">
        <v>20</v>
      </c>
      <c r="H780">
        <v>174</v>
      </c>
      <c r="I780" s="10">
        <f t="shared" si="51"/>
        <v>58.867816091954026</v>
      </c>
      <c r="J780" t="s">
        <v>98</v>
      </c>
      <c r="K780" t="s">
        <v>99</v>
      </c>
      <c r="L780">
        <v>1313211600</v>
      </c>
      <c r="M780" s="17">
        <f t="shared" si="49"/>
        <v>40768.208333333336</v>
      </c>
      <c r="N780">
        <v>1313643600</v>
      </c>
      <c r="O780" s="17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 s="6">
        <v>108700</v>
      </c>
      <c r="E781" s="6">
        <v>87293</v>
      </c>
      <c r="F781" s="9">
        <f t="shared" si="48"/>
        <v>0.80306347746090156</v>
      </c>
      <c r="G781" t="s">
        <v>14</v>
      </c>
      <c r="H781">
        <v>831</v>
      </c>
      <c r="I781" s="10">
        <f t="shared" si="51"/>
        <v>105.04572803850782</v>
      </c>
      <c r="J781" t="s">
        <v>21</v>
      </c>
      <c r="K781" t="s">
        <v>22</v>
      </c>
      <c r="L781">
        <v>1439528400</v>
      </c>
      <c r="M781" s="17">
        <f t="shared" si="49"/>
        <v>42230.208333333328</v>
      </c>
      <c r="N781">
        <v>1440306000</v>
      </c>
      <c r="O781" s="17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 s="6">
        <v>5100</v>
      </c>
      <c r="E782" s="6">
        <v>5421</v>
      </c>
      <c r="F782" s="9">
        <f t="shared" si="48"/>
        <v>1.0629411764705883</v>
      </c>
      <c r="G782" t="s">
        <v>20</v>
      </c>
      <c r="H782">
        <v>164</v>
      </c>
      <c r="I782" s="10">
        <f t="shared" si="51"/>
        <v>33.054878048780488</v>
      </c>
      <c r="J782" t="s">
        <v>21</v>
      </c>
      <c r="K782" t="s">
        <v>22</v>
      </c>
      <c r="L782">
        <v>1469163600</v>
      </c>
      <c r="M782" s="17">
        <f t="shared" si="49"/>
        <v>42573.208333333328</v>
      </c>
      <c r="N782">
        <v>1470805200</v>
      </c>
      <c r="O782" s="17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 s="6">
        <v>8700</v>
      </c>
      <c r="E783" s="6">
        <v>4414</v>
      </c>
      <c r="F783" s="9">
        <f t="shared" si="48"/>
        <v>0.50735632183908042</v>
      </c>
      <c r="G783" t="s">
        <v>74</v>
      </c>
      <c r="H783">
        <v>56</v>
      </c>
      <c r="I783" s="10">
        <f t="shared" si="51"/>
        <v>78.821428571428569</v>
      </c>
      <c r="J783" t="s">
        <v>98</v>
      </c>
      <c r="K783" t="s">
        <v>99</v>
      </c>
      <c r="L783">
        <v>1288501200</v>
      </c>
      <c r="M783" s="17">
        <f t="shared" si="49"/>
        <v>40482.208333333336</v>
      </c>
      <c r="N783">
        <v>1292911200</v>
      </c>
      <c r="O783" s="17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 s="6">
        <v>5100</v>
      </c>
      <c r="E784" s="6">
        <v>10981</v>
      </c>
      <c r="F784" s="9">
        <f t="shared" si="48"/>
        <v>2.153137254901961</v>
      </c>
      <c r="G784" t="s">
        <v>20</v>
      </c>
      <c r="H784">
        <v>161</v>
      </c>
      <c r="I784" s="10">
        <f t="shared" si="51"/>
        <v>68.204968944099377</v>
      </c>
      <c r="J784" t="s">
        <v>21</v>
      </c>
      <c r="K784" t="s">
        <v>22</v>
      </c>
      <c r="L784">
        <v>1298959200</v>
      </c>
      <c r="M784" s="17">
        <f t="shared" si="49"/>
        <v>40603.25</v>
      </c>
      <c r="N784">
        <v>1301374800</v>
      </c>
      <c r="O784" s="17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 s="6">
        <v>7400</v>
      </c>
      <c r="E785" s="6">
        <v>10451</v>
      </c>
      <c r="F785" s="9">
        <f t="shared" si="48"/>
        <v>1.4122972972972974</v>
      </c>
      <c r="G785" t="s">
        <v>20</v>
      </c>
      <c r="H785">
        <v>138</v>
      </c>
      <c r="I785" s="10">
        <f t="shared" si="51"/>
        <v>75.731884057971016</v>
      </c>
      <c r="J785" t="s">
        <v>21</v>
      </c>
      <c r="K785" t="s">
        <v>22</v>
      </c>
      <c r="L785">
        <v>1387260000</v>
      </c>
      <c r="M785" s="17">
        <f t="shared" si="49"/>
        <v>41625.25</v>
      </c>
      <c r="N785">
        <v>1387864800</v>
      </c>
      <c r="O785" s="17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 s="6">
        <v>88900</v>
      </c>
      <c r="E786" s="6">
        <v>102535</v>
      </c>
      <c r="F786" s="9">
        <f t="shared" si="48"/>
        <v>1.1533745781777278</v>
      </c>
      <c r="G786" t="s">
        <v>20</v>
      </c>
      <c r="H786">
        <v>3308</v>
      </c>
      <c r="I786" s="10">
        <f t="shared" si="51"/>
        <v>30.996070133010882</v>
      </c>
      <c r="J786" t="s">
        <v>21</v>
      </c>
      <c r="K786" t="s">
        <v>22</v>
      </c>
      <c r="L786">
        <v>1457244000</v>
      </c>
      <c r="M786" s="17">
        <f t="shared" si="49"/>
        <v>42435.25</v>
      </c>
      <c r="N786">
        <v>1458190800</v>
      </c>
      <c r="O786" s="17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 s="6">
        <v>6700</v>
      </c>
      <c r="E787" s="6">
        <v>12939</v>
      </c>
      <c r="F787" s="9">
        <f t="shared" si="48"/>
        <v>1.9311940298507462</v>
      </c>
      <c r="G787" t="s">
        <v>20</v>
      </c>
      <c r="H787">
        <v>127</v>
      </c>
      <c r="I787" s="10">
        <f t="shared" si="51"/>
        <v>101.88188976377953</v>
      </c>
      <c r="J787" t="s">
        <v>26</v>
      </c>
      <c r="K787" t="s">
        <v>27</v>
      </c>
      <c r="L787">
        <v>1556341200</v>
      </c>
      <c r="M787" s="17">
        <f t="shared" si="49"/>
        <v>43582.208333333328</v>
      </c>
      <c r="N787">
        <v>1559278800</v>
      </c>
      <c r="O787" s="17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 s="6">
        <v>1500</v>
      </c>
      <c r="E788" s="6">
        <v>10946</v>
      </c>
      <c r="F788" s="9">
        <f t="shared" si="48"/>
        <v>7.2973333333333334</v>
      </c>
      <c r="G788" t="s">
        <v>20</v>
      </c>
      <c r="H788">
        <v>207</v>
      </c>
      <c r="I788" s="10">
        <f t="shared" si="51"/>
        <v>52.879227053140099</v>
      </c>
      <c r="J788" t="s">
        <v>107</v>
      </c>
      <c r="K788" t="s">
        <v>108</v>
      </c>
      <c r="L788">
        <v>1522126800</v>
      </c>
      <c r="M788" s="17">
        <f t="shared" si="49"/>
        <v>43186.208333333328</v>
      </c>
      <c r="N788">
        <v>1522731600</v>
      </c>
      <c r="O788" s="17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 s="6">
        <v>61200</v>
      </c>
      <c r="E789" s="6">
        <v>60994</v>
      </c>
      <c r="F789" s="9">
        <f t="shared" si="48"/>
        <v>0.99663398692810456</v>
      </c>
      <c r="G789" t="s">
        <v>14</v>
      </c>
      <c r="H789">
        <v>859</v>
      </c>
      <c r="I789" s="10">
        <f t="shared" si="51"/>
        <v>71.005820721769496</v>
      </c>
      <c r="J789" t="s">
        <v>15</v>
      </c>
      <c r="K789" t="s">
        <v>16</v>
      </c>
      <c r="L789">
        <v>1305954000</v>
      </c>
      <c r="M789" s="17">
        <f t="shared" si="49"/>
        <v>40684.208333333336</v>
      </c>
      <c r="N789">
        <v>1306731600</v>
      </c>
      <c r="O789" s="17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 s="6">
        <v>3600</v>
      </c>
      <c r="E790" s="6">
        <v>3174</v>
      </c>
      <c r="F790" s="9">
        <f t="shared" si="48"/>
        <v>0.88166666666666671</v>
      </c>
      <c r="G790" t="s">
        <v>47</v>
      </c>
      <c r="H790">
        <v>31</v>
      </c>
      <c r="I790" s="10">
        <f t="shared" si="51"/>
        <v>102.38709677419355</v>
      </c>
      <c r="J790" t="s">
        <v>21</v>
      </c>
      <c r="K790" t="s">
        <v>22</v>
      </c>
      <c r="L790">
        <v>1350709200</v>
      </c>
      <c r="M790" s="17">
        <f t="shared" si="49"/>
        <v>41202.208333333336</v>
      </c>
      <c r="N790">
        <v>1352527200</v>
      </c>
      <c r="O790" s="17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 s="6">
        <v>9000</v>
      </c>
      <c r="E791" s="6">
        <v>3351</v>
      </c>
      <c r="F791" s="9">
        <f t="shared" si="48"/>
        <v>0.37233333333333335</v>
      </c>
      <c r="G791" t="s">
        <v>14</v>
      </c>
      <c r="H791">
        <v>45</v>
      </c>
      <c r="I791" s="10">
        <f t="shared" si="51"/>
        <v>74.466666666666669</v>
      </c>
      <c r="J791" t="s">
        <v>21</v>
      </c>
      <c r="K791" t="s">
        <v>22</v>
      </c>
      <c r="L791">
        <v>1401166800</v>
      </c>
      <c r="M791" s="17">
        <f t="shared" si="49"/>
        <v>41786.208333333336</v>
      </c>
      <c r="N791">
        <v>1404363600</v>
      </c>
      <c r="O791" s="17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 s="6">
        <v>185900</v>
      </c>
      <c r="E792" s="6">
        <v>56774</v>
      </c>
      <c r="F792" s="9">
        <f t="shared" si="48"/>
        <v>0.30540075309306081</v>
      </c>
      <c r="G792" t="s">
        <v>74</v>
      </c>
      <c r="H792">
        <v>1113</v>
      </c>
      <c r="I792" s="10">
        <f t="shared" si="51"/>
        <v>51.009883198562441</v>
      </c>
      <c r="J792" t="s">
        <v>21</v>
      </c>
      <c r="K792" t="s">
        <v>22</v>
      </c>
      <c r="L792">
        <v>1266127200</v>
      </c>
      <c r="M792" s="17">
        <f t="shared" si="49"/>
        <v>40223.25</v>
      </c>
      <c r="N792">
        <v>1266645600</v>
      </c>
      <c r="O792" s="17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 s="6">
        <v>2100</v>
      </c>
      <c r="E793" s="6">
        <v>540</v>
      </c>
      <c r="F793" s="9">
        <f t="shared" si="48"/>
        <v>0.25714285714285712</v>
      </c>
      <c r="G793" t="s">
        <v>14</v>
      </c>
      <c r="H793">
        <v>6</v>
      </c>
      <c r="I793" s="10">
        <f t="shared" si="51"/>
        <v>90</v>
      </c>
      <c r="J793" t="s">
        <v>21</v>
      </c>
      <c r="K793" t="s">
        <v>22</v>
      </c>
      <c r="L793">
        <v>1481436000</v>
      </c>
      <c r="M793" s="17">
        <f t="shared" si="49"/>
        <v>42715.25</v>
      </c>
      <c r="N793">
        <v>1482818400</v>
      </c>
      <c r="O793" s="17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 s="6">
        <v>2000</v>
      </c>
      <c r="E794" s="6">
        <v>680</v>
      </c>
      <c r="F794" s="9">
        <f t="shared" si="48"/>
        <v>0.34</v>
      </c>
      <c r="G794" t="s">
        <v>14</v>
      </c>
      <c r="H794">
        <v>7</v>
      </c>
      <c r="I794" s="10">
        <f t="shared" si="51"/>
        <v>97.142857142857139</v>
      </c>
      <c r="J794" t="s">
        <v>21</v>
      </c>
      <c r="K794" t="s">
        <v>22</v>
      </c>
      <c r="L794">
        <v>1372222800</v>
      </c>
      <c r="M794" s="17">
        <f t="shared" si="49"/>
        <v>41451.208333333336</v>
      </c>
      <c r="N794">
        <v>1374642000</v>
      </c>
      <c r="O794" s="17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 s="6">
        <v>1100</v>
      </c>
      <c r="E795" s="6">
        <v>13045</v>
      </c>
      <c r="F795" s="9">
        <f t="shared" si="48"/>
        <v>11.859090909090909</v>
      </c>
      <c r="G795" t="s">
        <v>20</v>
      </c>
      <c r="H795">
        <v>181</v>
      </c>
      <c r="I795" s="10">
        <f t="shared" si="51"/>
        <v>72.071823204419886</v>
      </c>
      <c r="J795" t="s">
        <v>98</v>
      </c>
      <c r="K795" t="s">
        <v>99</v>
      </c>
      <c r="L795">
        <v>1372136400</v>
      </c>
      <c r="M795" s="17">
        <f t="shared" si="49"/>
        <v>41450.208333333336</v>
      </c>
      <c r="N795">
        <v>1372482000</v>
      </c>
      <c r="O795" s="17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 s="6">
        <v>6600</v>
      </c>
      <c r="E796" s="6">
        <v>8276</v>
      </c>
      <c r="F796" s="9">
        <f t="shared" si="48"/>
        <v>1.2539393939393939</v>
      </c>
      <c r="G796" t="s">
        <v>20</v>
      </c>
      <c r="H796">
        <v>110</v>
      </c>
      <c r="I796" s="10">
        <f t="shared" si="51"/>
        <v>75.236363636363635</v>
      </c>
      <c r="J796" t="s">
        <v>21</v>
      </c>
      <c r="K796" t="s">
        <v>22</v>
      </c>
      <c r="L796">
        <v>1513922400</v>
      </c>
      <c r="M796" s="17">
        <f t="shared" si="49"/>
        <v>43091.25</v>
      </c>
      <c r="N796">
        <v>1514959200</v>
      </c>
      <c r="O796" s="17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 s="6">
        <v>7100</v>
      </c>
      <c r="E797" s="6">
        <v>1022</v>
      </c>
      <c r="F797" s="9">
        <f t="shared" si="48"/>
        <v>0.14394366197183098</v>
      </c>
      <c r="G797" t="s">
        <v>14</v>
      </c>
      <c r="H797">
        <v>31</v>
      </c>
      <c r="I797" s="10">
        <f t="shared" si="51"/>
        <v>32.967741935483872</v>
      </c>
      <c r="J797" t="s">
        <v>21</v>
      </c>
      <c r="K797" t="s">
        <v>22</v>
      </c>
      <c r="L797">
        <v>1477976400</v>
      </c>
      <c r="M797" s="17">
        <f t="shared" si="49"/>
        <v>42675.208333333328</v>
      </c>
      <c r="N797">
        <v>1478235600</v>
      </c>
      <c r="O797" s="17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 s="6">
        <v>7800</v>
      </c>
      <c r="E798" s="6">
        <v>4275</v>
      </c>
      <c r="F798" s="9">
        <f t="shared" si="48"/>
        <v>0.54807692307692313</v>
      </c>
      <c r="G798" t="s">
        <v>14</v>
      </c>
      <c r="H798">
        <v>78</v>
      </c>
      <c r="I798" s="10">
        <f t="shared" si="51"/>
        <v>54.807692307692307</v>
      </c>
      <c r="J798" t="s">
        <v>21</v>
      </c>
      <c r="K798" t="s">
        <v>22</v>
      </c>
      <c r="L798">
        <v>1407474000</v>
      </c>
      <c r="M798" s="17">
        <f t="shared" si="49"/>
        <v>41859.208333333336</v>
      </c>
      <c r="N798">
        <v>1408078800</v>
      </c>
      <c r="O798" s="17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 s="6">
        <v>7600</v>
      </c>
      <c r="E799" s="6">
        <v>8332</v>
      </c>
      <c r="F799" s="9">
        <f t="shared" si="48"/>
        <v>1.0963157894736841</v>
      </c>
      <c r="G799" t="s">
        <v>20</v>
      </c>
      <c r="H799">
        <v>185</v>
      </c>
      <c r="I799" s="10">
        <f t="shared" si="51"/>
        <v>45.037837837837834</v>
      </c>
      <c r="J799" t="s">
        <v>21</v>
      </c>
      <c r="K799" t="s">
        <v>22</v>
      </c>
      <c r="L799">
        <v>1546149600</v>
      </c>
      <c r="M799" s="17">
        <f t="shared" si="49"/>
        <v>43464.25</v>
      </c>
      <c r="N799">
        <v>1548136800</v>
      </c>
      <c r="O799" s="17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 s="6">
        <v>3400</v>
      </c>
      <c r="E800" s="6">
        <v>6408</v>
      </c>
      <c r="F800" s="9">
        <f t="shared" si="48"/>
        <v>1.8847058823529412</v>
      </c>
      <c r="G800" t="s">
        <v>20</v>
      </c>
      <c r="H800">
        <v>121</v>
      </c>
      <c r="I800" s="10">
        <f t="shared" si="51"/>
        <v>52.958677685950413</v>
      </c>
      <c r="J800" t="s">
        <v>21</v>
      </c>
      <c r="K800" t="s">
        <v>22</v>
      </c>
      <c r="L800">
        <v>1338440400</v>
      </c>
      <c r="M800" s="17">
        <f t="shared" si="49"/>
        <v>41060.208333333336</v>
      </c>
      <c r="N800">
        <v>1340859600</v>
      </c>
      <c r="O800" s="17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 s="6">
        <v>84500</v>
      </c>
      <c r="E801" s="6">
        <v>73522</v>
      </c>
      <c r="F801" s="9">
        <f t="shared" si="48"/>
        <v>0.87008284023668636</v>
      </c>
      <c r="G801" t="s">
        <v>14</v>
      </c>
      <c r="H801">
        <v>1225</v>
      </c>
      <c r="I801" s="10">
        <f t="shared" si="51"/>
        <v>60.017959183673469</v>
      </c>
      <c r="J801" t="s">
        <v>40</v>
      </c>
      <c r="K801" t="s">
        <v>41</v>
      </c>
      <c r="L801">
        <v>1454133600</v>
      </c>
      <c r="M801" s="17">
        <f t="shared" si="49"/>
        <v>42399.25</v>
      </c>
      <c r="N801">
        <v>1454479200</v>
      </c>
      <c r="O801" s="17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 s="6">
        <v>100</v>
      </c>
      <c r="E802" s="6">
        <v>1</v>
      </c>
      <c r="F802" s="9">
        <f t="shared" si="48"/>
        <v>0.01</v>
      </c>
      <c r="G802" t="s">
        <v>14</v>
      </c>
      <c r="H802">
        <v>1</v>
      </c>
      <c r="I802" s="10">
        <f t="shared" si="51"/>
        <v>1</v>
      </c>
      <c r="J802" t="s">
        <v>98</v>
      </c>
      <c r="K802" t="s">
        <v>99</v>
      </c>
      <c r="L802">
        <v>1434085200</v>
      </c>
      <c r="M802" s="17">
        <f t="shared" si="49"/>
        <v>42167.208333333328</v>
      </c>
      <c r="N802">
        <v>1434430800</v>
      </c>
      <c r="O802" s="17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 s="6">
        <v>2300</v>
      </c>
      <c r="E803" s="6">
        <v>4667</v>
      </c>
      <c r="F803" s="9">
        <f t="shared" si="48"/>
        <v>2.0291304347826089</v>
      </c>
      <c r="G803" t="s">
        <v>20</v>
      </c>
      <c r="H803">
        <v>106</v>
      </c>
      <c r="I803" s="10">
        <f t="shared" si="51"/>
        <v>44.028301886792455</v>
      </c>
      <c r="J803" t="s">
        <v>21</v>
      </c>
      <c r="K803" t="s">
        <v>22</v>
      </c>
      <c r="L803">
        <v>1577772000</v>
      </c>
      <c r="M803" s="17">
        <f t="shared" si="49"/>
        <v>43830.25</v>
      </c>
      <c r="N803">
        <v>1579672800</v>
      </c>
      <c r="O803" s="17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 s="6">
        <v>6200</v>
      </c>
      <c r="E804" s="6">
        <v>12216</v>
      </c>
      <c r="F804" s="9">
        <f t="shared" si="48"/>
        <v>1.9703225806451612</v>
      </c>
      <c r="G804" t="s">
        <v>20</v>
      </c>
      <c r="H804">
        <v>142</v>
      </c>
      <c r="I804" s="10">
        <f t="shared" si="51"/>
        <v>86.028169014084511</v>
      </c>
      <c r="J804" t="s">
        <v>21</v>
      </c>
      <c r="K804" t="s">
        <v>22</v>
      </c>
      <c r="L804">
        <v>1562216400</v>
      </c>
      <c r="M804" s="17">
        <f t="shared" si="49"/>
        <v>43650.208333333328</v>
      </c>
      <c r="N804">
        <v>1562389200</v>
      </c>
      <c r="O804" s="17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 s="6">
        <v>6100</v>
      </c>
      <c r="E805" s="6">
        <v>6527</v>
      </c>
      <c r="F805" s="9">
        <f t="shared" si="48"/>
        <v>1.07</v>
      </c>
      <c r="G805" t="s">
        <v>20</v>
      </c>
      <c r="H805">
        <v>233</v>
      </c>
      <c r="I805" s="10">
        <f t="shared" si="51"/>
        <v>28.012875536480685</v>
      </c>
      <c r="J805" t="s">
        <v>21</v>
      </c>
      <c r="K805" t="s">
        <v>22</v>
      </c>
      <c r="L805">
        <v>1548568800</v>
      </c>
      <c r="M805" s="17">
        <f t="shared" si="49"/>
        <v>43492.25</v>
      </c>
      <c r="N805">
        <v>1551506400</v>
      </c>
      <c r="O805" s="17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 s="6">
        <v>2600</v>
      </c>
      <c r="E806" s="6">
        <v>6987</v>
      </c>
      <c r="F806" s="9">
        <f t="shared" si="48"/>
        <v>2.6873076923076922</v>
      </c>
      <c r="G806" t="s">
        <v>20</v>
      </c>
      <c r="H806">
        <v>218</v>
      </c>
      <c r="I806" s="10">
        <f t="shared" si="51"/>
        <v>32.050458715596328</v>
      </c>
      <c r="J806" t="s">
        <v>21</v>
      </c>
      <c r="K806" t="s">
        <v>22</v>
      </c>
      <c r="L806">
        <v>1514872800</v>
      </c>
      <c r="M806" s="17">
        <f t="shared" si="49"/>
        <v>43102.25</v>
      </c>
      <c r="N806">
        <v>1516600800</v>
      </c>
      <c r="O806" s="17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 s="6">
        <v>9700</v>
      </c>
      <c r="E807" s="6">
        <v>4932</v>
      </c>
      <c r="F807" s="9">
        <f t="shared" si="48"/>
        <v>0.50845360824742269</v>
      </c>
      <c r="G807" t="s">
        <v>14</v>
      </c>
      <c r="H807">
        <v>67</v>
      </c>
      <c r="I807" s="10">
        <f t="shared" si="51"/>
        <v>73.611940298507463</v>
      </c>
      <c r="J807" t="s">
        <v>26</v>
      </c>
      <c r="K807" t="s">
        <v>27</v>
      </c>
      <c r="L807">
        <v>1416031200</v>
      </c>
      <c r="M807" s="17">
        <f t="shared" si="49"/>
        <v>41958.25</v>
      </c>
      <c r="N807">
        <v>1420437600</v>
      </c>
      <c r="O807" s="17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 s="6">
        <v>700</v>
      </c>
      <c r="E808" s="6">
        <v>8262</v>
      </c>
      <c r="F808" s="9">
        <f t="shared" si="48"/>
        <v>11.802857142857142</v>
      </c>
      <c r="G808" t="s">
        <v>20</v>
      </c>
      <c r="H808">
        <v>76</v>
      </c>
      <c r="I808" s="10">
        <f t="shared" si="51"/>
        <v>108.71052631578948</v>
      </c>
      <c r="J808" t="s">
        <v>21</v>
      </c>
      <c r="K808" t="s">
        <v>22</v>
      </c>
      <c r="L808">
        <v>1330927200</v>
      </c>
      <c r="M808" s="17">
        <f t="shared" si="49"/>
        <v>40973.25</v>
      </c>
      <c r="N808">
        <v>1332997200</v>
      </c>
      <c r="O808" s="17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 s="6">
        <v>700</v>
      </c>
      <c r="E809" s="6">
        <v>1848</v>
      </c>
      <c r="F809" s="9">
        <f t="shared" si="48"/>
        <v>2.64</v>
      </c>
      <c r="G809" t="s">
        <v>20</v>
      </c>
      <c r="H809">
        <v>43</v>
      </c>
      <c r="I809" s="10">
        <f t="shared" si="51"/>
        <v>42.97674418604651</v>
      </c>
      <c r="J809" t="s">
        <v>21</v>
      </c>
      <c r="K809" t="s">
        <v>22</v>
      </c>
      <c r="L809">
        <v>1571115600</v>
      </c>
      <c r="M809" s="17">
        <f t="shared" si="49"/>
        <v>43753.208333333328</v>
      </c>
      <c r="N809">
        <v>1574920800</v>
      </c>
      <c r="O809" s="17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 s="6">
        <v>5200</v>
      </c>
      <c r="E810" s="6">
        <v>1583</v>
      </c>
      <c r="F810" s="9">
        <f t="shared" si="48"/>
        <v>0.30442307692307691</v>
      </c>
      <c r="G810" t="s">
        <v>14</v>
      </c>
      <c r="H810">
        <v>19</v>
      </c>
      <c r="I810" s="10">
        <f t="shared" si="51"/>
        <v>83.315789473684205</v>
      </c>
      <c r="J810" t="s">
        <v>21</v>
      </c>
      <c r="K810" t="s">
        <v>22</v>
      </c>
      <c r="L810">
        <v>1463461200</v>
      </c>
      <c r="M810" s="17">
        <f t="shared" si="49"/>
        <v>42507.208333333328</v>
      </c>
      <c r="N810">
        <v>1464930000</v>
      </c>
      <c r="O810" s="17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 s="6">
        <v>140800</v>
      </c>
      <c r="E811" s="6">
        <v>88536</v>
      </c>
      <c r="F811" s="9">
        <f t="shared" si="48"/>
        <v>0.62880681818181816</v>
      </c>
      <c r="G811" t="s">
        <v>14</v>
      </c>
      <c r="H811">
        <v>2108</v>
      </c>
      <c r="I811" s="10">
        <f t="shared" si="51"/>
        <v>42</v>
      </c>
      <c r="J811" t="s">
        <v>98</v>
      </c>
      <c r="K811" t="s">
        <v>99</v>
      </c>
      <c r="L811">
        <v>1344920400</v>
      </c>
      <c r="M811" s="17">
        <f t="shared" si="49"/>
        <v>41135.208333333336</v>
      </c>
      <c r="N811">
        <v>1345006800</v>
      </c>
      <c r="O811" s="17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 s="6">
        <v>6400</v>
      </c>
      <c r="E812" s="6">
        <v>12360</v>
      </c>
      <c r="F812" s="9">
        <f t="shared" si="48"/>
        <v>1.9312499999999999</v>
      </c>
      <c r="G812" t="s">
        <v>20</v>
      </c>
      <c r="H812">
        <v>221</v>
      </c>
      <c r="I812" s="10">
        <f t="shared" si="51"/>
        <v>55.927601809954751</v>
      </c>
      <c r="J812" t="s">
        <v>21</v>
      </c>
      <c r="K812" t="s">
        <v>22</v>
      </c>
      <c r="L812">
        <v>1511848800</v>
      </c>
      <c r="M812" s="17">
        <f t="shared" si="49"/>
        <v>43067.25</v>
      </c>
      <c r="N812">
        <v>1512712800</v>
      </c>
      <c r="O812" s="17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 s="6">
        <v>92500</v>
      </c>
      <c r="E813" s="6">
        <v>71320</v>
      </c>
      <c r="F813" s="9">
        <f t="shared" si="48"/>
        <v>0.77102702702702708</v>
      </c>
      <c r="G813" t="s">
        <v>14</v>
      </c>
      <c r="H813">
        <v>679</v>
      </c>
      <c r="I813" s="10">
        <f t="shared" si="51"/>
        <v>105.03681885125184</v>
      </c>
      <c r="J813" t="s">
        <v>21</v>
      </c>
      <c r="K813" t="s">
        <v>22</v>
      </c>
      <c r="L813">
        <v>1452319200</v>
      </c>
      <c r="M813" s="17">
        <f t="shared" si="49"/>
        <v>42378.25</v>
      </c>
      <c r="N813">
        <v>1452492000</v>
      </c>
      <c r="O813" s="17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 s="6">
        <v>59700</v>
      </c>
      <c r="E814" s="6">
        <v>134640</v>
      </c>
      <c r="F814" s="9">
        <f t="shared" si="48"/>
        <v>2.2552763819095478</v>
      </c>
      <c r="G814" t="s">
        <v>20</v>
      </c>
      <c r="H814">
        <v>2805</v>
      </c>
      <c r="I814" s="10">
        <f t="shared" si="51"/>
        <v>48</v>
      </c>
      <c r="J814" t="s">
        <v>15</v>
      </c>
      <c r="K814" t="s">
        <v>16</v>
      </c>
      <c r="L814">
        <v>1523854800</v>
      </c>
      <c r="M814" s="17">
        <f t="shared" si="49"/>
        <v>43206.208333333328</v>
      </c>
      <c r="N814">
        <v>1524286800</v>
      </c>
      <c r="O814" s="17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 s="6">
        <v>3200</v>
      </c>
      <c r="E815" s="6">
        <v>7661</v>
      </c>
      <c r="F815" s="9">
        <f t="shared" si="48"/>
        <v>2.3940625</v>
      </c>
      <c r="G815" t="s">
        <v>20</v>
      </c>
      <c r="H815">
        <v>68</v>
      </c>
      <c r="I815" s="10">
        <f t="shared" si="51"/>
        <v>112.66176470588235</v>
      </c>
      <c r="J815" t="s">
        <v>21</v>
      </c>
      <c r="K815" t="s">
        <v>22</v>
      </c>
      <c r="L815">
        <v>1346043600</v>
      </c>
      <c r="M815" s="17">
        <f t="shared" si="49"/>
        <v>41148.208333333336</v>
      </c>
      <c r="N815">
        <v>1346907600</v>
      </c>
      <c r="O815" s="17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 s="6">
        <v>3200</v>
      </c>
      <c r="E816" s="6">
        <v>2950</v>
      </c>
      <c r="F816" s="9">
        <f t="shared" si="48"/>
        <v>0.921875</v>
      </c>
      <c r="G816" t="s">
        <v>14</v>
      </c>
      <c r="H816">
        <v>36</v>
      </c>
      <c r="I816" s="10">
        <f t="shared" si="51"/>
        <v>81.944444444444443</v>
      </c>
      <c r="J816" t="s">
        <v>36</v>
      </c>
      <c r="K816" t="s">
        <v>37</v>
      </c>
      <c r="L816">
        <v>1464325200</v>
      </c>
      <c r="M816" s="17">
        <f t="shared" si="49"/>
        <v>42517.208333333328</v>
      </c>
      <c r="N816">
        <v>1464498000</v>
      </c>
      <c r="O816" s="17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 s="6">
        <v>9000</v>
      </c>
      <c r="E817" s="6">
        <v>11721</v>
      </c>
      <c r="F817" s="9">
        <f t="shared" si="48"/>
        <v>1.3023333333333333</v>
      </c>
      <c r="G817" t="s">
        <v>20</v>
      </c>
      <c r="H817">
        <v>183</v>
      </c>
      <c r="I817" s="10">
        <f t="shared" si="51"/>
        <v>64.049180327868854</v>
      </c>
      <c r="J817" t="s">
        <v>15</v>
      </c>
      <c r="K817" t="s">
        <v>16</v>
      </c>
      <c r="L817">
        <v>1511935200</v>
      </c>
      <c r="M817" s="17">
        <f t="shared" si="49"/>
        <v>43068.25</v>
      </c>
      <c r="N817">
        <v>1514181600</v>
      </c>
      <c r="O817" s="17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 s="6">
        <v>2300</v>
      </c>
      <c r="E818" s="6">
        <v>14150</v>
      </c>
      <c r="F818" s="9">
        <f t="shared" si="48"/>
        <v>6.1521739130434785</v>
      </c>
      <c r="G818" t="s">
        <v>20</v>
      </c>
      <c r="H818">
        <v>133</v>
      </c>
      <c r="I818" s="10">
        <f t="shared" si="51"/>
        <v>106.39097744360902</v>
      </c>
      <c r="J818" t="s">
        <v>21</v>
      </c>
      <c r="K818" t="s">
        <v>22</v>
      </c>
      <c r="L818">
        <v>1392012000</v>
      </c>
      <c r="M818" s="17">
        <f t="shared" si="49"/>
        <v>41680.25</v>
      </c>
      <c r="N818">
        <v>1392184800</v>
      </c>
      <c r="O818" s="17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 s="6">
        <v>51300</v>
      </c>
      <c r="E819" s="6">
        <v>189192</v>
      </c>
      <c r="F819" s="9">
        <f t="shared" si="48"/>
        <v>3.687953216374269</v>
      </c>
      <c r="G819" t="s">
        <v>20</v>
      </c>
      <c r="H819">
        <v>2489</v>
      </c>
      <c r="I819" s="10">
        <f t="shared" si="51"/>
        <v>76.011249497790274</v>
      </c>
      <c r="J819" t="s">
        <v>107</v>
      </c>
      <c r="K819" t="s">
        <v>108</v>
      </c>
      <c r="L819">
        <v>1556946000</v>
      </c>
      <c r="M819" s="17">
        <f t="shared" si="49"/>
        <v>43589.208333333328</v>
      </c>
      <c r="N819">
        <v>1559365200</v>
      </c>
      <c r="O819" s="17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 s="6">
        <v>700</v>
      </c>
      <c r="E820" s="6">
        <v>7664</v>
      </c>
      <c r="F820" s="9">
        <f t="shared" si="48"/>
        <v>10.948571428571428</v>
      </c>
      <c r="G820" t="s">
        <v>20</v>
      </c>
      <c r="H820">
        <v>69</v>
      </c>
      <c r="I820" s="10">
        <f t="shared" si="51"/>
        <v>111.07246376811594</v>
      </c>
      <c r="J820" t="s">
        <v>21</v>
      </c>
      <c r="K820" t="s">
        <v>22</v>
      </c>
      <c r="L820">
        <v>1548050400</v>
      </c>
      <c r="M820" s="17">
        <f t="shared" si="49"/>
        <v>43486.25</v>
      </c>
      <c r="N820">
        <v>1549173600</v>
      </c>
      <c r="O820" s="17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 s="6">
        <v>8900</v>
      </c>
      <c r="E821" s="6">
        <v>4509</v>
      </c>
      <c r="F821" s="9">
        <f t="shared" si="48"/>
        <v>0.50662921348314605</v>
      </c>
      <c r="G821" t="s">
        <v>14</v>
      </c>
      <c r="H821">
        <v>47</v>
      </c>
      <c r="I821" s="10">
        <f t="shared" si="51"/>
        <v>95.936170212765958</v>
      </c>
      <c r="J821" t="s">
        <v>21</v>
      </c>
      <c r="K821" t="s">
        <v>22</v>
      </c>
      <c r="L821">
        <v>1353736800</v>
      </c>
      <c r="M821" s="17">
        <f t="shared" si="49"/>
        <v>41237.25</v>
      </c>
      <c r="N821">
        <v>1355032800</v>
      </c>
      <c r="O821" s="17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 s="6">
        <v>1500</v>
      </c>
      <c r="E822" s="6">
        <v>12009</v>
      </c>
      <c r="F822" s="9">
        <f t="shared" si="48"/>
        <v>8.0060000000000002</v>
      </c>
      <c r="G822" t="s">
        <v>20</v>
      </c>
      <c r="H822">
        <v>279</v>
      </c>
      <c r="I822" s="10">
        <f t="shared" si="51"/>
        <v>43.043010752688176</v>
      </c>
      <c r="J822" t="s">
        <v>40</v>
      </c>
      <c r="K822" t="s">
        <v>41</v>
      </c>
      <c r="L822">
        <v>1532840400</v>
      </c>
      <c r="M822" s="17">
        <f t="shared" si="49"/>
        <v>43310.208333333328</v>
      </c>
      <c r="N822">
        <v>1533963600</v>
      </c>
      <c r="O822" s="17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 s="6">
        <v>4900</v>
      </c>
      <c r="E823" s="6">
        <v>14273</v>
      </c>
      <c r="F823" s="9">
        <f t="shared" si="48"/>
        <v>2.9128571428571428</v>
      </c>
      <c r="G823" t="s">
        <v>20</v>
      </c>
      <c r="H823">
        <v>210</v>
      </c>
      <c r="I823" s="10">
        <f t="shared" si="51"/>
        <v>67.966666666666669</v>
      </c>
      <c r="J823" t="s">
        <v>21</v>
      </c>
      <c r="K823" t="s">
        <v>22</v>
      </c>
      <c r="L823">
        <v>1488261600</v>
      </c>
      <c r="M823" s="17">
        <f t="shared" si="49"/>
        <v>42794.25</v>
      </c>
      <c r="N823">
        <v>1489381200</v>
      </c>
      <c r="O823" s="17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 s="6">
        <v>54000</v>
      </c>
      <c r="E824" s="6">
        <v>188982</v>
      </c>
      <c r="F824" s="9">
        <f t="shared" si="48"/>
        <v>3.4996666666666667</v>
      </c>
      <c r="G824" t="s">
        <v>20</v>
      </c>
      <c r="H824">
        <v>2100</v>
      </c>
      <c r="I824" s="10">
        <f t="shared" si="51"/>
        <v>89.991428571428571</v>
      </c>
      <c r="J824" t="s">
        <v>21</v>
      </c>
      <c r="K824" t="s">
        <v>22</v>
      </c>
      <c r="L824">
        <v>1393567200</v>
      </c>
      <c r="M824" s="17">
        <f t="shared" si="49"/>
        <v>41698.25</v>
      </c>
      <c r="N824">
        <v>1395032400</v>
      </c>
      <c r="O824" s="17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 s="6">
        <v>4100</v>
      </c>
      <c r="E825" s="6">
        <v>14640</v>
      </c>
      <c r="F825" s="9">
        <f t="shared" si="48"/>
        <v>3.5707317073170732</v>
      </c>
      <c r="G825" t="s">
        <v>20</v>
      </c>
      <c r="H825">
        <v>252</v>
      </c>
      <c r="I825" s="10">
        <f t="shared" si="51"/>
        <v>58.095238095238095</v>
      </c>
      <c r="J825" t="s">
        <v>21</v>
      </c>
      <c r="K825" t="s">
        <v>22</v>
      </c>
      <c r="L825">
        <v>1410325200</v>
      </c>
      <c r="M825" s="17">
        <f t="shared" si="49"/>
        <v>41892.208333333336</v>
      </c>
      <c r="N825">
        <v>1412485200</v>
      </c>
      <c r="O825" s="17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 s="6">
        <v>85000</v>
      </c>
      <c r="E826" s="6">
        <v>107516</v>
      </c>
      <c r="F826" s="9">
        <f t="shared" si="48"/>
        <v>1.2648941176470587</v>
      </c>
      <c r="G826" t="s">
        <v>20</v>
      </c>
      <c r="H826">
        <v>1280</v>
      </c>
      <c r="I826" s="10">
        <f t="shared" si="51"/>
        <v>83.996875000000003</v>
      </c>
      <c r="J826" t="s">
        <v>21</v>
      </c>
      <c r="K826" t="s">
        <v>22</v>
      </c>
      <c r="L826">
        <v>1276923600</v>
      </c>
      <c r="M826" s="17">
        <f t="shared" si="49"/>
        <v>40348.208333333336</v>
      </c>
      <c r="N826">
        <v>1279688400</v>
      </c>
      <c r="O826" s="17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 s="6">
        <v>3600</v>
      </c>
      <c r="E827" s="6">
        <v>13950</v>
      </c>
      <c r="F827" s="9">
        <f t="shared" si="48"/>
        <v>3.875</v>
      </c>
      <c r="G827" t="s">
        <v>20</v>
      </c>
      <c r="H827">
        <v>157</v>
      </c>
      <c r="I827" s="10">
        <f t="shared" si="51"/>
        <v>88.853503184713375</v>
      </c>
      <c r="J827" t="s">
        <v>40</v>
      </c>
      <c r="K827" t="s">
        <v>41</v>
      </c>
      <c r="L827">
        <v>1500958800</v>
      </c>
      <c r="M827" s="17">
        <f t="shared" si="49"/>
        <v>42941.208333333328</v>
      </c>
      <c r="N827">
        <v>1501995600</v>
      </c>
      <c r="O827" s="17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 s="6">
        <v>2800</v>
      </c>
      <c r="E828" s="6">
        <v>12797</v>
      </c>
      <c r="F828" s="9">
        <f t="shared" si="48"/>
        <v>4.5703571428571426</v>
      </c>
      <c r="G828" t="s">
        <v>20</v>
      </c>
      <c r="H828">
        <v>194</v>
      </c>
      <c r="I828" s="10">
        <f t="shared" si="51"/>
        <v>65.963917525773198</v>
      </c>
      <c r="J828" t="s">
        <v>21</v>
      </c>
      <c r="K828" t="s">
        <v>22</v>
      </c>
      <c r="L828">
        <v>1292220000</v>
      </c>
      <c r="M828" s="17">
        <f t="shared" si="49"/>
        <v>40525.25</v>
      </c>
      <c r="N828">
        <v>1294639200</v>
      </c>
      <c r="O828" s="17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 s="6">
        <v>2300</v>
      </c>
      <c r="E829" s="6">
        <v>6134</v>
      </c>
      <c r="F829" s="9">
        <f t="shared" si="48"/>
        <v>2.6669565217391304</v>
      </c>
      <c r="G829" t="s">
        <v>20</v>
      </c>
      <c r="H829">
        <v>82</v>
      </c>
      <c r="I829" s="10">
        <f t="shared" si="51"/>
        <v>74.804878048780495</v>
      </c>
      <c r="J829" t="s">
        <v>26</v>
      </c>
      <c r="K829" t="s">
        <v>27</v>
      </c>
      <c r="L829">
        <v>1304398800</v>
      </c>
      <c r="M829" s="17">
        <f t="shared" si="49"/>
        <v>40666.208333333336</v>
      </c>
      <c r="N829">
        <v>1305435600</v>
      </c>
      <c r="O829" s="17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 s="6">
        <v>7100</v>
      </c>
      <c r="E830" s="6">
        <v>4899</v>
      </c>
      <c r="F830" s="9">
        <f t="shared" si="48"/>
        <v>0.69</v>
      </c>
      <c r="G830" t="s">
        <v>14</v>
      </c>
      <c r="H830">
        <v>70</v>
      </c>
      <c r="I830" s="10">
        <f t="shared" si="51"/>
        <v>69.98571428571428</v>
      </c>
      <c r="J830" t="s">
        <v>21</v>
      </c>
      <c r="K830" t="s">
        <v>22</v>
      </c>
      <c r="L830">
        <v>1535432400</v>
      </c>
      <c r="M830" s="17">
        <f t="shared" si="49"/>
        <v>43340.208333333328</v>
      </c>
      <c r="N830">
        <v>1537592400</v>
      </c>
      <c r="O830" s="17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 s="6">
        <v>9600</v>
      </c>
      <c r="E831" s="6">
        <v>4929</v>
      </c>
      <c r="F831" s="9">
        <f t="shared" si="48"/>
        <v>0.51343749999999999</v>
      </c>
      <c r="G831" t="s">
        <v>14</v>
      </c>
      <c r="H831">
        <v>154</v>
      </c>
      <c r="I831" s="10">
        <f t="shared" si="51"/>
        <v>32.006493506493506</v>
      </c>
      <c r="J831" t="s">
        <v>21</v>
      </c>
      <c r="K831" t="s">
        <v>22</v>
      </c>
      <c r="L831">
        <v>1433826000</v>
      </c>
      <c r="M831" s="17">
        <f t="shared" si="49"/>
        <v>42164.208333333328</v>
      </c>
      <c r="N831">
        <v>1435122000</v>
      </c>
      <c r="O831" s="17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 s="6">
        <v>121600</v>
      </c>
      <c r="E832" s="6">
        <v>1424</v>
      </c>
      <c r="F832" s="9">
        <f t="shared" si="48"/>
        <v>1.1710526315789473E-2</v>
      </c>
      <c r="G832" t="s">
        <v>14</v>
      </c>
      <c r="H832">
        <v>22</v>
      </c>
      <c r="I832" s="10">
        <f t="shared" si="51"/>
        <v>64.727272727272734</v>
      </c>
      <c r="J832" t="s">
        <v>21</v>
      </c>
      <c r="K832" t="s">
        <v>22</v>
      </c>
      <c r="L832">
        <v>1514959200</v>
      </c>
      <c r="M832" s="17">
        <f t="shared" si="49"/>
        <v>43103.25</v>
      </c>
      <c r="N832">
        <v>1520056800</v>
      </c>
      <c r="O832" s="17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 s="6">
        <v>97100</v>
      </c>
      <c r="E833" s="6">
        <v>105817</v>
      </c>
      <c r="F833" s="9">
        <f t="shared" si="48"/>
        <v>1.089773429454171</v>
      </c>
      <c r="G833" t="s">
        <v>20</v>
      </c>
      <c r="H833">
        <v>4233</v>
      </c>
      <c r="I833" s="10">
        <f t="shared" si="51"/>
        <v>24.998110087408456</v>
      </c>
      <c r="J833" t="s">
        <v>21</v>
      </c>
      <c r="K833" t="s">
        <v>22</v>
      </c>
      <c r="L833">
        <v>1332738000</v>
      </c>
      <c r="M833" s="17">
        <f t="shared" si="49"/>
        <v>40994.208333333336</v>
      </c>
      <c r="N833">
        <v>1335675600</v>
      </c>
      <c r="O833" s="17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 s="6">
        <v>43200</v>
      </c>
      <c r="E834" s="6">
        <v>136156</v>
      </c>
      <c r="F834" s="9">
        <f t="shared" si="48"/>
        <v>3.1517592592592591</v>
      </c>
      <c r="G834" t="s">
        <v>20</v>
      </c>
      <c r="H834">
        <v>1297</v>
      </c>
      <c r="I834" s="10">
        <f t="shared" si="51"/>
        <v>104.97764070932922</v>
      </c>
      <c r="J834" t="s">
        <v>36</v>
      </c>
      <c r="K834" t="s">
        <v>37</v>
      </c>
      <c r="L834">
        <v>1445490000</v>
      </c>
      <c r="M834" s="17">
        <f t="shared" si="49"/>
        <v>42299.208333333328</v>
      </c>
      <c r="N834">
        <v>1448431200</v>
      </c>
      <c r="O834" s="17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 s="6">
        <v>6800</v>
      </c>
      <c r="E835" s="6">
        <v>10723</v>
      </c>
      <c r="F835" s="9">
        <f t="shared" ref="F835:F898" si="52">E835/D835</f>
        <v>1.5769117647058823</v>
      </c>
      <c r="G835" t="s">
        <v>20</v>
      </c>
      <c r="H835">
        <v>165</v>
      </c>
      <c r="I835" s="10">
        <f t="shared" si="51"/>
        <v>64.987878787878785</v>
      </c>
      <c r="J835" t="s">
        <v>36</v>
      </c>
      <c r="K835" t="s">
        <v>37</v>
      </c>
      <c r="L835">
        <v>1297663200</v>
      </c>
      <c r="M835" s="17">
        <f t="shared" ref="M835:M898" si="53">(((L835/60)/60)/24)+DATE(1970,1,1)</f>
        <v>40588.25</v>
      </c>
      <c r="N835">
        <v>1298613600</v>
      </c>
      <c r="O835" s="17">
        <f t="shared" ref="O835:O898" si="54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 s="6">
        <v>7300</v>
      </c>
      <c r="E836" s="6">
        <v>11228</v>
      </c>
      <c r="F836" s="9">
        <f t="shared" si="52"/>
        <v>1.5380821917808218</v>
      </c>
      <c r="G836" t="s">
        <v>20</v>
      </c>
      <c r="H836">
        <v>119</v>
      </c>
      <c r="I836" s="10">
        <f t="shared" si="51"/>
        <v>94.352941176470594</v>
      </c>
      <c r="J836" t="s">
        <v>21</v>
      </c>
      <c r="K836" t="s">
        <v>22</v>
      </c>
      <c r="L836">
        <v>1371963600</v>
      </c>
      <c r="M836" s="17">
        <f t="shared" si="53"/>
        <v>41448.208333333336</v>
      </c>
      <c r="N836">
        <v>1372482000</v>
      </c>
      <c r="O836" s="17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 s="6">
        <v>86200</v>
      </c>
      <c r="E837" s="6">
        <v>77355</v>
      </c>
      <c r="F837" s="9">
        <f t="shared" si="52"/>
        <v>0.89738979118329465</v>
      </c>
      <c r="G837" t="s">
        <v>14</v>
      </c>
      <c r="H837">
        <v>1758</v>
      </c>
      <c r="I837" s="10">
        <f t="shared" ref="I837:I900" si="55">IFERROR(E837/H837,0)</f>
        <v>44.001706484641637</v>
      </c>
      <c r="J837" t="s">
        <v>21</v>
      </c>
      <c r="K837" t="s">
        <v>22</v>
      </c>
      <c r="L837">
        <v>1425103200</v>
      </c>
      <c r="M837" s="17">
        <f t="shared" si="53"/>
        <v>42063.25</v>
      </c>
      <c r="N837">
        <v>1425621600</v>
      </c>
      <c r="O837" s="17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 s="6">
        <v>8100</v>
      </c>
      <c r="E838" s="6">
        <v>6086</v>
      </c>
      <c r="F838" s="9">
        <f t="shared" si="52"/>
        <v>0.75135802469135804</v>
      </c>
      <c r="G838" t="s">
        <v>14</v>
      </c>
      <c r="H838">
        <v>94</v>
      </c>
      <c r="I838" s="10">
        <f t="shared" si="55"/>
        <v>64.744680851063833</v>
      </c>
      <c r="J838" t="s">
        <v>21</v>
      </c>
      <c r="K838" t="s">
        <v>22</v>
      </c>
      <c r="L838">
        <v>1265349600</v>
      </c>
      <c r="M838" s="17">
        <f t="shared" si="53"/>
        <v>40214.25</v>
      </c>
      <c r="N838">
        <v>1266300000</v>
      </c>
      <c r="O838" s="17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 s="6">
        <v>17700</v>
      </c>
      <c r="E839" s="6">
        <v>150960</v>
      </c>
      <c r="F839" s="9">
        <f t="shared" si="52"/>
        <v>8.5288135593220336</v>
      </c>
      <c r="G839" t="s">
        <v>20</v>
      </c>
      <c r="H839">
        <v>1797</v>
      </c>
      <c r="I839" s="10">
        <f t="shared" si="55"/>
        <v>84.00667779632721</v>
      </c>
      <c r="J839" t="s">
        <v>21</v>
      </c>
      <c r="K839" t="s">
        <v>22</v>
      </c>
      <c r="L839">
        <v>1301202000</v>
      </c>
      <c r="M839" s="17">
        <f t="shared" si="53"/>
        <v>40629.208333333336</v>
      </c>
      <c r="N839">
        <v>1305867600</v>
      </c>
      <c r="O839" s="17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 s="6">
        <v>6400</v>
      </c>
      <c r="E840" s="6">
        <v>8890</v>
      </c>
      <c r="F840" s="9">
        <f t="shared" si="52"/>
        <v>1.3890625000000001</v>
      </c>
      <c r="G840" t="s">
        <v>20</v>
      </c>
      <c r="H840">
        <v>261</v>
      </c>
      <c r="I840" s="10">
        <f t="shared" si="55"/>
        <v>34.061302681992338</v>
      </c>
      <c r="J840" t="s">
        <v>21</v>
      </c>
      <c r="K840" t="s">
        <v>22</v>
      </c>
      <c r="L840">
        <v>1538024400</v>
      </c>
      <c r="M840" s="17">
        <f t="shared" si="53"/>
        <v>43370.208333333328</v>
      </c>
      <c r="N840">
        <v>1538802000</v>
      </c>
      <c r="O840" s="17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 s="6">
        <v>7700</v>
      </c>
      <c r="E841" s="6">
        <v>14644</v>
      </c>
      <c r="F841" s="9">
        <f t="shared" si="52"/>
        <v>1.9018181818181819</v>
      </c>
      <c r="G841" t="s">
        <v>20</v>
      </c>
      <c r="H841">
        <v>157</v>
      </c>
      <c r="I841" s="10">
        <f t="shared" si="55"/>
        <v>93.273885350318466</v>
      </c>
      <c r="J841" t="s">
        <v>21</v>
      </c>
      <c r="K841" t="s">
        <v>22</v>
      </c>
      <c r="L841">
        <v>1395032400</v>
      </c>
      <c r="M841" s="17">
        <f t="shared" si="53"/>
        <v>41715.208333333336</v>
      </c>
      <c r="N841">
        <v>1398920400</v>
      </c>
      <c r="O841" s="17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 s="6">
        <v>116300</v>
      </c>
      <c r="E842" s="6">
        <v>116583</v>
      </c>
      <c r="F842" s="9">
        <f t="shared" si="52"/>
        <v>1.0024333619948409</v>
      </c>
      <c r="G842" t="s">
        <v>20</v>
      </c>
      <c r="H842">
        <v>3533</v>
      </c>
      <c r="I842" s="10">
        <f t="shared" si="55"/>
        <v>32.998301726577978</v>
      </c>
      <c r="J842" t="s">
        <v>21</v>
      </c>
      <c r="K842" t="s">
        <v>22</v>
      </c>
      <c r="L842">
        <v>1405486800</v>
      </c>
      <c r="M842" s="17">
        <f t="shared" si="53"/>
        <v>41836.208333333336</v>
      </c>
      <c r="N842">
        <v>1405659600</v>
      </c>
      <c r="O842" s="17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 s="6">
        <v>9100</v>
      </c>
      <c r="E843" s="6">
        <v>12991</v>
      </c>
      <c r="F843" s="9">
        <f t="shared" si="52"/>
        <v>1.4275824175824177</v>
      </c>
      <c r="G843" t="s">
        <v>20</v>
      </c>
      <c r="H843">
        <v>155</v>
      </c>
      <c r="I843" s="10">
        <f t="shared" si="55"/>
        <v>83.812903225806451</v>
      </c>
      <c r="J843" t="s">
        <v>21</v>
      </c>
      <c r="K843" t="s">
        <v>22</v>
      </c>
      <c r="L843">
        <v>1455861600</v>
      </c>
      <c r="M843" s="17">
        <f t="shared" si="53"/>
        <v>42419.25</v>
      </c>
      <c r="N843">
        <v>1457244000</v>
      </c>
      <c r="O843" s="17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 s="6">
        <v>1500</v>
      </c>
      <c r="E844" s="6">
        <v>8447</v>
      </c>
      <c r="F844" s="9">
        <f t="shared" si="52"/>
        <v>5.6313333333333331</v>
      </c>
      <c r="G844" t="s">
        <v>20</v>
      </c>
      <c r="H844">
        <v>132</v>
      </c>
      <c r="I844" s="10">
        <f t="shared" si="55"/>
        <v>63.992424242424242</v>
      </c>
      <c r="J844" t="s">
        <v>107</v>
      </c>
      <c r="K844" t="s">
        <v>108</v>
      </c>
      <c r="L844">
        <v>1529038800</v>
      </c>
      <c r="M844" s="17">
        <f t="shared" si="53"/>
        <v>43266.208333333328</v>
      </c>
      <c r="N844">
        <v>1529298000</v>
      </c>
      <c r="O844" s="17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 s="6">
        <v>8800</v>
      </c>
      <c r="E845" s="6">
        <v>2703</v>
      </c>
      <c r="F845" s="9">
        <f t="shared" si="52"/>
        <v>0.30715909090909088</v>
      </c>
      <c r="G845" t="s">
        <v>14</v>
      </c>
      <c r="H845">
        <v>33</v>
      </c>
      <c r="I845" s="10">
        <f t="shared" si="55"/>
        <v>81.909090909090907</v>
      </c>
      <c r="J845" t="s">
        <v>21</v>
      </c>
      <c r="K845" t="s">
        <v>22</v>
      </c>
      <c r="L845">
        <v>1535259600</v>
      </c>
      <c r="M845" s="17">
        <f t="shared" si="53"/>
        <v>43338.208333333328</v>
      </c>
      <c r="N845">
        <v>1535778000</v>
      </c>
      <c r="O845" s="17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 s="6">
        <v>8800</v>
      </c>
      <c r="E846" s="6">
        <v>8747</v>
      </c>
      <c r="F846" s="9">
        <f t="shared" si="52"/>
        <v>0.99397727272727276</v>
      </c>
      <c r="G846" t="s">
        <v>74</v>
      </c>
      <c r="H846">
        <v>94</v>
      </c>
      <c r="I846" s="10">
        <f t="shared" si="55"/>
        <v>93.053191489361708</v>
      </c>
      <c r="J846" t="s">
        <v>21</v>
      </c>
      <c r="K846" t="s">
        <v>22</v>
      </c>
      <c r="L846">
        <v>1327212000</v>
      </c>
      <c r="M846" s="17">
        <f t="shared" si="53"/>
        <v>40930.25</v>
      </c>
      <c r="N846">
        <v>1327471200</v>
      </c>
      <c r="O846" s="17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 s="6">
        <v>69900</v>
      </c>
      <c r="E847" s="6">
        <v>138087</v>
      </c>
      <c r="F847" s="9">
        <f t="shared" si="52"/>
        <v>1.9754935622317598</v>
      </c>
      <c r="G847" t="s">
        <v>20</v>
      </c>
      <c r="H847">
        <v>1354</v>
      </c>
      <c r="I847" s="10">
        <f t="shared" si="55"/>
        <v>101.98449039881831</v>
      </c>
      <c r="J847" t="s">
        <v>40</v>
      </c>
      <c r="K847" t="s">
        <v>41</v>
      </c>
      <c r="L847">
        <v>1526360400</v>
      </c>
      <c r="M847" s="17">
        <f t="shared" si="53"/>
        <v>43235.208333333328</v>
      </c>
      <c r="N847">
        <v>1529557200</v>
      </c>
      <c r="O847" s="17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 s="6">
        <v>1000</v>
      </c>
      <c r="E848" s="6">
        <v>5085</v>
      </c>
      <c r="F848" s="9">
        <f t="shared" si="52"/>
        <v>5.085</v>
      </c>
      <c r="G848" t="s">
        <v>20</v>
      </c>
      <c r="H848">
        <v>48</v>
      </c>
      <c r="I848" s="10">
        <f t="shared" si="55"/>
        <v>105.9375</v>
      </c>
      <c r="J848" t="s">
        <v>21</v>
      </c>
      <c r="K848" t="s">
        <v>22</v>
      </c>
      <c r="L848">
        <v>1532149200</v>
      </c>
      <c r="M848" s="17">
        <f t="shared" si="53"/>
        <v>43302.208333333328</v>
      </c>
      <c r="N848">
        <v>1535259600</v>
      </c>
      <c r="O848" s="17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 s="6">
        <v>4700</v>
      </c>
      <c r="E849" s="6">
        <v>11174</v>
      </c>
      <c r="F849" s="9">
        <f t="shared" si="52"/>
        <v>2.3774468085106384</v>
      </c>
      <c r="G849" t="s">
        <v>20</v>
      </c>
      <c r="H849">
        <v>110</v>
      </c>
      <c r="I849" s="10">
        <f t="shared" si="55"/>
        <v>101.58181818181818</v>
      </c>
      <c r="J849" t="s">
        <v>21</v>
      </c>
      <c r="K849" t="s">
        <v>22</v>
      </c>
      <c r="L849">
        <v>1515304800</v>
      </c>
      <c r="M849" s="17">
        <f t="shared" si="53"/>
        <v>43107.25</v>
      </c>
      <c r="N849">
        <v>1515564000</v>
      </c>
      <c r="O849" s="17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 s="6">
        <v>3200</v>
      </c>
      <c r="E850" s="6">
        <v>10831</v>
      </c>
      <c r="F850" s="9">
        <f t="shared" si="52"/>
        <v>3.3846875000000001</v>
      </c>
      <c r="G850" t="s">
        <v>20</v>
      </c>
      <c r="H850">
        <v>172</v>
      </c>
      <c r="I850" s="10">
        <f t="shared" si="55"/>
        <v>62.970930232558139</v>
      </c>
      <c r="J850" t="s">
        <v>21</v>
      </c>
      <c r="K850" t="s">
        <v>22</v>
      </c>
      <c r="L850">
        <v>1276318800</v>
      </c>
      <c r="M850" s="17">
        <f t="shared" si="53"/>
        <v>40341.208333333336</v>
      </c>
      <c r="N850">
        <v>1277096400</v>
      </c>
      <c r="O850" s="17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 s="6">
        <v>6700</v>
      </c>
      <c r="E851" s="6">
        <v>8917</v>
      </c>
      <c r="F851" s="9">
        <f t="shared" si="52"/>
        <v>1.3308955223880596</v>
      </c>
      <c r="G851" t="s">
        <v>20</v>
      </c>
      <c r="H851">
        <v>307</v>
      </c>
      <c r="I851" s="10">
        <f t="shared" si="55"/>
        <v>29.045602605863191</v>
      </c>
      <c r="J851" t="s">
        <v>21</v>
      </c>
      <c r="K851" t="s">
        <v>22</v>
      </c>
      <c r="L851">
        <v>1328767200</v>
      </c>
      <c r="M851" s="17">
        <f t="shared" si="53"/>
        <v>40948.25</v>
      </c>
      <c r="N851">
        <v>1329026400</v>
      </c>
      <c r="O851" s="17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 s="6">
        <v>100</v>
      </c>
      <c r="E852" s="6">
        <v>1</v>
      </c>
      <c r="F852" s="9">
        <f t="shared" si="52"/>
        <v>0.01</v>
      </c>
      <c r="G852" t="s">
        <v>14</v>
      </c>
      <c r="H852">
        <v>1</v>
      </c>
      <c r="I852" s="10">
        <f t="shared" si="55"/>
        <v>1</v>
      </c>
      <c r="J852" t="s">
        <v>21</v>
      </c>
      <c r="K852" t="s">
        <v>22</v>
      </c>
      <c r="L852">
        <v>1321682400</v>
      </c>
      <c r="M852" s="17">
        <f t="shared" si="53"/>
        <v>40866.25</v>
      </c>
      <c r="N852">
        <v>1322978400</v>
      </c>
      <c r="O852" s="17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 s="6">
        <v>6000</v>
      </c>
      <c r="E853" s="6">
        <v>12468</v>
      </c>
      <c r="F853" s="9">
        <f t="shared" si="52"/>
        <v>2.0779999999999998</v>
      </c>
      <c r="G853" t="s">
        <v>20</v>
      </c>
      <c r="H853">
        <v>160</v>
      </c>
      <c r="I853" s="10">
        <f t="shared" si="55"/>
        <v>77.924999999999997</v>
      </c>
      <c r="J853" t="s">
        <v>21</v>
      </c>
      <c r="K853" t="s">
        <v>22</v>
      </c>
      <c r="L853">
        <v>1335934800</v>
      </c>
      <c r="M853" s="17">
        <f t="shared" si="53"/>
        <v>41031.208333333336</v>
      </c>
      <c r="N853">
        <v>1338786000</v>
      </c>
      <c r="O853" s="17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 s="6">
        <v>4900</v>
      </c>
      <c r="E854" s="6">
        <v>2505</v>
      </c>
      <c r="F854" s="9">
        <f t="shared" si="52"/>
        <v>0.51122448979591839</v>
      </c>
      <c r="G854" t="s">
        <v>14</v>
      </c>
      <c r="H854">
        <v>31</v>
      </c>
      <c r="I854" s="10">
        <f t="shared" si="55"/>
        <v>80.806451612903231</v>
      </c>
      <c r="J854" t="s">
        <v>21</v>
      </c>
      <c r="K854" t="s">
        <v>22</v>
      </c>
      <c r="L854">
        <v>1310792400</v>
      </c>
      <c r="M854" s="17">
        <f t="shared" si="53"/>
        <v>40740.208333333336</v>
      </c>
      <c r="N854">
        <v>1311656400</v>
      </c>
      <c r="O854" s="17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 s="6">
        <v>17100</v>
      </c>
      <c r="E855" s="6">
        <v>111502</v>
      </c>
      <c r="F855" s="9">
        <f t="shared" si="52"/>
        <v>6.5205847953216374</v>
      </c>
      <c r="G855" t="s">
        <v>20</v>
      </c>
      <c r="H855">
        <v>1467</v>
      </c>
      <c r="I855" s="10">
        <f t="shared" si="55"/>
        <v>76.006816632583508</v>
      </c>
      <c r="J855" t="s">
        <v>15</v>
      </c>
      <c r="K855" t="s">
        <v>16</v>
      </c>
      <c r="L855">
        <v>1308546000</v>
      </c>
      <c r="M855" s="17">
        <f t="shared" si="53"/>
        <v>40714.208333333336</v>
      </c>
      <c r="N855">
        <v>1308978000</v>
      </c>
      <c r="O855" s="17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 s="6">
        <v>171000</v>
      </c>
      <c r="E856" s="6">
        <v>194309</v>
      </c>
      <c r="F856" s="9">
        <f t="shared" si="52"/>
        <v>1.1363099415204678</v>
      </c>
      <c r="G856" t="s">
        <v>20</v>
      </c>
      <c r="H856">
        <v>2662</v>
      </c>
      <c r="I856" s="10">
        <f t="shared" si="55"/>
        <v>72.993613824192337</v>
      </c>
      <c r="J856" t="s">
        <v>15</v>
      </c>
      <c r="K856" t="s">
        <v>16</v>
      </c>
      <c r="L856">
        <v>1574056800</v>
      </c>
      <c r="M856" s="17">
        <f t="shared" si="53"/>
        <v>43787.25</v>
      </c>
      <c r="N856">
        <v>1576389600</v>
      </c>
      <c r="O856" s="17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 s="6">
        <v>23400</v>
      </c>
      <c r="E857" s="6">
        <v>23956</v>
      </c>
      <c r="F857" s="9">
        <f t="shared" si="52"/>
        <v>1.0237606837606839</v>
      </c>
      <c r="G857" t="s">
        <v>20</v>
      </c>
      <c r="H857">
        <v>452</v>
      </c>
      <c r="I857" s="10">
        <f t="shared" si="55"/>
        <v>53</v>
      </c>
      <c r="J857" t="s">
        <v>26</v>
      </c>
      <c r="K857" t="s">
        <v>27</v>
      </c>
      <c r="L857">
        <v>1308373200</v>
      </c>
      <c r="M857" s="17">
        <f t="shared" si="53"/>
        <v>40712.208333333336</v>
      </c>
      <c r="N857">
        <v>1311051600</v>
      </c>
      <c r="O857" s="17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 s="6">
        <v>2400</v>
      </c>
      <c r="E858" s="6">
        <v>8558</v>
      </c>
      <c r="F858" s="9">
        <f t="shared" si="52"/>
        <v>3.5658333333333334</v>
      </c>
      <c r="G858" t="s">
        <v>20</v>
      </c>
      <c r="H858">
        <v>158</v>
      </c>
      <c r="I858" s="10">
        <f t="shared" si="55"/>
        <v>54.164556962025316</v>
      </c>
      <c r="J858" t="s">
        <v>21</v>
      </c>
      <c r="K858" t="s">
        <v>22</v>
      </c>
      <c r="L858">
        <v>1335243600</v>
      </c>
      <c r="M858" s="17">
        <f t="shared" si="53"/>
        <v>41023.208333333336</v>
      </c>
      <c r="N858">
        <v>1336712400</v>
      </c>
      <c r="O858" s="17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 s="6">
        <v>5300</v>
      </c>
      <c r="E859" s="6">
        <v>7413</v>
      </c>
      <c r="F859" s="9">
        <f t="shared" si="52"/>
        <v>1.3986792452830188</v>
      </c>
      <c r="G859" t="s">
        <v>20</v>
      </c>
      <c r="H859">
        <v>225</v>
      </c>
      <c r="I859" s="10">
        <f t="shared" si="55"/>
        <v>32.946666666666665</v>
      </c>
      <c r="J859" t="s">
        <v>98</v>
      </c>
      <c r="K859" t="s">
        <v>99</v>
      </c>
      <c r="L859">
        <v>1328421600</v>
      </c>
      <c r="M859" s="17">
        <f t="shared" si="53"/>
        <v>40944.25</v>
      </c>
      <c r="N859">
        <v>1330408800</v>
      </c>
      <c r="O859" s="17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 s="6">
        <v>4000</v>
      </c>
      <c r="E860" s="6">
        <v>2778</v>
      </c>
      <c r="F860" s="9">
        <f t="shared" si="52"/>
        <v>0.69450000000000001</v>
      </c>
      <c r="G860" t="s">
        <v>14</v>
      </c>
      <c r="H860">
        <v>35</v>
      </c>
      <c r="I860" s="10">
        <f t="shared" si="55"/>
        <v>79.371428571428567</v>
      </c>
      <c r="J860" t="s">
        <v>21</v>
      </c>
      <c r="K860" t="s">
        <v>22</v>
      </c>
      <c r="L860">
        <v>1524286800</v>
      </c>
      <c r="M860" s="17">
        <f t="shared" si="53"/>
        <v>43211.208333333328</v>
      </c>
      <c r="N860">
        <v>1524891600</v>
      </c>
      <c r="O860" s="17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 s="6">
        <v>7300</v>
      </c>
      <c r="E861" s="6">
        <v>2594</v>
      </c>
      <c r="F861" s="9">
        <f t="shared" si="52"/>
        <v>0.35534246575342465</v>
      </c>
      <c r="G861" t="s">
        <v>14</v>
      </c>
      <c r="H861">
        <v>63</v>
      </c>
      <c r="I861" s="10">
        <f t="shared" si="55"/>
        <v>41.174603174603178</v>
      </c>
      <c r="J861" t="s">
        <v>21</v>
      </c>
      <c r="K861" t="s">
        <v>22</v>
      </c>
      <c r="L861">
        <v>1362117600</v>
      </c>
      <c r="M861" s="17">
        <f t="shared" si="53"/>
        <v>41334.25</v>
      </c>
      <c r="N861">
        <v>1363669200</v>
      </c>
      <c r="O861" s="17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 s="6">
        <v>2000</v>
      </c>
      <c r="E862" s="6">
        <v>5033</v>
      </c>
      <c r="F862" s="9">
        <f t="shared" si="52"/>
        <v>2.5165000000000002</v>
      </c>
      <c r="G862" t="s">
        <v>20</v>
      </c>
      <c r="H862">
        <v>65</v>
      </c>
      <c r="I862" s="10">
        <f t="shared" si="55"/>
        <v>77.430769230769229</v>
      </c>
      <c r="J862" t="s">
        <v>21</v>
      </c>
      <c r="K862" t="s">
        <v>22</v>
      </c>
      <c r="L862">
        <v>1550556000</v>
      </c>
      <c r="M862" s="17">
        <f t="shared" si="53"/>
        <v>43515.25</v>
      </c>
      <c r="N862">
        <v>1551420000</v>
      </c>
      <c r="O862" s="17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 s="6">
        <v>8800</v>
      </c>
      <c r="E863" s="6">
        <v>9317</v>
      </c>
      <c r="F863" s="9">
        <f t="shared" si="52"/>
        <v>1.0587500000000001</v>
      </c>
      <c r="G863" t="s">
        <v>20</v>
      </c>
      <c r="H863">
        <v>163</v>
      </c>
      <c r="I863" s="10">
        <f t="shared" si="55"/>
        <v>57.159509202453989</v>
      </c>
      <c r="J863" t="s">
        <v>21</v>
      </c>
      <c r="K863" t="s">
        <v>22</v>
      </c>
      <c r="L863">
        <v>1269147600</v>
      </c>
      <c r="M863" s="17">
        <f t="shared" si="53"/>
        <v>40258.208333333336</v>
      </c>
      <c r="N863">
        <v>1269838800</v>
      </c>
      <c r="O863" s="17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 s="6">
        <v>3500</v>
      </c>
      <c r="E864" s="6">
        <v>6560</v>
      </c>
      <c r="F864" s="9">
        <f t="shared" si="52"/>
        <v>1.8742857142857143</v>
      </c>
      <c r="G864" t="s">
        <v>20</v>
      </c>
      <c r="H864">
        <v>85</v>
      </c>
      <c r="I864" s="10">
        <f t="shared" si="55"/>
        <v>77.17647058823529</v>
      </c>
      <c r="J864" t="s">
        <v>21</v>
      </c>
      <c r="K864" t="s">
        <v>22</v>
      </c>
      <c r="L864">
        <v>1312174800</v>
      </c>
      <c r="M864" s="17">
        <f t="shared" si="53"/>
        <v>40756.208333333336</v>
      </c>
      <c r="N864">
        <v>1312520400</v>
      </c>
      <c r="O864" s="17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 s="6">
        <v>1400</v>
      </c>
      <c r="E865" s="6">
        <v>5415</v>
      </c>
      <c r="F865" s="9">
        <f t="shared" si="52"/>
        <v>3.8678571428571429</v>
      </c>
      <c r="G865" t="s">
        <v>20</v>
      </c>
      <c r="H865">
        <v>217</v>
      </c>
      <c r="I865" s="10">
        <f t="shared" si="55"/>
        <v>24.953917050691246</v>
      </c>
      <c r="J865" t="s">
        <v>21</v>
      </c>
      <c r="K865" t="s">
        <v>22</v>
      </c>
      <c r="L865">
        <v>1434517200</v>
      </c>
      <c r="M865" s="17">
        <f t="shared" si="53"/>
        <v>42172.208333333328</v>
      </c>
      <c r="N865">
        <v>1436504400</v>
      </c>
      <c r="O865" s="17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 s="6">
        <v>4200</v>
      </c>
      <c r="E866" s="6">
        <v>14577</v>
      </c>
      <c r="F866" s="9">
        <f t="shared" si="52"/>
        <v>3.4707142857142856</v>
      </c>
      <c r="G866" t="s">
        <v>20</v>
      </c>
      <c r="H866">
        <v>150</v>
      </c>
      <c r="I866" s="10">
        <f t="shared" si="55"/>
        <v>97.18</v>
      </c>
      <c r="J866" t="s">
        <v>21</v>
      </c>
      <c r="K866" t="s">
        <v>22</v>
      </c>
      <c r="L866">
        <v>1471582800</v>
      </c>
      <c r="M866" s="17">
        <f t="shared" si="53"/>
        <v>42601.208333333328</v>
      </c>
      <c r="N866">
        <v>1472014800</v>
      </c>
      <c r="O866" s="17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 s="6">
        <v>81000</v>
      </c>
      <c r="E867" s="6">
        <v>150515</v>
      </c>
      <c r="F867" s="9">
        <f t="shared" si="52"/>
        <v>1.8582098765432098</v>
      </c>
      <c r="G867" t="s">
        <v>20</v>
      </c>
      <c r="H867">
        <v>3272</v>
      </c>
      <c r="I867" s="10">
        <f t="shared" si="55"/>
        <v>46.000916870415651</v>
      </c>
      <c r="J867" t="s">
        <v>21</v>
      </c>
      <c r="K867" t="s">
        <v>22</v>
      </c>
      <c r="L867">
        <v>1410757200</v>
      </c>
      <c r="M867" s="17">
        <f t="shared" si="53"/>
        <v>41897.208333333336</v>
      </c>
      <c r="N867">
        <v>1411534800</v>
      </c>
      <c r="O867" s="17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 s="6">
        <v>182800</v>
      </c>
      <c r="E868" s="6">
        <v>79045</v>
      </c>
      <c r="F868" s="9">
        <f t="shared" si="52"/>
        <v>0.43241247264770238</v>
      </c>
      <c r="G868" t="s">
        <v>74</v>
      </c>
      <c r="H868">
        <v>898</v>
      </c>
      <c r="I868" s="10">
        <f t="shared" si="55"/>
        <v>88.023385300668153</v>
      </c>
      <c r="J868" t="s">
        <v>21</v>
      </c>
      <c r="K868" t="s">
        <v>22</v>
      </c>
      <c r="L868">
        <v>1304830800</v>
      </c>
      <c r="M868" s="17">
        <f t="shared" si="53"/>
        <v>40671.208333333336</v>
      </c>
      <c r="N868">
        <v>1304917200</v>
      </c>
      <c r="O868" s="17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 s="6">
        <v>4800</v>
      </c>
      <c r="E869" s="6">
        <v>7797</v>
      </c>
      <c r="F869" s="9">
        <f t="shared" si="52"/>
        <v>1.6243749999999999</v>
      </c>
      <c r="G869" t="s">
        <v>20</v>
      </c>
      <c r="H869">
        <v>300</v>
      </c>
      <c r="I869" s="10">
        <f t="shared" si="55"/>
        <v>25.99</v>
      </c>
      <c r="J869" t="s">
        <v>21</v>
      </c>
      <c r="K869" t="s">
        <v>22</v>
      </c>
      <c r="L869">
        <v>1539061200</v>
      </c>
      <c r="M869" s="17">
        <f t="shared" si="53"/>
        <v>43382.208333333328</v>
      </c>
      <c r="N869">
        <v>1539579600</v>
      </c>
      <c r="O869" s="17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 s="6">
        <v>7000</v>
      </c>
      <c r="E870" s="6">
        <v>12939</v>
      </c>
      <c r="F870" s="9">
        <f t="shared" si="52"/>
        <v>1.8484285714285715</v>
      </c>
      <c r="G870" t="s">
        <v>20</v>
      </c>
      <c r="H870">
        <v>126</v>
      </c>
      <c r="I870" s="10">
        <f t="shared" si="55"/>
        <v>102.69047619047619</v>
      </c>
      <c r="J870" t="s">
        <v>21</v>
      </c>
      <c r="K870" t="s">
        <v>22</v>
      </c>
      <c r="L870">
        <v>1381554000</v>
      </c>
      <c r="M870" s="17">
        <f t="shared" si="53"/>
        <v>41559.208333333336</v>
      </c>
      <c r="N870">
        <v>1382504400</v>
      </c>
      <c r="O870" s="17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 s="6">
        <v>161900</v>
      </c>
      <c r="E871" s="6">
        <v>38376</v>
      </c>
      <c r="F871" s="9">
        <f t="shared" si="52"/>
        <v>0.23703520691785052</v>
      </c>
      <c r="G871" t="s">
        <v>14</v>
      </c>
      <c r="H871">
        <v>526</v>
      </c>
      <c r="I871" s="10">
        <f t="shared" si="55"/>
        <v>72.958174904942965</v>
      </c>
      <c r="J871" t="s">
        <v>21</v>
      </c>
      <c r="K871" t="s">
        <v>22</v>
      </c>
      <c r="L871">
        <v>1277096400</v>
      </c>
      <c r="M871" s="17">
        <f t="shared" si="53"/>
        <v>40350.208333333336</v>
      </c>
      <c r="N871">
        <v>1278306000</v>
      </c>
      <c r="O871" s="17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 s="6">
        <v>7700</v>
      </c>
      <c r="E872" s="6">
        <v>6920</v>
      </c>
      <c r="F872" s="9">
        <f t="shared" si="52"/>
        <v>0.89870129870129867</v>
      </c>
      <c r="G872" t="s">
        <v>14</v>
      </c>
      <c r="H872">
        <v>121</v>
      </c>
      <c r="I872" s="10">
        <f t="shared" si="55"/>
        <v>57.190082644628099</v>
      </c>
      <c r="J872" t="s">
        <v>21</v>
      </c>
      <c r="K872" t="s">
        <v>22</v>
      </c>
      <c r="L872">
        <v>1440392400</v>
      </c>
      <c r="M872" s="17">
        <f t="shared" si="53"/>
        <v>42240.208333333328</v>
      </c>
      <c r="N872">
        <v>1442552400</v>
      </c>
      <c r="O872" s="17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 s="6">
        <v>71500</v>
      </c>
      <c r="E873" s="6">
        <v>194912</v>
      </c>
      <c r="F873" s="9">
        <f t="shared" si="52"/>
        <v>2.7260419580419581</v>
      </c>
      <c r="G873" t="s">
        <v>20</v>
      </c>
      <c r="H873">
        <v>2320</v>
      </c>
      <c r="I873" s="10">
        <f t="shared" si="55"/>
        <v>84.013793103448279</v>
      </c>
      <c r="J873" t="s">
        <v>21</v>
      </c>
      <c r="K873" t="s">
        <v>22</v>
      </c>
      <c r="L873">
        <v>1509512400</v>
      </c>
      <c r="M873" s="17">
        <f t="shared" si="53"/>
        <v>43040.208333333328</v>
      </c>
      <c r="N873">
        <v>1511071200</v>
      </c>
      <c r="O873" s="17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 s="6">
        <v>4700</v>
      </c>
      <c r="E874" s="6">
        <v>7992</v>
      </c>
      <c r="F874" s="9">
        <f t="shared" si="52"/>
        <v>1.7004255319148935</v>
      </c>
      <c r="G874" t="s">
        <v>20</v>
      </c>
      <c r="H874">
        <v>81</v>
      </c>
      <c r="I874" s="10">
        <f t="shared" si="55"/>
        <v>98.666666666666671</v>
      </c>
      <c r="J874" t="s">
        <v>26</v>
      </c>
      <c r="K874" t="s">
        <v>27</v>
      </c>
      <c r="L874">
        <v>1535950800</v>
      </c>
      <c r="M874" s="17">
        <f t="shared" si="53"/>
        <v>43346.208333333328</v>
      </c>
      <c r="N874">
        <v>1536382800</v>
      </c>
      <c r="O874" s="17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 s="6">
        <v>42100</v>
      </c>
      <c r="E875" s="6">
        <v>79268</v>
      </c>
      <c r="F875" s="9">
        <f t="shared" si="52"/>
        <v>1.8828503562945369</v>
      </c>
      <c r="G875" t="s">
        <v>20</v>
      </c>
      <c r="H875">
        <v>1887</v>
      </c>
      <c r="I875" s="10">
        <f t="shared" si="55"/>
        <v>42.007419183889773</v>
      </c>
      <c r="J875" t="s">
        <v>21</v>
      </c>
      <c r="K875" t="s">
        <v>22</v>
      </c>
      <c r="L875">
        <v>1389160800</v>
      </c>
      <c r="M875" s="17">
        <f t="shared" si="53"/>
        <v>41647.25</v>
      </c>
      <c r="N875">
        <v>1389592800</v>
      </c>
      <c r="O875" s="17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 s="6">
        <v>40200</v>
      </c>
      <c r="E876" s="6">
        <v>139468</v>
      </c>
      <c r="F876" s="9">
        <f t="shared" si="52"/>
        <v>3.4693532338308457</v>
      </c>
      <c r="G876" t="s">
        <v>20</v>
      </c>
      <c r="H876">
        <v>4358</v>
      </c>
      <c r="I876" s="10">
        <f t="shared" si="55"/>
        <v>32.002753556677376</v>
      </c>
      <c r="J876" t="s">
        <v>21</v>
      </c>
      <c r="K876" t="s">
        <v>22</v>
      </c>
      <c r="L876">
        <v>1271998800</v>
      </c>
      <c r="M876" s="17">
        <f t="shared" si="53"/>
        <v>40291.208333333336</v>
      </c>
      <c r="N876">
        <v>1275282000</v>
      </c>
      <c r="O876" s="17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 s="6">
        <v>7900</v>
      </c>
      <c r="E877" s="6">
        <v>5465</v>
      </c>
      <c r="F877" s="9">
        <f t="shared" si="52"/>
        <v>0.6917721518987342</v>
      </c>
      <c r="G877" t="s">
        <v>14</v>
      </c>
      <c r="H877">
        <v>67</v>
      </c>
      <c r="I877" s="10">
        <f t="shared" si="55"/>
        <v>81.567164179104481</v>
      </c>
      <c r="J877" t="s">
        <v>21</v>
      </c>
      <c r="K877" t="s">
        <v>22</v>
      </c>
      <c r="L877">
        <v>1294898400</v>
      </c>
      <c r="M877" s="17">
        <f t="shared" si="53"/>
        <v>40556.25</v>
      </c>
      <c r="N877">
        <v>1294984800</v>
      </c>
      <c r="O877" s="17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 s="6">
        <v>8300</v>
      </c>
      <c r="E878" s="6">
        <v>2111</v>
      </c>
      <c r="F878" s="9">
        <f t="shared" si="52"/>
        <v>0.25433734939759034</v>
      </c>
      <c r="G878" t="s">
        <v>14</v>
      </c>
      <c r="H878">
        <v>57</v>
      </c>
      <c r="I878" s="10">
        <f t="shared" si="55"/>
        <v>37.035087719298247</v>
      </c>
      <c r="J878" t="s">
        <v>15</v>
      </c>
      <c r="K878" t="s">
        <v>16</v>
      </c>
      <c r="L878">
        <v>1559970000</v>
      </c>
      <c r="M878" s="17">
        <f t="shared" si="53"/>
        <v>43624.208333333328</v>
      </c>
      <c r="N878">
        <v>1562043600</v>
      </c>
      <c r="O878" s="17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 s="6">
        <v>163600</v>
      </c>
      <c r="E879" s="6">
        <v>126628</v>
      </c>
      <c r="F879" s="9">
        <f t="shared" si="52"/>
        <v>0.77400977995110021</v>
      </c>
      <c r="G879" t="s">
        <v>14</v>
      </c>
      <c r="H879">
        <v>1229</v>
      </c>
      <c r="I879" s="10">
        <f t="shared" si="55"/>
        <v>103.033360455655</v>
      </c>
      <c r="J879" t="s">
        <v>21</v>
      </c>
      <c r="K879" t="s">
        <v>22</v>
      </c>
      <c r="L879">
        <v>1469509200</v>
      </c>
      <c r="M879" s="17">
        <f t="shared" si="53"/>
        <v>42577.208333333328</v>
      </c>
      <c r="N879">
        <v>1469595600</v>
      </c>
      <c r="O879" s="17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 s="6">
        <v>2700</v>
      </c>
      <c r="E880" s="6">
        <v>1012</v>
      </c>
      <c r="F880" s="9">
        <f t="shared" si="52"/>
        <v>0.37481481481481482</v>
      </c>
      <c r="G880" t="s">
        <v>14</v>
      </c>
      <c r="H880">
        <v>12</v>
      </c>
      <c r="I880" s="10">
        <f t="shared" si="55"/>
        <v>84.333333333333329</v>
      </c>
      <c r="J880" t="s">
        <v>107</v>
      </c>
      <c r="K880" t="s">
        <v>108</v>
      </c>
      <c r="L880">
        <v>1579068000</v>
      </c>
      <c r="M880" s="17">
        <f t="shared" si="53"/>
        <v>43845.25</v>
      </c>
      <c r="N880">
        <v>1581141600</v>
      </c>
      <c r="O880" s="17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 s="6">
        <v>1000</v>
      </c>
      <c r="E881" s="6">
        <v>5438</v>
      </c>
      <c r="F881" s="9">
        <f t="shared" si="52"/>
        <v>5.4379999999999997</v>
      </c>
      <c r="G881" t="s">
        <v>20</v>
      </c>
      <c r="H881">
        <v>53</v>
      </c>
      <c r="I881" s="10">
        <f t="shared" si="55"/>
        <v>102.60377358490567</v>
      </c>
      <c r="J881" t="s">
        <v>21</v>
      </c>
      <c r="K881" t="s">
        <v>22</v>
      </c>
      <c r="L881">
        <v>1487743200</v>
      </c>
      <c r="M881" s="17">
        <f t="shared" si="53"/>
        <v>42788.25</v>
      </c>
      <c r="N881">
        <v>1488520800</v>
      </c>
      <c r="O881" s="17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 s="6">
        <v>84500</v>
      </c>
      <c r="E882" s="6">
        <v>193101</v>
      </c>
      <c r="F882" s="9">
        <f t="shared" si="52"/>
        <v>2.2852189349112426</v>
      </c>
      <c r="G882" t="s">
        <v>20</v>
      </c>
      <c r="H882">
        <v>2414</v>
      </c>
      <c r="I882" s="10">
        <f t="shared" si="55"/>
        <v>79.992129246064621</v>
      </c>
      <c r="J882" t="s">
        <v>21</v>
      </c>
      <c r="K882" t="s">
        <v>22</v>
      </c>
      <c r="L882">
        <v>1563685200</v>
      </c>
      <c r="M882" s="17">
        <f t="shared" si="53"/>
        <v>43667.208333333328</v>
      </c>
      <c r="N882">
        <v>1563858000</v>
      </c>
      <c r="O882" s="17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 s="6">
        <v>81300</v>
      </c>
      <c r="E883" s="6">
        <v>31665</v>
      </c>
      <c r="F883" s="9">
        <f t="shared" si="52"/>
        <v>0.38948339483394834</v>
      </c>
      <c r="G883" t="s">
        <v>14</v>
      </c>
      <c r="H883">
        <v>452</v>
      </c>
      <c r="I883" s="10">
        <f t="shared" si="55"/>
        <v>70.055309734513273</v>
      </c>
      <c r="J883" t="s">
        <v>21</v>
      </c>
      <c r="K883" t="s">
        <v>22</v>
      </c>
      <c r="L883">
        <v>1436418000</v>
      </c>
      <c r="M883" s="17">
        <f t="shared" si="53"/>
        <v>42194.208333333328</v>
      </c>
      <c r="N883">
        <v>1438923600</v>
      </c>
      <c r="O883" s="17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 s="6">
        <v>800</v>
      </c>
      <c r="E884" s="6">
        <v>2960</v>
      </c>
      <c r="F884" s="9">
        <f t="shared" si="52"/>
        <v>3.7</v>
      </c>
      <c r="G884" t="s">
        <v>20</v>
      </c>
      <c r="H884">
        <v>80</v>
      </c>
      <c r="I884" s="10">
        <f t="shared" si="55"/>
        <v>37</v>
      </c>
      <c r="J884" t="s">
        <v>21</v>
      </c>
      <c r="K884" t="s">
        <v>22</v>
      </c>
      <c r="L884">
        <v>1421820000</v>
      </c>
      <c r="M884" s="17">
        <f t="shared" si="53"/>
        <v>42025.25</v>
      </c>
      <c r="N884">
        <v>1422165600</v>
      </c>
      <c r="O884" s="17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 s="6">
        <v>3400</v>
      </c>
      <c r="E885" s="6">
        <v>8089</v>
      </c>
      <c r="F885" s="9">
        <f t="shared" si="52"/>
        <v>2.3791176470588233</v>
      </c>
      <c r="G885" t="s">
        <v>20</v>
      </c>
      <c r="H885">
        <v>193</v>
      </c>
      <c r="I885" s="10">
        <f t="shared" si="55"/>
        <v>41.911917098445599</v>
      </c>
      <c r="J885" t="s">
        <v>21</v>
      </c>
      <c r="K885" t="s">
        <v>22</v>
      </c>
      <c r="L885">
        <v>1274763600</v>
      </c>
      <c r="M885" s="17">
        <f t="shared" si="53"/>
        <v>40323.208333333336</v>
      </c>
      <c r="N885">
        <v>1277874000</v>
      </c>
      <c r="O885" s="17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 s="6">
        <v>170800</v>
      </c>
      <c r="E886" s="6">
        <v>109374</v>
      </c>
      <c r="F886" s="9">
        <f t="shared" si="52"/>
        <v>0.64036299765807958</v>
      </c>
      <c r="G886" t="s">
        <v>14</v>
      </c>
      <c r="H886">
        <v>1886</v>
      </c>
      <c r="I886" s="10">
        <f t="shared" si="55"/>
        <v>57.992576882290564</v>
      </c>
      <c r="J886" t="s">
        <v>21</v>
      </c>
      <c r="K886" t="s">
        <v>22</v>
      </c>
      <c r="L886">
        <v>1399179600</v>
      </c>
      <c r="M886" s="17">
        <f t="shared" si="53"/>
        <v>41763.208333333336</v>
      </c>
      <c r="N886">
        <v>1399352400</v>
      </c>
      <c r="O886" s="17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 s="6">
        <v>1800</v>
      </c>
      <c r="E887" s="6">
        <v>2129</v>
      </c>
      <c r="F887" s="9">
        <f t="shared" si="52"/>
        <v>1.1827777777777777</v>
      </c>
      <c r="G887" t="s">
        <v>20</v>
      </c>
      <c r="H887">
        <v>52</v>
      </c>
      <c r="I887" s="10">
        <f t="shared" si="55"/>
        <v>40.942307692307693</v>
      </c>
      <c r="J887" t="s">
        <v>21</v>
      </c>
      <c r="K887" t="s">
        <v>22</v>
      </c>
      <c r="L887">
        <v>1275800400</v>
      </c>
      <c r="M887" s="17">
        <f t="shared" si="53"/>
        <v>40335.208333333336</v>
      </c>
      <c r="N887">
        <v>1279083600</v>
      </c>
      <c r="O887" s="17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 s="6">
        <v>150600</v>
      </c>
      <c r="E888" s="6">
        <v>127745</v>
      </c>
      <c r="F888" s="9">
        <f t="shared" si="52"/>
        <v>0.84824037184594958</v>
      </c>
      <c r="G888" t="s">
        <v>14</v>
      </c>
      <c r="H888">
        <v>1825</v>
      </c>
      <c r="I888" s="10">
        <f t="shared" si="55"/>
        <v>69.9972602739726</v>
      </c>
      <c r="J888" t="s">
        <v>21</v>
      </c>
      <c r="K888" t="s">
        <v>22</v>
      </c>
      <c r="L888">
        <v>1282798800</v>
      </c>
      <c r="M888" s="17">
        <f t="shared" si="53"/>
        <v>40416.208333333336</v>
      </c>
      <c r="N888">
        <v>1284354000</v>
      </c>
      <c r="O888" s="17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 s="6">
        <v>7800</v>
      </c>
      <c r="E889" s="6">
        <v>2289</v>
      </c>
      <c r="F889" s="9">
        <f t="shared" si="52"/>
        <v>0.29346153846153844</v>
      </c>
      <c r="G889" t="s">
        <v>14</v>
      </c>
      <c r="H889">
        <v>31</v>
      </c>
      <c r="I889" s="10">
        <f t="shared" si="55"/>
        <v>73.838709677419359</v>
      </c>
      <c r="J889" t="s">
        <v>21</v>
      </c>
      <c r="K889" t="s">
        <v>22</v>
      </c>
      <c r="L889">
        <v>1437109200</v>
      </c>
      <c r="M889" s="17">
        <f t="shared" si="53"/>
        <v>42202.208333333328</v>
      </c>
      <c r="N889">
        <v>1441170000</v>
      </c>
      <c r="O889" s="17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 s="6">
        <v>5800</v>
      </c>
      <c r="E890" s="6">
        <v>12174</v>
      </c>
      <c r="F890" s="9">
        <f t="shared" si="52"/>
        <v>2.0989655172413793</v>
      </c>
      <c r="G890" t="s">
        <v>20</v>
      </c>
      <c r="H890">
        <v>290</v>
      </c>
      <c r="I890" s="10">
        <f t="shared" si="55"/>
        <v>41.979310344827589</v>
      </c>
      <c r="J890" t="s">
        <v>21</v>
      </c>
      <c r="K890" t="s">
        <v>22</v>
      </c>
      <c r="L890">
        <v>1491886800</v>
      </c>
      <c r="M890" s="17">
        <f t="shared" si="53"/>
        <v>42836.208333333328</v>
      </c>
      <c r="N890">
        <v>1493528400</v>
      </c>
      <c r="O890" s="17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 s="6">
        <v>5600</v>
      </c>
      <c r="E891" s="6">
        <v>9508</v>
      </c>
      <c r="F891" s="9">
        <f t="shared" si="52"/>
        <v>1.697857142857143</v>
      </c>
      <c r="G891" t="s">
        <v>20</v>
      </c>
      <c r="H891">
        <v>122</v>
      </c>
      <c r="I891" s="10">
        <f t="shared" si="55"/>
        <v>77.93442622950819</v>
      </c>
      <c r="J891" t="s">
        <v>21</v>
      </c>
      <c r="K891" t="s">
        <v>22</v>
      </c>
      <c r="L891">
        <v>1394600400</v>
      </c>
      <c r="M891" s="17">
        <f t="shared" si="53"/>
        <v>41710.208333333336</v>
      </c>
      <c r="N891">
        <v>1395205200</v>
      </c>
      <c r="O891" s="17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 s="6">
        <v>134400</v>
      </c>
      <c r="E892" s="6">
        <v>155849</v>
      </c>
      <c r="F892" s="9">
        <f t="shared" si="52"/>
        <v>1.1595907738095239</v>
      </c>
      <c r="G892" t="s">
        <v>20</v>
      </c>
      <c r="H892">
        <v>1470</v>
      </c>
      <c r="I892" s="10">
        <f t="shared" si="55"/>
        <v>106.01972789115646</v>
      </c>
      <c r="J892" t="s">
        <v>21</v>
      </c>
      <c r="K892" t="s">
        <v>22</v>
      </c>
      <c r="L892">
        <v>1561352400</v>
      </c>
      <c r="M892" s="17">
        <f t="shared" si="53"/>
        <v>43640.208333333328</v>
      </c>
      <c r="N892">
        <v>1561438800</v>
      </c>
      <c r="O892" s="17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 s="6">
        <v>3000</v>
      </c>
      <c r="E893" s="6">
        <v>7758</v>
      </c>
      <c r="F893" s="9">
        <f t="shared" si="52"/>
        <v>2.5859999999999999</v>
      </c>
      <c r="G893" t="s">
        <v>20</v>
      </c>
      <c r="H893">
        <v>165</v>
      </c>
      <c r="I893" s="10">
        <f t="shared" si="55"/>
        <v>47.018181818181816</v>
      </c>
      <c r="J893" t="s">
        <v>15</v>
      </c>
      <c r="K893" t="s">
        <v>16</v>
      </c>
      <c r="L893">
        <v>1322892000</v>
      </c>
      <c r="M893" s="17">
        <f t="shared" si="53"/>
        <v>40880.25</v>
      </c>
      <c r="N893">
        <v>1326693600</v>
      </c>
      <c r="O893" s="17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 s="6">
        <v>6000</v>
      </c>
      <c r="E894" s="6">
        <v>13835</v>
      </c>
      <c r="F894" s="9">
        <f t="shared" si="52"/>
        <v>2.3058333333333332</v>
      </c>
      <c r="G894" t="s">
        <v>20</v>
      </c>
      <c r="H894">
        <v>182</v>
      </c>
      <c r="I894" s="10">
        <f t="shared" si="55"/>
        <v>76.016483516483518</v>
      </c>
      <c r="J894" t="s">
        <v>21</v>
      </c>
      <c r="K894" t="s">
        <v>22</v>
      </c>
      <c r="L894">
        <v>1274418000</v>
      </c>
      <c r="M894" s="17">
        <f t="shared" si="53"/>
        <v>40319.208333333336</v>
      </c>
      <c r="N894">
        <v>1277960400</v>
      </c>
      <c r="O894" s="17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 s="6">
        <v>8400</v>
      </c>
      <c r="E895" s="6">
        <v>10770</v>
      </c>
      <c r="F895" s="9">
        <f t="shared" si="52"/>
        <v>1.2821428571428573</v>
      </c>
      <c r="G895" t="s">
        <v>20</v>
      </c>
      <c r="H895">
        <v>199</v>
      </c>
      <c r="I895" s="10">
        <f t="shared" si="55"/>
        <v>54.120603015075375</v>
      </c>
      <c r="J895" t="s">
        <v>107</v>
      </c>
      <c r="K895" t="s">
        <v>108</v>
      </c>
      <c r="L895">
        <v>1434344400</v>
      </c>
      <c r="M895" s="17">
        <f t="shared" si="53"/>
        <v>42170.208333333328</v>
      </c>
      <c r="N895">
        <v>1434690000</v>
      </c>
      <c r="O895" s="17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 s="6">
        <v>1700</v>
      </c>
      <c r="E896" s="6">
        <v>3208</v>
      </c>
      <c r="F896" s="9">
        <f t="shared" si="52"/>
        <v>1.8870588235294117</v>
      </c>
      <c r="G896" t="s">
        <v>20</v>
      </c>
      <c r="H896">
        <v>56</v>
      </c>
      <c r="I896" s="10">
        <f t="shared" si="55"/>
        <v>57.285714285714285</v>
      </c>
      <c r="J896" t="s">
        <v>40</v>
      </c>
      <c r="K896" t="s">
        <v>41</v>
      </c>
      <c r="L896">
        <v>1373518800</v>
      </c>
      <c r="M896" s="17">
        <f t="shared" si="53"/>
        <v>41466.208333333336</v>
      </c>
      <c r="N896">
        <v>1376110800</v>
      </c>
      <c r="O896" s="17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 s="6">
        <v>159800</v>
      </c>
      <c r="E897" s="6">
        <v>11108</v>
      </c>
      <c r="F897" s="9">
        <f t="shared" si="52"/>
        <v>6.9511889862327911E-2</v>
      </c>
      <c r="G897" t="s">
        <v>14</v>
      </c>
      <c r="H897">
        <v>107</v>
      </c>
      <c r="I897" s="10">
        <f t="shared" si="55"/>
        <v>103.81308411214954</v>
      </c>
      <c r="J897" t="s">
        <v>21</v>
      </c>
      <c r="K897" t="s">
        <v>22</v>
      </c>
      <c r="L897">
        <v>1517637600</v>
      </c>
      <c r="M897" s="17">
        <f t="shared" si="53"/>
        <v>43134.25</v>
      </c>
      <c r="N897">
        <v>1518415200</v>
      </c>
      <c r="O897" s="17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 s="6">
        <v>19800</v>
      </c>
      <c r="E898" s="6">
        <v>153338</v>
      </c>
      <c r="F898" s="9">
        <f t="shared" si="52"/>
        <v>7.7443434343434348</v>
      </c>
      <c r="G898" t="s">
        <v>20</v>
      </c>
      <c r="H898">
        <v>1460</v>
      </c>
      <c r="I898" s="10">
        <f t="shared" si="55"/>
        <v>105.02602739726028</v>
      </c>
      <c r="J898" t="s">
        <v>26</v>
      </c>
      <c r="K898" t="s">
        <v>27</v>
      </c>
      <c r="L898">
        <v>1310619600</v>
      </c>
      <c r="M898" s="17">
        <f t="shared" si="53"/>
        <v>40738.208333333336</v>
      </c>
      <c r="N898">
        <v>1310878800</v>
      </c>
      <c r="O898" s="17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 s="6">
        <v>8800</v>
      </c>
      <c r="E899" s="6">
        <v>2437</v>
      </c>
      <c r="F899" s="9">
        <f t="shared" ref="F899:F962" si="56">E899/D899</f>
        <v>0.27693181818181817</v>
      </c>
      <c r="G899" t="s">
        <v>14</v>
      </c>
      <c r="H899">
        <v>27</v>
      </c>
      <c r="I899" s="10">
        <f t="shared" si="55"/>
        <v>90.259259259259252</v>
      </c>
      <c r="J899" t="s">
        <v>21</v>
      </c>
      <c r="K899" t="s">
        <v>22</v>
      </c>
      <c r="L899">
        <v>1556427600</v>
      </c>
      <c r="M899" s="17">
        <f t="shared" ref="M899:M962" si="57">(((L899/60)/60)/24)+DATE(1970,1,1)</f>
        <v>43583.208333333328</v>
      </c>
      <c r="N899">
        <v>1556600400</v>
      </c>
      <c r="O899" s="17">
        <f t="shared" ref="O899:O962" si="58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 s="6">
        <v>179100</v>
      </c>
      <c r="E900" s="6">
        <v>93991</v>
      </c>
      <c r="F900" s="9">
        <f t="shared" si="56"/>
        <v>0.52479620323841425</v>
      </c>
      <c r="G900" t="s">
        <v>14</v>
      </c>
      <c r="H900">
        <v>1221</v>
      </c>
      <c r="I900" s="10">
        <f t="shared" si="55"/>
        <v>76.978705978705975</v>
      </c>
      <c r="J900" t="s">
        <v>21</v>
      </c>
      <c r="K900" t="s">
        <v>22</v>
      </c>
      <c r="L900">
        <v>1576476000</v>
      </c>
      <c r="M900" s="17">
        <f t="shared" si="57"/>
        <v>43815.25</v>
      </c>
      <c r="N900">
        <v>1576994400</v>
      </c>
      <c r="O900" s="17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 s="6">
        <v>3100</v>
      </c>
      <c r="E901" s="6">
        <v>12620</v>
      </c>
      <c r="F901" s="9">
        <f t="shared" si="56"/>
        <v>4.0709677419354842</v>
      </c>
      <c r="G901" t="s">
        <v>20</v>
      </c>
      <c r="H901">
        <v>123</v>
      </c>
      <c r="I901" s="10">
        <f t="shared" ref="I901:I964" si="59">IFERROR(E901/H901,0)</f>
        <v>102.60162601626017</v>
      </c>
      <c r="J901" t="s">
        <v>98</v>
      </c>
      <c r="K901" t="s">
        <v>99</v>
      </c>
      <c r="L901">
        <v>1381122000</v>
      </c>
      <c r="M901" s="17">
        <f t="shared" si="57"/>
        <v>41554.208333333336</v>
      </c>
      <c r="N901">
        <v>1382677200</v>
      </c>
      <c r="O901" s="17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 s="6">
        <v>100</v>
      </c>
      <c r="E902" s="6">
        <v>2</v>
      </c>
      <c r="F902" s="9">
        <f t="shared" si="56"/>
        <v>0.02</v>
      </c>
      <c r="G902" t="s">
        <v>14</v>
      </c>
      <c r="H902">
        <v>1</v>
      </c>
      <c r="I902" s="10">
        <f t="shared" si="59"/>
        <v>2</v>
      </c>
      <c r="J902" t="s">
        <v>21</v>
      </c>
      <c r="K902" t="s">
        <v>22</v>
      </c>
      <c r="L902">
        <v>1411102800</v>
      </c>
      <c r="M902" s="17">
        <f t="shared" si="57"/>
        <v>41901.208333333336</v>
      </c>
      <c r="N902">
        <v>1411189200</v>
      </c>
      <c r="O902" s="17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 s="6">
        <v>5600</v>
      </c>
      <c r="E903" s="6">
        <v>8746</v>
      </c>
      <c r="F903" s="9">
        <f t="shared" si="56"/>
        <v>1.5617857142857143</v>
      </c>
      <c r="G903" t="s">
        <v>20</v>
      </c>
      <c r="H903">
        <v>159</v>
      </c>
      <c r="I903" s="10">
        <f t="shared" si="59"/>
        <v>55.0062893081761</v>
      </c>
      <c r="J903" t="s">
        <v>21</v>
      </c>
      <c r="K903" t="s">
        <v>22</v>
      </c>
      <c r="L903">
        <v>1531803600</v>
      </c>
      <c r="M903" s="17">
        <f t="shared" si="57"/>
        <v>43298.208333333328</v>
      </c>
      <c r="N903">
        <v>1534654800</v>
      </c>
      <c r="O903" s="17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 s="6">
        <v>1400</v>
      </c>
      <c r="E904" s="6">
        <v>3534</v>
      </c>
      <c r="F904" s="9">
        <f t="shared" si="56"/>
        <v>2.5242857142857145</v>
      </c>
      <c r="G904" t="s">
        <v>20</v>
      </c>
      <c r="H904">
        <v>110</v>
      </c>
      <c r="I904" s="10">
        <f t="shared" si="59"/>
        <v>32.127272727272725</v>
      </c>
      <c r="J904" t="s">
        <v>21</v>
      </c>
      <c r="K904" t="s">
        <v>22</v>
      </c>
      <c r="L904">
        <v>1454133600</v>
      </c>
      <c r="M904" s="17">
        <f t="shared" si="57"/>
        <v>42399.25</v>
      </c>
      <c r="N904">
        <v>1457762400</v>
      </c>
      <c r="O904" s="17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 s="6">
        <v>41000</v>
      </c>
      <c r="E905" s="6">
        <v>709</v>
      </c>
      <c r="F905" s="9">
        <f t="shared" si="56"/>
        <v>1.729268292682927E-2</v>
      </c>
      <c r="G905" t="s">
        <v>47</v>
      </c>
      <c r="H905">
        <v>14</v>
      </c>
      <c r="I905" s="10">
        <f t="shared" si="59"/>
        <v>50.642857142857146</v>
      </c>
      <c r="J905" t="s">
        <v>21</v>
      </c>
      <c r="K905" t="s">
        <v>22</v>
      </c>
      <c r="L905">
        <v>1336194000</v>
      </c>
      <c r="M905" s="17">
        <f t="shared" si="57"/>
        <v>41034.208333333336</v>
      </c>
      <c r="N905">
        <v>1337490000</v>
      </c>
      <c r="O905" s="17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 s="6">
        <v>6500</v>
      </c>
      <c r="E906" s="6">
        <v>795</v>
      </c>
      <c r="F906" s="9">
        <f t="shared" si="56"/>
        <v>0.12230769230769231</v>
      </c>
      <c r="G906" t="s">
        <v>14</v>
      </c>
      <c r="H906">
        <v>16</v>
      </c>
      <c r="I906" s="10">
        <f t="shared" si="59"/>
        <v>49.6875</v>
      </c>
      <c r="J906" t="s">
        <v>21</v>
      </c>
      <c r="K906" t="s">
        <v>22</v>
      </c>
      <c r="L906">
        <v>1349326800</v>
      </c>
      <c r="M906" s="17">
        <f t="shared" si="57"/>
        <v>41186.208333333336</v>
      </c>
      <c r="N906">
        <v>1349672400</v>
      </c>
      <c r="O906" s="17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 s="6">
        <v>7900</v>
      </c>
      <c r="E907" s="6">
        <v>12955</v>
      </c>
      <c r="F907" s="9">
        <f t="shared" si="56"/>
        <v>1.6398734177215191</v>
      </c>
      <c r="G907" t="s">
        <v>20</v>
      </c>
      <c r="H907">
        <v>236</v>
      </c>
      <c r="I907" s="10">
        <f t="shared" si="59"/>
        <v>54.894067796610166</v>
      </c>
      <c r="J907" t="s">
        <v>21</v>
      </c>
      <c r="K907" t="s">
        <v>22</v>
      </c>
      <c r="L907">
        <v>1379566800</v>
      </c>
      <c r="M907" s="17">
        <f t="shared" si="57"/>
        <v>41536.208333333336</v>
      </c>
      <c r="N907">
        <v>1379826000</v>
      </c>
      <c r="O907" s="17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 s="6">
        <v>5500</v>
      </c>
      <c r="E908" s="6">
        <v>8964</v>
      </c>
      <c r="F908" s="9">
        <f t="shared" si="56"/>
        <v>1.6298181818181818</v>
      </c>
      <c r="G908" t="s">
        <v>20</v>
      </c>
      <c r="H908">
        <v>191</v>
      </c>
      <c r="I908" s="10">
        <f t="shared" si="59"/>
        <v>46.931937172774866</v>
      </c>
      <c r="J908" t="s">
        <v>21</v>
      </c>
      <c r="K908" t="s">
        <v>22</v>
      </c>
      <c r="L908">
        <v>1494651600</v>
      </c>
      <c r="M908" s="17">
        <f t="shared" si="57"/>
        <v>42868.208333333328</v>
      </c>
      <c r="N908">
        <v>1497762000</v>
      </c>
      <c r="O908" s="17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 s="6">
        <v>9100</v>
      </c>
      <c r="E909" s="6">
        <v>1843</v>
      </c>
      <c r="F909" s="9">
        <f t="shared" si="56"/>
        <v>0.20252747252747252</v>
      </c>
      <c r="G909" t="s">
        <v>14</v>
      </c>
      <c r="H909">
        <v>41</v>
      </c>
      <c r="I909" s="10">
        <f t="shared" si="59"/>
        <v>44.951219512195124</v>
      </c>
      <c r="J909" t="s">
        <v>21</v>
      </c>
      <c r="K909" t="s">
        <v>22</v>
      </c>
      <c r="L909">
        <v>1303880400</v>
      </c>
      <c r="M909" s="17">
        <f t="shared" si="57"/>
        <v>40660.208333333336</v>
      </c>
      <c r="N909">
        <v>1304485200</v>
      </c>
      <c r="O909" s="17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 s="6">
        <v>38200</v>
      </c>
      <c r="E910" s="6">
        <v>121950</v>
      </c>
      <c r="F910" s="9">
        <f t="shared" si="56"/>
        <v>3.1924083769633507</v>
      </c>
      <c r="G910" t="s">
        <v>20</v>
      </c>
      <c r="H910">
        <v>3934</v>
      </c>
      <c r="I910" s="10">
        <f t="shared" si="59"/>
        <v>30.99898322318251</v>
      </c>
      <c r="J910" t="s">
        <v>21</v>
      </c>
      <c r="K910" t="s">
        <v>22</v>
      </c>
      <c r="L910">
        <v>1335934800</v>
      </c>
      <c r="M910" s="17">
        <f t="shared" si="57"/>
        <v>41031.208333333336</v>
      </c>
      <c r="N910">
        <v>1336885200</v>
      </c>
      <c r="O910" s="17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 s="6">
        <v>1800</v>
      </c>
      <c r="E911" s="6">
        <v>8621</v>
      </c>
      <c r="F911" s="9">
        <f t="shared" si="56"/>
        <v>4.7894444444444444</v>
      </c>
      <c r="G911" t="s">
        <v>20</v>
      </c>
      <c r="H911">
        <v>80</v>
      </c>
      <c r="I911" s="10">
        <f t="shared" si="59"/>
        <v>107.7625</v>
      </c>
      <c r="J911" t="s">
        <v>15</v>
      </c>
      <c r="K911" t="s">
        <v>16</v>
      </c>
      <c r="L911">
        <v>1528088400</v>
      </c>
      <c r="M911" s="17">
        <f t="shared" si="57"/>
        <v>43255.208333333328</v>
      </c>
      <c r="N911">
        <v>1530421200</v>
      </c>
      <c r="O911" s="17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 s="6">
        <v>154500</v>
      </c>
      <c r="E912" s="6">
        <v>30215</v>
      </c>
      <c r="F912" s="9">
        <f t="shared" si="56"/>
        <v>0.19556634304207121</v>
      </c>
      <c r="G912" t="s">
        <v>74</v>
      </c>
      <c r="H912">
        <v>296</v>
      </c>
      <c r="I912" s="10">
        <f t="shared" si="59"/>
        <v>102.07770270270271</v>
      </c>
      <c r="J912" t="s">
        <v>21</v>
      </c>
      <c r="K912" t="s">
        <v>22</v>
      </c>
      <c r="L912">
        <v>1421906400</v>
      </c>
      <c r="M912" s="17">
        <f t="shared" si="57"/>
        <v>42026.25</v>
      </c>
      <c r="N912">
        <v>1421992800</v>
      </c>
      <c r="O912" s="17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 s="6">
        <v>5800</v>
      </c>
      <c r="E913" s="6">
        <v>11539</v>
      </c>
      <c r="F913" s="9">
        <f t="shared" si="56"/>
        <v>1.9894827586206896</v>
      </c>
      <c r="G913" t="s">
        <v>20</v>
      </c>
      <c r="H913">
        <v>462</v>
      </c>
      <c r="I913" s="10">
        <f t="shared" si="59"/>
        <v>24.976190476190474</v>
      </c>
      <c r="J913" t="s">
        <v>21</v>
      </c>
      <c r="K913" t="s">
        <v>22</v>
      </c>
      <c r="L913">
        <v>1568005200</v>
      </c>
      <c r="M913" s="17">
        <f t="shared" si="57"/>
        <v>43717.208333333328</v>
      </c>
      <c r="N913">
        <v>1568178000</v>
      </c>
      <c r="O913" s="17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 s="6">
        <v>1800</v>
      </c>
      <c r="E914" s="6">
        <v>14310</v>
      </c>
      <c r="F914" s="9">
        <f t="shared" si="56"/>
        <v>7.95</v>
      </c>
      <c r="G914" t="s">
        <v>20</v>
      </c>
      <c r="H914">
        <v>179</v>
      </c>
      <c r="I914" s="10">
        <f t="shared" si="59"/>
        <v>79.944134078212286</v>
      </c>
      <c r="J914" t="s">
        <v>21</v>
      </c>
      <c r="K914" t="s">
        <v>22</v>
      </c>
      <c r="L914">
        <v>1346821200</v>
      </c>
      <c r="M914" s="17">
        <f t="shared" si="57"/>
        <v>41157.208333333336</v>
      </c>
      <c r="N914">
        <v>1347944400</v>
      </c>
      <c r="O914" s="17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 s="6">
        <v>70200</v>
      </c>
      <c r="E915" s="6">
        <v>35536</v>
      </c>
      <c r="F915" s="9">
        <f t="shared" si="56"/>
        <v>0.50621082621082625</v>
      </c>
      <c r="G915" t="s">
        <v>14</v>
      </c>
      <c r="H915">
        <v>523</v>
      </c>
      <c r="I915" s="10">
        <f t="shared" si="59"/>
        <v>67.946462715105156</v>
      </c>
      <c r="J915" t="s">
        <v>26</v>
      </c>
      <c r="K915" t="s">
        <v>27</v>
      </c>
      <c r="L915">
        <v>1557637200</v>
      </c>
      <c r="M915" s="17">
        <f t="shared" si="57"/>
        <v>43597.208333333328</v>
      </c>
      <c r="N915">
        <v>1558760400</v>
      </c>
      <c r="O915" s="17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 s="6">
        <v>6400</v>
      </c>
      <c r="E916" s="6">
        <v>3676</v>
      </c>
      <c r="F916" s="9">
        <f t="shared" si="56"/>
        <v>0.57437499999999997</v>
      </c>
      <c r="G916" t="s">
        <v>14</v>
      </c>
      <c r="H916">
        <v>141</v>
      </c>
      <c r="I916" s="10">
        <f t="shared" si="59"/>
        <v>26.070921985815602</v>
      </c>
      <c r="J916" t="s">
        <v>40</v>
      </c>
      <c r="K916" t="s">
        <v>41</v>
      </c>
      <c r="L916">
        <v>1375592400</v>
      </c>
      <c r="M916" s="17">
        <f t="shared" si="57"/>
        <v>41490.208333333336</v>
      </c>
      <c r="N916">
        <v>1376629200</v>
      </c>
      <c r="O916" s="17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 s="6">
        <v>125900</v>
      </c>
      <c r="E917" s="6">
        <v>195936</v>
      </c>
      <c r="F917" s="9">
        <f t="shared" si="56"/>
        <v>1.5562827640984909</v>
      </c>
      <c r="G917" t="s">
        <v>20</v>
      </c>
      <c r="H917">
        <v>1866</v>
      </c>
      <c r="I917" s="10">
        <f t="shared" si="59"/>
        <v>105.0032154340836</v>
      </c>
      <c r="J917" t="s">
        <v>40</v>
      </c>
      <c r="K917" t="s">
        <v>41</v>
      </c>
      <c r="L917">
        <v>1503982800</v>
      </c>
      <c r="M917" s="17">
        <f t="shared" si="57"/>
        <v>42976.208333333328</v>
      </c>
      <c r="N917">
        <v>1504760400</v>
      </c>
      <c r="O917" s="17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 s="6">
        <v>3700</v>
      </c>
      <c r="E918" s="6">
        <v>1343</v>
      </c>
      <c r="F918" s="9">
        <f t="shared" si="56"/>
        <v>0.36297297297297298</v>
      </c>
      <c r="G918" t="s">
        <v>14</v>
      </c>
      <c r="H918">
        <v>52</v>
      </c>
      <c r="I918" s="10">
        <f t="shared" si="59"/>
        <v>25.826923076923077</v>
      </c>
      <c r="J918" t="s">
        <v>21</v>
      </c>
      <c r="K918" t="s">
        <v>22</v>
      </c>
      <c r="L918">
        <v>1418882400</v>
      </c>
      <c r="M918" s="17">
        <f t="shared" si="57"/>
        <v>41991.25</v>
      </c>
      <c r="N918">
        <v>1419660000</v>
      </c>
      <c r="O918" s="17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 s="6">
        <v>3600</v>
      </c>
      <c r="E919" s="6">
        <v>2097</v>
      </c>
      <c r="F919" s="9">
        <f t="shared" si="56"/>
        <v>0.58250000000000002</v>
      </c>
      <c r="G919" t="s">
        <v>47</v>
      </c>
      <c r="H919">
        <v>27</v>
      </c>
      <c r="I919" s="10">
        <f t="shared" si="59"/>
        <v>77.666666666666671</v>
      </c>
      <c r="J919" t="s">
        <v>40</v>
      </c>
      <c r="K919" t="s">
        <v>41</v>
      </c>
      <c r="L919">
        <v>1309237200</v>
      </c>
      <c r="M919" s="17">
        <f t="shared" si="57"/>
        <v>40722.208333333336</v>
      </c>
      <c r="N919">
        <v>1311310800</v>
      </c>
      <c r="O919" s="17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 s="6">
        <v>3800</v>
      </c>
      <c r="E920" s="6">
        <v>9021</v>
      </c>
      <c r="F920" s="9">
        <f t="shared" si="56"/>
        <v>2.3739473684210526</v>
      </c>
      <c r="G920" t="s">
        <v>20</v>
      </c>
      <c r="H920">
        <v>156</v>
      </c>
      <c r="I920" s="10">
        <f t="shared" si="59"/>
        <v>57.82692307692308</v>
      </c>
      <c r="J920" t="s">
        <v>98</v>
      </c>
      <c r="K920" t="s">
        <v>99</v>
      </c>
      <c r="L920">
        <v>1343365200</v>
      </c>
      <c r="M920" s="17">
        <f t="shared" si="57"/>
        <v>41117.208333333336</v>
      </c>
      <c r="N920">
        <v>1344315600</v>
      </c>
      <c r="O920" s="17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 s="6">
        <v>35600</v>
      </c>
      <c r="E921" s="6">
        <v>20915</v>
      </c>
      <c r="F921" s="9">
        <f t="shared" si="56"/>
        <v>0.58750000000000002</v>
      </c>
      <c r="G921" t="s">
        <v>14</v>
      </c>
      <c r="H921">
        <v>225</v>
      </c>
      <c r="I921" s="10">
        <f t="shared" si="59"/>
        <v>92.955555555555549</v>
      </c>
      <c r="J921" t="s">
        <v>26</v>
      </c>
      <c r="K921" t="s">
        <v>27</v>
      </c>
      <c r="L921">
        <v>1507957200</v>
      </c>
      <c r="M921" s="17">
        <f t="shared" si="57"/>
        <v>43022.208333333328</v>
      </c>
      <c r="N921">
        <v>1510725600</v>
      </c>
      <c r="O921" s="17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 s="6">
        <v>5300</v>
      </c>
      <c r="E922" s="6">
        <v>9676</v>
      </c>
      <c r="F922" s="9">
        <f t="shared" si="56"/>
        <v>1.8256603773584905</v>
      </c>
      <c r="G922" t="s">
        <v>20</v>
      </c>
      <c r="H922">
        <v>255</v>
      </c>
      <c r="I922" s="10">
        <f t="shared" si="59"/>
        <v>37.945098039215686</v>
      </c>
      <c r="J922" t="s">
        <v>21</v>
      </c>
      <c r="K922" t="s">
        <v>22</v>
      </c>
      <c r="L922">
        <v>1549519200</v>
      </c>
      <c r="M922" s="17">
        <f t="shared" si="57"/>
        <v>43503.25</v>
      </c>
      <c r="N922">
        <v>1551247200</v>
      </c>
      <c r="O922" s="17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 s="6">
        <v>160400</v>
      </c>
      <c r="E923" s="6">
        <v>1210</v>
      </c>
      <c r="F923" s="9">
        <f t="shared" si="56"/>
        <v>7.5436408977556111E-3</v>
      </c>
      <c r="G923" t="s">
        <v>14</v>
      </c>
      <c r="H923">
        <v>38</v>
      </c>
      <c r="I923" s="10">
        <f t="shared" si="59"/>
        <v>31.842105263157894</v>
      </c>
      <c r="J923" t="s">
        <v>21</v>
      </c>
      <c r="K923" t="s">
        <v>22</v>
      </c>
      <c r="L923">
        <v>1329026400</v>
      </c>
      <c r="M923" s="17">
        <f t="shared" si="57"/>
        <v>40951.25</v>
      </c>
      <c r="N923">
        <v>1330236000</v>
      </c>
      <c r="O923" s="17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 s="6">
        <v>51400</v>
      </c>
      <c r="E924" s="6">
        <v>90440</v>
      </c>
      <c r="F924" s="9">
        <f t="shared" si="56"/>
        <v>1.7595330739299611</v>
      </c>
      <c r="G924" t="s">
        <v>20</v>
      </c>
      <c r="H924">
        <v>2261</v>
      </c>
      <c r="I924" s="10">
        <f t="shared" si="59"/>
        <v>40</v>
      </c>
      <c r="J924" t="s">
        <v>21</v>
      </c>
      <c r="K924" t="s">
        <v>22</v>
      </c>
      <c r="L924">
        <v>1544335200</v>
      </c>
      <c r="M924" s="17">
        <f t="shared" si="57"/>
        <v>43443.25</v>
      </c>
      <c r="N924">
        <v>1545112800</v>
      </c>
      <c r="O924" s="17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 s="6">
        <v>1700</v>
      </c>
      <c r="E925" s="6">
        <v>4044</v>
      </c>
      <c r="F925" s="9">
        <f t="shared" si="56"/>
        <v>2.3788235294117648</v>
      </c>
      <c r="G925" t="s">
        <v>20</v>
      </c>
      <c r="H925">
        <v>40</v>
      </c>
      <c r="I925" s="10">
        <f t="shared" si="59"/>
        <v>101.1</v>
      </c>
      <c r="J925" t="s">
        <v>21</v>
      </c>
      <c r="K925" t="s">
        <v>22</v>
      </c>
      <c r="L925">
        <v>1279083600</v>
      </c>
      <c r="M925" s="17">
        <f t="shared" si="57"/>
        <v>40373.208333333336</v>
      </c>
      <c r="N925">
        <v>1279170000</v>
      </c>
      <c r="O925" s="17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 s="6">
        <v>39400</v>
      </c>
      <c r="E926" s="6">
        <v>192292</v>
      </c>
      <c r="F926" s="9">
        <f t="shared" si="56"/>
        <v>4.8805076142131982</v>
      </c>
      <c r="G926" t="s">
        <v>20</v>
      </c>
      <c r="H926">
        <v>2289</v>
      </c>
      <c r="I926" s="10">
        <f t="shared" si="59"/>
        <v>84.006989951944078</v>
      </c>
      <c r="J926" t="s">
        <v>107</v>
      </c>
      <c r="K926" t="s">
        <v>108</v>
      </c>
      <c r="L926">
        <v>1572498000</v>
      </c>
      <c r="M926" s="17">
        <f t="shared" si="57"/>
        <v>43769.208333333328</v>
      </c>
      <c r="N926">
        <v>1573452000</v>
      </c>
      <c r="O926" s="17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 s="6">
        <v>3000</v>
      </c>
      <c r="E927" s="6">
        <v>6722</v>
      </c>
      <c r="F927" s="9">
        <f t="shared" si="56"/>
        <v>2.2406666666666668</v>
      </c>
      <c r="G927" t="s">
        <v>20</v>
      </c>
      <c r="H927">
        <v>65</v>
      </c>
      <c r="I927" s="10">
        <f t="shared" si="59"/>
        <v>103.41538461538461</v>
      </c>
      <c r="J927" t="s">
        <v>21</v>
      </c>
      <c r="K927" t="s">
        <v>22</v>
      </c>
      <c r="L927">
        <v>1506056400</v>
      </c>
      <c r="M927" s="17">
        <f t="shared" si="57"/>
        <v>43000.208333333328</v>
      </c>
      <c r="N927">
        <v>1507093200</v>
      </c>
      <c r="O927" s="17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 s="6">
        <v>8700</v>
      </c>
      <c r="E928" s="6">
        <v>1577</v>
      </c>
      <c r="F928" s="9">
        <f t="shared" si="56"/>
        <v>0.18126436781609195</v>
      </c>
      <c r="G928" t="s">
        <v>14</v>
      </c>
      <c r="H928">
        <v>15</v>
      </c>
      <c r="I928" s="10">
        <f t="shared" si="59"/>
        <v>105.13333333333334</v>
      </c>
      <c r="J928" t="s">
        <v>21</v>
      </c>
      <c r="K928" t="s">
        <v>22</v>
      </c>
      <c r="L928">
        <v>1463029200</v>
      </c>
      <c r="M928" s="17">
        <f t="shared" si="57"/>
        <v>42502.208333333328</v>
      </c>
      <c r="N928">
        <v>1463374800</v>
      </c>
      <c r="O928" s="17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 s="6">
        <v>7200</v>
      </c>
      <c r="E929" s="6">
        <v>3301</v>
      </c>
      <c r="F929" s="9">
        <f t="shared" si="56"/>
        <v>0.45847222222222223</v>
      </c>
      <c r="G929" t="s">
        <v>14</v>
      </c>
      <c r="H929">
        <v>37</v>
      </c>
      <c r="I929" s="10">
        <f t="shared" si="59"/>
        <v>89.21621621621621</v>
      </c>
      <c r="J929" t="s">
        <v>21</v>
      </c>
      <c r="K929" t="s">
        <v>22</v>
      </c>
      <c r="L929">
        <v>1342069200</v>
      </c>
      <c r="M929" s="17">
        <f t="shared" si="57"/>
        <v>41102.208333333336</v>
      </c>
      <c r="N929">
        <v>1344574800</v>
      </c>
      <c r="O929" s="17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 s="6">
        <v>167400</v>
      </c>
      <c r="E930" s="6">
        <v>196386</v>
      </c>
      <c r="F930" s="9">
        <f t="shared" si="56"/>
        <v>1.1731541218637993</v>
      </c>
      <c r="G930" t="s">
        <v>20</v>
      </c>
      <c r="H930">
        <v>3777</v>
      </c>
      <c r="I930" s="10">
        <f t="shared" si="59"/>
        <v>51.995234312946785</v>
      </c>
      <c r="J930" t="s">
        <v>107</v>
      </c>
      <c r="K930" t="s">
        <v>108</v>
      </c>
      <c r="L930">
        <v>1388296800</v>
      </c>
      <c r="M930" s="17">
        <f t="shared" si="57"/>
        <v>41637.25</v>
      </c>
      <c r="N930">
        <v>1389074400</v>
      </c>
      <c r="O930" s="17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 s="6">
        <v>5500</v>
      </c>
      <c r="E931" s="6">
        <v>11952</v>
      </c>
      <c r="F931" s="9">
        <f t="shared" si="56"/>
        <v>2.173090909090909</v>
      </c>
      <c r="G931" t="s">
        <v>20</v>
      </c>
      <c r="H931">
        <v>184</v>
      </c>
      <c r="I931" s="10">
        <f t="shared" si="59"/>
        <v>64.956521739130437</v>
      </c>
      <c r="J931" t="s">
        <v>40</v>
      </c>
      <c r="K931" t="s">
        <v>41</v>
      </c>
      <c r="L931">
        <v>1493787600</v>
      </c>
      <c r="M931" s="17">
        <f t="shared" si="57"/>
        <v>42858.208333333328</v>
      </c>
      <c r="N931">
        <v>1494997200</v>
      </c>
      <c r="O931" s="17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 s="6">
        <v>3500</v>
      </c>
      <c r="E932" s="6">
        <v>3930</v>
      </c>
      <c r="F932" s="9">
        <f t="shared" si="56"/>
        <v>1.1228571428571428</v>
      </c>
      <c r="G932" t="s">
        <v>20</v>
      </c>
      <c r="H932">
        <v>85</v>
      </c>
      <c r="I932" s="10">
        <f t="shared" si="59"/>
        <v>46.235294117647058</v>
      </c>
      <c r="J932" t="s">
        <v>21</v>
      </c>
      <c r="K932" t="s">
        <v>22</v>
      </c>
      <c r="L932">
        <v>1424844000</v>
      </c>
      <c r="M932" s="17">
        <f t="shared" si="57"/>
        <v>42060.25</v>
      </c>
      <c r="N932">
        <v>1425448800</v>
      </c>
      <c r="O932" s="17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 s="6">
        <v>7900</v>
      </c>
      <c r="E933" s="6">
        <v>5729</v>
      </c>
      <c r="F933" s="9">
        <f t="shared" si="56"/>
        <v>0.72518987341772156</v>
      </c>
      <c r="G933" t="s">
        <v>14</v>
      </c>
      <c r="H933">
        <v>112</v>
      </c>
      <c r="I933" s="10">
        <f t="shared" si="59"/>
        <v>51.151785714285715</v>
      </c>
      <c r="J933" t="s">
        <v>21</v>
      </c>
      <c r="K933" t="s">
        <v>22</v>
      </c>
      <c r="L933">
        <v>1403931600</v>
      </c>
      <c r="M933" s="17">
        <f t="shared" si="57"/>
        <v>41818.208333333336</v>
      </c>
      <c r="N933">
        <v>1404104400</v>
      </c>
      <c r="O933" s="17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 s="6">
        <v>2300</v>
      </c>
      <c r="E934" s="6">
        <v>4883</v>
      </c>
      <c r="F934" s="9">
        <f t="shared" si="56"/>
        <v>2.1230434782608696</v>
      </c>
      <c r="G934" t="s">
        <v>20</v>
      </c>
      <c r="H934">
        <v>144</v>
      </c>
      <c r="I934" s="10">
        <f t="shared" si="59"/>
        <v>33.909722222222221</v>
      </c>
      <c r="J934" t="s">
        <v>21</v>
      </c>
      <c r="K934" t="s">
        <v>22</v>
      </c>
      <c r="L934">
        <v>1394514000</v>
      </c>
      <c r="M934" s="17">
        <f t="shared" si="57"/>
        <v>41709.208333333336</v>
      </c>
      <c r="N934">
        <v>1394773200</v>
      </c>
      <c r="O934" s="17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 s="6">
        <v>73000</v>
      </c>
      <c r="E935" s="6">
        <v>175015</v>
      </c>
      <c r="F935" s="9">
        <f t="shared" si="56"/>
        <v>2.3974657534246577</v>
      </c>
      <c r="G935" t="s">
        <v>20</v>
      </c>
      <c r="H935">
        <v>1902</v>
      </c>
      <c r="I935" s="10">
        <f t="shared" si="59"/>
        <v>92.016298633017882</v>
      </c>
      <c r="J935" t="s">
        <v>21</v>
      </c>
      <c r="K935" t="s">
        <v>22</v>
      </c>
      <c r="L935">
        <v>1365397200</v>
      </c>
      <c r="M935" s="17">
        <f t="shared" si="57"/>
        <v>41372.208333333336</v>
      </c>
      <c r="N935">
        <v>1366520400</v>
      </c>
      <c r="O935" s="17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 s="6">
        <v>6200</v>
      </c>
      <c r="E936" s="6">
        <v>11280</v>
      </c>
      <c r="F936" s="9">
        <f t="shared" si="56"/>
        <v>1.8193548387096774</v>
      </c>
      <c r="G936" t="s">
        <v>20</v>
      </c>
      <c r="H936">
        <v>105</v>
      </c>
      <c r="I936" s="10">
        <f t="shared" si="59"/>
        <v>107.42857142857143</v>
      </c>
      <c r="J936" t="s">
        <v>21</v>
      </c>
      <c r="K936" t="s">
        <v>22</v>
      </c>
      <c r="L936">
        <v>1456120800</v>
      </c>
      <c r="M936" s="17">
        <f t="shared" si="57"/>
        <v>42422.25</v>
      </c>
      <c r="N936">
        <v>1456639200</v>
      </c>
      <c r="O936" s="17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 s="6">
        <v>6100</v>
      </c>
      <c r="E937" s="6">
        <v>10012</v>
      </c>
      <c r="F937" s="9">
        <f t="shared" si="56"/>
        <v>1.6413114754098361</v>
      </c>
      <c r="G937" t="s">
        <v>20</v>
      </c>
      <c r="H937">
        <v>132</v>
      </c>
      <c r="I937" s="10">
        <f t="shared" si="59"/>
        <v>75.848484848484844</v>
      </c>
      <c r="J937" t="s">
        <v>21</v>
      </c>
      <c r="K937" t="s">
        <v>22</v>
      </c>
      <c r="L937">
        <v>1437714000</v>
      </c>
      <c r="M937" s="17">
        <f t="shared" si="57"/>
        <v>42209.208333333328</v>
      </c>
      <c r="N937">
        <v>1438318800</v>
      </c>
      <c r="O937" s="17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 s="6">
        <v>103200</v>
      </c>
      <c r="E938" s="6">
        <v>1690</v>
      </c>
      <c r="F938" s="9">
        <f t="shared" si="56"/>
        <v>1.6375968992248063E-2</v>
      </c>
      <c r="G938" t="s">
        <v>14</v>
      </c>
      <c r="H938">
        <v>21</v>
      </c>
      <c r="I938" s="10">
        <f t="shared" si="59"/>
        <v>80.476190476190482</v>
      </c>
      <c r="J938" t="s">
        <v>21</v>
      </c>
      <c r="K938" t="s">
        <v>22</v>
      </c>
      <c r="L938">
        <v>1563771600</v>
      </c>
      <c r="M938" s="17">
        <f t="shared" si="57"/>
        <v>43668.208333333328</v>
      </c>
      <c r="N938">
        <v>1564030800</v>
      </c>
      <c r="O938" s="17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 s="6">
        <v>171000</v>
      </c>
      <c r="E939" s="6">
        <v>84891</v>
      </c>
      <c r="F939" s="9">
        <f t="shared" si="56"/>
        <v>0.49643859649122807</v>
      </c>
      <c r="G939" t="s">
        <v>74</v>
      </c>
      <c r="H939">
        <v>976</v>
      </c>
      <c r="I939" s="10">
        <f t="shared" si="59"/>
        <v>86.978483606557376</v>
      </c>
      <c r="J939" t="s">
        <v>21</v>
      </c>
      <c r="K939" t="s">
        <v>22</v>
      </c>
      <c r="L939">
        <v>1448517600</v>
      </c>
      <c r="M939" s="17">
        <f t="shared" si="57"/>
        <v>42334.25</v>
      </c>
      <c r="N939">
        <v>1449295200</v>
      </c>
      <c r="O939" s="17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 s="6">
        <v>9200</v>
      </c>
      <c r="E940" s="6">
        <v>10093</v>
      </c>
      <c r="F940" s="9">
        <f t="shared" si="56"/>
        <v>1.0970652173913042</v>
      </c>
      <c r="G940" t="s">
        <v>20</v>
      </c>
      <c r="H940">
        <v>96</v>
      </c>
      <c r="I940" s="10">
        <f t="shared" si="59"/>
        <v>105.13541666666667</v>
      </c>
      <c r="J940" t="s">
        <v>21</v>
      </c>
      <c r="K940" t="s">
        <v>22</v>
      </c>
      <c r="L940">
        <v>1528779600</v>
      </c>
      <c r="M940" s="17">
        <f t="shared" si="57"/>
        <v>43263.208333333328</v>
      </c>
      <c r="N940">
        <v>1531890000</v>
      </c>
      <c r="O940" s="17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 s="6">
        <v>7800</v>
      </c>
      <c r="E941" s="6">
        <v>3839</v>
      </c>
      <c r="F941" s="9">
        <f t="shared" si="56"/>
        <v>0.49217948717948717</v>
      </c>
      <c r="G941" t="s">
        <v>14</v>
      </c>
      <c r="H941">
        <v>67</v>
      </c>
      <c r="I941" s="10">
        <f t="shared" si="59"/>
        <v>57.298507462686565</v>
      </c>
      <c r="J941" t="s">
        <v>21</v>
      </c>
      <c r="K941" t="s">
        <v>22</v>
      </c>
      <c r="L941">
        <v>1304744400</v>
      </c>
      <c r="M941" s="17">
        <f t="shared" si="57"/>
        <v>40670.208333333336</v>
      </c>
      <c r="N941">
        <v>1306213200</v>
      </c>
      <c r="O941" s="17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 s="6">
        <v>9900</v>
      </c>
      <c r="E942" s="6">
        <v>6161</v>
      </c>
      <c r="F942" s="9">
        <f t="shared" si="56"/>
        <v>0.62232323232323228</v>
      </c>
      <c r="G942" t="s">
        <v>47</v>
      </c>
      <c r="H942">
        <v>66</v>
      </c>
      <c r="I942" s="10">
        <f t="shared" si="59"/>
        <v>93.348484848484844</v>
      </c>
      <c r="J942" t="s">
        <v>15</v>
      </c>
      <c r="K942" t="s">
        <v>16</v>
      </c>
      <c r="L942">
        <v>1354341600</v>
      </c>
      <c r="M942" s="17">
        <f t="shared" si="57"/>
        <v>41244.25</v>
      </c>
      <c r="N942">
        <v>1356242400</v>
      </c>
      <c r="O942" s="17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 s="6">
        <v>43000</v>
      </c>
      <c r="E943" s="6">
        <v>5615</v>
      </c>
      <c r="F943" s="9">
        <f t="shared" si="56"/>
        <v>0.1305813953488372</v>
      </c>
      <c r="G943" t="s">
        <v>14</v>
      </c>
      <c r="H943">
        <v>78</v>
      </c>
      <c r="I943" s="10">
        <f t="shared" si="59"/>
        <v>71.987179487179489</v>
      </c>
      <c r="J943" t="s">
        <v>21</v>
      </c>
      <c r="K943" t="s">
        <v>22</v>
      </c>
      <c r="L943">
        <v>1294552800</v>
      </c>
      <c r="M943" s="17">
        <f t="shared" si="57"/>
        <v>40552.25</v>
      </c>
      <c r="N943">
        <v>1297576800</v>
      </c>
      <c r="O943" s="17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 s="6">
        <v>9600</v>
      </c>
      <c r="E944" s="6">
        <v>6205</v>
      </c>
      <c r="F944" s="9">
        <f t="shared" si="56"/>
        <v>0.64635416666666667</v>
      </c>
      <c r="G944" t="s">
        <v>14</v>
      </c>
      <c r="H944">
        <v>67</v>
      </c>
      <c r="I944" s="10">
        <f t="shared" si="59"/>
        <v>92.611940298507463</v>
      </c>
      <c r="J944" t="s">
        <v>26</v>
      </c>
      <c r="K944" t="s">
        <v>27</v>
      </c>
      <c r="L944">
        <v>1295935200</v>
      </c>
      <c r="M944" s="17">
        <f t="shared" si="57"/>
        <v>40568.25</v>
      </c>
      <c r="N944">
        <v>1296194400</v>
      </c>
      <c r="O944" s="17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 s="6">
        <v>7500</v>
      </c>
      <c r="E945" s="6">
        <v>11969</v>
      </c>
      <c r="F945" s="9">
        <f t="shared" si="56"/>
        <v>1.5958666666666668</v>
      </c>
      <c r="G945" t="s">
        <v>20</v>
      </c>
      <c r="H945">
        <v>114</v>
      </c>
      <c r="I945" s="10">
        <f t="shared" si="59"/>
        <v>104.99122807017544</v>
      </c>
      <c r="J945" t="s">
        <v>21</v>
      </c>
      <c r="K945" t="s">
        <v>22</v>
      </c>
      <c r="L945">
        <v>1411534800</v>
      </c>
      <c r="M945" s="17">
        <f t="shared" si="57"/>
        <v>41906.208333333336</v>
      </c>
      <c r="N945">
        <v>1414558800</v>
      </c>
      <c r="O945" s="17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 s="6">
        <v>10000</v>
      </c>
      <c r="E946" s="6">
        <v>8142</v>
      </c>
      <c r="F946" s="9">
        <f t="shared" si="56"/>
        <v>0.81420000000000003</v>
      </c>
      <c r="G946" t="s">
        <v>14</v>
      </c>
      <c r="H946">
        <v>263</v>
      </c>
      <c r="I946" s="10">
        <f t="shared" si="59"/>
        <v>30.958174904942965</v>
      </c>
      <c r="J946" t="s">
        <v>26</v>
      </c>
      <c r="K946" t="s">
        <v>27</v>
      </c>
      <c r="L946">
        <v>1486706400</v>
      </c>
      <c r="M946" s="17">
        <f t="shared" si="57"/>
        <v>42776.25</v>
      </c>
      <c r="N946">
        <v>1488348000</v>
      </c>
      <c r="O946" s="17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 s="6">
        <v>172000</v>
      </c>
      <c r="E947" s="6">
        <v>55805</v>
      </c>
      <c r="F947" s="9">
        <f t="shared" si="56"/>
        <v>0.32444767441860467</v>
      </c>
      <c r="G947" t="s">
        <v>14</v>
      </c>
      <c r="H947">
        <v>1691</v>
      </c>
      <c r="I947" s="10">
        <f t="shared" si="59"/>
        <v>33.001182732111175</v>
      </c>
      <c r="J947" t="s">
        <v>21</v>
      </c>
      <c r="K947" t="s">
        <v>22</v>
      </c>
      <c r="L947">
        <v>1333602000</v>
      </c>
      <c r="M947" s="17">
        <f t="shared" si="57"/>
        <v>41004.208333333336</v>
      </c>
      <c r="N947">
        <v>1334898000</v>
      </c>
      <c r="O947" s="17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 s="6">
        <v>153700</v>
      </c>
      <c r="E948" s="6">
        <v>15238</v>
      </c>
      <c r="F948" s="9">
        <f t="shared" si="56"/>
        <v>9.9141184124918666E-2</v>
      </c>
      <c r="G948" t="s">
        <v>14</v>
      </c>
      <c r="H948">
        <v>181</v>
      </c>
      <c r="I948" s="10">
        <f t="shared" si="59"/>
        <v>84.187845303867405</v>
      </c>
      <c r="J948" t="s">
        <v>21</v>
      </c>
      <c r="K948" t="s">
        <v>22</v>
      </c>
      <c r="L948">
        <v>1308200400</v>
      </c>
      <c r="M948" s="17">
        <f t="shared" si="57"/>
        <v>40710.208333333336</v>
      </c>
      <c r="N948">
        <v>1308373200</v>
      </c>
      <c r="O948" s="17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 s="6">
        <v>3600</v>
      </c>
      <c r="E949" s="6">
        <v>961</v>
      </c>
      <c r="F949" s="9">
        <f t="shared" si="56"/>
        <v>0.26694444444444443</v>
      </c>
      <c r="G949" t="s">
        <v>14</v>
      </c>
      <c r="H949">
        <v>13</v>
      </c>
      <c r="I949" s="10">
        <f t="shared" si="59"/>
        <v>73.92307692307692</v>
      </c>
      <c r="J949" t="s">
        <v>21</v>
      </c>
      <c r="K949" t="s">
        <v>22</v>
      </c>
      <c r="L949">
        <v>1411707600</v>
      </c>
      <c r="M949" s="17">
        <f t="shared" si="57"/>
        <v>41908.208333333336</v>
      </c>
      <c r="N949">
        <v>1412312400</v>
      </c>
      <c r="O949" s="17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 s="6">
        <v>9400</v>
      </c>
      <c r="E950" s="6">
        <v>5918</v>
      </c>
      <c r="F950" s="9">
        <f t="shared" si="56"/>
        <v>0.62957446808510642</v>
      </c>
      <c r="G950" t="s">
        <v>74</v>
      </c>
      <c r="H950">
        <v>160</v>
      </c>
      <c r="I950" s="10">
        <f t="shared" si="59"/>
        <v>36.987499999999997</v>
      </c>
      <c r="J950" t="s">
        <v>21</v>
      </c>
      <c r="K950" t="s">
        <v>22</v>
      </c>
      <c r="L950">
        <v>1418364000</v>
      </c>
      <c r="M950" s="17">
        <f t="shared" si="57"/>
        <v>41985.25</v>
      </c>
      <c r="N950">
        <v>1419228000</v>
      </c>
      <c r="O950" s="17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 s="6">
        <v>5900</v>
      </c>
      <c r="E951" s="6">
        <v>9520</v>
      </c>
      <c r="F951" s="9">
        <f t="shared" si="56"/>
        <v>1.6135593220338984</v>
      </c>
      <c r="G951" t="s">
        <v>20</v>
      </c>
      <c r="H951">
        <v>203</v>
      </c>
      <c r="I951" s="10">
        <f t="shared" si="59"/>
        <v>46.896551724137929</v>
      </c>
      <c r="J951" t="s">
        <v>21</v>
      </c>
      <c r="K951" t="s">
        <v>22</v>
      </c>
      <c r="L951">
        <v>1429333200</v>
      </c>
      <c r="M951" s="17">
        <f t="shared" si="57"/>
        <v>42112.208333333328</v>
      </c>
      <c r="N951">
        <v>1430974800</v>
      </c>
      <c r="O951" s="17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 s="6">
        <v>100</v>
      </c>
      <c r="E952" s="6">
        <v>5</v>
      </c>
      <c r="F952" s="9">
        <f t="shared" si="56"/>
        <v>0.05</v>
      </c>
      <c r="G952" t="s">
        <v>14</v>
      </c>
      <c r="H952">
        <v>1</v>
      </c>
      <c r="I952" s="10">
        <f t="shared" si="59"/>
        <v>5</v>
      </c>
      <c r="J952" t="s">
        <v>21</v>
      </c>
      <c r="K952" t="s">
        <v>22</v>
      </c>
      <c r="L952">
        <v>1555390800</v>
      </c>
      <c r="M952" s="17">
        <f t="shared" si="57"/>
        <v>43571.208333333328</v>
      </c>
      <c r="N952">
        <v>1555822800</v>
      </c>
      <c r="O952" s="17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 s="6">
        <v>14500</v>
      </c>
      <c r="E953" s="6">
        <v>159056</v>
      </c>
      <c r="F953" s="9">
        <f t="shared" si="56"/>
        <v>10.969379310344827</v>
      </c>
      <c r="G953" t="s">
        <v>20</v>
      </c>
      <c r="H953">
        <v>1559</v>
      </c>
      <c r="I953" s="10">
        <f t="shared" si="59"/>
        <v>102.02437459910199</v>
      </c>
      <c r="J953" t="s">
        <v>21</v>
      </c>
      <c r="K953" t="s">
        <v>22</v>
      </c>
      <c r="L953">
        <v>1482732000</v>
      </c>
      <c r="M953" s="17">
        <f t="shared" si="57"/>
        <v>42730.25</v>
      </c>
      <c r="N953">
        <v>1482818400</v>
      </c>
      <c r="O953" s="17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 s="6">
        <v>145500</v>
      </c>
      <c r="E954" s="6">
        <v>101987</v>
      </c>
      <c r="F954" s="9">
        <f t="shared" si="56"/>
        <v>0.70094158075601376</v>
      </c>
      <c r="G954" t="s">
        <v>74</v>
      </c>
      <c r="H954">
        <v>2266</v>
      </c>
      <c r="I954" s="10">
        <f t="shared" si="59"/>
        <v>45.007502206531335</v>
      </c>
      <c r="J954" t="s">
        <v>21</v>
      </c>
      <c r="K954" t="s">
        <v>22</v>
      </c>
      <c r="L954">
        <v>1470718800</v>
      </c>
      <c r="M954" s="17">
        <f t="shared" si="57"/>
        <v>42591.208333333328</v>
      </c>
      <c r="N954">
        <v>1471928400</v>
      </c>
      <c r="O954" s="17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 s="6">
        <v>3300</v>
      </c>
      <c r="E955" s="6">
        <v>1980</v>
      </c>
      <c r="F955" s="9">
        <f t="shared" si="56"/>
        <v>0.6</v>
      </c>
      <c r="G955" t="s">
        <v>14</v>
      </c>
      <c r="H955">
        <v>21</v>
      </c>
      <c r="I955" s="10">
        <f t="shared" si="59"/>
        <v>94.285714285714292</v>
      </c>
      <c r="J955" t="s">
        <v>21</v>
      </c>
      <c r="K955" t="s">
        <v>22</v>
      </c>
      <c r="L955">
        <v>1450591200</v>
      </c>
      <c r="M955" s="17">
        <f t="shared" si="57"/>
        <v>42358.25</v>
      </c>
      <c r="N955">
        <v>1453701600</v>
      </c>
      <c r="O955" s="17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 s="6">
        <v>42600</v>
      </c>
      <c r="E956" s="6">
        <v>156384</v>
      </c>
      <c r="F956" s="9">
        <f t="shared" si="56"/>
        <v>3.6709859154929578</v>
      </c>
      <c r="G956" t="s">
        <v>20</v>
      </c>
      <c r="H956">
        <v>1548</v>
      </c>
      <c r="I956" s="10">
        <f t="shared" si="59"/>
        <v>101.02325581395348</v>
      </c>
      <c r="J956" t="s">
        <v>26</v>
      </c>
      <c r="K956" t="s">
        <v>27</v>
      </c>
      <c r="L956">
        <v>1348290000</v>
      </c>
      <c r="M956" s="17">
        <f t="shared" si="57"/>
        <v>41174.208333333336</v>
      </c>
      <c r="N956">
        <v>1350363600</v>
      </c>
      <c r="O956" s="17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 s="6">
        <v>700</v>
      </c>
      <c r="E957" s="6">
        <v>7763</v>
      </c>
      <c r="F957" s="9">
        <f t="shared" si="56"/>
        <v>11.09</v>
      </c>
      <c r="G957" t="s">
        <v>20</v>
      </c>
      <c r="H957">
        <v>80</v>
      </c>
      <c r="I957" s="10">
        <f t="shared" si="59"/>
        <v>97.037499999999994</v>
      </c>
      <c r="J957" t="s">
        <v>21</v>
      </c>
      <c r="K957" t="s">
        <v>22</v>
      </c>
      <c r="L957">
        <v>1353823200</v>
      </c>
      <c r="M957" s="17">
        <f t="shared" si="57"/>
        <v>41238.25</v>
      </c>
      <c r="N957">
        <v>1353996000</v>
      </c>
      <c r="O957" s="17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 s="6">
        <v>187600</v>
      </c>
      <c r="E958" s="6">
        <v>35698</v>
      </c>
      <c r="F958" s="9">
        <f t="shared" si="56"/>
        <v>0.19028784648187633</v>
      </c>
      <c r="G958" t="s">
        <v>14</v>
      </c>
      <c r="H958">
        <v>830</v>
      </c>
      <c r="I958" s="10">
        <f t="shared" si="59"/>
        <v>43.00963855421687</v>
      </c>
      <c r="J958" t="s">
        <v>21</v>
      </c>
      <c r="K958" t="s">
        <v>22</v>
      </c>
      <c r="L958">
        <v>1450764000</v>
      </c>
      <c r="M958" s="17">
        <f t="shared" si="57"/>
        <v>42360.25</v>
      </c>
      <c r="N958">
        <v>1451109600</v>
      </c>
      <c r="O958" s="17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 s="6">
        <v>9800</v>
      </c>
      <c r="E959" s="6">
        <v>12434</v>
      </c>
      <c r="F959" s="9">
        <f t="shared" si="56"/>
        <v>1.2687755102040816</v>
      </c>
      <c r="G959" t="s">
        <v>20</v>
      </c>
      <c r="H959">
        <v>131</v>
      </c>
      <c r="I959" s="10">
        <f t="shared" si="59"/>
        <v>94.916030534351151</v>
      </c>
      <c r="J959" t="s">
        <v>21</v>
      </c>
      <c r="K959" t="s">
        <v>22</v>
      </c>
      <c r="L959">
        <v>1329372000</v>
      </c>
      <c r="M959" s="17">
        <f t="shared" si="57"/>
        <v>40955.25</v>
      </c>
      <c r="N959">
        <v>1329631200</v>
      </c>
      <c r="O959" s="17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 s="6">
        <v>1100</v>
      </c>
      <c r="E960" s="6">
        <v>8081</v>
      </c>
      <c r="F960" s="9">
        <f t="shared" si="56"/>
        <v>7.3463636363636367</v>
      </c>
      <c r="G960" t="s">
        <v>20</v>
      </c>
      <c r="H960">
        <v>112</v>
      </c>
      <c r="I960" s="10">
        <f t="shared" si="59"/>
        <v>72.151785714285708</v>
      </c>
      <c r="J960" t="s">
        <v>21</v>
      </c>
      <c r="K960" t="s">
        <v>22</v>
      </c>
      <c r="L960">
        <v>1277096400</v>
      </c>
      <c r="M960" s="17">
        <f t="shared" si="57"/>
        <v>40350.208333333336</v>
      </c>
      <c r="N960">
        <v>1278997200</v>
      </c>
      <c r="O960" s="17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 s="6">
        <v>145000</v>
      </c>
      <c r="E961" s="6">
        <v>6631</v>
      </c>
      <c r="F961" s="9">
        <f t="shared" si="56"/>
        <v>4.5731034482758622E-2</v>
      </c>
      <c r="G961" t="s">
        <v>14</v>
      </c>
      <c r="H961">
        <v>130</v>
      </c>
      <c r="I961" s="10">
        <f t="shared" si="59"/>
        <v>51.007692307692309</v>
      </c>
      <c r="J961" t="s">
        <v>21</v>
      </c>
      <c r="K961" t="s">
        <v>22</v>
      </c>
      <c r="L961">
        <v>1277701200</v>
      </c>
      <c r="M961" s="17">
        <f t="shared" si="57"/>
        <v>40357.208333333336</v>
      </c>
      <c r="N961">
        <v>1280120400</v>
      </c>
      <c r="O961" s="17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 s="6">
        <v>5500</v>
      </c>
      <c r="E962" s="6">
        <v>4678</v>
      </c>
      <c r="F962" s="9">
        <f t="shared" si="56"/>
        <v>0.85054545454545449</v>
      </c>
      <c r="G962" t="s">
        <v>14</v>
      </c>
      <c r="H962">
        <v>55</v>
      </c>
      <c r="I962" s="10">
        <f t="shared" si="59"/>
        <v>85.054545454545448</v>
      </c>
      <c r="J962" t="s">
        <v>21</v>
      </c>
      <c r="K962" t="s">
        <v>22</v>
      </c>
      <c r="L962">
        <v>1454911200</v>
      </c>
      <c r="M962" s="17">
        <f t="shared" si="57"/>
        <v>42408.25</v>
      </c>
      <c r="N962">
        <v>1458104400</v>
      </c>
      <c r="O962" s="17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 s="6">
        <v>5700</v>
      </c>
      <c r="E963" s="6">
        <v>6800</v>
      </c>
      <c r="F963" s="9">
        <f t="shared" ref="F963:F1001" si="60">E963/D963</f>
        <v>1.1929824561403508</v>
      </c>
      <c r="G963" t="s">
        <v>20</v>
      </c>
      <c r="H963">
        <v>155</v>
      </c>
      <c r="I963" s="10">
        <f t="shared" si="59"/>
        <v>43.87096774193548</v>
      </c>
      <c r="J963" t="s">
        <v>21</v>
      </c>
      <c r="K963" t="s">
        <v>22</v>
      </c>
      <c r="L963">
        <v>1297922400</v>
      </c>
      <c r="M963" s="17">
        <f t="shared" ref="M963:M1001" si="61">(((L963/60)/60)/24)+DATE(1970,1,1)</f>
        <v>40591.25</v>
      </c>
      <c r="N963">
        <v>1298268000</v>
      </c>
      <c r="O963" s="17">
        <f t="shared" ref="O963:O1001" si="62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 s="6">
        <v>3600</v>
      </c>
      <c r="E964" s="6">
        <v>10657</v>
      </c>
      <c r="F964" s="9">
        <f t="shared" si="60"/>
        <v>2.9602777777777778</v>
      </c>
      <c r="G964" t="s">
        <v>20</v>
      </c>
      <c r="H964">
        <v>266</v>
      </c>
      <c r="I964" s="10">
        <f t="shared" si="59"/>
        <v>40.063909774436091</v>
      </c>
      <c r="J964" t="s">
        <v>21</v>
      </c>
      <c r="K964" t="s">
        <v>22</v>
      </c>
      <c r="L964">
        <v>1384408800</v>
      </c>
      <c r="M964" s="17">
        <f t="shared" si="61"/>
        <v>41592.25</v>
      </c>
      <c r="N964">
        <v>1386223200</v>
      </c>
      <c r="O964" s="17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 s="6">
        <v>5900</v>
      </c>
      <c r="E965" s="6">
        <v>4997</v>
      </c>
      <c r="F965" s="9">
        <f t="shared" si="60"/>
        <v>0.84694915254237291</v>
      </c>
      <c r="G965" t="s">
        <v>14</v>
      </c>
      <c r="H965">
        <v>114</v>
      </c>
      <c r="I965" s="10">
        <f t="shared" ref="I965:I1001" si="63">IFERROR(E965/H965,0)</f>
        <v>43.833333333333336</v>
      </c>
      <c r="J965" t="s">
        <v>107</v>
      </c>
      <c r="K965" t="s">
        <v>108</v>
      </c>
      <c r="L965">
        <v>1299304800</v>
      </c>
      <c r="M965" s="17">
        <f t="shared" si="61"/>
        <v>40607.25</v>
      </c>
      <c r="N965">
        <v>1299823200</v>
      </c>
      <c r="O965" s="17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 s="6">
        <v>3700</v>
      </c>
      <c r="E966" s="6">
        <v>13164</v>
      </c>
      <c r="F966" s="9">
        <f t="shared" si="60"/>
        <v>3.5578378378378379</v>
      </c>
      <c r="G966" t="s">
        <v>20</v>
      </c>
      <c r="H966">
        <v>155</v>
      </c>
      <c r="I966" s="10">
        <f t="shared" si="63"/>
        <v>84.92903225806451</v>
      </c>
      <c r="J966" t="s">
        <v>21</v>
      </c>
      <c r="K966" t="s">
        <v>22</v>
      </c>
      <c r="L966">
        <v>1431320400</v>
      </c>
      <c r="M966" s="17">
        <f t="shared" si="61"/>
        <v>42135.208333333328</v>
      </c>
      <c r="N966">
        <v>1431752400</v>
      </c>
      <c r="O966" s="17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 s="6">
        <v>2200</v>
      </c>
      <c r="E967" s="6">
        <v>8501</v>
      </c>
      <c r="F967" s="9">
        <f t="shared" si="60"/>
        <v>3.8640909090909092</v>
      </c>
      <c r="G967" t="s">
        <v>20</v>
      </c>
      <c r="H967">
        <v>207</v>
      </c>
      <c r="I967" s="10">
        <f t="shared" si="63"/>
        <v>41.067632850241544</v>
      </c>
      <c r="J967" t="s">
        <v>40</v>
      </c>
      <c r="K967" t="s">
        <v>41</v>
      </c>
      <c r="L967">
        <v>1264399200</v>
      </c>
      <c r="M967" s="17">
        <f t="shared" si="61"/>
        <v>40203.25</v>
      </c>
      <c r="N967">
        <v>1267855200</v>
      </c>
      <c r="O967" s="17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 s="6">
        <v>1700</v>
      </c>
      <c r="E968" s="6">
        <v>13468</v>
      </c>
      <c r="F968" s="9">
        <f t="shared" si="60"/>
        <v>7.9223529411764702</v>
      </c>
      <c r="G968" t="s">
        <v>20</v>
      </c>
      <c r="H968">
        <v>245</v>
      </c>
      <c r="I968" s="10">
        <f t="shared" si="63"/>
        <v>54.971428571428568</v>
      </c>
      <c r="J968" t="s">
        <v>21</v>
      </c>
      <c r="K968" t="s">
        <v>22</v>
      </c>
      <c r="L968">
        <v>1497502800</v>
      </c>
      <c r="M968" s="17">
        <f t="shared" si="61"/>
        <v>42901.208333333328</v>
      </c>
      <c r="N968">
        <v>1497675600</v>
      </c>
      <c r="O968" s="17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 s="6">
        <v>88400</v>
      </c>
      <c r="E969" s="6">
        <v>121138</v>
      </c>
      <c r="F969" s="9">
        <f t="shared" si="60"/>
        <v>1.3703393665158372</v>
      </c>
      <c r="G969" t="s">
        <v>20</v>
      </c>
      <c r="H969">
        <v>1573</v>
      </c>
      <c r="I969" s="10">
        <f t="shared" si="63"/>
        <v>77.010807374443743</v>
      </c>
      <c r="J969" t="s">
        <v>21</v>
      </c>
      <c r="K969" t="s">
        <v>22</v>
      </c>
      <c r="L969">
        <v>1333688400</v>
      </c>
      <c r="M969" s="17">
        <f t="shared" si="61"/>
        <v>41005.208333333336</v>
      </c>
      <c r="N969">
        <v>1336885200</v>
      </c>
      <c r="O969" s="17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 s="6">
        <v>2400</v>
      </c>
      <c r="E970" s="6">
        <v>8117</v>
      </c>
      <c r="F970" s="9">
        <f t="shared" si="60"/>
        <v>3.3820833333333336</v>
      </c>
      <c r="G970" t="s">
        <v>20</v>
      </c>
      <c r="H970">
        <v>114</v>
      </c>
      <c r="I970" s="10">
        <f t="shared" si="63"/>
        <v>71.201754385964918</v>
      </c>
      <c r="J970" t="s">
        <v>21</v>
      </c>
      <c r="K970" t="s">
        <v>22</v>
      </c>
      <c r="L970">
        <v>1293861600</v>
      </c>
      <c r="M970" s="17">
        <f t="shared" si="61"/>
        <v>40544.25</v>
      </c>
      <c r="N970">
        <v>1295157600</v>
      </c>
      <c r="O970" s="17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 s="6">
        <v>7900</v>
      </c>
      <c r="E971" s="6">
        <v>8550</v>
      </c>
      <c r="F971" s="9">
        <f t="shared" si="60"/>
        <v>1.0822784810126582</v>
      </c>
      <c r="G971" t="s">
        <v>20</v>
      </c>
      <c r="H971">
        <v>93</v>
      </c>
      <c r="I971" s="10">
        <f t="shared" si="63"/>
        <v>91.935483870967744</v>
      </c>
      <c r="J971" t="s">
        <v>21</v>
      </c>
      <c r="K971" t="s">
        <v>22</v>
      </c>
      <c r="L971">
        <v>1576994400</v>
      </c>
      <c r="M971" s="17">
        <f t="shared" si="61"/>
        <v>43821.25</v>
      </c>
      <c r="N971">
        <v>1577599200</v>
      </c>
      <c r="O971" s="17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 s="6">
        <v>94900</v>
      </c>
      <c r="E972" s="6">
        <v>57659</v>
      </c>
      <c r="F972" s="9">
        <f t="shared" si="60"/>
        <v>0.60757639620653314</v>
      </c>
      <c r="G972" t="s">
        <v>14</v>
      </c>
      <c r="H972">
        <v>594</v>
      </c>
      <c r="I972" s="10">
        <f t="shared" si="63"/>
        <v>97.069023569023571</v>
      </c>
      <c r="J972" t="s">
        <v>21</v>
      </c>
      <c r="K972" t="s">
        <v>22</v>
      </c>
      <c r="L972">
        <v>1304917200</v>
      </c>
      <c r="M972" s="17">
        <f t="shared" si="61"/>
        <v>40672.208333333336</v>
      </c>
      <c r="N972">
        <v>1305003600</v>
      </c>
      <c r="O972" s="17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 s="6">
        <v>5100</v>
      </c>
      <c r="E973" s="6">
        <v>1414</v>
      </c>
      <c r="F973" s="9">
        <f t="shared" si="60"/>
        <v>0.27725490196078434</v>
      </c>
      <c r="G973" t="s">
        <v>14</v>
      </c>
      <c r="H973">
        <v>24</v>
      </c>
      <c r="I973" s="10">
        <f t="shared" si="63"/>
        <v>58.916666666666664</v>
      </c>
      <c r="J973" t="s">
        <v>21</v>
      </c>
      <c r="K973" t="s">
        <v>22</v>
      </c>
      <c r="L973">
        <v>1381208400</v>
      </c>
      <c r="M973" s="17">
        <f t="shared" si="61"/>
        <v>41555.208333333336</v>
      </c>
      <c r="N973">
        <v>1381726800</v>
      </c>
      <c r="O973" s="17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 s="6">
        <v>42700</v>
      </c>
      <c r="E974" s="6">
        <v>97524</v>
      </c>
      <c r="F974" s="9">
        <f t="shared" si="60"/>
        <v>2.283934426229508</v>
      </c>
      <c r="G974" t="s">
        <v>20</v>
      </c>
      <c r="H974">
        <v>1681</v>
      </c>
      <c r="I974" s="10">
        <f t="shared" si="63"/>
        <v>58.015466983938133</v>
      </c>
      <c r="J974" t="s">
        <v>21</v>
      </c>
      <c r="K974" t="s">
        <v>22</v>
      </c>
      <c r="L974">
        <v>1401685200</v>
      </c>
      <c r="M974" s="17">
        <f t="shared" si="61"/>
        <v>41792.208333333336</v>
      </c>
      <c r="N974">
        <v>1402462800</v>
      </c>
      <c r="O974" s="17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 s="6">
        <v>121100</v>
      </c>
      <c r="E975" s="6">
        <v>26176</v>
      </c>
      <c r="F975" s="9">
        <f t="shared" si="60"/>
        <v>0.21615194054500414</v>
      </c>
      <c r="G975" t="s">
        <v>14</v>
      </c>
      <c r="H975">
        <v>252</v>
      </c>
      <c r="I975" s="10">
        <f t="shared" si="63"/>
        <v>103.87301587301587</v>
      </c>
      <c r="J975" t="s">
        <v>21</v>
      </c>
      <c r="K975" t="s">
        <v>22</v>
      </c>
      <c r="L975">
        <v>1291960800</v>
      </c>
      <c r="M975" s="17">
        <f t="shared" si="61"/>
        <v>40522.25</v>
      </c>
      <c r="N975">
        <v>1292133600</v>
      </c>
      <c r="O975" s="17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 s="6">
        <v>800</v>
      </c>
      <c r="E976" s="6">
        <v>2991</v>
      </c>
      <c r="F976" s="9">
        <f t="shared" si="60"/>
        <v>3.73875</v>
      </c>
      <c r="G976" t="s">
        <v>20</v>
      </c>
      <c r="H976">
        <v>32</v>
      </c>
      <c r="I976" s="10">
        <f t="shared" si="63"/>
        <v>93.46875</v>
      </c>
      <c r="J976" t="s">
        <v>21</v>
      </c>
      <c r="K976" t="s">
        <v>22</v>
      </c>
      <c r="L976">
        <v>1368853200</v>
      </c>
      <c r="M976" s="17">
        <f t="shared" si="61"/>
        <v>41412.208333333336</v>
      </c>
      <c r="N976">
        <v>1368939600</v>
      </c>
      <c r="O976" s="17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 s="6">
        <v>5400</v>
      </c>
      <c r="E977" s="6">
        <v>8366</v>
      </c>
      <c r="F977" s="9">
        <f t="shared" si="60"/>
        <v>1.5492592592592593</v>
      </c>
      <c r="G977" t="s">
        <v>20</v>
      </c>
      <c r="H977">
        <v>135</v>
      </c>
      <c r="I977" s="10">
        <f t="shared" si="63"/>
        <v>61.970370370370368</v>
      </c>
      <c r="J977" t="s">
        <v>21</v>
      </c>
      <c r="K977" t="s">
        <v>22</v>
      </c>
      <c r="L977">
        <v>1448776800</v>
      </c>
      <c r="M977" s="17">
        <f t="shared" si="61"/>
        <v>42337.25</v>
      </c>
      <c r="N977">
        <v>1452146400</v>
      </c>
      <c r="O977" s="17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 s="6">
        <v>4000</v>
      </c>
      <c r="E978" s="6">
        <v>12886</v>
      </c>
      <c r="F978" s="9">
        <f t="shared" si="60"/>
        <v>3.2214999999999998</v>
      </c>
      <c r="G978" t="s">
        <v>20</v>
      </c>
      <c r="H978">
        <v>140</v>
      </c>
      <c r="I978" s="10">
        <f t="shared" si="63"/>
        <v>92.042857142857144</v>
      </c>
      <c r="J978" t="s">
        <v>21</v>
      </c>
      <c r="K978" t="s">
        <v>22</v>
      </c>
      <c r="L978">
        <v>1296194400</v>
      </c>
      <c r="M978" s="17">
        <f t="shared" si="61"/>
        <v>40571.25</v>
      </c>
      <c r="N978">
        <v>1296712800</v>
      </c>
      <c r="O978" s="17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 s="6">
        <v>7000</v>
      </c>
      <c r="E979" s="6">
        <v>5177</v>
      </c>
      <c r="F979" s="9">
        <f t="shared" si="60"/>
        <v>0.73957142857142855</v>
      </c>
      <c r="G979" t="s">
        <v>14</v>
      </c>
      <c r="H979">
        <v>67</v>
      </c>
      <c r="I979" s="10">
        <f t="shared" si="63"/>
        <v>77.268656716417908</v>
      </c>
      <c r="J979" t="s">
        <v>21</v>
      </c>
      <c r="K979" t="s">
        <v>22</v>
      </c>
      <c r="L979">
        <v>1517983200</v>
      </c>
      <c r="M979" s="17">
        <f t="shared" si="61"/>
        <v>43138.25</v>
      </c>
      <c r="N979">
        <v>1520748000</v>
      </c>
      <c r="O979" s="17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 s="6">
        <v>1000</v>
      </c>
      <c r="E980" s="6">
        <v>8641</v>
      </c>
      <c r="F980" s="9">
        <f t="shared" si="60"/>
        <v>8.641</v>
      </c>
      <c r="G980" t="s">
        <v>20</v>
      </c>
      <c r="H980">
        <v>92</v>
      </c>
      <c r="I980" s="10">
        <f t="shared" si="63"/>
        <v>93.923913043478265</v>
      </c>
      <c r="J980" t="s">
        <v>21</v>
      </c>
      <c r="K980" t="s">
        <v>22</v>
      </c>
      <c r="L980">
        <v>1478930400</v>
      </c>
      <c r="M980" s="17">
        <f t="shared" si="61"/>
        <v>42686.25</v>
      </c>
      <c r="N980">
        <v>1480831200</v>
      </c>
      <c r="O980" s="17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 s="6">
        <v>60200</v>
      </c>
      <c r="E981" s="6">
        <v>86244</v>
      </c>
      <c r="F981" s="9">
        <f t="shared" si="60"/>
        <v>1.432624584717608</v>
      </c>
      <c r="G981" t="s">
        <v>20</v>
      </c>
      <c r="H981">
        <v>1015</v>
      </c>
      <c r="I981" s="10">
        <f t="shared" si="63"/>
        <v>84.969458128078813</v>
      </c>
      <c r="J981" t="s">
        <v>40</v>
      </c>
      <c r="K981" t="s">
        <v>41</v>
      </c>
      <c r="L981">
        <v>1426395600</v>
      </c>
      <c r="M981" s="17">
        <f t="shared" si="61"/>
        <v>42078.208333333328</v>
      </c>
      <c r="N981">
        <v>1426914000</v>
      </c>
      <c r="O981" s="17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 s="6">
        <v>195200</v>
      </c>
      <c r="E982" s="6">
        <v>78630</v>
      </c>
      <c r="F982" s="9">
        <f t="shared" si="60"/>
        <v>0.40281762295081969</v>
      </c>
      <c r="G982" t="s">
        <v>14</v>
      </c>
      <c r="H982">
        <v>742</v>
      </c>
      <c r="I982" s="10">
        <f t="shared" si="63"/>
        <v>105.97035040431267</v>
      </c>
      <c r="J982" t="s">
        <v>21</v>
      </c>
      <c r="K982" t="s">
        <v>22</v>
      </c>
      <c r="L982">
        <v>1446181200</v>
      </c>
      <c r="M982" s="17">
        <f t="shared" si="61"/>
        <v>42307.208333333328</v>
      </c>
      <c r="N982">
        <v>1446616800</v>
      </c>
      <c r="O982" s="17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 s="6">
        <v>6700</v>
      </c>
      <c r="E983" s="6">
        <v>11941</v>
      </c>
      <c r="F983" s="9">
        <f t="shared" si="60"/>
        <v>1.7822388059701493</v>
      </c>
      <c r="G983" t="s">
        <v>20</v>
      </c>
      <c r="H983">
        <v>323</v>
      </c>
      <c r="I983" s="10">
        <f t="shared" si="63"/>
        <v>36.969040247678016</v>
      </c>
      <c r="J983" t="s">
        <v>21</v>
      </c>
      <c r="K983" t="s">
        <v>22</v>
      </c>
      <c r="L983">
        <v>1514181600</v>
      </c>
      <c r="M983" s="17">
        <f t="shared" si="61"/>
        <v>43094.25</v>
      </c>
      <c r="N983">
        <v>1517032800</v>
      </c>
      <c r="O983" s="17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 s="6">
        <v>7200</v>
      </c>
      <c r="E984" s="6">
        <v>6115</v>
      </c>
      <c r="F984" s="9">
        <f t="shared" si="60"/>
        <v>0.84930555555555554</v>
      </c>
      <c r="G984" t="s">
        <v>14</v>
      </c>
      <c r="H984">
        <v>75</v>
      </c>
      <c r="I984" s="10">
        <f t="shared" si="63"/>
        <v>81.533333333333331</v>
      </c>
      <c r="J984" t="s">
        <v>21</v>
      </c>
      <c r="K984" t="s">
        <v>22</v>
      </c>
      <c r="L984">
        <v>1311051600</v>
      </c>
      <c r="M984" s="17">
        <f t="shared" si="61"/>
        <v>40743.208333333336</v>
      </c>
      <c r="N984">
        <v>1311224400</v>
      </c>
      <c r="O984" s="17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 s="6">
        <v>129100</v>
      </c>
      <c r="E985" s="6">
        <v>188404</v>
      </c>
      <c r="F985" s="9">
        <f t="shared" si="60"/>
        <v>1.4593648334624323</v>
      </c>
      <c r="G985" t="s">
        <v>20</v>
      </c>
      <c r="H985">
        <v>2326</v>
      </c>
      <c r="I985" s="10">
        <f t="shared" si="63"/>
        <v>80.999140154772135</v>
      </c>
      <c r="J985" t="s">
        <v>21</v>
      </c>
      <c r="K985" t="s">
        <v>22</v>
      </c>
      <c r="L985">
        <v>1564894800</v>
      </c>
      <c r="M985" s="17">
        <f t="shared" si="61"/>
        <v>43681.208333333328</v>
      </c>
      <c r="N985">
        <v>1566190800</v>
      </c>
      <c r="O985" s="17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 s="6">
        <v>6500</v>
      </c>
      <c r="E986" s="6">
        <v>9910</v>
      </c>
      <c r="F986" s="9">
        <f t="shared" si="60"/>
        <v>1.5246153846153847</v>
      </c>
      <c r="G986" t="s">
        <v>20</v>
      </c>
      <c r="H986">
        <v>381</v>
      </c>
      <c r="I986" s="10">
        <f t="shared" si="63"/>
        <v>26.010498687664043</v>
      </c>
      <c r="J986" t="s">
        <v>21</v>
      </c>
      <c r="K986" t="s">
        <v>22</v>
      </c>
      <c r="L986">
        <v>1567918800</v>
      </c>
      <c r="M986" s="17">
        <f t="shared" si="61"/>
        <v>43716.208333333328</v>
      </c>
      <c r="N986">
        <v>1570165200</v>
      </c>
      <c r="O986" s="17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 s="6">
        <v>170600</v>
      </c>
      <c r="E987" s="6">
        <v>114523</v>
      </c>
      <c r="F987" s="9">
        <f t="shared" si="60"/>
        <v>0.67129542790152408</v>
      </c>
      <c r="G987" t="s">
        <v>14</v>
      </c>
      <c r="H987">
        <v>4405</v>
      </c>
      <c r="I987" s="10">
        <f t="shared" si="63"/>
        <v>25.998410896708286</v>
      </c>
      <c r="J987" t="s">
        <v>21</v>
      </c>
      <c r="K987" t="s">
        <v>22</v>
      </c>
      <c r="L987">
        <v>1386309600</v>
      </c>
      <c r="M987" s="17">
        <f t="shared" si="61"/>
        <v>41614.25</v>
      </c>
      <c r="N987">
        <v>1388556000</v>
      </c>
      <c r="O987" s="17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 s="6">
        <v>7800</v>
      </c>
      <c r="E988" s="6">
        <v>3144</v>
      </c>
      <c r="F988" s="9">
        <f t="shared" si="60"/>
        <v>0.40307692307692305</v>
      </c>
      <c r="G988" t="s">
        <v>14</v>
      </c>
      <c r="H988">
        <v>92</v>
      </c>
      <c r="I988" s="10">
        <f t="shared" si="63"/>
        <v>34.173913043478258</v>
      </c>
      <c r="J988" t="s">
        <v>21</v>
      </c>
      <c r="K988" t="s">
        <v>22</v>
      </c>
      <c r="L988">
        <v>1301979600</v>
      </c>
      <c r="M988" s="17">
        <f t="shared" si="61"/>
        <v>40638.208333333336</v>
      </c>
      <c r="N988">
        <v>1303189200</v>
      </c>
      <c r="O988" s="17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 s="6">
        <v>6200</v>
      </c>
      <c r="E989" s="6">
        <v>13441</v>
      </c>
      <c r="F989" s="9">
        <f t="shared" si="60"/>
        <v>2.1679032258064517</v>
      </c>
      <c r="G989" t="s">
        <v>20</v>
      </c>
      <c r="H989">
        <v>480</v>
      </c>
      <c r="I989" s="10">
        <f t="shared" si="63"/>
        <v>28.002083333333335</v>
      </c>
      <c r="J989" t="s">
        <v>21</v>
      </c>
      <c r="K989" t="s">
        <v>22</v>
      </c>
      <c r="L989">
        <v>1493269200</v>
      </c>
      <c r="M989" s="17">
        <f t="shared" si="61"/>
        <v>42852.208333333328</v>
      </c>
      <c r="N989">
        <v>1494478800</v>
      </c>
      <c r="O989" s="17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 s="6">
        <v>9400</v>
      </c>
      <c r="E990" s="6">
        <v>4899</v>
      </c>
      <c r="F990" s="9">
        <f t="shared" si="60"/>
        <v>0.52117021276595743</v>
      </c>
      <c r="G990" t="s">
        <v>14</v>
      </c>
      <c r="H990">
        <v>64</v>
      </c>
      <c r="I990" s="10">
        <f t="shared" si="63"/>
        <v>76.546875</v>
      </c>
      <c r="J990" t="s">
        <v>21</v>
      </c>
      <c r="K990" t="s">
        <v>22</v>
      </c>
      <c r="L990">
        <v>1478930400</v>
      </c>
      <c r="M990" s="17">
        <f t="shared" si="61"/>
        <v>42686.25</v>
      </c>
      <c r="N990">
        <v>1480744800</v>
      </c>
      <c r="O990" s="17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 s="6">
        <v>2400</v>
      </c>
      <c r="E991" s="6">
        <v>11990</v>
      </c>
      <c r="F991" s="9">
        <f t="shared" si="60"/>
        <v>4.9958333333333336</v>
      </c>
      <c r="G991" t="s">
        <v>20</v>
      </c>
      <c r="H991">
        <v>226</v>
      </c>
      <c r="I991" s="10">
        <f t="shared" si="63"/>
        <v>53.053097345132741</v>
      </c>
      <c r="J991" t="s">
        <v>21</v>
      </c>
      <c r="K991" t="s">
        <v>22</v>
      </c>
      <c r="L991">
        <v>1555390800</v>
      </c>
      <c r="M991" s="17">
        <f t="shared" si="61"/>
        <v>43571.208333333328</v>
      </c>
      <c r="N991">
        <v>1555822800</v>
      </c>
      <c r="O991" s="17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 s="6">
        <v>7800</v>
      </c>
      <c r="E992" s="6">
        <v>6839</v>
      </c>
      <c r="F992" s="9">
        <f t="shared" si="60"/>
        <v>0.87679487179487181</v>
      </c>
      <c r="G992" t="s">
        <v>14</v>
      </c>
      <c r="H992">
        <v>64</v>
      </c>
      <c r="I992" s="10">
        <f t="shared" si="63"/>
        <v>106.859375</v>
      </c>
      <c r="J992" t="s">
        <v>21</v>
      </c>
      <c r="K992" t="s">
        <v>22</v>
      </c>
      <c r="L992">
        <v>1456984800</v>
      </c>
      <c r="M992" s="17">
        <f t="shared" si="61"/>
        <v>42432.25</v>
      </c>
      <c r="N992">
        <v>1458882000</v>
      </c>
      <c r="O992" s="17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 s="6">
        <v>9800</v>
      </c>
      <c r="E993" s="6">
        <v>11091</v>
      </c>
      <c r="F993" s="9">
        <f t="shared" si="60"/>
        <v>1.131734693877551</v>
      </c>
      <c r="G993" t="s">
        <v>20</v>
      </c>
      <c r="H993">
        <v>241</v>
      </c>
      <c r="I993" s="10">
        <f t="shared" si="63"/>
        <v>46.020746887966808</v>
      </c>
      <c r="J993" t="s">
        <v>21</v>
      </c>
      <c r="K993" t="s">
        <v>22</v>
      </c>
      <c r="L993">
        <v>1411621200</v>
      </c>
      <c r="M993" s="17">
        <f t="shared" si="61"/>
        <v>41907.208333333336</v>
      </c>
      <c r="N993">
        <v>1411966800</v>
      </c>
      <c r="O993" s="17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 s="6">
        <v>3100</v>
      </c>
      <c r="E994" s="6">
        <v>13223</v>
      </c>
      <c r="F994" s="9">
        <f t="shared" si="60"/>
        <v>4.2654838709677421</v>
      </c>
      <c r="G994" t="s">
        <v>20</v>
      </c>
      <c r="H994">
        <v>132</v>
      </c>
      <c r="I994" s="10">
        <f t="shared" si="63"/>
        <v>100.17424242424242</v>
      </c>
      <c r="J994" t="s">
        <v>21</v>
      </c>
      <c r="K994" t="s">
        <v>22</v>
      </c>
      <c r="L994">
        <v>1525669200</v>
      </c>
      <c r="M994" s="17">
        <f t="shared" si="61"/>
        <v>43227.208333333328</v>
      </c>
      <c r="N994">
        <v>1526878800</v>
      </c>
      <c r="O994" s="17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 s="6">
        <v>9800</v>
      </c>
      <c r="E995" s="6">
        <v>7608</v>
      </c>
      <c r="F995" s="9">
        <f t="shared" si="60"/>
        <v>0.77632653061224488</v>
      </c>
      <c r="G995" t="s">
        <v>74</v>
      </c>
      <c r="H995">
        <v>75</v>
      </c>
      <c r="I995" s="10">
        <f t="shared" si="63"/>
        <v>101.44</v>
      </c>
      <c r="J995" t="s">
        <v>107</v>
      </c>
      <c r="K995" t="s">
        <v>108</v>
      </c>
      <c r="L995">
        <v>1450936800</v>
      </c>
      <c r="M995" s="17">
        <f t="shared" si="61"/>
        <v>42362.25</v>
      </c>
      <c r="N995">
        <v>1452405600</v>
      </c>
      <c r="O995" s="17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 s="6">
        <v>141100</v>
      </c>
      <c r="E996" s="6">
        <v>74073</v>
      </c>
      <c r="F996" s="9">
        <f t="shared" si="60"/>
        <v>0.52496810772501767</v>
      </c>
      <c r="G996" t="s">
        <v>14</v>
      </c>
      <c r="H996">
        <v>842</v>
      </c>
      <c r="I996" s="10">
        <f t="shared" si="63"/>
        <v>87.972684085510693</v>
      </c>
      <c r="J996" t="s">
        <v>21</v>
      </c>
      <c r="K996" t="s">
        <v>22</v>
      </c>
      <c r="L996">
        <v>1413522000</v>
      </c>
      <c r="M996" s="17">
        <f t="shared" si="61"/>
        <v>41929.208333333336</v>
      </c>
      <c r="N996">
        <v>1414040400</v>
      </c>
      <c r="O996" s="17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 s="6">
        <v>97300</v>
      </c>
      <c r="E997" s="6">
        <v>153216</v>
      </c>
      <c r="F997" s="9">
        <f t="shared" si="60"/>
        <v>1.5746762589928058</v>
      </c>
      <c r="G997" t="s">
        <v>20</v>
      </c>
      <c r="H997">
        <v>2043</v>
      </c>
      <c r="I997" s="10">
        <f t="shared" si="63"/>
        <v>74.995594713656388</v>
      </c>
      <c r="J997" t="s">
        <v>21</v>
      </c>
      <c r="K997" t="s">
        <v>22</v>
      </c>
      <c r="L997">
        <v>1541307600</v>
      </c>
      <c r="M997" s="17">
        <f t="shared" si="61"/>
        <v>43408.208333333328</v>
      </c>
      <c r="N997">
        <v>1543816800</v>
      </c>
      <c r="O997" s="17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 s="6">
        <v>6600</v>
      </c>
      <c r="E998" s="6">
        <v>4814</v>
      </c>
      <c r="F998" s="9">
        <f t="shared" si="60"/>
        <v>0.72939393939393937</v>
      </c>
      <c r="G998" t="s">
        <v>14</v>
      </c>
      <c r="H998">
        <v>112</v>
      </c>
      <c r="I998" s="10">
        <f t="shared" si="63"/>
        <v>42.982142857142854</v>
      </c>
      <c r="J998" t="s">
        <v>21</v>
      </c>
      <c r="K998" t="s">
        <v>22</v>
      </c>
      <c r="L998">
        <v>1357106400</v>
      </c>
      <c r="M998" s="17">
        <f t="shared" si="61"/>
        <v>41276.25</v>
      </c>
      <c r="N998">
        <v>1359698400</v>
      </c>
      <c r="O998" s="17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 s="6">
        <v>7600</v>
      </c>
      <c r="E999" s="6">
        <v>4603</v>
      </c>
      <c r="F999" s="9">
        <f t="shared" si="60"/>
        <v>0.60565789473684206</v>
      </c>
      <c r="G999" t="s">
        <v>74</v>
      </c>
      <c r="H999">
        <v>139</v>
      </c>
      <c r="I999" s="10">
        <f t="shared" si="63"/>
        <v>33.115107913669064</v>
      </c>
      <c r="J999" t="s">
        <v>107</v>
      </c>
      <c r="K999" t="s">
        <v>108</v>
      </c>
      <c r="L999">
        <v>1390197600</v>
      </c>
      <c r="M999" s="17">
        <f t="shared" si="61"/>
        <v>41659.25</v>
      </c>
      <c r="N999">
        <v>1390629600</v>
      </c>
      <c r="O999" s="17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 s="6">
        <v>66600</v>
      </c>
      <c r="E1000" s="6">
        <v>37823</v>
      </c>
      <c r="F1000" s="9">
        <f t="shared" si="60"/>
        <v>0.5679129129129129</v>
      </c>
      <c r="G1000" t="s">
        <v>14</v>
      </c>
      <c r="H1000">
        <v>374</v>
      </c>
      <c r="I1000" s="10">
        <f t="shared" si="63"/>
        <v>101.13101604278074</v>
      </c>
      <c r="J1000" t="s">
        <v>21</v>
      </c>
      <c r="K1000" t="s">
        <v>22</v>
      </c>
      <c r="L1000">
        <v>1265868000</v>
      </c>
      <c r="M1000" s="17">
        <f t="shared" si="61"/>
        <v>40220.25</v>
      </c>
      <c r="N1000">
        <v>1267077600</v>
      </c>
      <c r="O1000" s="17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 s="6">
        <v>111100</v>
      </c>
      <c r="E1001" s="6">
        <v>62819</v>
      </c>
      <c r="F1001" s="9">
        <f t="shared" si="60"/>
        <v>0.56542754275427543</v>
      </c>
      <c r="G1001" t="s">
        <v>74</v>
      </c>
      <c r="H1001">
        <v>1122</v>
      </c>
      <c r="I1001" s="10">
        <f t="shared" si="63"/>
        <v>55.98841354723708</v>
      </c>
      <c r="J1001" t="s">
        <v>21</v>
      </c>
      <c r="K1001" t="s">
        <v>22</v>
      </c>
      <c r="L1001">
        <v>1467176400</v>
      </c>
      <c r="M1001" s="17">
        <f t="shared" si="61"/>
        <v>42550.208333333328</v>
      </c>
      <c r="N1001">
        <v>1467781200</v>
      </c>
      <c r="O1001" s="17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U1" xr:uid="{00000000-0001-0000-0000-000000000000}"/>
  <conditionalFormatting sqref="F2:F1001">
    <cfRule type="colorScale" priority="1">
      <colorScale>
        <cfvo type="num" val="0"/>
        <cfvo type="num" val="1"/>
        <cfvo type="num" val="2"/>
        <color rgb="FFC00000"/>
        <color rgb="FF00B050"/>
        <color rgb="FF0070C0"/>
      </colorScale>
    </cfRule>
  </conditionalFormatting>
  <conditionalFormatting sqref="G1:G1048576 I1:I1048576">
    <cfRule type="containsText" dxfId="7" priority="11" operator="containsText" text="successful">
      <formula>NOT(ISERROR(SEARCH("successful",G1)))</formula>
    </cfRule>
    <cfRule type="containsText" dxfId="6" priority="12" operator="containsText" text="live">
      <formula>NOT(ISERROR(SEARCH("live",G1)))</formula>
    </cfRule>
    <cfRule type="containsText" dxfId="5" priority="13" operator="containsText" text="canceled">
      <formula>NOT(ISERROR(SEARCH("canceled",G1)))</formula>
    </cfRule>
    <cfRule type="containsText" dxfId="4" priority="17" operator="containsText" text="failed">
      <formula>NOT(ISERROR(SEARCH("failed",G1)))</formula>
    </cfRule>
  </conditionalFormatting>
  <conditionalFormatting sqref="U1:U1048576">
    <cfRule type="duplicateValues" dxfId="3" priority="14"/>
  </conditionalFormatting>
  <conditionalFormatting sqref="U2:U15">
    <cfRule type="containsText" dxfId="2" priority="15" operator="containsText" text="faileds">
      <formula>NOT(ISERROR(SEARCH("faileds",U2)))</formula>
    </cfRule>
  </conditionalFormatting>
  <conditionalFormatting sqref="U2:U1001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F8E4-A08E-4F85-AB18-1F96866E2E22}">
  <sheetPr codeName="Sheet3"/>
  <dimension ref="A2:F15"/>
  <sheetViews>
    <sheetView workbookViewId="0">
      <selection activeCell="B25" sqref="B2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4.125" bestFit="1" customWidth="1"/>
    <col min="5" max="5" width="9.25" bestFit="1" customWidth="1"/>
    <col min="6" max="6" width="11" bestFit="1" customWidth="1"/>
  </cols>
  <sheetData>
    <row r="2" spans="1:6" x14ac:dyDescent="0.25">
      <c r="A2" s="11" t="s">
        <v>6</v>
      </c>
      <c r="B2" t="s">
        <v>2043</v>
      </c>
    </row>
    <row r="4" spans="1:6" s="14" customFormat="1" x14ac:dyDescent="0.25">
      <c r="A4" s="13" t="s">
        <v>2044</v>
      </c>
      <c r="B4" s="13" t="s">
        <v>2045</v>
      </c>
    </row>
    <row r="5" spans="1:6" s="14" customFormat="1" x14ac:dyDescent="0.25">
      <c r="A5" s="13" t="s">
        <v>2041</v>
      </c>
      <c r="B5" s="14" t="s">
        <v>74</v>
      </c>
      <c r="C5" s="14" t="s">
        <v>14</v>
      </c>
      <c r="D5" s="14" t="s">
        <v>47</v>
      </c>
      <c r="E5" s="14" t="s">
        <v>20</v>
      </c>
      <c r="F5" s="14" t="s">
        <v>2042</v>
      </c>
    </row>
    <row r="6" spans="1:6" x14ac:dyDescent="0.25">
      <c r="A6" s="12" t="s">
        <v>2046</v>
      </c>
      <c r="B6" s="15">
        <v>11</v>
      </c>
      <c r="C6" s="15">
        <v>60</v>
      </c>
      <c r="D6" s="15">
        <v>5</v>
      </c>
      <c r="E6" s="15">
        <v>102</v>
      </c>
      <c r="F6" s="15">
        <v>178</v>
      </c>
    </row>
    <row r="7" spans="1:6" x14ac:dyDescent="0.25">
      <c r="A7" s="12" t="s">
        <v>2047</v>
      </c>
      <c r="B7" s="15">
        <v>4</v>
      </c>
      <c r="C7" s="15">
        <v>20</v>
      </c>
      <c r="D7" s="15"/>
      <c r="E7" s="15">
        <v>22</v>
      </c>
      <c r="F7" s="15">
        <v>46</v>
      </c>
    </row>
    <row r="8" spans="1:6" x14ac:dyDescent="0.25">
      <c r="A8" s="12" t="s">
        <v>2048</v>
      </c>
      <c r="B8" s="15">
        <v>1</v>
      </c>
      <c r="C8" s="15">
        <v>23</v>
      </c>
      <c r="D8" s="15">
        <v>3</v>
      </c>
      <c r="E8" s="15">
        <v>21</v>
      </c>
      <c r="F8" s="15">
        <v>48</v>
      </c>
    </row>
    <row r="9" spans="1:6" x14ac:dyDescent="0.25">
      <c r="A9" s="12" t="s">
        <v>2049</v>
      </c>
      <c r="B9" s="15"/>
      <c r="C9" s="15"/>
      <c r="D9" s="15"/>
      <c r="E9" s="15">
        <v>4</v>
      </c>
      <c r="F9" s="15">
        <v>4</v>
      </c>
    </row>
    <row r="10" spans="1:6" x14ac:dyDescent="0.25">
      <c r="A10" s="12" t="s">
        <v>2050</v>
      </c>
      <c r="B10" s="15">
        <v>10</v>
      </c>
      <c r="C10" s="15">
        <v>66</v>
      </c>
      <c r="D10" s="15"/>
      <c r="E10" s="15">
        <v>99</v>
      </c>
      <c r="F10" s="15">
        <v>175</v>
      </c>
    </row>
    <row r="11" spans="1:6" x14ac:dyDescent="0.25">
      <c r="A11" s="12" t="s">
        <v>2051</v>
      </c>
      <c r="B11" s="15">
        <v>4</v>
      </c>
      <c r="C11" s="15">
        <v>11</v>
      </c>
      <c r="D11" s="15">
        <v>1</v>
      </c>
      <c r="E11" s="15">
        <v>26</v>
      </c>
      <c r="F11" s="15">
        <v>42</v>
      </c>
    </row>
    <row r="12" spans="1:6" x14ac:dyDescent="0.25">
      <c r="A12" s="12" t="s">
        <v>2052</v>
      </c>
      <c r="B12" s="15">
        <v>2</v>
      </c>
      <c r="C12" s="15">
        <v>24</v>
      </c>
      <c r="D12" s="15">
        <v>1</v>
      </c>
      <c r="E12" s="15">
        <v>40</v>
      </c>
      <c r="F12" s="15">
        <v>67</v>
      </c>
    </row>
    <row r="13" spans="1:6" x14ac:dyDescent="0.25">
      <c r="A13" s="12" t="s">
        <v>2053</v>
      </c>
      <c r="B13" s="15">
        <v>2</v>
      </c>
      <c r="C13" s="15">
        <v>28</v>
      </c>
      <c r="D13" s="15">
        <v>2</v>
      </c>
      <c r="E13" s="15">
        <v>64</v>
      </c>
      <c r="F13" s="15">
        <v>96</v>
      </c>
    </row>
    <row r="14" spans="1:6" x14ac:dyDescent="0.25">
      <c r="A14" s="12" t="s">
        <v>2054</v>
      </c>
      <c r="B14" s="15">
        <v>23</v>
      </c>
      <c r="C14" s="15">
        <v>132</v>
      </c>
      <c r="D14" s="15">
        <v>2</v>
      </c>
      <c r="E14" s="15">
        <v>187</v>
      </c>
      <c r="F14" s="15">
        <v>344</v>
      </c>
    </row>
    <row r="15" spans="1:6" x14ac:dyDescent="0.25">
      <c r="A15" s="12" t="s">
        <v>2042</v>
      </c>
      <c r="B15" s="15">
        <v>57</v>
      </c>
      <c r="C15" s="15">
        <v>364</v>
      </c>
      <c r="D15" s="15">
        <v>14</v>
      </c>
      <c r="E15" s="15">
        <v>565</v>
      </c>
      <c r="F15" s="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D43E-737D-4CCC-94CF-CE7F9F7E0C27}">
  <sheetPr codeName="Sheet4"/>
  <dimension ref="A1:F30"/>
  <sheetViews>
    <sheetView workbookViewId="0">
      <selection activeCell="I32" sqref="I32"/>
    </sheetView>
  </sheetViews>
  <sheetFormatPr defaultRowHeight="15.75" x14ac:dyDescent="0.25"/>
  <cols>
    <col min="1" max="1" width="17.25" customWidth="1"/>
    <col min="2" max="2" width="13.375" customWidth="1"/>
    <col min="3" max="3" width="6.875" customWidth="1"/>
    <col min="4" max="4" width="5.125" customWidth="1"/>
    <col min="5" max="5" width="9.125" customWidth="1"/>
    <col min="6" max="6" width="12.125" customWidth="1"/>
  </cols>
  <sheetData>
    <row r="1" spans="1:6" x14ac:dyDescent="0.25">
      <c r="A1" s="11" t="s">
        <v>6</v>
      </c>
      <c r="B1" t="s">
        <v>2043</v>
      </c>
    </row>
    <row r="2" spans="1:6" x14ac:dyDescent="0.25">
      <c r="A2" s="11" t="s">
        <v>2038</v>
      </c>
      <c r="B2" t="s">
        <v>2043</v>
      </c>
    </row>
    <row r="4" spans="1:6" x14ac:dyDescent="0.25">
      <c r="A4" s="11" t="s">
        <v>2044</v>
      </c>
      <c r="B4" s="11" t="s">
        <v>2045</v>
      </c>
    </row>
    <row r="5" spans="1:6" x14ac:dyDescent="0.25">
      <c r="A5" s="11" t="s">
        <v>2041</v>
      </c>
      <c r="B5" t="s">
        <v>74</v>
      </c>
      <c r="C5" t="s">
        <v>14</v>
      </c>
      <c r="D5" t="s">
        <v>47</v>
      </c>
      <c r="E5" t="s">
        <v>20</v>
      </c>
      <c r="F5" t="s">
        <v>2042</v>
      </c>
    </row>
    <row r="6" spans="1:6" x14ac:dyDescent="0.25">
      <c r="A6" s="12" t="s">
        <v>2056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12" t="s">
        <v>2057</v>
      </c>
      <c r="E7">
        <v>4</v>
      </c>
      <c r="F7">
        <v>4</v>
      </c>
    </row>
    <row r="8" spans="1:6" x14ac:dyDescent="0.25">
      <c r="A8" s="12" t="s">
        <v>2058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12" t="s">
        <v>2059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12" t="s">
        <v>2060</v>
      </c>
      <c r="C10">
        <v>8</v>
      </c>
      <c r="E10">
        <v>10</v>
      </c>
      <c r="F10">
        <v>18</v>
      </c>
    </row>
    <row r="11" spans="1:6" x14ac:dyDescent="0.25">
      <c r="A11" s="12" t="s">
        <v>2061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12" t="s">
        <v>2062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12" t="s">
        <v>2063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12" t="s">
        <v>2064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12" t="s">
        <v>2065</v>
      </c>
      <c r="C15">
        <v>3</v>
      </c>
      <c r="E15">
        <v>4</v>
      </c>
      <c r="F15">
        <v>7</v>
      </c>
    </row>
    <row r="16" spans="1:6" x14ac:dyDescent="0.25">
      <c r="A16" s="12" t="s">
        <v>2066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12" t="s">
        <v>2067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12" t="s">
        <v>2068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12" t="s">
        <v>2069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12" t="s">
        <v>2070</v>
      </c>
      <c r="C20">
        <v>4</v>
      </c>
      <c r="E20">
        <v>4</v>
      </c>
      <c r="F20">
        <v>8</v>
      </c>
    </row>
    <row r="21" spans="1:6" x14ac:dyDescent="0.25">
      <c r="A21" s="12" t="s">
        <v>2071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12" t="s">
        <v>2072</v>
      </c>
      <c r="C22">
        <v>9</v>
      </c>
      <c r="E22">
        <v>5</v>
      </c>
      <c r="F22">
        <v>14</v>
      </c>
    </row>
    <row r="23" spans="1:6" x14ac:dyDescent="0.25">
      <c r="A23" s="12" t="s">
        <v>2073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12" t="s">
        <v>2074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12" t="s">
        <v>2075</v>
      </c>
      <c r="C25">
        <v>7</v>
      </c>
      <c r="E25">
        <v>14</v>
      </c>
      <c r="F25">
        <v>21</v>
      </c>
    </row>
    <row r="26" spans="1:6" x14ac:dyDescent="0.25">
      <c r="A26" s="12" t="s">
        <v>2076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12" t="s">
        <v>2077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12" t="s">
        <v>2078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12" t="s">
        <v>2079</v>
      </c>
      <c r="E29">
        <v>3</v>
      </c>
      <c r="F29">
        <v>3</v>
      </c>
    </row>
    <row r="30" spans="1:6" x14ac:dyDescent="0.25">
      <c r="A30" s="12" t="s">
        <v>2042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6D821-A0E3-425F-8143-89D0BEE071CC}">
  <sheetPr codeName="Sheet5"/>
  <dimension ref="A1:F889"/>
  <sheetViews>
    <sheetView workbookViewId="0">
      <selection activeCell="A2" sqref="A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t="s">
        <v>2089</v>
      </c>
    </row>
    <row r="6" spans="1:6" x14ac:dyDescent="0.25">
      <c r="A6" s="11" t="s">
        <v>2038</v>
      </c>
      <c r="B6" t="s">
        <v>2043</v>
      </c>
    </row>
    <row r="8" spans="1:6" x14ac:dyDescent="0.25">
      <c r="A8" s="11" t="s">
        <v>2044</v>
      </c>
      <c r="B8" s="11" t="s">
        <v>2045</v>
      </c>
    </row>
    <row r="9" spans="1:6" x14ac:dyDescent="0.25">
      <c r="A9" s="11" t="s">
        <v>2041</v>
      </c>
      <c r="B9" t="s">
        <v>74</v>
      </c>
      <c r="C9" t="s">
        <v>14</v>
      </c>
      <c r="D9" t="s">
        <v>47</v>
      </c>
      <c r="E9" t="s">
        <v>20</v>
      </c>
      <c r="F9" t="s">
        <v>2042</v>
      </c>
    </row>
    <row r="10" spans="1:6" x14ac:dyDescent="0.25">
      <c r="A10" s="12">
        <v>1263016800</v>
      </c>
      <c r="B10" s="19"/>
      <c r="C10" s="19"/>
      <c r="D10" s="19"/>
      <c r="E10" s="19">
        <v>1</v>
      </c>
      <c r="F10" s="19">
        <v>1</v>
      </c>
    </row>
    <row r="11" spans="1:6" x14ac:dyDescent="0.25">
      <c r="A11" s="12">
        <v>1263880800</v>
      </c>
      <c r="B11" s="19"/>
      <c r="C11" s="19"/>
      <c r="D11" s="19"/>
      <c r="E11" s="19">
        <v>1</v>
      </c>
      <c r="F11" s="19">
        <v>1</v>
      </c>
    </row>
    <row r="12" spans="1:6" x14ac:dyDescent="0.25">
      <c r="A12" s="12">
        <v>1264399200</v>
      </c>
      <c r="B12" s="19"/>
      <c r="C12" s="19">
        <v>2</v>
      </c>
      <c r="D12" s="19"/>
      <c r="E12" s="19">
        <v>2</v>
      </c>
      <c r="F12" s="19">
        <v>4</v>
      </c>
    </row>
    <row r="13" spans="1:6" x14ac:dyDescent="0.25">
      <c r="A13" s="12">
        <v>1265349600</v>
      </c>
      <c r="B13" s="19"/>
      <c r="C13" s="19">
        <v>1</v>
      </c>
      <c r="D13" s="19"/>
      <c r="E13" s="19"/>
      <c r="F13" s="19">
        <v>1</v>
      </c>
    </row>
    <row r="14" spans="1:6" x14ac:dyDescent="0.25">
      <c r="A14" s="12">
        <v>1265695200</v>
      </c>
      <c r="B14" s="19"/>
      <c r="C14" s="19"/>
      <c r="D14" s="19"/>
      <c r="E14" s="19">
        <v>1</v>
      </c>
      <c r="F14" s="19">
        <v>1</v>
      </c>
    </row>
    <row r="15" spans="1:6" x14ac:dyDescent="0.25">
      <c r="A15" s="12">
        <v>1265868000</v>
      </c>
      <c r="B15" s="19"/>
      <c r="C15" s="19">
        <v>1</v>
      </c>
      <c r="D15" s="19"/>
      <c r="E15" s="19"/>
      <c r="F15" s="19">
        <v>1</v>
      </c>
    </row>
    <row r="16" spans="1:6" x14ac:dyDescent="0.25">
      <c r="A16" s="12">
        <v>1266127200</v>
      </c>
      <c r="B16" s="19">
        <v>1</v>
      </c>
      <c r="C16" s="19"/>
      <c r="D16" s="19"/>
      <c r="E16" s="19"/>
      <c r="F16" s="19">
        <v>1</v>
      </c>
    </row>
    <row r="17" spans="1:6" x14ac:dyDescent="0.25">
      <c r="A17" s="12">
        <v>1267250400</v>
      </c>
      <c r="B17" s="19">
        <v>1</v>
      </c>
      <c r="C17" s="19"/>
      <c r="D17" s="19"/>
      <c r="E17" s="19"/>
      <c r="F17" s="19">
        <v>1</v>
      </c>
    </row>
    <row r="18" spans="1:6" x14ac:dyDescent="0.25">
      <c r="A18" s="12">
        <v>1267423200</v>
      </c>
      <c r="B18" s="19">
        <v>1</v>
      </c>
      <c r="C18" s="19"/>
      <c r="D18" s="19"/>
      <c r="E18" s="19"/>
      <c r="F18" s="19">
        <v>1</v>
      </c>
    </row>
    <row r="19" spans="1:6" x14ac:dyDescent="0.25">
      <c r="A19" s="12">
        <v>1267682400</v>
      </c>
      <c r="B19" s="19"/>
      <c r="C19" s="19"/>
      <c r="D19" s="19"/>
      <c r="E19" s="19">
        <v>1</v>
      </c>
      <c r="F19" s="19">
        <v>1</v>
      </c>
    </row>
    <row r="20" spans="1:6" x14ac:dyDescent="0.25">
      <c r="A20" s="12">
        <v>1268287200</v>
      </c>
      <c r="B20" s="19"/>
      <c r="C20" s="19"/>
      <c r="D20" s="19"/>
      <c r="E20" s="19">
        <v>1</v>
      </c>
      <c r="F20" s="19">
        <v>1</v>
      </c>
    </row>
    <row r="21" spans="1:6" x14ac:dyDescent="0.25">
      <c r="A21" s="12">
        <v>1268715600</v>
      </c>
      <c r="B21" s="19"/>
      <c r="C21" s="19"/>
      <c r="D21" s="19"/>
      <c r="E21" s="19">
        <v>1</v>
      </c>
      <c r="F21" s="19">
        <v>1</v>
      </c>
    </row>
    <row r="22" spans="1:6" x14ac:dyDescent="0.25">
      <c r="A22" s="12">
        <v>1268888400</v>
      </c>
      <c r="B22" s="19"/>
      <c r="C22" s="19"/>
      <c r="D22" s="19"/>
      <c r="E22" s="19">
        <v>1</v>
      </c>
      <c r="F22" s="19">
        <v>1</v>
      </c>
    </row>
    <row r="23" spans="1:6" x14ac:dyDescent="0.25">
      <c r="A23" s="12">
        <v>1269147600</v>
      </c>
      <c r="B23" s="19"/>
      <c r="C23" s="19"/>
      <c r="D23" s="19"/>
      <c r="E23" s="19">
        <v>1</v>
      </c>
      <c r="F23" s="19">
        <v>1</v>
      </c>
    </row>
    <row r="24" spans="1:6" x14ac:dyDescent="0.25">
      <c r="A24" s="12">
        <v>1269234000</v>
      </c>
      <c r="B24" s="19"/>
      <c r="C24" s="19"/>
      <c r="D24" s="19"/>
      <c r="E24" s="19">
        <v>1</v>
      </c>
      <c r="F24" s="19">
        <v>1</v>
      </c>
    </row>
    <row r="25" spans="1:6" x14ac:dyDescent="0.25">
      <c r="A25" s="12">
        <v>1269493200</v>
      </c>
      <c r="B25" s="19"/>
      <c r="C25" s="19">
        <v>3</v>
      </c>
      <c r="D25" s="19"/>
      <c r="E25" s="19"/>
      <c r="F25" s="19">
        <v>3</v>
      </c>
    </row>
    <row r="26" spans="1:6" x14ac:dyDescent="0.25">
      <c r="A26" s="12">
        <v>1269752400</v>
      </c>
      <c r="B26" s="19"/>
      <c r="C26" s="19"/>
      <c r="D26" s="19"/>
      <c r="E26" s="19">
        <v>1</v>
      </c>
      <c r="F26" s="19">
        <v>1</v>
      </c>
    </row>
    <row r="27" spans="1:6" x14ac:dyDescent="0.25">
      <c r="A27" s="12">
        <v>1270702800</v>
      </c>
      <c r="B27" s="19"/>
      <c r="C27" s="19"/>
      <c r="D27" s="19"/>
      <c r="E27" s="19">
        <v>1</v>
      </c>
      <c r="F27" s="19">
        <v>1</v>
      </c>
    </row>
    <row r="28" spans="1:6" x14ac:dyDescent="0.25">
      <c r="A28" s="12">
        <v>1270789200</v>
      </c>
      <c r="B28" s="19"/>
      <c r="C28" s="19">
        <v>1</v>
      </c>
      <c r="D28" s="19"/>
      <c r="E28" s="19"/>
      <c r="F28" s="19">
        <v>1</v>
      </c>
    </row>
    <row r="29" spans="1:6" x14ac:dyDescent="0.25">
      <c r="A29" s="12">
        <v>1271307600</v>
      </c>
      <c r="B29" s="19"/>
      <c r="C29" s="19"/>
      <c r="D29" s="19"/>
      <c r="E29" s="19">
        <v>1</v>
      </c>
      <c r="F29" s="19">
        <v>1</v>
      </c>
    </row>
    <row r="30" spans="1:6" x14ac:dyDescent="0.25">
      <c r="A30" s="12">
        <v>1271480400</v>
      </c>
      <c r="B30" s="19"/>
      <c r="C30" s="19"/>
      <c r="D30" s="19"/>
      <c r="E30" s="19">
        <v>1</v>
      </c>
      <c r="F30" s="19">
        <v>1</v>
      </c>
    </row>
    <row r="31" spans="1:6" x14ac:dyDescent="0.25">
      <c r="A31" s="12">
        <v>1271739600</v>
      </c>
      <c r="B31" s="19"/>
      <c r="C31" s="19">
        <v>1</v>
      </c>
      <c r="D31" s="19"/>
      <c r="E31" s="19"/>
      <c r="F31" s="19">
        <v>1</v>
      </c>
    </row>
    <row r="32" spans="1:6" x14ac:dyDescent="0.25">
      <c r="A32" s="12">
        <v>1271998800</v>
      </c>
      <c r="B32" s="19"/>
      <c r="C32" s="19"/>
      <c r="D32" s="19"/>
      <c r="E32" s="19">
        <v>1</v>
      </c>
      <c r="F32" s="19">
        <v>1</v>
      </c>
    </row>
    <row r="33" spans="1:6" x14ac:dyDescent="0.25">
      <c r="A33" s="12">
        <v>1272258000</v>
      </c>
      <c r="B33" s="19"/>
      <c r="C33" s="19">
        <v>1</v>
      </c>
      <c r="D33" s="19"/>
      <c r="E33" s="19"/>
      <c r="F33" s="19">
        <v>1</v>
      </c>
    </row>
    <row r="34" spans="1:6" x14ac:dyDescent="0.25">
      <c r="A34" s="12">
        <v>1273640400</v>
      </c>
      <c r="B34" s="19"/>
      <c r="C34" s="19">
        <v>2</v>
      </c>
      <c r="D34" s="19"/>
      <c r="E34" s="19"/>
      <c r="F34" s="19">
        <v>2</v>
      </c>
    </row>
    <row r="35" spans="1:6" x14ac:dyDescent="0.25">
      <c r="A35" s="12">
        <v>1274418000</v>
      </c>
      <c r="B35" s="19"/>
      <c r="C35" s="19"/>
      <c r="D35" s="19"/>
      <c r="E35" s="19">
        <v>1</v>
      </c>
      <c r="F35" s="19">
        <v>1</v>
      </c>
    </row>
    <row r="36" spans="1:6" x14ac:dyDescent="0.25">
      <c r="A36" s="12">
        <v>1274590800</v>
      </c>
      <c r="B36" s="19"/>
      <c r="C36" s="19"/>
      <c r="D36" s="19"/>
      <c r="E36" s="19">
        <v>2</v>
      </c>
      <c r="F36" s="19">
        <v>2</v>
      </c>
    </row>
    <row r="37" spans="1:6" x14ac:dyDescent="0.25">
      <c r="A37" s="12">
        <v>1274763600</v>
      </c>
      <c r="B37" s="19"/>
      <c r="C37" s="19"/>
      <c r="D37" s="19"/>
      <c r="E37" s="19">
        <v>1</v>
      </c>
      <c r="F37" s="19">
        <v>1</v>
      </c>
    </row>
    <row r="38" spans="1:6" x14ac:dyDescent="0.25">
      <c r="A38" s="12">
        <v>1275195600</v>
      </c>
      <c r="B38" s="19"/>
      <c r="C38" s="19">
        <v>1</v>
      </c>
      <c r="D38" s="19"/>
      <c r="E38" s="19"/>
      <c r="F38" s="19">
        <v>1</v>
      </c>
    </row>
    <row r="39" spans="1:6" x14ac:dyDescent="0.25">
      <c r="A39" s="12">
        <v>1275714000</v>
      </c>
      <c r="B39" s="19"/>
      <c r="C39" s="19"/>
      <c r="D39" s="19"/>
      <c r="E39" s="19">
        <v>1</v>
      </c>
      <c r="F39" s="19">
        <v>1</v>
      </c>
    </row>
    <row r="40" spans="1:6" x14ac:dyDescent="0.25">
      <c r="A40" s="12">
        <v>1275800400</v>
      </c>
      <c r="B40" s="19"/>
      <c r="C40" s="19"/>
      <c r="D40" s="19"/>
      <c r="E40" s="19">
        <v>1</v>
      </c>
      <c r="F40" s="19">
        <v>1</v>
      </c>
    </row>
    <row r="41" spans="1:6" x14ac:dyDescent="0.25">
      <c r="A41" s="12">
        <v>1275886800</v>
      </c>
      <c r="B41" s="19">
        <v>1</v>
      </c>
      <c r="C41" s="19"/>
      <c r="D41" s="19"/>
      <c r="E41" s="19"/>
      <c r="F41" s="19">
        <v>1</v>
      </c>
    </row>
    <row r="42" spans="1:6" x14ac:dyDescent="0.25">
      <c r="A42" s="12">
        <v>1276318800</v>
      </c>
      <c r="B42" s="19"/>
      <c r="C42" s="19"/>
      <c r="D42" s="19"/>
      <c r="E42" s="19">
        <v>1</v>
      </c>
      <c r="F42" s="19">
        <v>1</v>
      </c>
    </row>
    <row r="43" spans="1:6" x14ac:dyDescent="0.25">
      <c r="A43" s="12">
        <v>1276578000</v>
      </c>
      <c r="B43" s="19"/>
      <c r="C43" s="19"/>
      <c r="D43" s="19"/>
      <c r="E43" s="19">
        <v>1</v>
      </c>
      <c r="F43" s="19">
        <v>1</v>
      </c>
    </row>
    <row r="44" spans="1:6" x14ac:dyDescent="0.25">
      <c r="A44" s="12">
        <v>1276664400</v>
      </c>
      <c r="B44" s="19"/>
      <c r="C44" s="19"/>
      <c r="D44" s="19"/>
      <c r="E44" s="19">
        <v>1</v>
      </c>
      <c r="F44" s="19">
        <v>1</v>
      </c>
    </row>
    <row r="45" spans="1:6" x14ac:dyDescent="0.25">
      <c r="A45" s="12">
        <v>1276923600</v>
      </c>
      <c r="B45" s="19"/>
      <c r="C45" s="19"/>
      <c r="D45" s="19"/>
      <c r="E45" s="19">
        <v>1</v>
      </c>
      <c r="F45" s="19">
        <v>1</v>
      </c>
    </row>
    <row r="46" spans="1:6" x14ac:dyDescent="0.25">
      <c r="A46" s="12">
        <v>1277096400</v>
      </c>
      <c r="B46" s="19"/>
      <c r="C46" s="19">
        <v>1</v>
      </c>
      <c r="D46" s="19"/>
      <c r="E46" s="19">
        <v>1</v>
      </c>
      <c r="F46" s="19">
        <v>2</v>
      </c>
    </row>
    <row r="47" spans="1:6" x14ac:dyDescent="0.25">
      <c r="A47" s="12">
        <v>1277269200</v>
      </c>
      <c r="B47" s="19"/>
      <c r="C47" s="19"/>
      <c r="D47" s="19"/>
      <c r="E47" s="19">
        <v>1</v>
      </c>
      <c r="F47" s="19">
        <v>1</v>
      </c>
    </row>
    <row r="48" spans="1:6" x14ac:dyDescent="0.25">
      <c r="A48" s="12">
        <v>1277528400</v>
      </c>
      <c r="B48" s="19"/>
      <c r="C48" s="19">
        <v>1</v>
      </c>
      <c r="D48" s="19"/>
      <c r="E48" s="19"/>
      <c r="F48" s="19">
        <v>1</v>
      </c>
    </row>
    <row r="49" spans="1:6" x14ac:dyDescent="0.25">
      <c r="A49" s="12">
        <v>1277701200</v>
      </c>
      <c r="B49" s="19"/>
      <c r="C49" s="19">
        <v>1</v>
      </c>
      <c r="D49" s="19"/>
      <c r="E49" s="19">
        <v>1</v>
      </c>
      <c r="F49" s="19">
        <v>2</v>
      </c>
    </row>
    <row r="50" spans="1:6" x14ac:dyDescent="0.25">
      <c r="A50" s="12">
        <v>1277787600</v>
      </c>
      <c r="B50" s="19"/>
      <c r="C50" s="19"/>
      <c r="D50" s="19"/>
      <c r="E50" s="19">
        <v>1</v>
      </c>
      <c r="F50" s="19">
        <v>1</v>
      </c>
    </row>
    <row r="51" spans="1:6" x14ac:dyDescent="0.25">
      <c r="A51" s="12">
        <v>1277960400</v>
      </c>
      <c r="B51" s="19"/>
      <c r="C51" s="19">
        <v>1</v>
      </c>
      <c r="D51" s="19"/>
      <c r="E51" s="19"/>
      <c r="F51" s="19">
        <v>1</v>
      </c>
    </row>
    <row r="52" spans="1:6" x14ac:dyDescent="0.25">
      <c r="A52" s="12">
        <v>1278392400</v>
      </c>
      <c r="B52" s="19"/>
      <c r="C52" s="19">
        <v>1</v>
      </c>
      <c r="D52" s="19"/>
      <c r="E52" s="19"/>
      <c r="F52" s="19">
        <v>1</v>
      </c>
    </row>
    <row r="53" spans="1:6" x14ac:dyDescent="0.25">
      <c r="A53" s="12">
        <v>1278565200</v>
      </c>
      <c r="B53" s="19"/>
      <c r="C53" s="19"/>
      <c r="D53" s="19"/>
      <c r="E53" s="19">
        <v>1</v>
      </c>
      <c r="F53" s="19">
        <v>1</v>
      </c>
    </row>
    <row r="54" spans="1:6" x14ac:dyDescent="0.25">
      <c r="A54" s="12">
        <v>1279083600</v>
      </c>
      <c r="B54" s="19"/>
      <c r="C54" s="19"/>
      <c r="D54" s="19"/>
      <c r="E54" s="19">
        <v>2</v>
      </c>
      <c r="F54" s="19">
        <v>2</v>
      </c>
    </row>
    <row r="55" spans="1:6" x14ac:dyDescent="0.25">
      <c r="A55" s="12">
        <v>1279170000</v>
      </c>
      <c r="B55" s="19"/>
      <c r="C55" s="19"/>
      <c r="D55" s="19"/>
      <c r="E55" s="19">
        <v>1</v>
      </c>
      <c r="F55" s="19">
        <v>1</v>
      </c>
    </row>
    <row r="56" spans="1:6" x14ac:dyDescent="0.25">
      <c r="A56" s="12">
        <v>1279515600</v>
      </c>
      <c r="B56" s="19"/>
      <c r="C56" s="19"/>
      <c r="D56" s="19"/>
      <c r="E56" s="19">
        <v>1</v>
      </c>
      <c r="F56" s="19">
        <v>1</v>
      </c>
    </row>
    <row r="57" spans="1:6" x14ac:dyDescent="0.25">
      <c r="A57" s="12">
        <v>1280206800</v>
      </c>
      <c r="B57" s="19"/>
      <c r="C57" s="19">
        <v>1</v>
      </c>
      <c r="D57" s="19"/>
      <c r="E57" s="19"/>
      <c r="F57" s="19">
        <v>1</v>
      </c>
    </row>
    <row r="58" spans="1:6" x14ac:dyDescent="0.25">
      <c r="A58" s="12">
        <v>1280552400</v>
      </c>
      <c r="B58" s="19"/>
      <c r="C58" s="19"/>
      <c r="D58" s="19"/>
      <c r="E58" s="19">
        <v>1</v>
      </c>
      <c r="F58" s="19">
        <v>1</v>
      </c>
    </row>
    <row r="59" spans="1:6" x14ac:dyDescent="0.25">
      <c r="A59" s="12">
        <v>1280984400</v>
      </c>
      <c r="B59" s="19">
        <v>1</v>
      </c>
      <c r="C59" s="19"/>
      <c r="D59" s="19"/>
      <c r="E59" s="19"/>
      <c r="F59" s="19">
        <v>1</v>
      </c>
    </row>
    <row r="60" spans="1:6" x14ac:dyDescent="0.25">
      <c r="A60" s="12">
        <v>1281070800</v>
      </c>
      <c r="B60" s="19"/>
      <c r="C60" s="19">
        <v>2</v>
      </c>
      <c r="D60" s="19"/>
      <c r="E60" s="19">
        <v>1</v>
      </c>
      <c r="F60" s="19">
        <v>3</v>
      </c>
    </row>
    <row r="61" spans="1:6" x14ac:dyDescent="0.25">
      <c r="A61" s="12">
        <v>1281157200</v>
      </c>
      <c r="B61" s="19"/>
      <c r="C61" s="19">
        <v>1</v>
      </c>
      <c r="D61" s="19"/>
      <c r="E61" s="19"/>
      <c r="F61" s="19">
        <v>1</v>
      </c>
    </row>
    <row r="62" spans="1:6" x14ac:dyDescent="0.25">
      <c r="A62" s="12">
        <v>1281330000</v>
      </c>
      <c r="B62" s="19"/>
      <c r="C62" s="19"/>
      <c r="D62" s="19">
        <v>1</v>
      </c>
      <c r="E62" s="19">
        <v>1</v>
      </c>
      <c r="F62" s="19">
        <v>2</v>
      </c>
    </row>
    <row r="63" spans="1:6" x14ac:dyDescent="0.25">
      <c r="A63" s="12">
        <v>1281589200</v>
      </c>
      <c r="B63" s="19">
        <v>1</v>
      </c>
      <c r="C63" s="19"/>
      <c r="D63" s="19"/>
      <c r="E63" s="19"/>
      <c r="F63" s="19">
        <v>1</v>
      </c>
    </row>
    <row r="64" spans="1:6" x14ac:dyDescent="0.25">
      <c r="A64" s="12">
        <v>1281762000</v>
      </c>
      <c r="B64" s="19"/>
      <c r="C64" s="19"/>
      <c r="D64" s="19"/>
      <c r="E64" s="19">
        <v>1</v>
      </c>
      <c r="F64" s="19">
        <v>1</v>
      </c>
    </row>
    <row r="65" spans="1:6" x14ac:dyDescent="0.25">
      <c r="A65" s="12">
        <v>1281934800</v>
      </c>
      <c r="B65" s="19"/>
      <c r="C65" s="19"/>
      <c r="D65" s="19"/>
      <c r="E65" s="19">
        <v>1</v>
      </c>
      <c r="F65" s="19">
        <v>1</v>
      </c>
    </row>
    <row r="66" spans="1:6" x14ac:dyDescent="0.25">
      <c r="A66" s="12">
        <v>1282194000</v>
      </c>
      <c r="B66" s="19"/>
      <c r="C66" s="19"/>
      <c r="D66" s="19"/>
      <c r="E66" s="19">
        <v>1</v>
      </c>
      <c r="F66" s="19">
        <v>1</v>
      </c>
    </row>
    <row r="67" spans="1:6" x14ac:dyDescent="0.25">
      <c r="A67" s="12">
        <v>1282626000</v>
      </c>
      <c r="B67" s="19"/>
      <c r="C67" s="19"/>
      <c r="D67" s="19"/>
      <c r="E67" s="19">
        <v>1</v>
      </c>
      <c r="F67" s="19">
        <v>1</v>
      </c>
    </row>
    <row r="68" spans="1:6" x14ac:dyDescent="0.25">
      <c r="A68" s="12">
        <v>1282712400</v>
      </c>
      <c r="B68" s="19"/>
      <c r="C68" s="19">
        <v>1</v>
      </c>
      <c r="D68" s="19"/>
      <c r="E68" s="19"/>
      <c r="F68" s="19">
        <v>1</v>
      </c>
    </row>
    <row r="69" spans="1:6" x14ac:dyDescent="0.25">
      <c r="A69" s="12">
        <v>1282798800</v>
      </c>
      <c r="B69" s="19"/>
      <c r="C69" s="19">
        <v>1</v>
      </c>
      <c r="D69" s="19"/>
      <c r="E69" s="19"/>
      <c r="F69" s="19">
        <v>1</v>
      </c>
    </row>
    <row r="70" spans="1:6" x14ac:dyDescent="0.25">
      <c r="A70" s="12">
        <v>1282885200</v>
      </c>
      <c r="B70" s="19">
        <v>1</v>
      </c>
      <c r="C70" s="19"/>
      <c r="D70" s="19"/>
      <c r="E70" s="19"/>
      <c r="F70" s="19">
        <v>1</v>
      </c>
    </row>
    <row r="71" spans="1:6" x14ac:dyDescent="0.25">
      <c r="A71" s="12">
        <v>1283230800</v>
      </c>
      <c r="B71" s="19"/>
      <c r="C71" s="19">
        <v>1</v>
      </c>
      <c r="D71" s="19"/>
      <c r="E71" s="19"/>
      <c r="F71" s="19">
        <v>1</v>
      </c>
    </row>
    <row r="72" spans="1:6" x14ac:dyDescent="0.25">
      <c r="A72" s="12">
        <v>1283403600</v>
      </c>
      <c r="B72" s="19"/>
      <c r="C72" s="19"/>
      <c r="D72" s="19"/>
      <c r="E72" s="19">
        <v>1</v>
      </c>
      <c r="F72" s="19">
        <v>1</v>
      </c>
    </row>
    <row r="73" spans="1:6" x14ac:dyDescent="0.25">
      <c r="A73" s="12">
        <v>1284008400</v>
      </c>
      <c r="B73" s="19">
        <v>1</v>
      </c>
      <c r="C73" s="19">
        <v>1</v>
      </c>
      <c r="D73" s="19"/>
      <c r="E73" s="19"/>
      <c r="F73" s="19">
        <v>2</v>
      </c>
    </row>
    <row r="74" spans="1:6" x14ac:dyDescent="0.25">
      <c r="A74" s="12">
        <v>1284526800</v>
      </c>
      <c r="B74" s="19"/>
      <c r="C74" s="19">
        <v>1</v>
      </c>
      <c r="D74" s="19"/>
      <c r="E74" s="19"/>
      <c r="F74" s="19">
        <v>1</v>
      </c>
    </row>
    <row r="75" spans="1:6" x14ac:dyDescent="0.25">
      <c r="A75" s="12">
        <v>1285045200</v>
      </c>
      <c r="B75" s="19"/>
      <c r="C75" s="19">
        <v>1</v>
      </c>
      <c r="D75" s="19"/>
      <c r="E75" s="19"/>
      <c r="F75" s="19">
        <v>1</v>
      </c>
    </row>
    <row r="76" spans="1:6" x14ac:dyDescent="0.25">
      <c r="A76" s="12">
        <v>1285563600</v>
      </c>
      <c r="B76" s="19"/>
      <c r="C76" s="19">
        <v>1</v>
      </c>
      <c r="D76" s="19"/>
      <c r="E76" s="19"/>
      <c r="F76" s="19">
        <v>1</v>
      </c>
    </row>
    <row r="77" spans="1:6" x14ac:dyDescent="0.25">
      <c r="A77" s="12">
        <v>1285650000</v>
      </c>
      <c r="B77" s="19"/>
      <c r="C77" s="19"/>
      <c r="D77" s="19"/>
      <c r="E77" s="19">
        <v>1</v>
      </c>
      <c r="F77" s="19">
        <v>1</v>
      </c>
    </row>
    <row r="78" spans="1:6" x14ac:dyDescent="0.25">
      <c r="A78" s="12">
        <v>1285822800</v>
      </c>
      <c r="B78" s="19">
        <v>1</v>
      </c>
      <c r="C78" s="19"/>
      <c r="D78" s="19"/>
      <c r="E78" s="19"/>
      <c r="F78" s="19">
        <v>1</v>
      </c>
    </row>
    <row r="79" spans="1:6" x14ac:dyDescent="0.25">
      <c r="A79" s="12">
        <v>1286168400</v>
      </c>
      <c r="B79" s="19"/>
      <c r="C79" s="19"/>
      <c r="D79" s="19"/>
      <c r="E79" s="19">
        <v>1</v>
      </c>
      <c r="F79" s="19">
        <v>1</v>
      </c>
    </row>
    <row r="80" spans="1:6" x14ac:dyDescent="0.25">
      <c r="A80" s="12">
        <v>1286254800</v>
      </c>
      <c r="B80" s="19">
        <v>1</v>
      </c>
      <c r="C80" s="19"/>
      <c r="D80" s="19"/>
      <c r="E80" s="19"/>
      <c r="F80" s="19">
        <v>1</v>
      </c>
    </row>
    <row r="81" spans="1:6" x14ac:dyDescent="0.25">
      <c r="A81" s="12">
        <v>1286341200</v>
      </c>
      <c r="B81" s="19"/>
      <c r="C81" s="19"/>
      <c r="D81" s="19"/>
      <c r="E81" s="19">
        <v>1</v>
      </c>
      <c r="F81" s="19">
        <v>1</v>
      </c>
    </row>
    <row r="82" spans="1:6" x14ac:dyDescent="0.25">
      <c r="A82" s="12">
        <v>1286427600</v>
      </c>
      <c r="B82" s="19"/>
      <c r="C82" s="19">
        <v>1</v>
      </c>
      <c r="D82" s="19"/>
      <c r="E82" s="19"/>
      <c r="F82" s="19">
        <v>1</v>
      </c>
    </row>
    <row r="83" spans="1:6" x14ac:dyDescent="0.25">
      <c r="A83" s="12">
        <v>1286946000</v>
      </c>
      <c r="B83" s="19"/>
      <c r="C83" s="19"/>
      <c r="D83" s="19"/>
      <c r="E83" s="19">
        <v>1</v>
      </c>
      <c r="F83" s="19">
        <v>1</v>
      </c>
    </row>
    <row r="84" spans="1:6" x14ac:dyDescent="0.25">
      <c r="A84" s="12">
        <v>1287378000</v>
      </c>
      <c r="B84" s="19"/>
      <c r="C84" s="19"/>
      <c r="D84" s="19"/>
      <c r="E84" s="19">
        <v>1</v>
      </c>
      <c r="F84" s="19">
        <v>1</v>
      </c>
    </row>
    <row r="85" spans="1:6" x14ac:dyDescent="0.25">
      <c r="A85" s="12">
        <v>1287550800</v>
      </c>
      <c r="B85" s="19"/>
      <c r="C85" s="19">
        <v>1</v>
      </c>
      <c r="D85" s="19"/>
      <c r="E85" s="19"/>
      <c r="F85" s="19">
        <v>1</v>
      </c>
    </row>
    <row r="86" spans="1:6" x14ac:dyDescent="0.25">
      <c r="A86" s="12">
        <v>1287810000</v>
      </c>
      <c r="B86" s="19"/>
      <c r="C86" s="19"/>
      <c r="D86" s="19"/>
      <c r="E86" s="19">
        <v>1</v>
      </c>
      <c r="F86" s="19">
        <v>1</v>
      </c>
    </row>
    <row r="87" spans="1:6" x14ac:dyDescent="0.25">
      <c r="A87" s="12">
        <v>1287896400</v>
      </c>
      <c r="B87" s="19"/>
      <c r="C87" s="19">
        <v>1</v>
      </c>
      <c r="D87" s="19"/>
      <c r="E87" s="19"/>
      <c r="F87" s="19">
        <v>1</v>
      </c>
    </row>
    <row r="88" spans="1:6" x14ac:dyDescent="0.25">
      <c r="A88" s="12">
        <v>1287982800</v>
      </c>
      <c r="B88" s="19">
        <v>1</v>
      </c>
      <c r="C88" s="19"/>
      <c r="D88" s="19"/>
      <c r="E88" s="19"/>
      <c r="F88" s="19">
        <v>1</v>
      </c>
    </row>
    <row r="89" spans="1:6" x14ac:dyDescent="0.25">
      <c r="A89" s="12">
        <v>1288242000</v>
      </c>
      <c r="B89" s="19"/>
      <c r="C89" s="19"/>
      <c r="D89" s="19"/>
      <c r="E89" s="19">
        <v>1</v>
      </c>
      <c r="F89" s="19">
        <v>1</v>
      </c>
    </row>
    <row r="90" spans="1:6" x14ac:dyDescent="0.25">
      <c r="A90" s="12">
        <v>1288501200</v>
      </c>
      <c r="B90" s="19">
        <v>1</v>
      </c>
      <c r="C90" s="19"/>
      <c r="D90" s="19"/>
      <c r="E90" s="19"/>
      <c r="F90" s="19">
        <v>1</v>
      </c>
    </row>
    <row r="91" spans="1:6" x14ac:dyDescent="0.25">
      <c r="A91" s="12">
        <v>1288674000</v>
      </c>
      <c r="B91" s="19"/>
      <c r="C91" s="19"/>
      <c r="D91" s="19"/>
      <c r="E91" s="19">
        <v>1</v>
      </c>
      <c r="F91" s="19">
        <v>1</v>
      </c>
    </row>
    <row r="92" spans="1:6" x14ac:dyDescent="0.25">
      <c r="A92" s="12">
        <v>1289019600</v>
      </c>
      <c r="B92" s="19"/>
      <c r="C92" s="19"/>
      <c r="D92" s="19"/>
      <c r="E92" s="19">
        <v>1</v>
      </c>
      <c r="F92" s="19">
        <v>1</v>
      </c>
    </row>
    <row r="93" spans="1:6" x14ac:dyDescent="0.25">
      <c r="A93" s="12">
        <v>1289800800</v>
      </c>
      <c r="B93" s="19"/>
      <c r="C93" s="19"/>
      <c r="D93" s="19"/>
      <c r="E93" s="19">
        <v>1</v>
      </c>
      <c r="F93" s="19">
        <v>1</v>
      </c>
    </row>
    <row r="94" spans="1:6" x14ac:dyDescent="0.25">
      <c r="A94" s="12">
        <v>1289973600</v>
      </c>
      <c r="B94" s="19"/>
      <c r="C94" s="19"/>
      <c r="D94" s="19"/>
      <c r="E94" s="19">
        <v>1</v>
      </c>
      <c r="F94" s="19">
        <v>1</v>
      </c>
    </row>
    <row r="95" spans="1:6" x14ac:dyDescent="0.25">
      <c r="A95" s="12">
        <v>1290492000</v>
      </c>
      <c r="B95" s="19"/>
      <c r="C95" s="19">
        <v>1</v>
      </c>
      <c r="D95" s="19"/>
      <c r="E95" s="19"/>
      <c r="F95" s="19">
        <v>1</v>
      </c>
    </row>
    <row r="96" spans="1:6" x14ac:dyDescent="0.25">
      <c r="A96" s="12">
        <v>1290664800</v>
      </c>
      <c r="B96" s="19"/>
      <c r="C96" s="19"/>
      <c r="D96" s="19"/>
      <c r="E96" s="19">
        <v>1</v>
      </c>
      <c r="F96" s="19">
        <v>1</v>
      </c>
    </row>
    <row r="97" spans="1:6" x14ac:dyDescent="0.25">
      <c r="A97" s="12">
        <v>1291269600</v>
      </c>
      <c r="B97" s="19">
        <v>1</v>
      </c>
      <c r="C97" s="19"/>
      <c r="D97" s="19"/>
      <c r="E97" s="19"/>
      <c r="F97" s="19">
        <v>1</v>
      </c>
    </row>
    <row r="98" spans="1:6" x14ac:dyDescent="0.25">
      <c r="A98" s="12">
        <v>1291356000</v>
      </c>
      <c r="B98" s="19"/>
      <c r="C98" s="19"/>
      <c r="D98" s="19"/>
      <c r="E98" s="19">
        <v>1</v>
      </c>
      <c r="F98" s="19">
        <v>1</v>
      </c>
    </row>
    <row r="99" spans="1:6" x14ac:dyDescent="0.25">
      <c r="A99" s="12">
        <v>1291960800</v>
      </c>
      <c r="B99" s="19"/>
      <c r="C99" s="19">
        <v>1</v>
      </c>
      <c r="D99" s="19"/>
      <c r="E99" s="19"/>
      <c r="F99" s="19">
        <v>1</v>
      </c>
    </row>
    <row r="100" spans="1:6" x14ac:dyDescent="0.25">
      <c r="A100" s="12">
        <v>1292220000</v>
      </c>
      <c r="B100" s="19"/>
      <c r="C100" s="19"/>
      <c r="D100" s="19"/>
      <c r="E100" s="19">
        <v>1</v>
      </c>
      <c r="F100" s="19">
        <v>1</v>
      </c>
    </row>
    <row r="101" spans="1:6" x14ac:dyDescent="0.25">
      <c r="A101" s="12">
        <v>1292392800</v>
      </c>
      <c r="B101" s="19"/>
      <c r="C101" s="19">
        <v>1</v>
      </c>
      <c r="D101" s="19"/>
      <c r="E101" s="19"/>
      <c r="F101" s="19">
        <v>1</v>
      </c>
    </row>
    <row r="102" spans="1:6" x14ac:dyDescent="0.25">
      <c r="A102" s="12">
        <v>1292738400</v>
      </c>
      <c r="B102" s="19">
        <v>1</v>
      </c>
      <c r="C102" s="19"/>
      <c r="D102" s="19"/>
      <c r="E102" s="19"/>
      <c r="F102" s="19">
        <v>1</v>
      </c>
    </row>
    <row r="103" spans="1:6" x14ac:dyDescent="0.25">
      <c r="A103" s="12">
        <v>1292997600</v>
      </c>
      <c r="B103" s="19"/>
      <c r="C103" s="19"/>
      <c r="D103" s="19"/>
      <c r="E103" s="19">
        <v>1</v>
      </c>
      <c r="F103" s="19">
        <v>1</v>
      </c>
    </row>
    <row r="104" spans="1:6" x14ac:dyDescent="0.25">
      <c r="A104" s="12">
        <v>1293861600</v>
      </c>
      <c r="B104" s="19"/>
      <c r="C104" s="19"/>
      <c r="D104" s="19"/>
      <c r="E104" s="19">
        <v>2</v>
      </c>
      <c r="F104" s="19">
        <v>2</v>
      </c>
    </row>
    <row r="105" spans="1:6" x14ac:dyDescent="0.25">
      <c r="A105" s="12">
        <v>1293948000</v>
      </c>
      <c r="B105" s="19"/>
      <c r="C105" s="19">
        <v>1</v>
      </c>
      <c r="D105" s="19"/>
      <c r="E105" s="19"/>
      <c r="F105" s="19">
        <v>1</v>
      </c>
    </row>
    <row r="106" spans="1:6" x14ac:dyDescent="0.25">
      <c r="A106" s="12">
        <v>1294034400</v>
      </c>
      <c r="B106" s="19"/>
      <c r="C106" s="19"/>
      <c r="D106" s="19"/>
      <c r="E106" s="19">
        <v>1</v>
      </c>
      <c r="F106" s="19">
        <v>1</v>
      </c>
    </row>
    <row r="107" spans="1:6" x14ac:dyDescent="0.25">
      <c r="A107" s="12">
        <v>1294293600</v>
      </c>
      <c r="B107" s="19"/>
      <c r="C107" s="19">
        <v>1</v>
      </c>
      <c r="D107" s="19"/>
      <c r="E107" s="19"/>
      <c r="F107" s="19">
        <v>1</v>
      </c>
    </row>
    <row r="108" spans="1:6" x14ac:dyDescent="0.25">
      <c r="A108" s="12">
        <v>1294552800</v>
      </c>
      <c r="B108" s="19"/>
      <c r="C108" s="19">
        <v>1</v>
      </c>
      <c r="D108" s="19"/>
      <c r="E108" s="19"/>
      <c r="F108" s="19">
        <v>1</v>
      </c>
    </row>
    <row r="109" spans="1:6" x14ac:dyDescent="0.25">
      <c r="A109" s="12">
        <v>1294725600</v>
      </c>
      <c r="B109" s="19"/>
      <c r="C109" s="19"/>
      <c r="D109" s="19"/>
      <c r="E109" s="19">
        <v>1</v>
      </c>
      <c r="F109" s="19">
        <v>1</v>
      </c>
    </row>
    <row r="110" spans="1:6" x14ac:dyDescent="0.25">
      <c r="A110" s="12">
        <v>1294812000</v>
      </c>
      <c r="B110" s="19"/>
      <c r="C110" s="19"/>
      <c r="D110" s="19"/>
      <c r="E110" s="19">
        <v>1</v>
      </c>
      <c r="F110" s="19">
        <v>1</v>
      </c>
    </row>
    <row r="111" spans="1:6" x14ac:dyDescent="0.25">
      <c r="A111" s="12">
        <v>1294898400</v>
      </c>
      <c r="B111" s="19"/>
      <c r="C111" s="19">
        <v>1</v>
      </c>
      <c r="D111" s="19"/>
      <c r="E111" s="19"/>
      <c r="F111" s="19">
        <v>1</v>
      </c>
    </row>
    <row r="112" spans="1:6" x14ac:dyDescent="0.25">
      <c r="A112" s="12">
        <v>1295244000</v>
      </c>
      <c r="B112" s="19"/>
      <c r="C112" s="19">
        <v>1</v>
      </c>
      <c r="D112" s="19"/>
      <c r="E112" s="19"/>
      <c r="F112" s="19">
        <v>1</v>
      </c>
    </row>
    <row r="113" spans="1:6" x14ac:dyDescent="0.25">
      <c r="A113" s="12">
        <v>1295676000</v>
      </c>
      <c r="B113" s="19"/>
      <c r="C113" s="19"/>
      <c r="D113" s="19"/>
      <c r="E113" s="19">
        <v>1</v>
      </c>
      <c r="F113" s="19">
        <v>1</v>
      </c>
    </row>
    <row r="114" spans="1:6" x14ac:dyDescent="0.25">
      <c r="A114" s="12">
        <v>1295935200</v>
      </c>
      <c r="B114" s="19"/>
      <c r="C114" s="19">
        <v>1</v>
      </c>
      <c r="D114" s="19"/>
      <c r="E114" s="19"/>
      <c r="F114" s="19">
        <v>1</v>
      </c>
    </row>
    <row r="115" spans="1:6" x14ac:dyDescent="0.25">
      <c r="A115" s="12">
        <v>1296108000</v>
      </c>
      <c r="B115" s="19"/>
      <c r="C115" s="19">
        <v>1</v>
      </c>
      <c r="D115" s="19"/>
      <c r="E115" s="19">
        <v>2</v>
      </c>
      <c r="F115" s="19">
        <v>3</v>
      </c>
    </row>
    <row r="116" spans="1:6" x14ac:dyDescent="0.25">
      <c r="A116" s="12">
        <v>1296194400</v>
      </c>
      <c r="B116" s="19"/>
      <c r="C116" s="19"/>
      <c r="D116" s="19"/>
      <c r="E116" s="19">
        <v>1</v>
      </c>
      <c r="F116" s="19">
        <v>1</v>
      </c>
    </row>
    <row r="117" spans="1:6" x14ac:dyDescent="0.25">
      <c r="A117" s="12">
        <v>1296626400</v>
      </c>
      <c r="B117" s="19"/>
      <c r="C117" s="19">
        <v>1</v>
      </c>
      <c r="D117" s="19"/>
      <c r="E117" s="19"/>
      <c r="F117" s="19">
        <v>1</v>
      </c>
    </row>
    <row r="118" spans="1:6" x14ac:dyDescent="0.25">
      <c r="A118" s="12">
        <v>1297404000</v>
      </c>
      <c r="B118" s="19"/>
      <c r="C118" s="19">
        <v>1</v>
      </c>
      <c r="D118" s="19"/>
      <c r="E118" s="19"/>
      <c r="F118" s="19">
        <v>1</v>
      </c>
    </row>
    <row r="119" spans="1:6" x14ac:dyDescent="0.25">
      <c r="A119" s="12">
        <v>1297663200</v>
      </c>
      <c r="B119" s="19"/>
      <c r="C119" s="19"/>
      <c r="D119" s="19"/>
      <c r="E119" s="19">
        <v>1</v>
      </c>
      <c r="F119" s="19">
        <v>1</v>
      </c>
    </row>
    <row r="120" spans="1:6" x14ac:dyDescent="0.25">
      <c r="A120" s="12">
        <v>1297836000</v>
      </c>
      <c r="B120" s="19"/>
      <c r="C120" s="19"/>
      <c r="D120" s="19"/>
      <c r="E120" s="19">
        <v>2</v>
      </c>
      <c r="F120" s="19">
        <v>2</v>
      </c>
    </row>
    <row r="121" spans="1:6" x14ac:dyDescent="0.25">
      <c r="A121" s="12">
        <v>1297922400</v>
      </c>
      <c r="B121" s="19"/>
      <c r="C121" s="19"/>
      <c r="D121" s="19"/>
      <c r="E121" s="19">
        <v>1</v>
      </c>
      <c r="F121" s="19">
        <v>1</v>
      </c>
    </row>
    <row r="122" spans="1:6" x14ac:dyDescent="0.25">
      <c r="A122" s="12">
        <v>1298268000</v>
      </c>
      <c r="B122" s="19"/>
      <c r="C122" s="19">
        <v>1</v>
      </c>
      <c r="D122" s="19"/>
      <c r="E122" s="19"/>
      <c r="F122" s="19">
        <v>1</v>
      </c>
    </row>
    <row r="123" spans="1:6" x14ac:dyDescent="0.25">
      <c r="A123" s="12">
        <v>1298700000</v>
      </c>
      <c r="B123" s="19"/>
      <c r="C123" s="19"/>
      <c r="D123" s="19"/>
      <c r="E123" s="19">
        <v>1</v>
      </c>
      <c r="F123" s="19">
        <v>1</v>
      </c>
    </row>
    <row r="124" spans="1:6" x14ac:dyDescent="0.25">
      <c r="A124" s="12">
        <v>1298959200</v>
      </c>
      <c r="B124" s="19"/>
      <c r="C124" s="19"/>
      <c r="D124" s="19"/>
      <c r="E124" s="19">
        <v>1</v>
      </c>
      <c r="F124" s="19">
        <v>1</v>
      </c>
    </row>
    <row r="125" spans="1:6" x14ac:dyDescent="0.25">
      <c r="A125" s="12">
        <v>1299304800</v>
      </c>
      <c r="B125" s="19"/>
      <c r="C125" s="19">
        <v>1</v>
      </c>
      <c r="D125" s="19"/>
      <c r="E125" s="19"/>
      <c r="F125" s="19">
        <v>1</v>
      </c>
    </row>
    <row r="126" spans="1:6" x14ac:dyDescent="0.25">
      <c r="A126" s="12">
        <v>1299564000</v>
      </c>
      <c r="B126" s="19"/>
      <c r="C126" s="19">
        <v>1</v>
      </c>
      <c r="D126" s="19"/>
      <c r="E126" s="19"/>
      <c r="F126" s="19">
        <v>1</v>
      </c>
    </row>
    <row r="127" spans="1:6" x14ac:dyDescent="0.25">
      <c r="A127" s="12">
        <v>1299736800</v>
      </c>
      <c r="B127" s="19"/>
      <c r="C127" s="19"/>
      <c r="D127" s="19"/>
      <c r="E127" s="19">
        <v>1</v>
      </c>
      <c r="F127" s="19">
        <v>1</v>
      </c>
    </row>
    <row r="128" spans="1:6" x14ac:dyDescent="0.25">
      <c r="A128" s="12">
        <v>1299823200</v>
      </c>
      <c r="B128" s="19">
        <v>1</v>
      </c>
      <c r="C128" s="19"/>
      <c r="D128" s="19"/>
      <c r="E128" s="19"/>
      <c r="F128" s="19">
        <v>1</v>
      </c>
    </row>
    <row r="129" spans="1:6" x14ac:dyDescent="0.25">
      <c r="A129" s="12">
        <v>1301202000</v>
      </c>
      <c r="B129" s="19"/>
      <c r="C129" s="19"/>
      <c r="D129" s="19"/>
      <c r="E129" s="19">
        <v>2</v>
      </c>
      <c r="F129" s="19">
        <v>2</v>
      </c>
    </row>
    <row r="130" spans="1:6" x14ac:dyDescent="0.25">
      <c r="A130" s="12">
        <v>1301634000</v>
      </c>
      <c r="B130" s="19"/>
      <c r="C130" s="19">
        <v>1</v>
      </c>
      <c r="D130" s="19"/>
      <c r="E130" s="19"/>
      <c r="F130" s="19">
        <v>1</v>
      </c>
    </row>
    <row r="131" spans="1:6" x14ac:dyDescent="0.25">
      <c r="A131" s="12">
        <v>1301806800</v>
      </c>
      <c r="B131" s="19"/>
      <c r="C131" s="19">
        <v>1</v>
      </c>
      <c r="D131" s="19"/>
      <c r="E131" s="19"/>
      <c r="F131" s="19">
        <v>1</v>
      </c>
    </row>
    <row r="132" spans="1:6" x14ac:dyDescent="0.25">
      <c r="A132" s="12">
        <v>1301979600</v>
      </c>
      <c r="B132" s="19"/>
      <c r="C132" s="19">
        <v>1</v>
      </c>
      <c r="D132" s="19"/>
      <c r="E132" s="19">
        <v>1</v>
      </c>
      <c r="F132" s="19">
        <v>2</v>
      </c>
    </row>
    <row r="133" spans="1:6" x14ac:dyDescent="0.25">
      <c r="A133" s="12">
        <v>1302238800</v>
      </c>
      <c r="B133" s="19"/>
      <c r="C133" s="19">
        <v>1</v>
      </c>
      <c r="D133" s="19"/>
      <c r="E133" s="19"/>
      <c r="F133" s="19">
        <v>1</v>
      </c>
    </row>
    <row r="134" spans="1:6" x14ac:dyDescent="0.25">
      <c r="A134" s="12">
        <v>1303102800</v>
      </c>
      <c r="B134" s="19"/>
      <c r="C134" s="19">
        <v>1</v>
      </c>
      <c r="D134" s="19"/>
      <c r="E134" s="19"/>
      <c r="F134" s="19">
        <v>1</v>
      </c>
    </row>
    <row r="135" spans="1:6" x14ac:dyDescent="0.25">
      <c r="A135" s="12">
        <v>1303880400</v>
      </c>
      <c r="B135" s="19"/>
      <c r="C135" s="19">
        <v>1</v>
      </c>
      <c r="D135" s="19"/>
      <c r="E135" s="19"/>
      <c r="F135" s="19">
        <v>1</v>
      </c>
    </row>
    <row r="136" spans="1:6" x14ac:dyDescent="0.25">
      <c r="A136" s="12">
        <v>1304053200</v>
      </c>
      <c r="B136" s="19"/>
      <c r="C136" s="19">
        <v>1</v>
      </c>
      <c r="D136" s="19"/>
      <c r="E136" s="19"/>
      <c r="F136" s="19">
        <v>1</v>
      </c>
    </row>
    <row r="137" spans="1:6" x14ac:dyDescent="0.25">
      <c r="A137" s="12">
        <v>1304398800</v>
      </c>
      <c r="B137" s="19"/>
      <c r="C137" s="19"/>
      <c r="D137" s="19"/>
      <c r="E137" s="19">
        <v>1</v>
      </c>
      <c r="F137" s="19">
        <v>1</v>
      </c>
    </row>
    <row r="138" spans="1:6" x14ac:dyDescent="0.25">
      <c r="A138" s="12">
        <v>1304658000</v>
      </c>
      <c r="B138" s="19"/>
      <c r="C138" s="19">
        <v>1</v>
      </c>
      <c r="D138" s="19"/>
      <c r="E138" s="19"/>
      <c r="F138" s="19">
        <v>1</v>
      </c>
    </row>
    <row r="139" spans="1:6" x14ac:dyDescent="0.25">
      <c r="A139" s="12">
        <v>1304744400</v>
      </c>
      <c r="B139" s="19"/>
      <c r="C139" s="19">
        <v>1</v>
      </c>
      <c r="D139" s="19"/>
      <c r="E139" s="19"/>
      <c r="F139" s="19">
        <v>1</v>
      </c>
    </row>
    <row r="140" spans="1:6" x14ac:dyDescent="0.25">
      <c r="A140" s="12">
        <v>1304830800</v>
      </c>
      <c r="B140" s="19">
        <v>1</v>
      </c>
      <c r="C140" s="19"/>
      <c r="D140" s="19"/>
      <c r="E140" s="19"/>
      <c r="F140" s="19">
        <v>1</v>
      </c>
    </row>
    <row r="141" spans="1:6" x14ac:dyDescent="0.25">
      <c r="A141" s="12">
        <v>1304917200</v>
      </c>
      <c r="B141" s="19"/>
      <c r="C141" s="19">
        <v>1</v>
      </c>
      <c r="D141" s="19"/>
      <c r="E141" s="19"/>
      <c r="F141" s="19">
        <v>1</v>
      </c>
    </row>
    <row r="142" spans="1:6" x14ac:dyDescent="0.25">
      <c r="A142" s="12">
        <v>1305003600</v>
      </c>
      <c r="B142" s="19"/>
      <c r="C142" s="19">
        <v>1</v>
      </c>
      <c r="D142" s="19"/>
      <c r="E142" s="19"/>
      <c r="F142" s="19">
        <v>1</v>
      </c>
    </row>
    <row r="143" spans="1:6" x14ac:dyDescent="0.25">
      <c r="A143" s="12">
        <v>1305176400</v>
      </c>
      <c r="B143" s="19"/>
      <c r="C143" s="19"/>
      <c r="D143" s="19"/>
      <c r="E143" s="19">
        <v>1</v>
      </c>
      <c r="F143" s="19">
        <v>1</v>
      </c>
    </row>
    <row r="144" spans="1:6" x14ac:dyDescent="0.25">
      <c r="A144" s="12">
        <v>1305262800</v>
      </c>
      <c r="B144" s="19"/>
      <c r="C144" s="19"/>
      <c r="D144" s="19"/>
      <c r="E144" s="19">
        <v>1</v>
      </c>
      <c r="F144" s="19">
        <v>1</v>
      </c>
    </row>
    <row r="145" spans="1:6" x14ac:dyDescent="0.25">
      <c r="A145" s="12">
        <v>1305694800</v>
      </c>
      <c r="B145" s="19"/>
      <c r="C145" s="19"/>
      <c r="D145" s="19"/>
      <c r="E145" s="19">
        <v>1</v>
      </c>
      <c r="F145" s="19">
        <v>1</v>
      </c>
    </row>
    <row r="146" spans="1:6" x14ac:dyDescent="0.25">
      <c r="A146" s="12">
        <v>1305954000</v>
      </c>
      <c r="B146" s="19"/>
      <c r="C146" s="19">
        <v>1</v>
      </c>
      <c r="D146" s="19"/>
      <c r="E146" s="19"/>
      <c r="F146" s="19">
        <v>1</v>
      </c>
    </row>
    <row r="147" spans="1:6" x14ac:dyDescent="0.25">
      <c r="A147" s="12">
        <v>1307854800</v>
      </c>
      <c r="B147" s="19"/>
      <c r="C147" s="19"/>
      <c r="D147" s="19"/>
      <c r="E147" s="19">
        <v>1</v>
      </c>
      <c r="F147" s="19">
        <v>1</v>
      </c>
    </row>
    <row r="148" spans="1:6" x14ac:dyDescent="0.25">
      <c r="A148" s="12">
        <v>1308200400</v>
      </c>
      <c r="B148" s="19"/>
      <c r="C148" s="19">
        <v>1</v>
      </c>
      <c r="D148" s="19"/>
      <c r="E148" s="19"/>
      <c r="F148" s="19">
        <v>1</v>
      </c>
    </row>
    <row r="149" spans="1:6" x14ac:dyDescent="0.25">
      <c r="A149" s="12">
        <v>1308373200</v>
      </c>
      <c r="B149" s="19"/>
      <c r="C149" s="19"/>
      <c r="D149" s="19"/>
      <c r="E149" s="19">
        <v>1</v>
      </c>
      <c r="F149" s="19">
        <v>1</v>
      </c>
    </row>
    <row r="150" spans="1:6" x14ac:dyDescent="0.25">
      <c r="A150" s="12">
        <v>1308459600</v>
      </c>
      <c r="B150" s="19"/>
      <c r="C150" s="19">
        <v>1</v>
      </c>
      <c r="D150" s="19"/>
      <c r="E150" s="19"/>
      <c r="F150" s="19">
        <v>1</v>
      </c>
    </row>
    <row r="151" spans="1:6" x14ac:dyDescent="0.25">
      <c r="A151" s="12">
        <v>1308546000</v>
      </c>
      <c r="B151" s="19"/>
      <c r="C151" s="19"/>
      <c r="D151" s="19"/>
      <c r="E151" s="19">
        <v>1</v>
      </c>
      <c r="F151" s="19">
        <v>1</v>
      </c>
    </row>
    <row r="152" spans="1:6" x14ac:dyDescent="0.25">
      <c r="A152" s="12">
        <v>1309064400</v>
      </c>
      <c r="B152" s="19"/>
      <c r="C152" s="19">
        <v>1</v>
      </c>
      <c r="D152" s="19"/>
      <c r="E152" s="19"/>
      <c r="F152" s="19">
        <v>1</v>
      </c>
    </row>
    <row r="153" spans="1:6" x14ac:dyDescent="0.25">
      <c r="A153" s="12">
        <v>1309237200</v>
      </c>
      <c r="B153" s="19"/>
      <c r="C153" s="19"/>
      <c r="D153" s="19">
        <v>1</v>
      </c>
      <c r="E153" s="19"/>
      <c r="F153" s="19">
        <v>1</v>
      </c>
    </row>
    <row r="154" spans="1:6" x14ac:dyDescent="0.25">
      <c r="A154" s="12">
        <v>1309496400</v>
      </c>
      <c r="B154" s="19"/>
      <c r="C154" s="19">
        <v>1</v>
      </c>
      <c r="D154" s="19"/>
      <c r="E154" s="19"/>
      <c r="F154" s="19">
        <v>1</v>
      </c>
    </row>
    <row r="155" spans="1:6" x14ac:dyDescent="0.25">
      <c r="A155" s="12">
        <v>1309755600</v>
      </c>
      <c r="B155" s="19"/>
      <c r="C155" s="19"/>
      <c r="D155" s="19"/>
      <c r="E155" s="19">
        <v>1</v>
      </c>
      <c r="F155" s="19">
        <v>1</v>
      </c>
    </row>
    <row r="156" spans="1:6" x14ac:dyDescent="0.25">
      <c r="A156" s="12">
        <v>1310187600</v>
      </c>
      <c r="B156" s="19"/>
      <c r="C156" s="19"/>
      <c r="D156" s="19"/>
      <c r="E156" s="19">
        <v>1</v>
      </c>
      <c r="F156" s="19">
        <v>1</v>
      </c>
    </row>
    <row r="157" spans="1:6" x14ac:dyDescent="0.25">
      <c r="A157" s="12">
        <v>1310619600</v>
      </c>
      <c r="B157" s="19"/>
      <c r="C157" s="19"/>
      <c r="D157" s="19"/>
      <c r="E157" s="19">
        <v>1</v>
      </c>
      <c r="F157" s="19">
        <v>1</v>
      </c>
    </row>
    <row r="158" spans="1:6" x14ac:dyDescent="0.25">
      <c r="A158" s="12">
        <v>1310792400</v>
      </c>
      <c r="B158" s="19"/>
      <c r="C158" s="19">
        <v>1</v>
      </c>
      <c r="D158" s="19"/>
      <c r="E158" s="19"/>
      <c r="F158" s="19">
        <v>1</v>
      </c>
    </row>
    <row r="159" spans="1:6" x14ac:dyDescent="0.25">
      <c r="A159" s="12">
        <v>1311051600</v>
      </c>
      <c r="B159" s="19"/>
      <c r="C159" s="19">
        <v>1</v>
      </c>
      <c r="D159" s="19"/>
      <c r="E159" s="19"/>
      <c r="F159" s="19">
        <v>1</v>
      </c>
    </row>
    <row r="160" spans="1:6" x14ac:dyDescent="0.25">
      <c r="A160" s="12">
        <v>1311483600</v>
      </c>
      <c r="B160" s="19"/>
      <c r="C160" s="19"/>
      <c r="D160" s="19"/>
      <c r="E160" s="19">
        <v>1</v>
      </c>
      <c r="F160" s="19">
        <v>1</v>
      </c>
    </row>
    <row r="161" spans="1:6" x14ac:dyDescent="0.25">
      <c r="A161" s="12">
        <v>1312174800</v>
      </c>
      <c r="B161" s="19"/>
      <c r="C161" s="19"/>
      <c r="D161" s="19"/>
      <c r="E161" s="19">
        <v>1</v>
      </c>
      <c r="F161" s="19">
        <v>1</v>
      </c>
    </row>
    <row r="162" spans="1:6" x14ac:dyDescent="0.25">
      <c r="A162" s="12">
        <v>1312693200</v>
      </c>
      <c r="B162" s="19"/>
      <c r="C162" s="19"/>
      <c r="D162" s="19"/>
      <c r="E162" s="19">
        <v>1</v>
      </c>
      <c r="F162" s="19">
        <v>1</v>
      </c>
    </row>
    <row r="163" spans="1:6" x14ac:dyDescent="0.25">
      <c r="A163" s="12">
        <v>1313125200</v>
      </c>
      <c r="B163" s="19"/>
      <c r="C163" s="19"/>
      <c r="D163" s="19"/>
      <c r="E163" s="19">
        <v>1</v>
      </c>
      <c r="F163" s="19">
        <v>1</v>
      </c>
    </row>
    <row r="164" spans="1:6" x14ac:dyDescent="0.25">
      <c r="A164" s="12">
        <v>1313211600</v>
      </c>
      <c r="B164" s="19"/>
      <c r="C164" s="19"/>
      <c r="D164" s="19"/>
      <c r="E164" s="19">
        <v>1</v>
      </c>
      <c r="F164" s="19">
        <v>1</v>
      </c>
    </row>
    <row r="165" spans="1:6" x14ac:dyDescent="0.25">
      <c r="A165" s="12">
        <v>1313384400</v>
      </c>
      <c r="B165" s="19"/>
      <c r="C165" s="19">
        <v>1</v>
      </c>
      <c r="D165" s="19"/>
      <c r="E165" s="19"/>
      <c r="F165" s="19">
        <v>1</v>
      </c>
    </row>
    <row r="166" spans="1:6" x14ac:dyDescent="0.25">
      <c r="A166" s="12">
        <v>1313730000</v>
      </c>
      <c r="B166" s="19">
        <v>1</v>
      </c>
      <c r="C166" s="19"/>
      <c r="D166" s="19"/>
      <c r="E166" s="19"/>
      <c r="F166" s="19">
        <v>1</v>
      </c>
    </row>
    <row r="167" spans="1:6" x14ac:dyDescent="0.25">
      <c r="A167" s="12">
        <v>1313989200</v>
      </c>
      <c r="B167" s="19"/>
      <c r="C167" s="19"/>
      <c r="D167" s="19"/>
      <c r="E167" s="19">
        <v>1</v>
      </c>
      <c r="F167" s="19">
        <v>1</v>
      </c>
    </row>
    <row r="168" spans="1:6" x14ac:dyDescent="0.25">
      <c r="A168" s="12">
        <v>1314421200</v>
      </c>
      <c r="B168" s="19"/>
      <c r="C168" s="19"/>
      <c r="D168" s="19"/>
      <c r="E168" s="19">
        <v>1</v>
      </c>
      <c r="F168" s="19">
        <v>1</v>
      </c>
    </row>
    <row r="169" spans="1:6" x14ac:dyDescent="0.25">
      <c r="A169" s="12">
        <v>1315285200</v>
      </c>
      <c r="B169" s="19"/>
      <c r="C169" s="19"/>
      <c r="D169" s="19"/>
      <c r="E169" s="19">
        <v>1</v>
      </c>
      <c r="F169" s="19">
        <v>1</v>
      </c>
    </row>
    <row r="170" spans="1:6" x14ac:dyDescent="0.25">
      <c r="A170" s="12">
        <v>1315717200</v>
      </c>
      <c r="B170" s="19"/>
      <c r="C170" s="19"/>
      <c r="D170" s="19"/>
      <c r="E170" s="19">
        <v>1</v>
      </c>
      <c r="F170" s="19">
        <v>1</v>
      </c>
    </row>
    <row r="171" spans="1:6" x14ac:dyDescent="0.25">
      <c r="A171" s="12">
        <v>1316581200</v>
      </c>
      <c r="B171" s="19">
        <v>1</v>
      </c>
      <c r="C171" s="19"/>
      <c r="D171" s="19"/>
      <c r="E171" s="19"/>
      <c r="F171" s="19">
        <v>1</v>
      </c>
    </row>
    <row r="172" spans="1:6" x14ac:dyDescent="0.25">
      <c r="A172" s="12">
        <v>1316667600</v>
      </c>
      <c r="B172" s="19"/>
      <c r="C172" s="19">
        <v>1</v>
      </c>
      <c r="D172" s="19"/>
      <c r="E172" s="19">
        <v>1</v>
      </c>
      <c r="F172" s="19">
        <v>2</v>
      </c>
    </row>
    <row r="173" spans="1:6" x14ac:dyDescent="0.25">
      <c r="A173" s="12">
        <v>1316754000</v>
      </c>
      <c r="B173" s="19"/>
      <c r="C173" s="19">
        <v>1</v>
      </c>
      <c r="D173" s="19"/>
      <c r="E173" s="19">
        <v>1</v>
      </c>
      <c r="F173" s="19">
        <v>2</v>
      </c>
    </row>
    <row r="174" spans="1:6" x14ac:dyDescent="0.25">
      <c r="A174" s="12">
        <v>1317531600</v>
      </c>
      <c r="B174" s="19">
        <v>1</v>
      </c>
      <c r="C174" s="19"/>
      <c r="D174" s="19"/>
      <c r="E174" s="19"/>
      <c r="F174" s="19">
        <v>1</v>
      </c>
    </row>
    <row r="175" spans="1:6" x14ac:dyDescent="0.25">
      <c r="A175" s="12">
        <v>1317790800</v>
      </c>
      <c r="B175" s="19"/>
      <c r="C175" s="19"/>
      <c r="D175" s="19"/>
      <c r="E175" s="19">
        <v>1</v>
      </c>
      <c r="F175" s="19">
        <v>1</v>
      </c>
    </row>
    <row r="176" spans="1:6" x14ac:dyDescent="0.25">
      <c r="A176" s="12">
        <v>1318136400</v>
      </c>
      <c r="B176" s="19"/>
      <c r="C176" s="19"/>
      <c r="D176" s="19"/>
      <c r="E176" s="19">
        <v>1</v>
      </c>
      <c r="F176" s="19">
        <v>1</v>
      </c>
    </row>
    <row r="177" spans="1:6" x14ac:dyDescent="0.25">
      <c r="A177" s="12">
        <v>1318654800</v>
      </c>
      <c r="B177" s="19"/>
      <c r="C177" s="19"/>
      <c r="D177" s="19"/>
      <c r="E177" s="19">
        <v>1</v>
      </c>
      <c r="F177" s="19">
        <v>1</v>
      </c>
    </row>
    <row r="178" spans="1:6" x14ac:dyDescent="0.25">
      <c r="A178" s="12">
        <v>1318827600</v>
      </c>
      <c r="B178" s="19"/>
      <c r="C178" s="19"/>
      <c r="D178" s="19"/>
      <c r="E178" s="19">
        <v>1</v>
      </c>
      <c r="F178" s="19">
        <v>1</v>
      </c>
    </row>
    <row r="179" spans="1:6" x14ac:dyDescent="0.25">
      <c r="A179" s="12">
        <v>1319000400</v>
      </c>
      <c r="B179" s="19"/>
      <c r="C179" s="19">
        <v>1</v>
      </c>
      <c r="D179" s="19"/>
      <c r="E179" s="19"/>
      <c r="F179" s="19">
        <v>1</v>
      </c>
    </row>
    <row r="180" spans="1:6" x14ac:dyDescent="0.25">
      <c r="A180" s="12">
        <v>1319605200</v>
      </c>
      <c r="B180" s="19"/>
      <c r="C180" s="19"/>
      <c r="D180" s="19"/>
      <c r="E180" s="19">
        <v>1</v>
      </c>
      <c r="F180" s="19">
        <v>1</v>
      </c>
    </row>
    <row r="181" spans="1:6" x14ac:dyDescent="0.25">
      <c r="A181" s="12">
        <v>1319691600</v>
      </c>
      <c r="B181" s="19"/>
      <c r="C181" s="19">
        <v>1</v>
      </c>
      <c r="D181" s="19"/>
      <c r="E181" s="19"/>
      <c r="F181" s="19">
        <v>1</v>
      </c>
    </row>
    <row r="182" spans="1:6" x14ac:dyDescent="0.25">
      <c r="A182" s="12">
        <v>1320732000</v>
      </c>
      <c r="B182" s="19">
        <v>1</v>
      </c>
      <c r="C182" s="19"/>
      <c r="D182" s="19"/>
      <c r="E182" s="19"/>
      <c r="F182" s="19">
        <v>1</v>
      </c>
    </row>
    <row r="183" spans="1:6" x14ac:dyDescent="0.25">
      <c r="A183" s="12">
        <v>1320991200</v>
      </c>
      <c r="B183" s="19"/>
      <c r="C183" s="19"/>
      <c r="D183" s="19"/>
      <c r="E183" s="19">
        <v>1</v>
      </c>
      <c r="F183" s="19">
        <v>1</v>
      </c>
    </row>
    <row r="184" spans="1:6" x14ac:dyDescent="0.25">
      <c r="A184" s="12">
        <v>1321336800</v>
      </c>
      <c r="B184" s="19"/>
      <c r="C184" s="19"/>
      <c r="D184" s="19"/>
      <c r="E184" s="19">
        <v>1</v>
      </c>
      <c r="F184" s="19">
        <v>1</v>
      </c>
    </row>
    <row r="185" spans="1:6" x14ac:dyDescent="0.25">
      <c r="A185" s="12">
        <v>1321596000</v>
      </c>
      <c r="B185" s="19"/>
      <c r="C185" s="19"/>
      <c r="D185" s="19"/>
      <c r="E185" s="19">
        <v>1</v>
      </c>
      <c r="F185" s="19">
        <v>1</v>
      </c>
    </row>
    <row r="186" spans="1:6" x14ac:dyDescent="0.25">
      <c r="A186" s="12">
        <v>1321682400</v>
      </c>
      <c r="B186" s="19"/>
      <c r="C186" s="19">
        <v>1</v>
      </c>
      <c r="D186" s="19"/>
      <c r="E186" s="19"/>
      <c r="F186" s="19">
        <v>1</v>
      </c>
    </row>
    <row r="187" spans="1:6" x14ac:dyDescent="0.25">
      <c r="A187" s="12">
        <v>1321941600</v>
      </c>
      <c r="B187" s="19"/>
      <c r="C187" s="19"/>
      <c r="D187" s="19"/>
      <c r="E187" s="19">
        <v>1</v>
      </c>
      <c r="F187" s="19">
        <v>1</v>
      </c>
    </row>
    <row r="188" spans="1:6" x14ac:dyDescent="0.25">
      <c r="A188" s="12">
        <v>1322114400</v>
      </c>
      <c r="B188" s="19"/>
      <c r="C188" s="19"/>
      <c r="D188" s="19"/>
      <c r="E188" s="19">
        <v>1</v>
      </c>
      <c r="F188" s="19">
        <v>1</v>
      </c>
    </row>
    <row r="189" spans="1:6" x14ac:dyDescent="0.25">
      <c r="A189" s="12">
        <v>1322373600</v>
      </c>
      <c r="B189" s="19"/>
      <c r="C189" s="19"/>
      <c r="D189" s="19"/>
      <c r="E189" s="19">
        <v>1</v>
      </c>
      <c r="F189" s="19">
        <v>1</v>
      </c>
    </row>
    <row r="190" spans="1:6" x14ac:dyDescent="0.25">
      <c r="A190" s="12">
        <v>1322719200</v>
      </c>
      <c r="B190" s="19"/>
      <c r="C190" s="19">
        <v>1</v>
      </c>
      <c r="D190" s="19"/>
      <c r="E190" s="19"/>
      <c r="F190" s="19">
        <v>1</v>
      </c>
    </row>
    <row r="191" spans="1:6" x14ac:dyDescent="0.25">
      <c r="A191" s="12">
        <v>1322892000</v>
      </c>
      <c r="B191" s="19"/>
      <c r="C191" s="19"/>
      <c r="D191" s="19"/>
      <c r="E191" s="19">
        <v>1</v>
      </c>
      <c r="F191" s="19">
        <v>1</v>
      </c>
    </row>
    <row r="192" spans="1:6" x14ac:dyDescent="0.25">
      <c r="A192" s="12">
        <v>1323324000</v>
      </c>
      <c r="B192" s="19"/>
      <c r="C192" s="19"/>
      <c r="D192" s="19"/>
      <c r="E192" s="19">
        <v>1</v>
      </c>
      <c r="F192" s="19">
        <v>1</v>
      </c>
    </row>
    <row r="193" spans="1:6" x14ac:dyDescent="0.25">
      <c r="A193" s="12">
        <v>1323669600</v>
      </c>
      <c r="B193" s="19"/>
      <c r="C193" s="19">
        <v>1</v>
      </c>
      <c r="D193" s="19"/>
      <c r="E193" s="19"/>
      <c r="F193" s="19">
        <v>1</v>
      </c>
    </row>
    <row r="194" spans="1:6" x14ac:dyDescent="0.25">
      <c r="A194" s="12">
        <v>1324274400</v>
      </c>
      <c r="B194" s="19"/>
      <c r="C194" s="19"/>
      <c r="D194" s="19"/>
      <c r="E194" s="19">
        <v>1</v>
      </c>
      <c r="F194" s="19">
        <v>1</v>
      </c>
    </row>
    <row r="195" spans="1:6" x14ac:dyDescent="0.25">
      <c r="A195" s="12">
        <v>1324447200</v>
      </c>
      <c r="B195" s="19"/>
      <c r="C195" s="19">
        <v>1</v>
      </c>
      <c r="D195" s="19"/>
      <c r="E195" s="19"/>
      <c r="F195" s="19">
        <v>1</v>
      </c>
    </row>
    <row r="196" spans="1:6" x14ac:dyDescent="0.25">
      <c r="A196" s="12">
        <v>1324533600</v>
      </c>
      <c r="B196" s="19"/>
      <c r="C196" s="19"/>
      <c r="D196" s="19"/>
      <c r="E196" s="19">
        <v>1</v>
      </c>
      <c r="F196" s="19">
        <v>1</v>
      </c>
    </row>
    <row r="197" spans="1:6" x14ac:dyDescent="0.25">
      <c r="A197" s="12">
        <v>1324620000</v>
      </c>
      <c r="B197" s="19"/>
      <c r="C197" s="19">
        <v>1</v>
      </c>
      <c r="D197" s="19"/>
      <c r="E197" s="19"/>
      <c r="F197" s="19">
        <v>1</v>
      </c>
    </row>
    <row r="198" spans="1:6" x14ac:dyDescent="0.25">
      <c r="A198" s="12">
        <v>1324965600</v>
      </c>
      <c r="B198" s="19"/>
      <c r="C198" s="19"/>
      <c r="D198" s="19"/>
      <c r="E198" s="19">
        <v>1</v>
      </c>
      <c r="F198" s="19">
        <v>1</v>
      </c>
    </row>
    <row r="199" spans="1:6" x14ac:dyDescent="0.25">
      <c r="A199" s="12">
        <v>1325656800</v>
      </c>
      <c r="B199" s="19">
        <v>1</v>
      </c>
      <c r="C199" s="19"/>
      <c r="D199" s="19"/>
      <c r="E199" s="19"/>
      <c r="F199" s="19">
        <v>1</v>
      </c>
    </row>
    <row r="200" spans="1:6" x14ac:dyDescent="0.25">
      <c r="A200" s="12">
        <v>1325829600</v>
      </c>
      <c r="B200" s="19"/>
      <c r="C200" s="19">
        <v>1</v>
      </c>
      <c r="D200" s="19"/>
      <c r="E200" s="19"/>
      <c r="F200" s="19">
        <v>1</v>
      </c>
    </row>
    <row r="201" spans="1:6" x14ac:dyDescent="0.25">
      <c r="A201" s="12">
        <v>1326434400</v>
      </c>
      <c r="B201" s="19"/>
      <c r="C201" s="19">
        <v>1</v>
      </c>
      <c r="D201" s="19"/>
      <c r="E201" s="19"/>
      <c r="F201" s="19">
        <v>1</v>
      </c>
    </row>
    <row r="202" spans="1:6" x14ac:dyDescent="0.25">
      <c r="A202" s="12">
        <v>1326520800</v>
      </c>
      <c r="B202" s="19"/>
      <c r="C202" s="19">
        <v>1</v>
      </c>
      <c r="D202" s="19"/>
      <c r="E202" s="19"/>
      <c r="F202" s="19">
        <v>1</v>
      </c>
    </row>
    <row r="203" spans="1:6" x14ac:dyDescent="0.25">
      <c r="A203" s="12">
        <v>1326866400</v>
      </c>
      <c r="B203" s="19"/>
      <c r="C203" s="19">
        <v>1</v>
      </c>
      <c r="D203" s="19"/>
      <c r="E203" s="19"/>
      <c r="F203" s="19">
        <v>1</v>
      </c>
    </row>
    <row r="204" spans="1:6" x14ac:dyDescent="0.25">
      <c r="A204" s="12">
        <v>1327212000</v>
      </c>
      <c r="B204" s="19">
        <v>1</v>
      </c>
      <c r="C204" s="19"/>
      <c r="D204" s="19"/>
      <c r="E204" s="19"/>
      <c r="F204" s="19">
        <v>1</v>
      </c>
    </row>
    <row r="205" spans="1:6" x14ac:dyDescent="0.25">
      <c r="A205" s="12">
        <v>1328421600</v>
      </c>
      <c r="B205" s="19"/>
      <c r="C205" s="19"/>
      <c r="D205" s="19"/>
      <c r="E205" s="19">
        <v>1</v>
      </c>
      <c r="F205" s="19">
        <v>1</v>
      </c>
    </row>
    <row r="206" spans="1:6" x14ac:dyDescent="0.25">
      <c r="A206" s="12">
        <v>1328767200</v>
      </c>
      <c r="B206" s="19"/>
      <c r="C206" s="19"/>
      <c r="D206" s="19"/>
      <c r="E206" s="19">
        <v>1</v>
      </c>
      <c r="F206" s="19">
        <v>1</v>
      </c>
    </row>
    <row r="207" spans="1:6" x14ac:dyDescent="0.25">
      <c r="A207" s="12">
        <v>1329026400</v>
      </c>
      <c r="B207" s="19"/>
      <c r="C207" s="19">
        <v>1</v>
      </c>
      <c r="D207" s="19"/>
      <c r="E207" s="19"/>
      <c r="F207" s="19">
        <v>1</v>
      </c>
    </row>
    <row r="208" spans="1:6" x14ac:dyDescent="0.25">
      <c r="A208" s="12">
        <v>1329372000</v>
      </c>
      <c r="B208" s="19"/>
      <c r="C208" s="19"/>
      <c r="D208" s="19"/>
      <c r="E208" s="19">
        <v>1</v>
      </c>
      <c r="F208" s="19">
        <v>1</v>
      </c>
    </row>
    <row r="209" spans="1:6" x14ac:dyDescent="0.25">
      <c r="A209" s="12">
        <v>1329717600</v>
      </c>
      <c r="B209" s="19"/>
      <c r="C209" s="19">
        <v>1</v>
      </c>
      <c r="D209" s="19"/>
      <c r="E209" s="19">
        <v>1</v>
      </c>
      <c r="F209" s="19">
        <v>2</v>
      </c>
    </row>
    <row r="210" spans="1:6" x14ac:dyDescent="0.25">
      <c r="A210" s="12">
        <v>1330063200</v>
      </c>
      <c r="B210" s="19"/>
      <c r="C210" s="19">
        <v>1</v>
      </c>
      <c r="D210" s="19"/>
      <c r="E210" s="19"/>
      <c r="F210" s="19">
        <v>1</v>
      </c>
    </row>
    <row r="211" spans="1:6" x14ac:dyDescent="0.25">
      <c r="A211" s="12">
        <v>1330322400</v>
      </c>
      <c r="B211" s="19"/>
      <c r="C211" s="19"/>
      <c r="D211" s="19"/>
      <c r="E211" s="19">
        <v>1</v>
      </c>
      <c r="F211" s="19">
        <v>1</v>
      </c>
    </row>
    <row r="212" spans="1:6" x14ac:dyDescent="0.25">
      <c r="A212" s="12">
        <v>1330495200</v>
      </c>
      <c r="B212" s="19">
        <v>1</v>
      </c>
      <c r="C212" s="19"/>
      <c r="D212" s="19"/>
      <c r="E212" s="19"/>
      <c r="F212" s="19">
        <v>1</v>
      </c>
    </row>
    <row r="213" spans="1:6" x14ac:dyDescent="0.25">
      <c r="A213" s="12">
        <v>1330927200</v>
      </c>
      <c r="B213" s="19"/>
      <c r="C213" s="19"/>
      <c r="D213" s="19"/>
      <c r="E213" s="19">
        <v>1</v>
      </c>
      <c r="F213" s="19">
        <v>1</v>
      </c>
    </row>
    <row r="214" spans="1:6" x14ac:dyDescent="0.25">
      <c r="A214" s="12">
        <v>1331013600</v>
      </c>
      <c r="B214" s="19"/>
      <c r="C214" s="19">
        <v>1</v>
      </c>
      <c r="D214" s="19"/>
      <c r="E214" s="19"/>
      <c r="F214" s="19">
        <v>1</v>
      </c>
    </row>
    <row r="215" spans="1:6" x14ac:dyDescent="0.25">
      <c r="A215" s="12">
        <v>1331445600</v>
      </c>
      <c r="B215" s="19"/>
      <c r="C215" s="19">
        <v>1</v>
      </c>
      <c r="D215" s="19"/>
      <c r="E215" s="19"/>
      <c r="F215" s="19">
        <v>1</v>
      </c>
    </row>
    <row r="216" spans="1:6" x14ac:dyDescent="0.25">
      <c r="A216" s="12">
        <v>1331701200</v>
      </c>
      <c r="B216" s="19"/>
      <c r="C216" s="19">
        <v>1</v>
      </c>
      <c r="D216" s="19"/>
      <c r="E216" s="19"/>
      <c r="F216" s="19">
        <v>1</v>
      </c>
    </row>
    <row r="217" spans="1:6" x14ac:dyDescent="0.25">
      <c r="A217" s="12">
        <v>1331874000</v>
      </c>
      <c r="B217" s="19"/>
      <c r="C217" s="19">
        <v>1</v>
      </c>
      <c r="D217" s="19"/>
      <c r="E217" s="19"/>
      <c r="F217" s="19">
        <v>1</v>
      </c>
    </row>
    <row r="218" spans="1:6" x14ac:dyDescent="0.25">
      <c r="A218" s="12">
        <v>1332392400</v>
      </c>
      <c r="B218" s="19"/>
      <c r="C218" s="19"/>
      <c r="D218" s="19"/>
      <c r="E218" s="19">
        <v>1</v>
      </c>
      <c r="F218" s="19">
        <v>1</v>
      </c>
    </row>
    <row r="219" spans="1:6" x14ac:dyDescent="0.25">
      <c r="A219" s="12">
        <v>1332738000</v>
      </c>
      <c r="B219" s="19"/>
      <c r="C219" s="19"/>
      <c r="D219" s="19"/>
      <c r="E219" s="19">
        <v>1</v>
      </c>
      <c r="F219" s="19">
        <v>1</v>
      </c>
    </row>
    <row r="220" spans="1:6" x14ac:dyDescent="0.25">
      <c r="A220" s="12">
        <v>1332824400</v>
      </c>
      <c r="B220" s="19"/>
      <c r="C220" s="19">
        <v>1</v>
      </c>
      <c r="D220" s="19"/>
      <c r="E220" s="19"/>
      <c r="F220" s="19">
        <v>1</v>
      </c>
    </row>
    <row r="221" spans="1:6" x14ac:dyDescent="0.25">
      <c r="A221" s="12">
        <v>1332910800</v>
      </c>
      <c r="B221" s="19"/>
      <c r="C221" s="19">
        <v>1</v>
      </c>
      <c r="D221" s="19"/>
      <c r="E221" s="19"/>
      <c r="F221" s="19">
        <v>1</v>
      </c>
    </row>
    <row r="222" spans="1:6" x14ac:dyDescent="0.25">
      <c r="A222" s="12">
        <v>1333602000</v>
      </c>
      <c r="B222" s="19"/>
      <c r="C222" s="19">
        <v>1</v>
      </c>
      <c r="D222" s="19"/>
      <c r="E222" s="19"/>
      <c r="F222" s="19">
        <v>1</v>
      </c>
    </row>
    <row r="223" spans="1:6" x14ac:dyDescent="0.25">
      <c r="A223" s="12">
        <v>1333688400</v>
      </c>
      <c r="B223" s="19"/>
      <c r="C223" s="19"/>
      <c r="D223" s="19"/>
      <c r="E223" s="19">
        <v>3</v>
      </c>
      <c r="F223" s="19">
        <v>3</v>
      </c>
    </row>
    <row r="224" spans="1:6" x14ac:dyDescent="0.25">
      <c r="A224" s="12">
        <v>1334811600</v>
      </c>
      <c r="B224" s="19"/>
      <c r="C224" s="19">
        <v>1</v>
      </c>
      <c r="D224" s="19"/>
      <c r="E224" s="19">
        <v>1</v>
      </c>
      <c r="F224" s="19">
        <v>2</v>
      </c>
    </row>
    <row r="225" spans="1:6" x14ac:dyDescent="0.25">
      <c r="A225" s="12">
        <v>1334984400</v>
      </c>
      <c r="B225" s="19"/>
      <c r="C225" s="19"/>
      <c r="D225" s="19"/>
      <c r="E225" s="19">
        <v>1</v>
      </c>
      <c r="F225" s="19">
        <v>1</v>
      </c>
    </row>
    <row r="226" spans="1:6" x14ac:dyDescent="0.25">
      <c r="A226" s="12">
        <v>1335243600</v>
      </c>
      <c r="B226" s="19"/>
      <c r="C226" s="19"/>
      <c r="D226" s="19"/>
      <c r="E226" s="19">
        <v>1</v>
      </c>
      <c r="F226" s="19">
        <v>1</v>
      </c>
    </row>
    <row r="227" spans="1:6" x14ac:dyDescent="0.25">
      <c r="A227" s="12">
        <v>1335330000</v>
      </c>
      <c r="B227" s="19"/>
      <c r="C227" s="19"/>
      <c r="D227" s="19"/>
      <c r="E227" s="19">
        <v>1</v>
      </c>
      <c r="F227" s="19">
        <v>1</v>
      </c>
    </row>
    <row r="228" spans="1:6" x14ac:dyDescent="0.25">
      <c r="A228" s="12">
        <v>1335416400</v>
      </c>
      <c r="B228" s="19"/>
      <c r="C228" s="19">
        <v>1</v>
      </c>
      <c r="D228" s="19"/>
      <c r="E228" s="19"/>
      <c r="F228" s="19">
        <v>1</v>
      </c>
    </row>
    <row r="229" spans="1:6" x14ac:dyDescent="0.25">
      <c r="A229" s="12">
        <v>1335848400</v>
      </c>
      <c r="B229" s="19"/>
      <c r="C229" s="19">
        <v>1</v>
      </c>
      <c r="D229" s="19"/>
      <c r="E229" s="19"/>
      <c r="F229" s="19">
        <v>1</v>
      </c>
    </row>
    <row r="230" spans="1:6" x14ac:dyDescent="0.25">
      <c r="A230" s="12">
        <v>1335934800</v>
      </c>
      <c r="B230" s="19"/>
      <c r="C230" s="19"/>
      <c r="D230" s="19"/>
      <c r="E230" s="19">
        <v>3</v>
      </c>
      <c r="F230" s="19">
        <v>3</v>
      </c>
    </row>
    <row r="231" spans="1:6" x14ac:dyDescent="0.25">
      <c r="A231" s="12">
        <v>1336194000</v>
      </c>
      <c r="B231" s="19"/>
      <c r="C231" s="19">
        <v>1</v>
      </c>
      <c r="D231" s="19">
        <v>1</v>
      </c>
      <c r="E231" s="19"/>
      <c r="F231" s="19">
        <v>2</v>
      </c>
    </row>
    <row r="232" spans="1:6" x14ac:dyDescent="0.25">
      <c r="A232" s="12">
        <v>1336280400</v>
      </c>
      <c r="B232" s="19"/>
      <c r="C232" s="19">
        <v>1</v>
      </c>
      <c r="D232" s="19"/>
      <c r="E232" s="19"/>
      <c r="F232" s="19">
        <v>1</v>
      </c>
    </row>
    <row r="233" spans="1:6" x14ac:dyDescent="0.25">
      <c r="A233" s="12">
        <v>1336453200</v>
      </c>
      <c r="B233" s="19"/>
      <c r="C233" s="19"/>
      <c r="D233" s="19"/>
      <c r="E233" s="19">
        <v>1</v>
      </c>
      <c r="F233" s="19">
        <v>1</v>
      </c>
    </row>
    <row r="234" spans="1:6" x14ac:dyDescent="0.25">
      <c r="A234" s="12">
        <v>1338267600</v>
      </c>
      <c r="B234" s="19"/>
      <c r="C234" s="19"/>
      <c r="D234" s="19"/>
      <c r="E234" s="19">
        <v>1</v>
      </c>
      <c r="F234" s="19">
        <v>1</v>
      </c>
    </row>
    <row r="235" spans="1:6" x14ac:dyDescent="0.25">
      <c r="A235" s="12">
        <v>1338440400</v>
      </c>
      <c r="B235" s="19"/>
      <c r="C235" s="19"/>
      <c r="D235" s="19"/>
      <c r="E235" s="19">
        <v>1</v>
      </c>
      <c r="F235" s="19">
        <v>1</v>
      </c>
    </row>
    <row r="236" spans="1:6" x14ac:dyDescent="0.25">
      <c r="A236" s="12">
        <v>1338958800</v>
      </c>
      <c r="B236" s="19"/>
      <c r="C236" s="19"/>
      <c r="D236" s="19"/>
      <c r="E236" s="19">
        <v>1</v>
      </c>
      <c r="F236" s="19">
        <v>1</v>
      </c>
    </row>
    <row r="237" spans="1:6" x14ac:dyDescent="0.25">
      <c r="A237" s="12">
        <v>1339477200</v>
      </c>
      <c r="B237" s="19"/>
      <c r="C237" s="19">
        <v>1</v>
      </c>
      <c r="D237" s="19"/>
      <c r="E237" s="19"/>
      <c r="F237" s="19">
        <v>1</v>
      </c>
    </row>
    <row r="238" spans="1:6" x14ac:dyDescent="0.25">
      <c r="A238" s="12">
        <v>1339909200</v>
      </c>
      <c r="B238" s="19"/>
      <c r="C238" s="19"/>
      <c r="D238" s="19"/>
      <c r="E238" s="19">
        <v>1</v>
      </c>
      <c r="F238" s="19">
        <v>1</v>
      </c>
    </row>
    <row r="239" spans="1:6" x14ac:dyDescent="0.25">
      <c r="A239" s="12">
        <v>1340254800</v>
      </c>
      <c r="B239" s="19"/>
      <c r="C239" s="19">
        <v>1</v>
      </c>
      <c r="D239" s="19"/>
      <c r="E239" s="19"/>
      <c r="F239" s="19">
        <v>1</v>
      </c>
    </row>
    <row r="240" spans="1:6" x14ac:dyDescent="0.25">
      <c r="A240" s="12">
        <v>1340946000</v>
      </c>
      <c r="B240" s="19"/>
      <c r="C240" s="19">
        <v>1</v>
      </c>
      <c r="D240" s="19"/>
      <c r="E240" s="19"/>
      <c r="F240" s="19">
        <v>1</v>
      </c>
    </row>
    <row r="241" spans="1:6" x14ac:dyDescent="0.25">
      <c r="A241" s="12">
        <v>1341291600</v>
      </c>
      <c r="B241" s="19"/>
      <c r="C241" s="19">
        <v>1</v>
      </c>
      <c r="D241" s="19"/>
      <c r="E241" s="19"/>
      <c r="F241" s="19">
        <v>1</v>
      </c>
    </row>
    <row r="242" spans="1:6" x14ac:dyDescent="0.25">
      <c r="A242" s="12">
        <v>1342069200</v>
      </c>
      <c r="B242" s="19"/>
      <c r="C242" s="19">
        <v>1</v>
      </c>
      <c r="D242" s="19"/>
      <c r="E242" s="19"/>
      <c r="F242" s="19">
        <v>1</v>
      </c>
    </row>
    <row r="243" spans="1:6" x14ac:dyDescent="0.25">
      <c r="A243" s="12">
        <v>1342501200</v>
      </c>
      <c r="B243" s="19"/>
      <c r="C243" s="19"/>
      <c r="D243" s="19"/>
      <c r="E243" s="19">
        <v>1</v>
      </c>
      <c r="F243" s="19">
        <v>1</v>
      </c>
    </row>
    <row r="244" spans="1:6" x14ac:dyDescent="0.25">
      <c r="A244" s="12">
        <v>1343365200</v>
      </c>
      <c r="B244" s="19"/>
      <c r="C244" s="19"/>
      <c r="D244" s="19"/>
      <c r="E244" s="19">
        <v>2</v>
      </c>
      <c r="F244" s="19">
        <v>2</v>
      </c>
    </row>
    <row r="245" spans="1:6" x14ac:dyDescent="0.25">
      <c r="A245" s="12">
        <v>1343451600</v>
      </c>
      <c r="B245" s="19"/>
      <c r="C245" s="19"/>
      <c r="D245" s="19"/>
      <c r="E245" s="19">
        <v>1</v>
      </c>
      <c r="F245" s="19">
        <v>1</v>
      </c>
    </row>
    <row r="246" spans="1:6" x14ac:dyDescent="0.25">
      <c r="A246" s="12">
        <v>1343797200</v>
      </c>
      <c r="B246" s="19"/>
      <c r="C246" s="19">
        <v>1</v>
      </c>
      <c r="D246" s="19"/>
      <c r="E246" s="19"/>
      <c r="F246" s="19">
        <v>1</v>
      </c>
    </row>
    <row r="247" spans="1:6" x14ac:dyDescent="0.25">
      <c r="A247" s="12">
        <v>1344920400</v>
      </c>
      <c r="B247" s="19"/>
      <c r="C247" s="19">
        <v>1</v>
      </c>
      <c r="D247" s="19"/>
      <c r="E247" s="19"/>
      <c r="F247" s="19">
        <v>1</v>
      </c>
    </row>
    <row r="248" spans="1:6" x14ac:dyDescent="0.25">
      <c r="A248" s="12">
        <v>1345093200</v>
      </c>
      <c r="B248" s="19"/>
      <c r="C248" s="19"/>
      <c r="D248" s="19"/>
      <c r="E248" s="19">
        <v>1</v>
      </c>
      <c r="F248" s="19">
        <v>1</v>
      </c>
    </row>
    <row r="249" spans="1:6" x14ac:dyDescent="0.25">
      <c r="A249" s="12">
        <v>1346043600</v>
      </c>
      <c r="B249" s="19"/>
      <c r="C249" s="19"/>
      <c r="D249" s="19"/>
      <c r="E249" s="19">
        <v>1</v>
      </c>
      <c r="F249" s="19">
        <v>1</v>
      </c>
    </row>
    <row r="250" spans="1:6" x14ac:dyDescent="0.25">
      <c r="A250" s="12">
        <v>1346130000</v>
      </c>
      <c r="B250" s="19"/>
      <c r="C250" s="19"/>
      <c r="D250" s="19"/>
      <c r="E250" s="19">
        <v>1</v>
      </c>
      <c r="F250" s="19">
        <v>1</v>
      </c>
    </row>
    <row r="251" spans="1:6" x14ac:dyDescent="0.25">
      <c r="A251" s="12">
        <v>1346734800</v>
      </c>
      <c r="B251" s="19"/>
      <c r="C251" s="19"/>
      <c r="D251" s="19"/>
      <c r="E251" s="19">
        <v>1</v>
      </c>
      <c r="F251" s="19">
        <v>1</v>
      </c>
    </row>
    <row r="252" spans="1:6" x14ac:dyDescent="0.25">
      <c r="A252" s="12">
        <v>1346821200</v>
      </c>
      <c r="B252" s="19"/>
      <c r="C252" s="19"/>
      <c r="D252" s="19"/>
      <c r="E252" s="19">
        <v>1</v>
      </c>
      <c r="F252" s="19">
        <v>1</v>
      </c>
    </row>
    <row r="253" spans="1:6" x14ac:dyDescent="0.25">
      <c r="A253" s="12">
        <v>1348290000</v>
      </c>
      <c r="B253" s="19"/>
      <c r="C253" s="19"/>
      <c r="D253" s="19"/>
      <c r="E253" s="19">
        <v>2</v>
      </c>
      <c r="F253" s="19">
        <v>2</v>
      </c>
    </row>
    <row r="254" spans="1:6" x14ac:dyDescent="0.25">
      <c r="A254" s="12">
        <v>1348635600</v>
      </c>
      <c r="B254" s="19"/>
      <c r="C254" s="19"/>
      <c r="D254" s="19"/>
      <c r="E254" s="19">
        <v>1</v>
      </c>
      <c r="F254" s="19">
        <v>1</v>
      </c>
    </row>
    <row r="255" spans="1:6" x14ac:dyDescent="0.25">
      <c r="A255" s="12">
        <v>1348808400</v>
      </c>
      <c r="B255" s="19"/>
      <c r="C255" s="19">
        <v>1</v>
      </c>
      <c r="D255" s="19"/>
      <c r="E255" s="19">
        <v>1</v>
      </c>
      <c r="F255" s="19">
        <v>2</v>
      </c>
    </row>
    <row r="256" spans="1:6" x14ac:dyDescent="0.25">
      <c r="A256" s="12">
        <v>1349240400</v>
      </c>
      <c r="B256" s="19"/>
      <c r="C256" s="19"/>
      <c r="D256" s="19"/>
      <c r="E256" s="19">
        <v>1</v>
      </c>
      <c r="F256" s="19">
        <v>1</v>
      </c>
    </row>
    <row r="257" spans="1:6" x14ac:dyDescent="0.25">
      <c r="A257" s="12">
        <v>1349326800</v>
      </c>
      <c r="B257" s="19"/>
      <c r="C257" s="19">
        <v>1</v>
      </c>
      <c r="D257" s="19"/>
      <c r="E257" s="19">
        <v>1</v>
      </c>
      <c r="F257" s="19">
        <v>2</v>
      </c>
    </row>
    <row r="258" spans="1:6" x14ac:dyDescent="0.25">
      <c r="A258" s="12">
        <v>1350622800</v>
      </c>
      <c r="B258" s="19"/>
      <c r="C258" s="19">
        <v>1</v>
      </c>
      <c r="D258" s="19"/>
      <c r="E258" s="19"/>
      <c r="F258" s="19">
        <v>1</v>
      </c>
    </row>
    <row r="259" spans="1:6" x14ac:dyDescent="0.25">
      <c r="A259" s="12">
        <v>1350709200</v>
      </c>
      <c r="B259" s="19">
        <v>1</v>
      </c>
      <c r="C259" s="19"/>
      <c r="D259" s="19">
        <v>1</v>
      </c>
      <c r="E259" s="19"/>
      <c r="F259" s="19">
        <v>2</v>
      </c>
    </row>
    <row r="260" spans="1:6" x14ac:dyDescent="0.25">
      <c r="A260" s="12">
        <v>1351054800</v>
      </c>
      <c r="B260" s="19"/>
      <c r="C260" s="19"/>
      <c r="D260" s="19"/>
      <c r="E260" s="19">
        <v>1</v>
      </c>
      <c r="F260" s="19">
        <v>1</v>
      </c>
    </row>
    <row r="261" spans="1:6" x14ac:dyDescent="0.25">
      <c r="A261" s="12">
        <v>1351400400</v>
      </c>
      <c r="B261" s="19"/>
      <c r="C261" s="19"/>
      <c r="D261" s="19"/>
      <c r="E261" s="19">
        <v>1</v>
      </c>
      <c r="F261" s="19">
        <v>1</v>
      </c>
    </row>
    <row r="262" spans="1:6" x14ac:dyDescent="0.25">
      <c r="A262" s="12">
        <v>1353736800</v>
      </c>
      <c r="B262" s="19"/>
      <c r="C262" s="19">
        <v>1</v>
      </c>
      <c r="D262" s="19"/>
      <c r="E262" s="19"/>
      <c r="F262" s="19">
        <v>1</v>
      </c>
    </row>
    <row r="263" spans="1:6" x14ac:dyDescent="0.25">
      <c r="A263" s="12">
        <v>1353823200</v>
      </c>
      <c r="B263" s="19"/>
      <c r="C263" s="19"/>
      <c r="D263" s="19"/>
      <c r="E263" s="19">
        <v>1</v>
      </c>
      <c r="F263" s="19">
        <v>1</v>
      </c>
    </row>
    <row r="264" spans="1:6" x14ac:dyDescent="0.25">
      <c r="A264" s="12">
        <v>1353909600</v>
      </c>
      <c r="B264" s="19"/>
      <c r="C264" s="19"/>
      <c r="D264" s="19"/>
      <c r="E264" s="19">
        <v>1</v>
      </c>
      <c r="F264" s="19">
        <v>1</v>
      </c>
    </row>
    <row r="265" spans="1:6" x14ac:dyDescent="0.25">
      <c r="A265" s="12">
        <v>1354082400</v>
      </c>
      <c r="B265" s="19"/>
      <c r="C265" s="19"/>
      <c r="D265" s="19"/>
      <c r="E265" s="19">
        <v>1</v>
      </c>
      <c r="F265" s="19">
        <v>1</v>
      </c>
    </row>
    <row r="266" spans="1:6" x14ac:dyDescent="0.25">
      <c r="A266" s="12">
        <v>1354341600</v>
      </c>
      <c r="B266" s="19"/>
      <c r="C266" s="19"/>
      <c r="D266" s="19">
        <v>1</v>
      </c>
      <c r="E266" s="19"/>
      <c r="F266" s="19">
        <v>1</v>
      </c>
    </row>
    <row r="267" spans="1:6" x14ac:dyDescent="0.25">
      <c r="A267" s="12">
        <v>1354946400</v>
      </c>
      <c r="B267" s="19"/>
      <c r="C267" s="19"/>
      <c r="D267" s="19"/>
      <c r="E267" s="19">
        <v>1</v>
      </c>
      <c r="F267" s="19">
        <v>1</v>
      </c>
    </row>
    <row r="268" spans="1:6" x14ac:dyDescent="0.25">
      <c r="A268" s="12">
        <v>1355032800</v>
      </c>
      <c r="B268" s="19"/>
      <c r="C268" s="19">
        <v>1</v>
      </c>
      <c r="D268" s="19"/>
      <c r="E268" s="19"/>
      <c r="F268" s="19">
        <v>1</v>
      </c>
    </row>
    <row r="269" spans="1:6" x14ac:dyDescent="0.25">
      <c r="A269" s="12">
        <v>1355637600</v>
      </c>
      <c r="B269" s="19"/>
      <c r="C269" s="19"/>
      <c r="D269" s="19"/>
      <c r="E269" s="19">
        <v>1</v>
      </c>
      <c r="F269" s="19">
        <v>1</v>
      </c>
    </row>
    <row r="270" spans="1:6" x14ac:dyDescent="0.25">
      <c r="A270" s="12">
        <v>1355810400</v>
      </c>
      <c r="B270" s="19"/>
      <c r="C270" s="19">
        <v>1</v>
      </c>
      <c r="D270" s="19"/>
      <c r="E270" s="19"/>
      <c r="F270" s="19">
        <v>1</v>
      </c>
    </row>
    <row r="271" spans="1:6" x14ac:dyDescent="0.25">
      <c r="A271" s="12">
        <v>1357020000</v>
      </c>
      <c r="B271" s="19"/>
      <c r="C271" s="19"/>
      <c r="D271" s="19"/>
      <c r="E271" s="19">
        <v>1</v>
      </c>
      <c r="F271" s="19">
        <v>1</v>
      </c>
    </row>
    <row r="272" spans="1:6" x14ac:dyDescent="0.25">
      <c r="A272" s="12">
        <v>1357106400</v>
      </c>
      <c r="B272" s="19"/>
      <c r="C272" s="19">
        <v>1</v>
      </c>
      <c r="D272" s="19"/>
      <c r="E272" s="19"/>
      <c r="F272" s="19">
        <v>1</v>
      </c>
    </row>
    <row r="273" spans="1:6" x14ac:dyDescent="0.25">
      <c r="A273" s="12">
        <v>1359525600</v>
      </c>
      <c r="B273" s="19"/>
      <c r="C273" s="19">
        <v>1</v>
      </c>
      <c r="D273" s="19"/>
      <c r="E273" s="19">
        <v>1</v>
      </c>
      <c r="F273" s="19">
        <v>2</v>
      </c>
    </row>
    <row r="274" spans="1:6" x14ac:dyDescent="0.25">
      <c r="A274" s="12">
        <v>1359871200</v>
      </c>
      <c r="B274" s="19"/>
      <c r="C274" s="19"/>
      <c r="D274" s="19"/>
      <c r="E274" s="19">
        <v>1</v>
      </c>
      <c r="F274" s="19">
        <v>1</v>
      </c>
    </row>
    <row r="275" spans="1:6" x14ac:dyDescent="0.25">
      <c r="A275" s="12">
        <v>1359957600</v>
      </c>
      <c r="B275" s="19"/>
      <c r="C275" s="19"/>
      <c r="D275" s="19"/>
      <c r="E275" s="19">
        <v>1</v>
      </c>
      <c r="F275" s="19">
        <v>1</v>
      </c>
    </row>
    <row r="276" spans="1:6" x14ac:dyDescent="0.25">
      <c r="A276" s="12">
        <v>1360389600</v>
      </c>
      <c r="B276" s="19"/>
      <c r="C276" s="19"/>
      <c r="D276" s="19"/>
      <c r="E276" s="19">
        <v>1</v>
      </c>
      <c r="F276" s="19">
        <v>1</v>
      </c>
    </row>
    <row r="277" spans="1:6" x14ac:dyDescent="0.25">
      <c r="A277" s="12">
        <v>1360648800</v>
      </c>
      <c r="B277" s="19"/>
      <c r="C277" s="19"/>
      <c r="D277" s="19"/>
      <c r="E277" s="19">
        <v>1</v>
      </c>
      <c r="F277" s="19">
        <v>1</v>
      </c>
    </row>
    <row r="278" spans="1:6" x14ac:dyDescent="0.25">
      <c r="A278" s="12">
        <v>1361599200</v>
      </c>
      <c r="B278" s="19"/>
      <c r="C278" s="19"/>
      <c r="D278" s="19"/>
      <c r="E278" s="19">
        <v>1</v>
      </c>
      <c r="F278" s="19">
        <v>1</v>
      </c>
    </row>
    <row r="279" spans="1:6" x14ac:dyDescent="0.25">
      <c r="A279" s="12">
        <v>1361772000</v>
      </c>
      <c r="B279" s="19"/>
      <c r="C279" s="19">
        <v>1</v>
      </c>
      <c r="D279" s="19"/>
      <c r="E279" s="19"/>
      <c r="F279" s="19">
        <v>1</v>
      </c>
    </row>
    <row r="280" spans="1:6" x14ac:dyDescent="0.25">
      <c r="A280" s="12">
        <v>1361944800</v>
      </c>
      <c r="B280" s="19"/>
      <c r="C280" s="19"/>
      <c r="D280" s="19"/>
      <c r="E280" s="19">
        <v>1</v>
      </c>
      <c r="F280" s="19">
        <v>1</v>
      </c>
    </row>
    <row r="281" spans="1:6" x14ac:dyDescent="0.25">
      <c r="A281" s="12">
        <v>1362117600</v>
      </c>
      <c r="B281" s="19"/>
      <c r="C281" s="19">
        <v>1</v>
      </c>
      <c r="D281" s="19"/>
      <c r="E281" s="19"/>
      <c r="F281" s="19">
        <v>1</v>
      </c>
    </row>
    <row r="282" spans="1:6" x14ac:dyDescent="0.25">
      <c r="A282" s="12">
        <v>1362376800</v>
      </c>
      <c r="B282" s="19"/>
      <c r="C282" s="19"/>
      <c r="D282" s="19"/>
      <c r="E282" s="19">
        <v>1</v>
      </c>
      <c r="F282" s="19">
        <v>1</v>
      </c>
    </row>
    <row r="283" spans="1:6" x14ac:dyDescent="0.25">
      <c r="A283" s="12">
        <v>1362463200</v>
      </c>
      <c r="B283" s="19"/>
      <c r="C283" s="19"/>
      <c r="D283" s="19"/>
      <c r="E283" s="19">
        <v>1</v>
      </c>
      <c r="F283" s="19">
        <v>1</v>
      </c>
    </row>
    <row r="284" spans="1:6" x14ac:dyDescent="0.25">
      <c r="A284" s="12">
        <v>1362636000</v>
      </c>
      <c r="B284" s="19"/>
      <c r="C284" s="19">
        <v>1</v>
      </c>
      <c r="D284" s="19"/>
      <c r="E284" s="19"/>
      <c r="F284" s="19">
        <v>1</v>
      </c>
    </row>
    <row r="285" spans="1:6" x14ac:dyDescent="0.25">
      <c r="A285" s="12">
        <v>1362722400</v>
      </c>
      <c r="B285" s="19"/>
      <c r="C285" s="19">
        <v>1</v>
      </c>
      <c r="D285" s="19"/>
      <c r="E285" s="19"/>
      <c r="F285" s="19">
        <v>1</v>
      </c>
    </row>
    <row r="286" spans="1:6" x14ac:dyDescent="0.25">
      <c r="A286" s="12">
        <v>1363064400</v>
      </c>
      <c r="B286" s="19"/>
      <c r="C286" s="19">
        <v>1</v>
      </c>
      <c r="D286" s="19"/>
      <c r="E286" s="19"/>
      <c r="F286" s="19">
        <v>1</v>
      </c>
    </row>
    <row r="287" spans="1:6" x14ac:dyDescent="0.25">
      <c r="A287" s="12">
        <v>1363150800</v>
      </c>
      <c r="B287" s="19"/>
      <c r="C287" s="19">
        <v>1</v>
      </c>
      <c r="D287" s="19"/>
      <c r="E287" s="19"/>
      <c r="F287" s="19">
        <v>1</v>
      </c>
    </row>
    <row r="288" spans="1:6" x14ac:dyDescent="0.25">
      <c r="A288" s="12">
        <v>1363496400</v>
      </c>
      <c r="B288" s="19"/>
      <c r="C288" s="19"/>
      <c r="D288" s="19"/>
      <c r="E288" s="19">
        <v>1</v>
      </c>
      <c r="F288" s="19">
        <v>1</v>
      </c>
    </row>
    <row r="289" spans="1:6" x14ac:dyDescent="0.25">
      <c r="A289" s="12">
        <v>1364446800</v>
      </c>
      <c r="B289" s="19"/>
      <c r="C289" s="19"/>
      <c r="D289" s="19"/>
      <c r="E289" s="19">
        <v>1</v>
      </c>
      <c r="F289" s="19">
        <v>1</v>
      </c>
    </row>
    <row r="290" spans="1:6" x14ac:dyDescent="0.25">
      <c r="A290" s="12">
        <v>1364878800</v>
      </c>
      <c r="B290" s="19"/>
      <c r="C290" s="19"/>
      <c r="D290" s="19"/>
      <c r="E290" s="19">
        <v>1</v>
      </c>
      <c r="F290" s="19">
        <v>1</v>
      </c>
    </row>
    <row r="291" spans="1:6" x14ac:dyDescent="0.25">
      <c r="A291" s="12">
        <v>1365397200</v>
      </c>
      <c r="B291" s="19"/>
      <c r="C291" s="19"/>
      <c r="D291" s="19"/>
      <c r="E291" s="19">
        <v>1</v>
      </c>
      <c r="F291" s="19">
        <v>1</v>
      </c>
    </row>
    <row r="292" spans="1:6" x14ac:dyDescent="0.25">
      <c r="A292" s="12">
        <v>1365483600</v>
      </c>
      <c r="B292" s="19"/>
      <c r="C292" s="19">
        <v>1</v>
      </c>
      <c r="D292" s="19"/>
      <c r="E292" s="19"/>
      <c r="F292" s="19">
        <v>1</v>
      </c>
    </row>
    <row r="293" spans="1:6" x14ac:dyDescent="0.25">
      <c r="A293" s="12">
        <v>1365915600</v>
      </c>
      <c r="B293" s="19"/>
      <c r="C293" s="19">
        <v>1</v>
      </c>
      <c r="D293" s="19"/>
      <c r="E293" s="19"/>
      <c r="F293" s="19">
        <v>1</v>
      </c>
    </row>
    <row r="294" spans="1:6" x14ac:dyDescent="0.25">
      <c r="A294" s="12">
        <v>1367384400</v>
      </c>
      <c r="B294" s="19"/>
      <c r="C294" s="19">
        <v>1</v>
      </c>
      <c r="D294" s="19"/>
      <c r="E294" s="19"/>
      <c r="F294" s="19">
        <v>1</v>
      </c>
    </row>
    <row r="295" spans="1:6" x14ac:dyDescent="0.25">
      <c r="A295" s="12">
        <v>1367470800</v>
      </c>
      <c r="B295" s="19"/>
      <c r="C295" s="19">
        <v>1</v>
      </c>
      <c r="D295" s="19"/>
      <c r="E295" s="19"/>
      <c r="F295" s="19">
        <v>1</v>
      </c>
    </row>
    <row r="296" spans="1:6" x14ac:dyDescent="0.25">
      <c r="A296" s="12">
        <v>1368162000</v>
      </c>
      <c r="B296" s="19"/>
      <c r="C296" s="19">
        <v>1</v>
      </c>
      <c r="D296" s="19"/>
      <c r="E296" s="19"/>
      <c r="F296" s="19">
        <v>1</v>
      </c>
    </row>
    <row r="297" spans="1:6" x14ac:dyDescent="0.25">
      <c r="A297" s="12">
        <v>1368594000</v>
      </c>
      <c r="B297" s="19"/>
      <c r="C297" s="19"/>
      <c r="D297" s="19"/>
      <c r="E297" s="19">
        <v>1</v>
      </c>
      <c r="F297" s="19">
        <v>1</v>
      </c>
    </row>
    <row r="298" spans="1:6" x14ac:dyDescent="0.25">
      <c r="A298" s="12">
        <v>1368853200</v>
      </c>
      <c r="B298" s="19"/>
      <c r="C298" s="19"/>
      <c r="D298" s="19"/>
      <c r="E298" s="19">
        <v>2</v>
      </c>
      <c r="F298" s="19">
        <v>2</v>
      </c>
    </row>
    <row r="299" spans="1:6" x14ac:dyDescent="0.25">
      <c r="A299" s="12">
        <v>1369112400</v>
      </c>
      <c r="B299" s="19">
        <v>1</v>
      </c>
      <c r="C299" s="19"/>
      <c r="D299" s="19"/>
      <c r="E299" s="19"/>
      <c r="F299" s="19">
        <v>1</v>
      </c>
    </row>
    <row r="300" spans="1:6" x14ac:dyDescent="0.25">
      <c r="A300" s="12">
        <v>1369285200</v>
      </c>
      <c r="B300" s="19"/>
      <c r="C300" s="19"/>
      <c r="D300" s="19"/>
      <c r="E300" s="19">
        <v>1</v>
      </c>
      <c r="F300" s="19">
        <v>1</v>
      </c>
    </row>
    <row r="301" spans="1:6" x14ac:dyDescent="0.25">
      <c r="A301" s="12">
        <v>1369717200</v>
      </c>
      <c r="B301" s="19"/>
      <c r="C301" s="19"/>
      <c r="D301" s="19"/>
      <c r="E301" s="19">
        <v>1</v>
      </c>
      <c r="F301" s="19">
        <v>1</v>
      </c>
    </row>
    <row r="302" spans="1:6" x14ac:dyDescent="0.25">
      <c r="A302" s="12">
        <v>1370322000</v>
      </c>
      <c r="B302" s="19"/>
      <c r="C302" s="19">
        <v>1</v>
      </c>
      <c r="D302" s="19"/>
      <c r="E302" s="19"/>
      <c r="F302" s="19">
        <v>1</v>
      </c>
    </row>
    <row r="303" spans="1:6" x14ac:dyDescent="0.25">
      <c r="A303" s="12">
        <v>1370840400</v>
      </c>
      <c r="B303" s="19"/>
      <c r="C303" s="19"/>
      <c r="D303" s="19"/>
      <c r="E303" s="19">
        <v>1</v>
      </c>
      <c r="F303" s="19">
        <v>1</v>
      </c>
    </row>
    <row r="304" spans="1:6" x14ac:dyDescent="0.25">
      <c r="A304" s="12">
        <v>1371445200</v>
      </c>
      <c r="B304" s="19"/>
      <c r="C304" s="19"/>
      <c r="D304" s="19"/>
      <c r="E304" s="19">
        <v>1</v>
      </c>
      <c r="F304" s="19">
        <v>1</v>
      </c>
    </row>
    <row r="305" spans="1:6" x14ac:dyDescent="0.25">
      <c r="A305" s="12">
        <v>1371963600</v>
      </c>
      <c r="B305" s="19"/>
      <c r="C305" s="19"/>
      <c r="D305" s="19"/>
      <c r="E305" s="19">
        <v>2</v>
      </c>
      <c r="F305" s="19">
        <v>2</v>
      </c>
    </row>
    <row r="306" spans="1:6" x14ac:dyDescent="0.25">
      <c r="A306" s="12">
        <v>1372136400</v>
      </c>
      <c r="B306" s="19"/>
      <c r="C306" s="19"/>
      <c r="D306" s="19"/>
      <c r="E306" s="19">
        <v>2</v>
      </c>
      <c r="F306" s="19">
        <v>2</v>
      </c>
    </row>
    <row r="307" spans="1:6" x14ac:dyDescent="0.25">
      <c r="A307" s="12">
        <v>1372222800</v>
      </c>
      <c r="B307" s="19"/>
      <c r="C307" s="19">
        <v>1</v>
      </c>
      <c r="D307" s="19"/>
      <c r="E307" s="19"/>
      <c r="F307" s="19">
        <v>1</v>
      </c>
    </row>
    <row r="308" spans="1:6" x14ac:dyDescent="0.25">
      <c r="A308" s="12">
        <v>1372654800</v>
      </c>
      <c r="B308" s="19"/>
      <c r="C308" s="19"/>
      <c r="D308" s="19"/>
      <c r="E308" s="19">
        <v>1</v>
      </c>
      <c r="F308" s="19">
        <v>1</v>
      </c>
    </row>
    <row r="309" spans="1:6" x14ac:dyDescent="0.25">
      <c r="A309" s="12">
        <v>1373432400</v>
      </c>
      <c r="B309" s="19"/>
      <c r="C309" s="19"/>
      <c r="D309" s="19"/>
      <c r="E309" s="19">
        <v>1</v>
      </c>
      <c r="F309" s="19">
        <v>1</v>
      </c>
    </row>
    <row r="310" spans="1:6" x14ac:dyDescent="0.25">
      <c r="A310" s="12">
        <v>1373518800</v>
      </c>
      <c r="B310" s="19"/>
      <c r="C310" s="19"/>
      <c r="D310" s="19"/>
      <c r="E310" s="19">
        <v>1</v>
      </c>
      <c r="F310" s="19">
        <v>1</v>
      </c>
    </row>
    <row r="311" spans="1:6" x14ac:dyDescent="0.25">
      <c r="A311" s="12">
        <v>1374296400</v>
      </c>
      <c r="B311" s="19"/>
      <c r="C311" s="19">
        <v>1</v>
      </c>
      <c r="D311" s="19"/>
      <c r="E311" s="19"/>
      <c r="F311" s="19">
        <v>1</v>
      </c>
    </row>
    <row r="312" spans="1:6" x14ac:dyDescent="0.25">
      <c r="A312" s="12">
        <v>1374469200</v>
      </c>
      <c r="B312" s="19"/>
      <c r="C312" s="19">
        <v>1</v>
      </c>
      <c r="D312" s="19"/>
      <c r="E312" s="19"/>
      <c r="F312" s="19">
        <v>1</v>
      </c>
    </row>
    <row r="313" spans="1:6" x14ac:dyDescent="0.25">
      <c r="A313" s="12">
        <v>1374642000</v>
      </c>
      <c r="B313" s="19"/>
      <c r="C313" s="19"/>
      <c r="D313" s="19"/>
      <c r="E313" s="19">
        <v>1</v>
      </c>
      <c r="F313" s="19">
        <v>1</v>
      </c>
    </row>
    <row r="314" spans="1:6" x14ac:dyDescent="0.25">
      <c r="A314" s="12">
        <v>1374728400</v>
      </c>
      <c r="B314" s="19">
        <v>1</v>
      </c>
      <c r="C314" s="19"/>
      <c r="D314" s="19"/>
      <c r="E314" s="19"/>
      <c r="F314" s="19">
        <v>1</v>
      </c>
    </row>
    <row r="315" spans="1:6" x14ac:dyDescent="0.25">
      <c r="A315" s="12">
        <v>1375074000</v>
      </c>
      <c r="B315" s="19"/>
      <c r="C315" s="19"/>
      <c r="D315" s="19"/>
      <c r="E315" s="19">
        <v>1</v>
      </c>
      <c r="F315" s="19">
        <v>1</v>
      </c>
    </row>
    <row r="316" spans="1:6" x14ac:dyDescent="0.25">
      <c r="A316" s="12">
        <v>1375160400</v>
      </c>
      <c r="B316" s="19"/>
      <c r="C316" s="19">
        <v>1</v>
      </c>
      <c r="D316" s="19"/>
      <c r="E316" s="19"/>
      <c r="F316" s="19">
        <v>1</v>
      </c>
    </row>
    <row r="317" spans="1:6" x14ac:dyDescent="0.25">
      <c r="A317" s="12">
        <v>1375333200</v>
      </c>
      <c r="B317" s="19"/>
      <c r="C317" s="19">
        <v>1</v>
      </c>
      <c r="D317" s="19"/>
      <c r="E317" s="19"/>
      <c r="F317" s="19">
        <v>1</v>
      </c>
    </row>
    <row r="318" spans="1:6" x14ac:dyDescent="0.25">
      <c r="A318" s="12">
        <v>1375592400</v>
      </c>
      <c r="B318" s="19"/>
      <c r="C318" s="19">
        <v>1</v>
      </c>
      <c r="D318" s="19"/>
      <c r="E318" s="19"/>
      <c r="F318" s="19">
        <v>1</v>
      </c>
    </row>
    <row r="319" spans="1:6" x14ac:dyDescent="0.25">
      <c r="A319" s="12">
        <v>1375678800</v>
      </c>
      <c r="B319" s="19"/>
      <c r="C319" s="19"/>
      <c r="D319" s="19"/>
      <c r="E319" s="19">
        <v>1</v>
      </c>
      <c r="F319" s="19">
        <v>1</v>
      </c>
    </row>
    <row r="320" spans="1:6" x14ac:dyDescent="0.25">
      <c r="A320" s="12">
        <v>1376542800</v>
      </c>
      <c r="B320" s="19"/>
      <c r="C320" s="19">
        <v>1</v>
      </c>
      <c r="D320" s="19"/>
      <c r="E320" s="19"/>
      <c r="F320" s="19">
        <v>1</v>
      </c>
    </row>
    <row r="321" spans="1:6" x14ac:dyDescent="0.25">
      <c r="A321" s="12">
        <v>1376629200</v>
      </c>
      <c r="B321" s="19"/>
      <c r="C321" s="19">
        <v>1</v>
      </c>
      <c r="D321" s="19"/>
      <c r="E321" s="19"/>
      <c r="F321" s="19">
        <v>1</v>
      </c>
    </row>
    <row r="322" spans="1:6" x14ac:dyDescent="0.25">
      <c r="A322" s="12">
        <v>1377579600</v>
      </c>
      <c r="B322" s="19"/>
      <c r="C322" s="19">
        <v>1</v>
      </c>
      <c r="D322" s="19"/>
      <c r="E322" s="19"/>
      <c r="F322" s="19">
        <v>1</v>
      </c>
    </row>
    <row r="323" spans="1:6" x14ac:dyDescent="0.25">
      <c r="A323" s="12">
        <v>1377838800</v>
      </c>
      <c r="B323" s="19">
        <v>1</v>
      </c>
      <c r="C323" s="19"/>
      <c r="D323" s="19"/>
      <c r="E323" s="19"/>
      <c r="F323" s="19">
        <v>1</v>
      </c>
    </row>
    <row r="324" spans="1:6" x14ac:dyDescent="0.25">
      <c r="A324" s="12">
        <v>1378184400</v>
      </c>
      <c r="B324" s="19"/>
      <c r="C324" s="19"/>
      <c r="D324" s="19"/>
      <c r="E324" s="19">
        <v>1</v>
      </c>
      <c r="F324" s="19">
        <v>1</v>
      </c>
    </row>
    <row r="325" spans="1:6" x14ac:dyDescent="0.25">
      <c r="A325" s="12">
        <v>1378875600</v>
      </c>
      <c r="B325" s="19"/>
      <c r="C325" s="19">
        <v>1</v>
      </c>
      <c r="D325" s="19"/>
      <c r="E325" s="19"/>
      <c r="F325" s="19">
        <v>1</v>
      </c>
    </row>
    <row r="326" spans="1:6" x14ac:dyDescent="0.25">
      <c r="A326" s="12">
        <v>1379048400</v>
      </c>
      <c r="B326" s="19"/>
      <c r="C326" s="19"/>
      <c r="D326" s="19"/>
      <c r="E326" s="19">
        <v>1</v>
      </c>
      <c r="F326" s="19">
        <v>1</v>
      </c>
    </row>
    <row r="327" spans="1:6" x14ac:dyDescent="0.25">
      <c r="A327" s="12">
        <v>1379566800</v>
      </c>
      <c r="B327" s="19"/>
      <c r="C327" s="19">
        <v>1</v>
      </c>
      <c r="D327" s="19"/>
      <c r="E327" s="19">
        <v>1</v>
      </c>
      <c r="F327" s="19">
        <v>2</v>
      </c>
    </row>
    <row r="328" spans="1:6" x14ac:dyDescent="0.25">
      <c r="A328" s="12">
        <v>1379653200</v>
      </c>
      <c r="B328" s="19"/>
      <c r="C328" s="19"/>
      <c r="D328" s="19"/>
      <c r="E328" s="19">
        <v>1</v>
      </c>
      <c r="F328" s="19">
        <v>1</v>
      </c>
    </row>
    <row r="329" spans="1:6" x14ac:dyDescent="0.25">
      <c r="A329" s="12">
        <v>1379826000</v>
      </c>
      <c r="B329" s="19"/>
      <c r="C329" s="19">
        <v>1</v>
      </c>
      <c r="D329" s="19"/>
      <c r="E329" s="19"/>
      <c r="F329" s="19">
        <v>1</v>
      </c>
    </row>
    <row r="330" spans="1:6" x14ac:dyDescent="0.25">
      <c r="A330" s="12">
        <v>1381122000</v>
      </c>
      <c r="B330" s="19"/>
      <c r="C330" s="19"/>
      <c r="D330" s="19"/>
      <c r="E330" s="19">
        <v>1</v>
      </c>
      <c r="F330" s="19">
        <v>1</v>
      </c>
    </row>
    <row r="331" spans="1:6" x14ac:dyDescent="0.25">
      <c r="A331" s="12">
        <v>1381208400</v>
      </c>
      <c r="B331" s="19"/>
      <c r="C331" s="19">
        <v>1</v>
      </c>
      <c r="D331" s="19"/>
      <c r="E331" s="19"/>
      <c r="F331" s="19">
        <v>1</v>
      </c>
    </row>
    <row r="332" spans="1:6" x14ac:dyDescent="0.25">
      <c r="A332" s="12">
        <v>1381554000</v>
      </c>
      <c r="B332" s="19"/>
      <c r="C332" s="19"/>
      <c r="D332" s="19"/>
      <c r="E332" s="19">
        <v>1</v>
      </c>
      <c r="F332" s="19">
        <v>1</v>
      </c>
    </row>
    <row r="333" spans="1:6" x14ac:dyDescent="0.25">
      <c r="A333" s="12">
        <v>1381813200</v>
      </c>
      <c r="B333" s="19"/>
      <c r="C333" s="19">
        <v>1</v>
      </c>
      <c r="D333" s="19"/>
      <c r="E333" s="19"/>
      <c r="F333" s="19">
        <v>1</v>
      </c>
    </row>
    <row r="334" spans="1:6" x14ac:dyDescent="0.25">
      <c r="A334" s="12">
        <v>1382331600</v>
      </c>
      <c r="B334" s="19"/>
      <c r="C334" s="19">
        <v>1</v>
      </c>
      <c r="D334" s="19"/>
      <c r="E334" s="19"/>
      <c r="F334" s="19">
        <v>1</v>
      </c>
    </row>
    <row r="335" spans="1:6" x14ac:dyDescent="0.25">
      <c r="A335" s="12">
        <v>1382677200</v>
      </c>
      <c r="B335" s="19"/>
      <c r="C335" s="19"/>
      <c r="D335" s="19"/>
      <c r="E335" s="19">
        <v>2</v>
      </c>
      <c r="F335" s="19">
        <v>2</v>
      </c>
    </row>
    <row r="336" spans="1:6" x14ac:dyDescent="0.25">
      <c r="A336" s="12">
        <v>1383022800</v>
      </c>
      <c r="B336" s="19"/>
      <c r="C336" s="19"/>
      <c r="D336" s="19"/>
      <c r="E336" s="19">
        <v>1</v>
      </c>
      <c r="F336" s="19">
        <v>1</v>
      </c>
    </row>
    <row r="337" spans="1:6" x14ac:dyDescent="0.25">
      <c r="A337" s="12">
        <v>1384149600</v>
      </c>
      <c r="B337" s="19"/>
      <c r="C337" s="19"/>
      <c r="D337" s="19">
        <v>1</v>
      </c>
      <c r="E337" s="19"/>
      <c r="F337" s="19">
        <v>1</v>
      </c>
    </row>
    <row r="338" spans="1:6" x14ac:dyDescent="0.25">
      <c r="A338" s="12">
        <v>1384408800</v>
      </c>
      <c r="B338" s="19"/>
      <c r="C338" s="19"/>
      <c r="D338" s="19"/>
      <c r="E338" s="19">
        <v>1</v>
      </c>
      <c r="F338" s="19">
        <v>1</v>
      </c>
    </row>
    <row r="339" spans="1:6" x14ac:dyDescent="0.25">
      <c r="A339" s="12">
        <v>1384668000</v>
      </c>
      <c r="B339" s="19"/>
      <c r="C339" s="19"/>
      <c r="D339" s="19"/>
      <c r="E339" s="19">
        <v>1</v>
      </c>
      <c r="F339" s="19">
        <v>1</v>
      </c>
    </row>
    <row r="340" spans="1:6" x14ac:dyDescent="0.25">
      <c r="A340" s="12">
        <v>1384840800</v>
      </c>
      <c r="B340" s="19"/>
      <c r="C340" s="19">
        <v>1</v>
      </c>
      <c r="D340" s="19"/>
      <c r="E340" s="19"/>
      <c r="F340" s="19">
        <v>1</v>
      </c>
    </row>
    <row r="341" spans="1:6" x14ac:dyDescent="0.25">
      <c r="A341" s="12">
        <v>1385186400</v>
      </c>
      <c r="B341" s="19"/>
      <c r="C341" s="19">
        <v>1</v>
      </c>
      <c r="D341" s="19"/>
      <c r="E341" s="19"/>
      <c r="F341" s="19">
        <v>1</v>
      </c>
    </row>
    <row r="342" spans="1:6" x14ac:dyDescent="0.25">
      <c r="A342" s="12">
        <v>1385359200</v>
      </c>
      <c r="B342" s="19"/>
      <c r="C342" s="19">
        <v>1</v>
      </c>
      <c r="D342" s="19"/>
      <c r="E342" s="19"/>
      <c r="F342" s="19">
        <v>1</v>
      </c>
    </row>
    <row r="343" spans="1:6" x14ac:dyDescent="0.25">
      <c r="A343" s="12">
        <v>1385704800</v>
      </c>
      <c r="B343" s="19"/>
      <c r="C343" s="19"/>
      <c r="D343" s="19"/>
      <c r="E343" s="19">
        <v>1</v>
      </c>
      <c r="F343" s="19">
        <v>1</v>
      </c>
    </row>
    <row r="344" spans="1:6" x14ac:dyDescent="0.25">
      <c r="A344" s="12">
        <v>1386309600</v>
      </c>
      <c r="B344" s="19">
        <v>1</v>
      </c>
      <c r="C344" s="19">
        <v>1</v>
      </c>
      <c r="D344" s="19"/>
      <c r="E344" s="19"/>
      <c r="F344" s="19">
        <v>2</v>
      </c>
    </row>
    <row r="345" spans="1:6" x14ac:dyDescent="0.25">
      <c r="A345" s="12">
        <v>1386741600</v>
      </c>
      <c r="B345" s="19"/>
      <c r="C345" s="19">
        <v>1</v>
      </c>
      <c r="D345" s="19"/>
      <c r="E345" s="19">
        <v>2</v>
      </c>
      <c r="F345" s="19">
        <v>3</v>
      </c>
    </row>
    <row r="346" spans="1:6" x14ac:dyDescent="0.25">
      <c r="A346" s="12">
        <v>1387260000</v>
      </c>
      <c r="B346" s="19"/>
      <c r="C346" s="19"/>
      <c r="D346" s="19"/>
      <c r="E346" s="19">
        <v>1</v>
      </c>
      <c r="F346" s="19">
        <v>1</v>
      </c>
    </row>
    <row r="347" spans="1:6" x14ac:dyDescent="0.25">
      <c r="A347" s="12">
        <v>1388296800</v>
      </c>
      <c r="B347" s="19"/>
      <c r="C347" s="19"/>
      <c r="D347" s="19"/>
      <c r="E347" s="19">
        <v>1</v>
      </c>
      <c r="F347" s="19">
        <v>1</v>
      </c>
    </row>
    <row r="348" spans="1:6" x14ac:dyDescent="0.25">
      <c r="A348" s="12">
        <v>1388383200</v>
      </c>
      <c r="B348" s="19"/>
      <c r="C348" s="19">
        <v>1</v>
      </c>
      <c r="D348" s="19"/>
      <c r="E348" s="19"/>
      <c r="F348" s="19">
        <v>1</v>
      </c>
    </row>
    <row r="349" spans="1:6" x14ac:dyDescent="0.25">
      <c r="A349" s="12">
        <v>1388469600</v>
      </c>
      <c r="B349" s="19"/>
      <c r="C349" s="19"/>
      <c r="D349" s="19"/>
      <c r="E349" s="19">
        <v>1</v>
      </c>
      <c r="F349" s="19">
        <v>1</v>
      </c>
    </row>
    <row r="350" spans="1:6" x14ac:dyDescent="0.25">
      <c r="A350" s="12">
        <v>1388728800</v>
      </c>
      <c r="B350" s="19"/>
      <c r="C350" s="19"/>
      <c r="D350" s="19"/>
      <c r="E350" s="19">
        <v>1</v>
      </c>
      <c r="F350" s="19">
        <v>1</v>
      </c>
    </row>
    <row r="351" spans="1:6" x14ac:dyDescent="0.25">
      <c r="A351" s="12">
        <v>1389160800</v>
      </c>
      <c r="B351" s="19"/>
      <c r="C351" s="19"/>
      <c r="D351" s="19"/>
      <c r="E351" s="19">
        <v>1</v>
      </c>
      <c r="F351" s="19">
        <v>1</v>
      </c>
    </row>
    <row r="352" spans="1:6" x14ac:dyDescent="0.25">
      <c r="A352" s="12">
        <v>1389506400</v>
      </c>
      <c r="B352" s="19"/>
      <c r="C352" s="19">
        <v>1</v>
      </c>
      <c r="D352" s="19"/>
      <c r="E352" s="19"/>
      <c r="F352" s="19">
        <v>1</v>
      </c>
    </row>
    <row r="353" spans="1:6" x14ac:dyDescent="0.25">
      <c r="A353" s="12">
        <v>1389679200</v>
      </c>
      <c r="B353" s="19"/>
      <c r="C353" s="19">
        <v>2</v>
      </c>
      <c r="D353" s="19"/>
      <c r="E353" s="19"/>
      <c r="F353" s="19">
        <v>2</v>
      </c>
    </row>
    <row r="354" spans="1:6" x14ac:dyDescent="0.25">
      <c r="A354" s="12">
        <v>1390197600</v>
      </c>
      <c r="B354" s="19">
        <v>1</v>
      </c>
      <c r="C354" s="19"/>
      <c r="D354" s="19"/>
      <c r="E354" s="19"/>
      <c r="F354" s="19">
        <v>1</v>
      </c>
    </row>
    <row r="355" spans="1:6" x14ac:dyDescent="0.25">
      <c r="A355" s="12">
        <v>1390370400</v>
      </c>
      <c r="B355" s="19"/>
      <c r="C355" s="19"/>
      <c r="D355" s="19"/>
      <c r="E355" s="19">
        <v>1</v>
      </c>
      <c r="F355" s="19">
        <v>1</v>
      </c>
    </row>
    <row r="356" spans="1:6" x14ac:dyDescent="0.25">
      <c r="A356" s="12">
        <v>1390716000</v>
      </c>
      <c r="B356" s="19"/>
      <c r="C356" s="19"/>
      <c r="D356" s="19"/>
      <c r="E356" s="19">
        <v>1</v>
      </c>
      <c r="F356" s="19">
        <v>1</v>
      </c>
    </row>
    <row r="357" spans="1:6" x14ac:dyDescent="0.25">
      <c r="A357" s="12">
        <v>1392012000</v>
      </c>
      <c r="B357" s="19">
        <v>1</v>
      </c>
      <c r="C357" s="19"/>
      <c r="D357" s="19"/>
      <c r="E357" s="19">
        <v>1</v>
      </c>
      <c r="F357" s="19">
        <v>2</v>
      </c>
    </row>
    <row r="358" spans="1:6" x14ac:dyDescent="0.25">
      <c r="A358" s="12">
        <v>1392357600</v>
      </c>
      <c r="B358" s="19"/>
      <c r="C358" s="19">
        <v>1</v>
      </c>
      <c r="D358" s="19"/>
      <c r="E358" s="19"/>
      <c r="F358" s="19">
        <v>1</v>
      </c>
    </row>
    <row r="359" spans="1:6" x14ac:dyDescent="0.25">
      <c r="A359" s="12">
        <v>1393048800</v>
      </c>
      <c r="B359" s="19"/>
      <c r="C359" s="19">
        <v>1</v>
      </c>
      <c r="D359" s="19"/>
      <c r="E359" s="19"/>
      <c r="F359" s="19">
        <v>1</v>
      </c>
    </row>
    <row r="360" spans="1:6" x14ac:dyDescent="0.25">
      <c r="A360" s="12">
        <v>1393394400</v>
      </c>
      <c r="B360" s="19"/>
      <c r="C360" s="19"/>
      <c r="D360" s="19"/>
      <c r="E360" s="19">
        <v>1</v>
      </c>
      <c r="F360" s="19">
        <v>1</v>
      </c>
    </row>
    <row r="361" spans="1:6" x14ac:dyDescent="0.25">
      <c r="A361" s="12">
        <v>1393567200</v>
      </c>
      <c r="B361" s="19"/>
      <c r="C361" s="19"/>
      <c r="D361" s="19"/>
      <c r="E361" s="19">
        <v>1</v>
      </c>
      <c r="F361" s="19">
        <v>1</v>
      </c>
    </row>
    <row r="362" spans="1:6" x14ac:dyDescent="0.25">
      <c r="A362" s="12">
        <v>1394514000</v>
      </c>
      <c r="B362" s="19"/>
      <c r="C362" s="19"/>
      <c r="D362" s="19"/>
      <c r="E362" s="19">
        <v>1</v>
      </c>
      <c r="F362" s="19">
        <v>1</v>
      </c>
    </row>
    <row r="363" spans="1:6" x14ac:dyDescent="0.25">
      <c r="A363" s="12">
        <v>1394600400</v>
      </c>
      <c r="B363" s="19"/>
      <c r="C363" s="19"/>
      <c r="D363" s="19"/>
      <c r="E363" s="19">
        <v>1</v>
      </c>
      <c r="F363" s="19">
        <v>1</v>
      </c>
    </row>
    <row r="364" spans="1:6" x14ac:dyDescent="0.25">
      <c r="A364" s="12">
        <v>1395032400</v>
      </c>
      <c r="B364" s="19"/>
      <c r="C364" s="19"/>
      <c r="D364" s="19"/>
      <c r="E364" s="19">
        <v>1</v>
      </c>
      <c r="F364" s="19">
        <v>1</v>
      </c>
    </row>
    <row r="365" spans="1:6" x14ac:dyDescent="0.25">
      <c r="A365" s="12">
        <v>1395291600</v>
      </c>
      <c r="B365" s="19"/>
      <c r="C365" s="19">
        <v>1</v>
      </c>
      <c r="D365" s="19"/>
      <c r="E365" s="19"/>
      <c r="F365" s="19">
        <v>1</v>
      </c>
    </row>
    <row r="366" spans="1:6" x14ac:dyDescent="0.25">
      <c r="A366" s="12">
        <v>1395550800</v>
      </c>
      <c r="B366" s="19"/>
      <c r="C366" s="19"/>
      <c r="D366" s="19"/>
      <c r="E366" s="19">
        <v>1</v>
      </c>
      <c r="F366" s="19">
        <v>1</v>
      </c>
    </row>
    <row r="367" spans="1:6" x14ac:dyDescent="0.25">
      <c r="A367" s="12">
        <v>1395810000</v>
      </c>
      <c r="B367" s="19"/>
      <c r="C367" s="19"/>
      <c r="D367" s="19"/>
      <c r="E367" s="19">
        <v>1</v>
      </c>
      <c r="F367" s="19">
        <v>1</v>
      </c>
    </row>
    <row r="368" spans="1:6" x14ac:dyDescent="0.25">
      <c r="A368" s="12">
        <v>1395896400</v>
      </c>
      <c r="B368" s="19"/>
      <c r="C368" s="19">
        <v>1</v>
      </c>
      <c r="D368" s="19"/>
      <c r="E368" s="19"/>
      <c r="F368" s="19">
        <v>1</v>
      </c>
    </row>
    <row r="369" spans="1:6" x14ac:dyDescent="0.25">
      <c r="A369" s="12">
        <v>1396069200</v>
      </c>
      <c r="B369" s="19"/>
      <c r="C369" s="19"/>
      <c r="D369" s="19"/>
      <c r="E369" s="19">
        <v>1</v>
      </c>
      <c r="F369" s="19">
        <v>1</v>
      </c>
    </row>
    <row r="370" spans="1:6" x14ac:dyDescent="0.25">
      <c r="A370" s="12">
        <v>1396414800</v>
      </c>
      <c r="B370" s="19"/>
      <c r="C370" s="19"/>
      <c r="D370" s="19"/>
      <c r="E370" s="19">
        <v>1</v>
      </c>
      <c r="F370" s="19">
        <v>1</v>
      </c>
    </row>
    <row r="371" spans="1:6" x14ac:dyDescent="0.25">
      <c r="A371" s="12">
        <v>1396846800</v>
      </c>
      <c r="B371" s="19"/>
      <c r="C371" s="19"/>
      <c r="D371" s="19"/>
      <c r="E371" s="19">
        <v>1</v>
      </c>
      <c r="F371" s="19">
        <v>1</v>
      </c>
    </row>
    <row r="372" spans="1:6" x14ac:dyDescent="0.25">
      <c r="A372" s="12">
        <v>1397365200</v>
      </c>
      <c r="B372" s="19"/>
      <c r="C372" s="19"/>
      <c r="D372" s="19"/>
      <c r="E372" s="19">
        <v>1</v>
      </c>
      <c r="F372" s="19">
        <v>1</v>
      </c>
    </row>
    <row r="373" spans="1:6" x14ac:dyDescent="0.25">
      <c r="A373" s="12">
        <v>1397451600</v>
      </c>
      <c r="B373" s="19"/>
      <c r="C373" s="19"/>
      <c r="D373" s="19"/>
      <c r="E373" s="19">
        <v>1</v>
      </c>
      <c r="F373" s="19">
        <v>1</v>
      </c>
    </row>
    <row r="374" spans="1:6" x14ac:dyDescent="0.25">
      <c r="A374" s="12">
        <v>1398402000</v>
      </c>
      <c r="B374" s="19"/>
      <c r="C374" s="19"/>
      <c r="D374" s="19"/>
      <c r="E374" s="19">
        <v>1</v>
      </c>
      <c r="F374" s="19">
        <v>1</v>
      </c>
    </row>
    <row r="375" spans="1:6" x14ac:dyDescent="0.25">
      <c r="A375" s="12">
        <v>1398661200</v>
      </c>
      <c r="B375" s="19"/>
      <c r="C375" s="19"/>
      <c r="D375" s="19"/>
      <c r="E375" s="19">
        <v>1</v>
      </c>
      <c r="F375" s="19">
        <v>1</v>
      </c>
    </row>
    <row r="376" spans="1:6" x14ac:dyDescent="0.25">
      <c r="A376" s="12">
        <v>1399006800</v>
      </c>
      <c r="B376" s="19"/>
      <c r="C376" s="19">
        <v>1</v>
      </c>
      <c r="D376" s="19"/>
      <c r="E376" s="19">
        <v>1</v>
      </c>
      <c r="F376" s="19">
        <v>2</v>
      </c>
    </row>
    <row r="377" spans="1:6" x14ac:dyDescent="0.25">
      <c r="A377" s="12">
        <v>1399093200</v>
      </c>
      <c r="B377" s="19"/>
      <c r="C377" s="19"/>
      <c r="D377" s="19"/>
      <c r="E377" s="19">
        <v>1</v>
      </c>
      <c r="F377" s="19">
        <v>1</v>
      </c>
    </row>
    <row r="378" spans="1:6" x14ac:dyDescent="0.25">
      <c r="A378" s="12">
        <v>1399179600</v>
      </c>
      <c r="B378" s="19"/>
      <c r="C378" s="19">
        <v>1</v>
      </c>
      <c r="D378" s="19"/>
      <c r="E378" s="19"/>
      <c r="F378" s="19">
        <v>1</v>
      </c>
    </row>
    <row r="379" spans="1:6" x14ac:dyDescent="0.25">
      <c r="A379" s="12">
        <v>1399698000</v>
      </c>
      <c r="B379" s="19"/>
      <c r="C379" s="19">
        <v>1</v>
      </c>
      <c r="D379" s="19"/>
      <c r="E379" s="19"/>
      <c r="F379" s="19">
        <v>1</v>
      </c>
    </row>
    <row r="380" spans="1:6" x14ac:dyDescent="0.25">
      <c r="A380" s="12">
        <v>1400562000</v>
      </c>
      <c r="B380" s="19"/>
      <c r="C380" s="19">
        <v>1</v>
      </c>
      <c r="D380" s="19"/>
      <c r="E380" s="19">
        <v>1</v>
      </c>
      <c r="F380" s="19">
        <v>2</v>
      </c>
    </row>
    <row r="381" spans="1:6" x14ac:dyDescent="0.25">
      <c r="A381" s="12">
        <v>1400821200</v>
      </c>
      <c r="B381" s="19"/>
      <c r="C381" s="19">
        <v>1</v>
      </c>
      <c r="D381" s="19"/>
      <c r="E381" s="19"/>
      <c r="F381" s="19">
        <v>1</v>
      </c>
    </row>
    <row r="382" spans="1:6" x14ac:dyDescent="0.25">
      <c r="A382" s="12">
        <v>1400907600</v>
      </c>
      <c r="B382" s="19"/>
      <c r="C382" s="19">
        <v>1</v>
      </c>
      <c r="D382" s="19"/>
      <c r="E382" s="19"/>
      <c r="F382" s="19">
        <v>1</v>
      </c>
    </row>
    <row r="383" spans="1:6" x14ac:dyDescent="0.25">
      <c r="A383" s="12">
        <v>1401166800</v>
      </c>
      <c r="B383" s="19"/>
      <c r="C383" s="19">
        <v>1</v>
      </c>
      <c r="D383" s="19"/>
      <c r="E383" s="19"/>
      <c r="F383" s="19">
        <v>1</v>
      </c>
    </row>
    <row r="384" spans="1:6" x14ac:dyDescent="0.25">
      <c r="A384" s="12">
        <v>1401426000</v>
      </c>
      <c r="B384" s="19"/>
      <c r="C384" s="19">
        <v>1</v>
      </c>
      <c r="D384" s="19"/>
      <c r="E384" s="19">
        <v>1</v>
      </c>
      <c r="F384" s="19">
        <v>2</v>
      </c>
    </row>
    <row r="385" spans="1:6" x14ac:dyDescent="0.25">
      <c r="A385" s="12">
        <v>1401685200</v>
      </c>
      <c r="B385" s="19"/>
      <c r="C385" s="19"/>
      <c r="D385" s="19"/>
      <c r="E385" s="19">
        <v>1</v>
      </c>
      <c r="F385" s="19">
        <v>1</v>
      </c>
    </row>
    <row r="386" spans="1:6" x14ac:dyDescent="0.25">
      <c r="A386" s="12">
        <v>1401858000</v>
      </c>
      <c r="B386" s="19"/>
      <c r="C386" s="19"/>
      <c r="D386" s="19"/>
      <c r="E386" s="19">
        <v>1</v>
      </c>
      <c r="F386" s="19">
        <v>1</v>
      </c>
    </row>
    <row r="387" spans="1:6" x14ac:dyDescent="0.25">
      <c r="A387" s="12">
        <v>1402117200</v>
      </c>
      <c r="B387" s="19">
        <v>1</v>
      </c>
      <c r="C387" s="19"/>
      <c r="D387" s="19"/>
      <c r="E387" s="19"/>
      <c r="F387" s="19">
        <v>1</v>
      </c>
    </row>
    <row r="388" spans="1:6" x14ac:dyDescent="0.25">
      <c r="A388" s="12">
        <v>1402290000</v>
      </c>
      <c r="B388" s="19"/>
      <c r="C388" s="19">
        <v>1</v>
      </c>
      <c r="D388" s="19"/>
      <c r="E388" s="19"/>
      <c r="F388" s="19">
        <v>1</v>
      </c>
    </row>
    <row r="389" spans="1:6" x14ac:dyDescent="0.25">
      <c r="A389" s="12">
        <v>1402376400</v>
      </c>
      <c r="B389" s="19"/>
      <c r="C389" s="19"/>
      <c r="D389" s="19"/>
      <c r="E389" s="19">
        <v>1</v>
      </c>
      <c r="F389" s="19">
        <v>1</v>
      </c>
    </row>
    <row r="390" spans="1:6" x14ac:dyDescent="0.25">
      <c r="A390" s="12">
        <v>1402894800</v>
      </c>
      <c r="B390" s="19"/>
      <c r="C390" s="19"/>
      <c r="D390" s="19"/>
      <c r="E390" s="19">
        <v>1</v>
      </c>
      <c r="F390" s="19">
        <v>1</v>
      </c>
    </row>
    <row r="391" spans="1:6" x14ac:dyDescent="0.25">
      <c r="A391" s="12">
        <v>1403326800</v>
      </c>
      <c r="B391" s="19"/>
      <c r="C391" s="19"/>
      <c r="D391" s="19"/>
      <c r="E391" s="19">
        <v>1</v>
      </c>
      <c r="F391" s="19">
        <v>1</v>
      </c>
    </row>
    <row r="392" spans="1:6" x14ac:dyDescent="0.25">
      <c r="A392" s="12">
        <v>1403845200</v>
      </c>
      <c r="B392" s="19"/>
      <c r="C392" s="19">
        <v>1</v>
      </c>
      <c r="D392" s="19"/>
      <c r="E392" s="19"/>
      <c r="F392" s="19">
        <v>1</v>
      </c>
    </row>
    <row r="393" spans="1:6" x14ac:dyDescent="0.25">
      <c r="A393" s="12">
        <v>1403931600</v>
      </c>
      <c r="B393" s="19"/>
      <c r="C393" s="19">
        <v>1</v>
      </c>
      <c r="D393" s="19"/>
      <c r="E393" s="19"/>
      <c r="F393" s="19">
        <v>1</v>
      </c>
    </row>
    <row r="394" spans="1:6" x14ac:dyDescent="0.25">
      <c r="A394" s="12">
        <v>1404536400</v>
      </c>
      <c r="B394" s="19"/>
      <c r="C394" s="19"/>
      <c r="D394" s="19"/>
      <c r="E394" s="19">
        <v>1</v>
      </c>
      <c r="F394" s="19">
        <v>1</v>
      </c>
    </row>
    <row r="395" spans="1:6" x14ac:dyDescent="0.25">
      <c r="A395" s="12">
        <v>1404622800</v>
      </c>
      <c r="B395" s="19"/>
      <c r="C395" s="19"/>
      <c r="D395" s="19"/>
      <c r="E395" s="19">
        <v>1</v>
      </c>
      <c r="F395" s="19">
        <v>1</v>
      </c>
    </row>
    <row r="396" spans="1:6" x14ac:dyDescent="0.25">
      <c r="A396" s="12">
        <v>1404795600</v>
      </c>
      <c r="B396" s="19"/>
      <c r="C396" s="19">
        <v>1</v>
      </c>
      <c r="D396" s="19"/>
      <c r="E396" s="19"/>
      <c r="F396" s="19">
        <v>1</v>
      </c>
    </row>
    <row r="397" spans="1:6" x14ac:dyDescent="0.25">
      <c r="A397" s="12">
        <v>1404968400</v>
      </c>
      <c r="B397" s="19"/>
      <c r="C397" s="19"/>
      <c r="D397" s="19"/>
      <c r="E397" s="19">
        <v>1</v>
      </c>
      <c r="F397" s="19">
        <v>1</v>
      </c>
    </row>
    <row r="398" spans="1:6" x14ac:dyDescent="0.25">
      <c r="A398" s="12">
        <v>1405314000</v>
      </c>
      <c r="B398" s="19"/>
      <c r="C398" s="19"/>
      <c r="D398" s="19"/>
      <c r="E398" s="19">
        <v>1</v>
      </c>
      <c r="F398" s="19">
        <v>1</v>
      </c>
    </row>
    <row r="399" spans="1:6" x14ac:dyDescent="0.25">
      <c r="A399" s="12">
        <v>1405486800</v>
      </c>
      <c r="B399" s="19"/>
      <c r="C399" s="19"/>
      <c r="D399" s="19"/>
      <c r="E399" s="19">
        <v>1</v>
      </c>
      <c r="F399" s="19">
        <v>1</v>
      </c>
    </row>
    <row r="400" spans="1:6" x14ac:dyDescent="0.25">
      <c r="A400" s="12">
        <v>1405746000</v>
      </c>
      <c r="B400" s="19"/>
      <c r="C400" s="19">
        <v>1</v>
      </c>
      <c r="D400" s="19"/>
      <c r="E400" s="19"/>
      <c r="F400" s="19">
        <v>1</v>
      </c>
    </row>
    <row r="401" spans="1:6" x14ac:dyDescent="0.25">
      <c r="A401" s="12">
        <v>1406178000</v>
      </c>
      <c r="B401" s="19"/>
      <c r="C401" s="19"/>
      <c r="D401" s="19"/>
      <c r="E401" s="19">
        <v>2</v>
      </c>
      <c r="F401" s="19">
        <v>2</v>
      </c>
    </row>
    <row r="402" spans="1:6" x14ac:dyDescent="0.25">
      <c r="A402" s="12">
        <v>1406264400</v>
      </c>
      <c r="B402" s="19"/>
      <c r="C402" s="19"/>
      <c r="D402" s="19"/>
      <c r="E402" s="19">
        <v>1</v>
      </c>
      <c r="F402" s="19">
        <v>1</v>
      </c>
    </row>
    <row r="403" spans="1:6" x14ac:dyDescent="0.25">
      <c r="A403" s="12">
        <v>1406523600</v>
      </c>
      <c r="B403" s="19"/>
      <c r="C403" s="19"/>
      <c r="D403" s="19"/>
      <c r="E403" s="19">
        <v>1</v>
      </c>
      <c r="F403" s="19">
        <v>1</v>
      </c>
    </row>
    <row r="404" spans="1:6" x14ac:dyDescent="0.25">
      <c r="A404" s="12">
        <v>1407128400</v>
      </c>
      <c r="B404" s="19"/>
      <c r="C404" s="19"/>
      <c r="D404" s="19"/>
      <c r="E404" s="19">
        <v>1</v>
      </c>
      <c r="F404" s="19">
        <v>1</v>
      </c>
    </row>
    <row r="405" spans="1:6" x14ac:dyDescent="0.25">
      <c r="A405" s="12">
        <v>1407474000</v>
      </c>
      <c r="B405" s="19"/>
      <c r="C405" s="19">
        <v>1</v>
      </c>
      <c r="D405" s="19"/>
      <c r="E405" s="19"/>
      <c r="F405" s="19">
        <v>1</v>
      </c>
    </row>
    <row r="406" spans="1:6" x14ac:dyDescent="0.25">
      <c r="A406" s="12">
        <v>1408424400</v>
      </c>
      <c r="B406" s="19"/>
      <c r="C406" s="19"/>
      <c r="D406" s="19"/>
      <c r="E406" s="19">
        <v>2</v>
      </c>
      <c r="F406" s="19">
        <v>2</v>
      </c>
    </row>
    <row r="407" spans="1:6" x14ac:dyDescent="0.25">
      <c r="A407" s="12">
        <v>1408856400</v>
      </c>
      <c r="B407" s="19"/>
      <c r="C407" s="19"/>
      <c r="D407" s="19"/>
      <c r="E407" s="19">
        <v>1</v>
      </c>
      <c r="F407" s="19">
        <v>1</v>
      </c>
    </row>
    <row r="408" spans="1:6" x14ac:dyDescent="0.25">
      <c r="A408" s="12">
        <v>1410066000</v>
      </c>
      <c r="B408" s="19"/>
      <c r="C408" s="19"/>
      <c r="D408" s="19"/>
      <c r="E408" s="19">
        <v>1</v>
      </c>
      <c r="F408" s="19">
        <v>1</v>
      </c>
    </row>
    <row r="409" spans="1:6" x14ac:dyDescent="0.25">
      <c r="A409" s="12">
        <v>1410325200</v>
      </c>
      <c r="B409" s="19"/>
      <c r="C409" s="19"/>
      <c r="D409" s="19"/>
      <c r="E409" s="19">
        <v>2</v>
      </c>
      <c r="F409" s="19">
        <v>2</v>
      </c>
    </row>
    <row r="410" spans="1:6" x14ac:dyDescent="0.25">
      <c r="A410" s="12">
        <v>1410584400</v>
      </c>
      <c r="B410" s="19"/>
      <c r="C410" s="19"/>
      <c r="D410" s="19"/>
      <c r="E410" s="19">
        <v>1</v>
      </c>
      <c r="F410" s="19">
        <v>1</v>
      </c>
    </row>
    <row r="411" spans="1:6" x14ac:dyDescent="0.25">
      <c r="A411" s="12">
        <v>1410757200</v>
      </c>
      <c r="B411" s="19"/>
      <c r="C411" s="19"/>
      <c r="D411" s="19"/>
      <c r="E411" s="19">
        <v>1</v>
      </c>
      <c r="F411" s="19">
        <v>1</v>
      </c>
    </row>
    <row r="412" spans="1:6" x14ac:dyDescent="0.25">
      <c r="A412" s="12">
        <v>1411102800</v>
      </c>
      <c r="B412" s="19"/>
      <c r="C412" s="19">
        <v>1</v>
      </c>
      <c r="D412" s="19"/>
      <c r="E412" s="19"/>
      <c r="F412" s="19">
        <v>1</v>
      </c>
    </row>
    <row r="413" spans="1:6" x14ac:dyDescent="0.25">
      <c r="A413" s="12">
        <v>1411534800</v>
      </c>
      <c r="B413" s="19"/>
      <c r="C413" s="19"/>
      <c r="D413" s="19"/>
      <c r="E413" s="19">
        <v>2</v>
      </c>
      <c r="F413" s="19">
        <v>2</v>
      </c>
    </row>
    <row r="414" spans="1:6" x14ac:dyDescent="0.25">
      <c r="A414" s="12">
        <v>1411621200</v>
      </c>
      <c r="B414" s="19"/>
      <c r="C414" s="19"/>
      <c r="D414" s="19"/>
      <c r="E414" s="19">
        <v>1</v>
      </c>
      <c r="F414" s="19">
        <v>1</v>
      </c>
    </row>
    <row r="415" spans="1:6" x14ac:dyDescent="0.25">
      <c r="A415" s="12">
        <v>1411707600</v>
      </c>
      <c r="B415" s="19"/>
      <c r="C415" s="19">
        <v>1</v>
      </c>
      <c r="D415" s="19"/>
      <c r="E415" s="19"/>
      <c r="F415" s="19">
        <v>1</v>
      </c>
    </row>
    <row r="416" spans="1:6" x14ac:dyDescent="0.25">
      <c r="A416" s="12">
        <v>1412139600</v>
      </c>
      <c r="B416" s="19"/>
      <c r="C416" s="19">
        <v>1</v>
      </c>
      <c r="D416" s="19"/>
      <c r="E416" s="19"/>
      <c r="F416" s="19">
        <v>1</v>
      </c>
    </row>
    <row r="417" spans="1:6" x14ac:dyDescent="0.25">
      <c r="A417" s="12">
        <v>1412226000</v>
      </c>
      <c r="B417" s="19"/>
      <c r="C417" s="19"/>
      <c r="D417" s="19"/>
      <c r="E417" s="19">
        <v>1</v>
      </c>
      <c r="F417" s="19">
        <v>1</v>
      </c>
    </row>
    <row r="418" spans="1:6" x14ac:dyDescent="0.25">
      <c r="A418" s="12">
        <v>1412485200</v>
      </c>
      <c r="B418" s="19"/>
      <c r="C418" s="19"/>
      <c r="D418" s="19"/>
      <c r="E418" s="19">
        <v>2</v>
      </c>
      <c r="F418" s="19">
        <v>2</v>
      </c>
    </row>
    <row r="419" spans="1:6" x14ac:dyDescent="0.25">
      <c r="A419" s="12">
        <v>1412744400</v>
      </c>
      <c r="B419" s="19"/>
      <c r="C419" s="19"/>
      <c r="D419" s="19"/>
      <c r="E419" s="19">
        <v>1</v>
      </c>
      <c r="F419" s="19">
        <v>1</v>
      </c>
    </row>
    <row r="420" spans="1:6" x14ac:dyDescent="0.25">
      <c r="A420" s="12">
        <v>1413522000</v>
      </c>
      <c r="B420" s="19"/>
      <c r="C420" s="19">
        <v>1</v>
      </c>
      <c r="D420" s="19"/>
      <c r="E420" s="19"/>
      <c r="F420" s="19">
        <v>1</v>
      </c>
    </row>
    <row r="421" spans="1:6" x14ac:dyDescent="0.25">
      <c r="A421" s="12">
        <v>1413608400</v>
      </c>
      <c r="B421" s="19"/>
      <c r="C421" s="19">
        <v>1</v>
      </c>
      <c r="D421" s="19"/>
      <c r="E421" s="19"/>
      <c r="F421" s="19">
        <v>1</v>
      </c>
    </row>
    <row r="422" spans="1:6" x14ac:dyDescent="0.25">
      <c r="A422" s="12">
        <v>1413954000</v>
      </c>
      <c r="B422" s="19"/>
      <c r="C422" s="19"/>
      <c r="D422" s="19"/>
      <c r="E422" s="19">
        <v>1</v>
      </c>
      <c r="F422" s="19">
        <v>1</v>
      </c>
    </row>
    <row r="423" spans="1:6" x14ac:dyDescent="0.25">
      <c r="A423" s="12">
        <v>1414126800</v>
      </c>
      <c r="B423" s="19"/>
      <c r="C423" s="19"/>
      <c r="D423" s="19"/>
      <c r="E423" s="19">
        <v>1</v>
      </c>
      <c r="F423" s="19">
        <v>1</v>
      </c>
    </row>
    <row r="424" spans="1:6" x14ac:dyDescent="0.25">
      <c r="A424" s="12">
        <v>1414904400</v>
      </c>
      <c r="B424" s="19"/>
      <c r="C424" s="19"/>
      <c r="D424" s="19">
        <v>1</v>
      </c>
      <c r="E424" s="19"/>
      <c r="F424" s="19">
        <v>1</v>
      </c>
    </row>
    <row r="425" spans="1:6" x14ac:dyDescent="0.25">
      <c r="A425" s="12">
        <v>1415253600</v>
      </c>
      <c r="B425" s="19"/>
      <c r="C425" s="19">
        <v>1</v>
      </c>
      <c r="D425" s="19"/>
      <c r="E425" s="19"/>
      <c r="F425" s="19">
        <v>1</v>
      </c>
    </row>
    <row r="426" spans="1:6" x14ac:dyDescent="0.25">
      <c r="A426" s="12">
        <v>1415340000</v>
      </c>
      <c r="B426" s="19"/>
      <c r="C426" s="19">
        <v>1</v>
      </c>
      <c r="D426" s="19"/>
      <c r="E426" s="19"/>
      <c r="F426" s="19">
        <v>1</v>
      </c>
    </row>
    <row r="427" spans="1:6" x14ac:dyDescent="0.25">
      <c r="A427" s="12">
        <v>1416031200</v>
      </c>
      <c r="B427" s="19"/>
      <c r="C427" s="19">
        <v>2</v>
      </c>
      <c r="D427" s="19"/>
      <c r="E427" s="19"/>
      <c r="F427" s="19">
        <v>2</v>
      </c>
    </row>
    <row r="428" spans="1:6" x14ac:dyDescent="0.25">
      <c r="A428" s="12">
        <v>1416117600</v>
      </c>
      <c r="B428" s="19"/>
      <c r="C428" s="19">
        <v>1</v>
      </c>
      <c r="D428" s="19"/>
      <c r="E428" s="19"/>
      <c r="F428" s="19">
        <v>1</v>
      </c>
    </row>
    <row r="429" spans="1:6" x14ac:dyDescent="0.25">
      <c r="A429" s="12">
        <v>1416895200</v>
      </c>
      <c r="B429" s="19"/>
      <c r="C429" s="19"/>
      <c r="D429" s="19"/>
      <c r="E429" s="19">
        <v>1</v>
      </c>
      <c r="F429" s="19">
        <v>1</v>
      </c>
    </row>
    <row r="430" spans="1:6" x14ac:dyDescent="0.25">
      <c r="A430" s="12">
        <v>1417068000</v>
      </c>
      <c r="B430" s="19"/>
      <c r="C430" s="19">
        <v>1</v>
      </c>
      <c r="D430" s="19"/>
      <c r="E430" s="19"/>
      <c r="F430" s="19">
        <v>1</v>
      </c>
    </row>
    <row r="431" spans="1:6" x14ac:dyDescent="0.25">
      <c r="A431" s="12">
        <v>1417500000</v>
      </c>
      <c r="B431" s="19"/>
      <c r="C431" s="19">
        <v>1</v>
      </c>
      <c r="D431" s="19"/>
      <c r="E431" s="19"/>
      <c r="F431" s="19">
        <v>1</v>
      </c>
    </row>
    <row r="432" spans="1:6" x14ac:dyDescent="0.25">
      <c r="A432" s="12">
        <v>1418364000</v>
      </c>
      <c r="B432" s="19">
        <v>1</v>
      </c>
      <c r="C432" s="19"/>
      <c r="D432" s="19"/>
      <c r="E432" s="19"/>
      <c r="F432" s="19">
        <v>1</v>
      </c>
    </row>
    <row r="433" spans="1:6" x14ac:dyDescent="0.25">
      <c r="A433" s="12">
        <v>1418623200</v>
      </c>
      <c r="B433" s="19"/>
      <c r="C433" s="19"/>
      <c r="D433" s="19"/>
      <c r="E433" s="19">
        <v>1</v>
      </c>
      <c r="F433" s="19">
        <v>1</v>
      </c>
    </row>
    <row r="434" spans="1:6" x14ac:dyDescent="0.25">
      <c r="A434" s="12">
        <v>1418709600</v>
      </c>
      <c r="B434" s="19"/>
      <c r="C434" s="19"/>
      <c r="D434" s="19"/>
      <c r="E434" s="19">
        <v>1</v>
      </c>
      <c r="F434" s="19">
        <v>1</v>
      </c>
    </row>
    <row r="435" spans="1:6" x14ac:dyDescent="0.25">
      <c r="A435" s="12">
        <v>1418882400</v>
      </c>
      <c r="B435" s="19"/>
      <c r="C435" s="19">
        <v>1</v>
      </c>
      <c r="D435" s="19"/>
      <c r="E435" s="19"/>
      <c r="F435" s="19">
        <v>1</v>
      </c>
    </row>
    <row r="436" spans="1:6" x14ac:dyDescent="0.25">
      <c r="A436" s="12">
        <v>1419055200</v>
      </c>
      <c r="B436" s="19"/>
      <c r="C436" s="19">
        <v>1</v>
      </c>
      <c r="D436" s="19"/>
      <c r="E436" s="19">
        <v>1</v>
      </c>
      <c r="F436" s="19">
        <v>2</v>
      </c>
    </row>
    <row r="437" spans="1:6" x14ac:dyDescent="0.25">
      <c r="A437" s="12">
        <v>1419141600</v>
      </c>
      <c r="B437" s="19"/>
      <c r="C437" s="19">
        <v>1</v>
      </c>
      <c r="D437" s="19"/>
      <c r="E437" s="19"/>
      <c r="F437" s="19">
        <v>1</v>
      </c>
    </row>
    <row r="438" spans="1:6" x14ac:dyDescent="0.25">
      <c r="A438" s="12">
        <v>1419746400</v>
      </c>
      <c r="B438" s="19"/>
      <c r="C438" s="19">
        <v>1</v>
      </c>
      <c r="D438" s="19"/>
      <c r="E438" s="19"/>
      <c r="F438" s="19">
        <v>1</v>
      </c>
    </row>
    <row r="439" spans="1:6" x14ac:dyDescent="0.25">
      <c r="A439" s="12">
        <v>1420005600</v>
      </c>
      <c r="B439" s="19"/>
      <c r="C439" s="19"/>
      <c r="D439" s="19"/>
      <c r="E439" s="19">
        <v>1</v>
      </c>
      <c r="F439" s="19">
        <v>1</v>
      </c>
    </row>
    <row r="440" spans="1:6" x14ac:dyDescent="0.25">
      <c r="A440" s="12">
        <v>1420092000</v>
      </c>
      <c r="B440" s="19"/>
      <c r="C440" s="19">
        <v>1</v>
      </c>
      <c r="D440" s="19"/>
      <c r="E440" s="19"/>
      <c r="F440" s="19">
        <v>1</v>
      </c>
    </row>
    <row r="441" spans="1:6" x14ac:dyDescent="0.25">
      <c r="A441" s="12">
        <v>1420178400</v>
      </c>
      <c r="B441" s="19"/>
      <c r="C441" s="19"/>
      <c r="D441" s="19"/>
      <c r="E441" s="19">
        <v>1</v>
      </c>
      <c r="F441" s="19">
        <v>1</v>
      </c>
    </row>
    <row r="442" spans="1:6" x14ac:dyDescent="0.25">
      <c r="A442" s="12">
        <v>1420696800</v>
      </c>
      <c r="B442" s="19"/>
      <c r="C442" s="19"/>
      <c r="D442" s="19"/>
      <c r="E442" s="19">
        <v>2</v>
      </c>
      <c r="F442" s="19">
        <v>2</v>
      </c>
    </row>
    <row r="443" spans="1:6" x14ac:dyDescent="0.25">
      <c r="A443" s="12">
        <v>1420869600</v>
      </c>
      <c r="B443" s="19"/>
      <c r="C443" s="19"/>
      <c r="D443" s="19"/>
      <c r="E443" s="19">
        <v>1</v>
      </c>
      <c r="F443" s="19">
        <v>1</v>
      </c>
    </row>
    <row r="444" spans="1:6" x14ac:dyDescent="0.25">
      <c r="A444" s="12">
        <v>1421733600</v>
      </c>
      <c r="B444" s="19"/>
      <c r="C444" s="19"/>
      <c r="D444" s="19"/>
      <c r="E444" s="19">
        <v>1</v>
      </c>
      <c r="F444" s="19">
        <v>1</v>
      </c>
    </row>
    <row r="445" spans="1:6" x14ac:dyDescent="0.25">
      <c r="A445" s="12">
        <v>1421820000</v>
      </c>
      <c r="B445" s="19"/>
      <c r="C445" s="19"/>
      <c r="D445" s="19"/>
      <c r="E445" s="19">
        <v>1</v>
      </c>
      <c r="F445" s="19">
        <v>1</v>
      </c>
    </row>
    <row r="446" spans="1:6" x14ac:dyDescent="0.25">
      <c r="A446" s="12">
        <v>1421906400</v>
      </c>
      <c r="B446" s="19">
        <v>1</v>
      </c>
      <c r="C446" s="19"/>
      <c r="D446" s="19"/>
      <c r="E446" s="19"/>
      <c r="F446" s="19">
        <v>1</v>
      </c>
    </row>
    <row r="447" spans="1:6" x14ac:dyDescent="0.25">
      <c r="A447" s="12">
        <v>1421992800</v>
      </c>
      <c r="B447" s="19"/>
      <c r="C447" s="19">
        <v>1</v>
      </c>
      <c r="D447" s="19"/>
      <c r="E447" s="19"/>
      <c r="F447" s="19">
        <v>1</v>
      </c>
    </row>
    <row r="448" spans="1:6" x14ac:dyDescent="0.25">
      <c r="A448" s="12">
        <v>1422165600</v>
      </c>
      <c r="B448" s="19"/>
      <c r="C448" s="19"/>
      <c r="D448" s="19"/>
      <c r="E448" s="19">
        <v>2</v>
      </c>
      <c r="F448" s="19">
        <v>2</v>
      </c>
    </row>
    <row r="449" spans="1:6" x14ac:dyDescent="0.25">
      <c r="A449" s="12">
        <v>1422943200</v>
      </c>
      <c r="B449" s="19">
        <v>1</v>
      </c>
      <c r="C449" s="19"/>
      <c r="D449" s="19"/>
      <c r="E449" s="19"/>
      <c r="F449" s="19">
        <v>1</v>
      </c>
    </row>
    <row r="450" spans="1:6" x14ac:dyDescent="0.25">
      <c r="A450" s="12">
        <v>1423375200</v>
      </c>
      <c r="B450" s="19"/>
      <c r="C450" s="19">
        <v>1</v>
      </c>
      <c r="D450" s="19"/>
      <c r="E450" s="19"/>
      <c r="F450" s="19">
        <v>1</v>
      </c>
    </row>
    <row r="451" spans="1:6" x14ac:dyDescent="0.25">
      <c r="A451" s="12">
        <v>1423634400</v>
      </c>
      <c r="B451" s="19"/>
      <c r="C451" s="19"/>
      <c r="D451" s="19"/>
      <c r="E451" s="19">
        <v>1</v>
      </c>
      <c r="F451" s="19">
        <v>1</v>
      </c>
    </row>
    <row r="452" spans="1:6" x14ac:dyDescent="0.25">
      <c r="A452" s="12">
        <v>1423720800</v>
      </c>
      <c r="B452" s="19"/>
      <c r="C452" s="19">
        <v>1</v>
      </c>
      <c r="D452" s="19"/>
      <c r="E452" s="19"/>
      <c r="F452" s="19">
        <v>1</v>
      </c>
    </row>
    <row r="453" spans="1:6" x14ac:dyDescent="0.25">
      <c r="A453" s="12">
        <v>1424412000</v>
      </c>
      <c r="B453" s="19">
        <v>1</v>
      </c>
      <c r="C453" s="19"/>
      <c r="D453" s="19"/>
      <c r="E453" s="19"/>
      <c r="F453" s="19">
        <v>1</v>
      </c>
    </row>
    <row r="454" spans="1:6" x14ac:dyDescent="0.25">
      <c r="A454" s="12">
        <v>1424498400</v>
      </c>
      <c r="B454" s="19"/>
      <c r="C454" s="19"/>
      <c r="D454" s="19"/>
      <c r="E454" s="19">
        <v>1</v>
      </c>
      <c r="F454" s="19">
        <v>1</v>
      </c>
    </row>
    <row r="455" spans="1:6" x14ac:dyDescent="0.25">
      <c r="A455" s="12">
        <v>1424844000</v>
      </c>
      <c r="B455" s="19"/>
      <c r="C455" s="19"/>
      <c r="D455" s="19"/>
      <c r="E455" s="19">
        <v>1</v>
      </c>
      <c r="F455" s="19">
        <v>1</v>
      </c>
    </row>
    <row r="456" spans="1:6" x14ac:dyDescent="0.25">
      <c r="A456" s="12">
        <v>1424930400</v>
      </c>
      <c r="B456" s="19"/>
      <c r="C456" s="19"/>
      <c r="D456" s="19"/>
      <c r="E456" s="19">
        <v>1</v>
      </c>
      <c r="F456" s="19">
        <v>1</v>
      </c>
    </row>
    <row r="457" spans="1:6" x14ac:dyDescent="0.25">
      <c r="A457" s="12">
        <v>1425103200</v>
      </c>
      <c r="B457" s="19"/>
      <c r="C457" s="19">
        <v>1</v>
      </c>
      <c r="D457" s="19"/>
      <c r="E457" s="19"/>
      <c r="F457" s="19">
        <v>1</v>
      </c>
    </row>
    <row r="458" spans="1:6" x14ac:dyDescent="0.25">
      <c r="A458" s="12">
        <v>1425877200</v>
      </c>
      <c r="B458" s="19"/>
      <c r="C458" s="19"/>
      <c r="D458" s="19"/>
      <c r="E458" s="19">
        <v>1</v>
      </c>
      <c r="F458" s="19">
        <v>1</v>
      </c>
    </row>
    <row r="459" spans="1:6" x14ac:dyDescent="0.25">
      <c r="A459" s="12">
        <v>1426395600</v>
      </c>
      <c r="B459" s="19"/>
      <c r="C459" s="19">
        <v>1</v>
      </c>
      <c r="D459" s="19"/>
      <c r="E459" s="19">
        <v>1</v>
      </c>
      <c r="F459" s="19">
        <v>2</v>
      </c>
    </row>
    <row r="460" spans="1:6" x14ac:dyDescent="0.25">
      <c r="A460" s="12">
        <v>1428469200</v>
      </c>
      <c r="B460" s="19"/>
      <c r="C460" s="19">
        <v>1</v>
      </c>
      <c r="D460" s="19"/>
      <c r="E460" s="19"/>
      <c r="F460" s="19">
        <v>1</v>
      </c>
    </row>
    <row r="461" spans="1:6" x14ac:dyDescent="0.25">
      <c r="A461" s="12">
        <v>1429160400</v>
      </c>
      <c r="B461" s="19"/>
      <c r="C461" s="19"/>
      <c r="D461" s="19"/>
      <c r="E461" s="19">
        <v>1</v>
      </c>
      <c r="F461" s="19">
        <v>1</v>
      </c>
    </row>
    <row r="462" spans="1:6" x14ac:dyDescent="0.25">
      <c r="A462" s="12">
        <v>1429246800</v>
      </c>
      <c r="B462" s="19"/>
      <c r="C462" s="19"/>
      <c r="D462" s="19"/>
      <c r="E462" s="19">
        <v>1</v>
      </c>
      <c r="F462" s="19">
        <v>1</v>
      </c>
    </row>
    <row r="463" spans="1:6" x14ac:dyDescent="0.25">
      <c r="A463" s="12">
        <v>1429333200</v>
      </c>
      <c r="B463" s="19"/>
      <c r="C463" s="19"/>
      <c r="D463" s="19"/>
      <c r="E463" s="19">
        <v>1</v>
      </c>
      <c r="F463" s="19">
        <v>1</v>
      </c>
    </row>
    <row r="464" spans="1:6" x14ac:dyDescent="0.25">
      <c r="A464" s="12">
        <v>1429506000</v>
      </c>
      <c r="B464" s="19"/>
      <c r="C464" s="19">
        <v>1</v>
      </c>
      <c r="D464" s="19"/>
      <c r="E464" s="19"/>
      <c r="F464" s="19">
        <v>1</v>
      </c>
    </row>
    <row r="465" spans="1:6" x14ac:dyDescent="0.25">
      <c r="A465" s="12">
        <v>1429592400</v>
      </c>
      <c r="B465" s="19"/>
      <c r="C465" s="19">
        <v>1</v>
      </c>
      <c r="D465" s="19"/>
      <c r="E465" s="19"/>
      <c r="F465" s="19">
        <v>1</v>
      </c>
    </row>
    <row r="466" spans="1:6" x14ac:dyDescent="0.25">
      <c r="A466" s="12">
        <v>1430197200</v>
      </c>
      <c r="B466" s="19"/>
      <c r="C466" s="19"/>
      <c r="D466" s="19">
        <v>1</v>
      </c>
      <c r="E466" s="19">
        <v>1</v>
      </c>
      <c r="F466" s="19">
        <v>2</v>
      </c>
    </row>
    <row r="467" spans="1:6" x14ac:dyDescent="0.25">
      <c r="A467" s="12">
        <v>1430715600</v>
      </c>
      <c r="B467" s="19"/>
      <c r="C467" s="19"/>
      <c r="D467" s="19"/>
      <c r="E467" s="19">
        <v>1</v>
      </c>
      <c r="F467" s="19">
        <v>1</v>
      </c>
    </row>
    <row r="468" spans="1:6" x14ac:dyDescent="0.25">
      <c r="A468" s="12">
        <v>1431320400</v>
      </c>
      <c r="B468" s="19"/>
      <c r="C468" s="19"/>
      <c r="D468" s="19"/>
      <c r="E468" s="19">
        <v>1</v>
      </c>
      <c r="F468" s="19">
        <v>1</v>
      </c>
    </row>
    <row r="469" spans="1:6" x14ac:dyDescent="0.25">
      <c r="A469" s="12">
        <v>1431666000</v>
      </c>
      <c r="B469" s="19"/>
      <c r="C469" s="19"/>
      <c r="D469" s="19"/>
      <c r="E469" s="19">
        <v>1</v>
      </c>
      <c r="F469" s="19">
        <v>1</v>
      </c>
    </row>
    <row r="470" spans="1:6" x14ac:dyDescent="0.25">
      <c r="A470" s="12">
        <v>1431925200</v>
      </c>
      <c r="B470" s="19"/>
      <c r="C470" s="19">
        <v>1</v>
      </c>
      <c r="D470" s="19"/>
      <c r="E470" s="19">
        <v>1</v>
      </c>
      <c r="F470" s="19">
        <v>2</v>
      </c>
    </row>
    <row r="471" spans="1:6" x14ac:dyDescent="0.25">
      <c r="A471" s="12">
        <v>1432098000</v>
      </c>
      <c r="B471" s="19"/>
      <c r="C471" s="19">
        <v>1</v>
      </c>
      <c r="D471" s="19"/>
      <c r="E471" s="19"/>
      <c r="F471" s="19">
        <v>1</v>
      </c>
    </row>
    <row r="472" spans="1:6" x14ac:dyDescent="0.25">
      <c r="A472" s="12">
        <v>1432357200</v>
      </c>
      <c r="B472" s="19"/>
      <c r="C472" s="19"/>
      <c r="D472" s="19"/>
      <c r="E472" s="19">
        <v>1</v>
      </c>
      <c r="F472" s="19">
        <v>1</v>
      </c>
    </row>
    <row r="473" spans="1:6" x14ac:dyDescent="0.25">
      <c r="A473" s="12">
        <v>1433480400</v>
      </c>
      <c r="B473" s="19"/>
      <c r="C473" s="19"/>
      <c r="D473" s="19"/>
      <c r="E473" s="19">
        <v>2</v>
      </c>
      <c r="F473" s="19">
        <v>2</v>
      </c>
    </row>
    <row r="474" spans="1:6" x14ac:dyDescent="0.25">
      <c r="A474" s="12">
        <v>1433739600</v>
      </c>
      <c r="B474" s="19"/>
      <c r="C474" s="19"/>
      <c r="D474" s="19"/>
      <c r="E474" s="19">
        <v>1</v>
      </c>
      <c r="F474" s="19">
        <v>1</v>
      </c>
    </row>
    <row r="475" spans="1:6" x14ac:dyDescent="0.25">
      <c r="A475" s="12">
        <v>1433826000</v>
      </c>
      <c r="B475" s="19"/>
      <c r="C475" s="19">
        <v>1</v>
      </c>
      <c r="D475" s="19"/>
      <c r="E475" s="19"/>
      <c r="F475" s="19">
        <v>1</v>
      </c>
    </row>
    <row r="476" spans="1:6" x14ac:dyDescent="0.25">
      <c r="A476" s="12">
        <v>1433912400</v>
      </c>
      <c r="B476" s="19"/>
      <c r="C476" s="19">
        <v>2</v>
      </c>
      <c r="D476" s="19"/>
      <c r="E476" s="19"/>
      <c r="F476" s="19">
        <v>2</v>
      </c>
    </row>
    <row r="477" spans="1:6" x14ac:dyDescent="0.25">
      <c r="A477" s="12">
        <v>1434085200</v>
      </c>
      <c r="B477" s="19"/>
      <c r="C477" s="19">
        <v>1</v>
      </c>
      <c r="D477" s="19"/>
      <c r="E477" s="19">
        <v>1</v>
      </c>
      <c r="F477" s="19">
        <v>2</v>
      </c>
    </row>
    <row r="478" spans="1:6" x14ac:dyDescent="0.25">
      <c r="A478" s="12">
        <v>1434344400</v>
      </c>
      <c r="B478" s="19"/>
      <c r="C478" s="19"/>
      <c r="D478" s="19"/>
      <c r="E478" s="19">
        <v>1</v>
      </c>
      <c r="F478" s="19">
        <v>1</v>
      </c>
    </row>
    <row r="479" spans="1:6" x14ac:dyDescent="0.25">
      <c r="A479" s="12">
        <v>1434517200</v>
      </c>
      <c r="B479" s="19"/>
      <c r="C479" s="19"/>
      <c r="D479" s="19"/>
      <c r="E479" s="19">
        <v>1</v>
      </c>
      <c r="F479" s="19">
        <v>1</v>
      </c>
    </row>
    <row r="480" spans="1:6" x14ac:dyDescent="0.25">
      <c r="A480" s="12">
        <v>1434690000</v>
      </c>
      <c r="B480" s="19"/>
      <c r="C480" s="19">
        <v>1</v>
      </c>
      <c r="D480" s="19"/>
      <c r="E480" s="19"/>
      <c r="F480" s="19">
        <v>1</v>
      </c>
    </row>
    <row r="481" spans="1:6" x14ac:dyDescent="0.25">
      <c r="A481" s="12">
        <v>1434862800</v>
      </c>
      <c r="B481" s="19"/>
      <c r="C481" s="19"/>
      <c r="D481" s="19"/>
      <c r="E481" s="19">
        <v>1</v>
      </c>
      <c r="F481" s="19">
        <v>1</v>
      </c>
    </row>
    <row r="482" spans="1:6" x14ac:dyDescent="0.25">
      <c r="A482" s="12">
        <v>1435208400</v>
      </c>
      <c r="B482" s="19"/>
      <c r="C482" s="19"/>
      <c r="D482" s="19"/>
      <c r="E482" s="19">
        <v>2</v>
      </c>
      <c r="F482" s="19">
        <v>2</v>
      </c>
    </row>
    <row r="483" spans="1:6" x14ac:dyDescent="0.25">
      <c r="A483" s="12">
        <v>1435726800</v>
      </c>
      <c r="B483" s="19"/>
      <c r="C483" s="19"/>
      <c r="D483" s="19"/>
      <c r="E483" s="19">
        <v>2</v>
      </c>
      <c r="F483" s="19">
        <v>2</v>
      </c>
    </row>
    <row r="484" spans="1:6" x14ac:dyDescent="0.25">
      <c r="A484" s="12">
        <v>1436072400</v>
      </c>
      <c r="B484" s="19"/>
      <c r="C484" s="19">
        <v>1</v>
      </c>
      <c r="D484" s="19"/>
      <c r="E484" s="19"/>
      <c r="F484" s="19">
        <v>1</v>
      </c>
    </row>
    <row r="485" spans="1:6" x14ac:dyDescent="0.25">
      <c r="A485" s="12">
        <v>1436245200</v>
      </c>
      <c r="B485" s="19"/>
      <c r="C485" s="19">
        <v>1</v>
      </c>
      <c r="D485" s="19"/>
      <c r="E485" s="19"/>
      <c r="F485" s="19">
        <v>1</v>
      </c>
    </row>
    <row r="486" spans="1:6" x14ac:dyDescent="0.25">
      <c r="A486" s="12">
        <v>1436418000</v>
      </c>
      <c r="B486" s="19"/>
      <c r="C486" s="19">
        <v>2</v>
      </c>
      <c r="D486" s="19"/>
      <c r="E486" s="19"/>
      <c r="F486" s="19">
        <v>2</v>
      </c>
    </row>
    <row r="487" spans="1:6" x14ac:dyDescent="0.25">
      <c r="A487" s="12">
        <v>1437022800</v>
      </c>
      <c r="B487" s="19"/>
      <c r="C487" s="19"/>
      <c r="D487" s="19"/>
      <c r="E487" s="19">
        <v>1</v>
      </c>
      <c r="F487" s="19">
        <v>1</v>
      </c>
    </row>
    <row r="488" spans="1:6" x14ac:dyDescent="0.25">
      <c r="A488" s="12">
        <v>1437109200</v>
      </c>
      <c r="B488" s="19"/>
      <c r="C488" s="19">
        <v>1</v>
      </c>
      <c r="D488" s="19"/>
      <c r="E488" s="19"/>
      <c r="F488" s="19">
        <v>1</v>
      </c>
    </row>
    <row r="489" spans="1:6" x14ac:dyDescent="0.25">
      <c r="A489" s="12">
        <v>1437714000</v>
      </c>
      <c r="B489" s="19"/>
      <c r="C489" s="19"/>
      <c r="D489" s="19"/>
      <c r="E489" s="19">
        <v>1</v>
      </c>
      <c r="F489" s="19">
        <v>1</v>
      </c>
    </row>
    <row r="490" spans="1:6" x14ac:dyDescent="0.25">
      <c r="A490" s="12">
        <v>1437973200</v>
      </c>
      <c r="B490" s="19"/>
      <c r="C490" s="19">
        <v>1</v>
      </c>
      <c r="D490" s="19"/>
      <c r="E490" s="19"/>
      <c r="F490" s="19">
        <v>1</v>
      </c>
    </row>
    <row r="491" spans="1:6" x14ac:dyDescent="0.25">
      <c r="A491" s="12">
        <v>1438059600</v>
      </c>
      <c r="B491" s="19"/>
      <c r="C491" s="19"/>
      <c r="D491" s="19"/>
      <c r="E491" s="19">
        <v>1</v>
      </c>
      <c r="F491" s="19">
        <v>1</v>
      </c>
    </row>
    <row r="492" spans="1:6" x14ac:dyDescent="0.25">
      <c r="A492" s="12">
        <v>1438578000</v>
      </c>
      <c r="B492" s="19"/>
      <c r="C492" s="19"/>
      <c r="D492" s="19"/>
      <c r="E492" s="19">
        <v>1</v>
      </c>
      <c r="F492" s="19">
        <v>1</v>
      </c>
    </row>
    <row r="493" spans="1:6" x14ac:dyDescent="0.25">
      <c r="A493" s="12">
        <v>1439442000</v>
      </c>
      <c r="B493" s="19"/>
      <c r="C493" s="19"/>
      <c r="D493" s="19"/>
      <c r="E493" s="19">
        <v>1</v>
      </c>
      <c r="F493" s="19">
        <v>1</v>
      </c>
    </row>
    <row r="494" spans="1:6" x14ac:dyDescent="0.25">
      <c r="A494" s="12">
        <v>1439528400</v>
      </c>
      <c r="B494" s="19"/>
      <c r="C494" s="19">
        <v>1</v>
      </c>
      <c r="D494" s="19"/>
      <c r="E494" s="19"/>
      <c r="F494" s="19">
        <v>1</v>
      </c>
    </row>
    <row r="495" spans="1:6" x14ac:dyDescent="0.25">
      <c r="A495" s="12">
        <v>1440133200</v>
      </c>
      <c r="B495" s="19"/>
      <c r="C495" s="19">
        <v>1</v>
      </c>
      <c r="D495" s="19"/>
      <c r="E495" s="19"/>
      <c r="F495" s="19">
        <v>1</v>
      </c>
    </row>
    <row r="496" spans="1:6" x14ac:dyDescent="0.25">
      <c r="A496" s="12">
        <v>1440306000</v>
      </c>
      <c r="B496" s="19"/>
      <c r="C496" s="19">
        <v>1</v>
      </c>
      <c r="D496" s="19"/>
      <c r="E496" s="19"/>
      <c r="F496" s="19">
        <v>1</v>
      </c>
    </row>
    <row r="497" spans="1:6" x14ac:dyDescent="0.25">
      <c r="A497" s="12">
        <v>1440392400</v>
      </c>
      <c r="B497" s="19"/>
      <c r="C497" s="19">
        <v>1</v>
      </c>
      <c r="D497" s="19"/>
      <c r="E497" s="19">
        <v>2</v>
      </c>
      <c r="F497" s="19">
        <v>3</v>
      </c>
    </row>
    <row r="498" spans="1:6" x14ac:dyDescent="0.25">
      <c r="A498" s="12">
        <v>1440738000</v>
      </c>
      <c r="B498" s="19"/>
      <c r="C498" s="19">
        <v>1</v>
      </c>
      <c r="D498" s="19"/>
      <c r="E498" s="19"/>
      <c r="F498" s="19">
        <v>1</v>
      </c>
    </row>
    <row r="499" spans="1:6" x14ac:dyDescent="0.25">
      <c r="A499" s="12">
        <v>1440824400</v>
      </c>
      <c r="B499" s="19"/>
      <c r="C499" s="19">
        <v>1</v>
      </c>
      <c r="D499" s="19"/>
      <c r="E499" s="19"/>
      <c r="F499" s="19">
        <v>1</v>
      </c>
    </row>
    <row r="500" spans="1:6" x14ac:dyDescent="0.25">
      <c r="A500" s="12">
        <v>1440910800</v>
      </c>
      <c r="B500" s="19">
        <v>1</v>
      </c>
      <c r="C500" s="19"/>
      <c r="D500" s="19"/>
      <c r="E500" s="19"/>
      <c r="F500" s="19">
        <v>1</v>
      </c>
    </row>
    <row r="501" spans="1:6" x14ac:dyDescent="0.25">
      <c r="A501" s="12">
        <v>1441256400</v>
      </c>
      <c r="B501" s="19"/>
      <c r="C501" s="19"/>
      <c r="D501" s="19"/>
      <c r="E501" s="19">
        <v>1</v>
      </c>
      <c r="F501" s="19">
        <v>1</v>
      </c>
    </row>
    <row r="502" spans="1:6" x14ac:dyDescent="0.25">
      <c r="A502" s="12">
        <v>1442120400</v>
      </c>
      <c r="B502" s="19"/>
      <c r="C502" s="19"/>
      <c r="D502" s="19"/>
      <c r="E502" s="19">
        <v>1</v>
      </c>
      <c r="F502" s="19">
        <v>1</v>
      </c>
    </row>
    <row r="503" spans="1:6" x14ac:dyDescent="0.25">
      <c r="A503" s="12">
        <v>1442206800</v>
      </c>
      <c r="B503" s="19"/>
      <c r="C503" s="19"/>
      <c r="D503" s="19"/>
      <c r="E503" s="19">
        <v>1</v>
      </c>
      <c r="F503" s="19">
        <v>1</v>
      </c>
    </row>
    <row r="504" spans="1:6" x14ac:dyDescent="0.25">
      <c r="A504" s="12">
        <v>1442552400</v>
      </c>
      <c r="B504" s="19"/>
      <c r="C504" s="19">
        <v>1</v>
      </c>
      <c r="D504" s="19"/>
      <c r="E504" s="19"/>
      <c r="F504" s="19">
        <v>1</v>
      </c>
    </row>
    <row r="505" spans="1:6" x14ac:dyDescent="0.25">
      <c r="A505" s="12">
        <v>1442811600</v>
      </c>
      <c r="B505" s="19"/>
      <c r="C505" s="19"/>
      <c r="D505" s="19"/>
      <c r="E505" s="19">
        <v>1</v>
      </c>
      <c r="F505" s="19">
        <v>1</v>
      </c>
    </row>
    <row r="506" spans="1:6" x14ac:dyDescent="0.25">
      <c r="A506" s="12">
        <v>1442984400</v>
      </c>
      <c r="B506" s="19"/>
      <c r="C506" s="19">
        <v>1</v>
      </c>
      <c r="D506" s="19"/>
      <c r="E506" s="19"/>
      <c r="F506" s="19">
        <v>1</v>
      </c>
    </row>
    <row r="507" spans="1:6" x14ac:dyDescent="0.25">
      <c r="A507" s="12">
        <v>1443416400</v>
      </c>
      <c r="B507" s="19">
        <v>1</v>
      </c>
      <c r="C507" s="19"/>
      <c r="D507" s="19"/>
      <c r="E507" s="19"/>
      <c r="F507" s="19">
        <v>1</v>
      </c>
    </row>
    <row r="508" spans="1:6" x14ac:dyDescent="0.25">
      <c r="A508" s="12">
        <v>1443762000</v>
      </c>
      <c r="B508" s="19"/>
      <c r="C508" s="19"/>
      <c r="D508" s="19"/>
      <c r="E508" s="19">
        <v>1</v>
      </c>
      <c r="F508" s="19">
        <v>1</v>
      </c>
    </row>
    <row r="509" spans="1:6" x14ac:dyDescent="0.25">
      <c r="A509" s="12">
        <v>1443848400</v>
      </c>
      <c r="B509" s="19"/>
      <c r="C509" s="19">
        <v>1</v>
      </c>
      <c r="D509" s="19"/>
      <c r="E509" s="19">
        <v>1</v>
      </c>
      <c r="F509" s="19">
        <v>2</v>
      </c>
    </row>
    <row r="510" spans="1:6" x14ac:dyDescent="0.25">
      <c r="A510" s="12">
        <v>1444021200</v>
      </c>
      <c r="B510" s="19"/>
      <c r="C510" s="19"/>
      <c r="D510" s="19"/>
      <c r="E510" s="19">
        <v>1</v>
      </c>
      <c r="F510" s="19">
        <v>1</v>
      </c>
    </row>
    <row r="511" spans="1:6" x14ac:dyDescent="0.25">
      <c r="A511" s="12">
        <v>1444107600</v>
      </c>
      <c r="B511" s="19"/>
      <c r="C511" s="19">
        <v>1</v>
      </c>
      <c r="D511" s="19"/>
      <c r="E511" s="19"/>
      <c r="F511" s="19">
        <v>1</v>
      </c>
    </row>
    <row r="512" spans="1:6" x14ac:dyDescent="0.25">
      <c r="A512" s="12">
        <v>1444971600</v>
      </c>
      <c r="B512" s="19"/>
      <c r="C512" s="19">
        <v>1</v>
      </c>
      <c r="D512" s="19"/>
      <c r="E512" s="19"/>
      <c r="F512" s="19">
        <v>1</v>
      </c>
    </row>
    <row r="513" spans="1:6" x14ac:dyDescent="0.25">
      <c r="A513" s="12">
        <v>1445403600</v>
      </c>
      <c r="B513" s="19"/>
      <c r="C513" s="19">
        <v>1</v>
      </c>
      <c r="D513" s="19"/>
      <c r="E513" s="19"/>
      <c r="F513" s="19">
        <v>1</v>
      </c>
    </row>
    <row r="514" spans="1:6" x14ac:dyDescent="0.25">
      <c r="A514" s="12">
        <v>1445490000</v>
      </c>
      <c r="B514" s="19"/>
      <c r="C514" s="19"/>
      <c r="D514" s="19"/>
      <c r="E514" s="19">
        <v>1</v>
      </c>
      <c r="F514" s="19">
        <v>1</v>
      </c>
    </row>
    <row r="515" spans="1:6" x14ac:dyDescent="0.25">
      <c r="A515" s="12">
        <v>1446181200</v>
      </c>
      <c r="B515" s="19"/>
      <c r="C515" s="19">
        <v>1</v>
      </c>
      <c r="D515" s="19"/>
      <c r="E515" s="19"/>
      <c r="F515" s="19">
        <v>1</v>
      </c>
    </row>
    <row r="516" spans="1:6" x14ac:dyDescent="0.25">
      <c r="A516" s="12">
        <v>1446876000</v>
      </c>
      <c r="B516" s="19"/>
      <c r="C516" s="19">
        <v>2</v>
      </c>
      <c r="D516" s="19"/>
      <c r="E516" s="19"/>
      <c r="F516" s="19">
        <v>2</v>
      </c>
    </row>
    <row r="517" spans="1:6" x14ac:dyDescent="0.25">
      <c r="A517" s="12">
        <v>1447480800</v>
      </c>
      <c r="B517" s="19"/>
      <c r="C517" s="19"/>
      <c r="D517" s="19"/>
      <c r="E517" s="19">
        <v>1</v>
      </c>
      <c r="F517" s="19">
        <v>1</v>
      </c>
    </row>
    <row r="518" spans="1:6" x14ac:dyDescent="0.25">
      <c r="A518" s="12">
        <v>1448258400</v>
      </c>
      <c r="B518" s="19"/>
      <c r="C518" s="19"/>
      <c r="D518" s="19"/>
      <c r="E518" s="19">
        <v>1</v>
      </c>
      <c r="F518" s="19">
        <v>1</v>
      </c>
    </row>
    <row r="519" spans="1:6" x14ac:dyDescent="0.25">
      <c r="A519" s="12">
        <v>1448344800</v>
      </c>
      <c r="B519" s="19"/>
      <c r="C519" s="19">
        <v>1</v>
      </c>
      <c r="D519" s="19"/>
      <c r="E519" s="19"/>
      <c r="F519" s="19">
        <v>1</v>
      </c>
    </row>
    <row r="520" spans="1:6" x14ac:dyDescent="0.25">
      <c r="A520" s="12">
        <v>1448517600</v>
      </c>
      <c r="B520" s="19">
        <v>1</v>
      </c>
      <c r="C520" s="19"/>
      <c r="D520" s="19"/>
      <c r="E520" s="19"/>
      <c r="F520" s="19">
        <v>1</v>
      </c>
    </row>
    <row r="521" spans="1:6" x14ac:dyDescent="0.25">
      <c r="A521" s="12">
        <v>1448690400</v>
      </c>
      <c r="B521" s="19"/>
      <c r="C521" s="19">
        <v>1</v>
      </c>
      <c r="D521" s="19"/>
      <c r="E521" s="19"/>
      <c r="F521" s="19">
        <v>1</v>
      </c>
    </row>
    <row r="522" spans="1:6" x14ac:dyDescent="0.25">
      <c r="A522" s="12">
        <v>1448776800</v>
      </c>
      <c r="B522" s="19"/>
      <c r="C522" s="19"/>
      <c r="D522" s="19"/>
      <c r="E522" s="19">
        <v>1</v>
      </c>
      <c r="F522" s="19">
        <v>1</v>
      </c>
    </row>
    <row r="523" spans="1:6" x14ac:dyDescent="0.25">
      <c r="A523" s="12">
        <v>1449468000</v>
      </c>
      <c r="B523" s="19"/>
      <c r="C523" s="19"/>
      <c r="D523" s="19">
        <v>1</v>
      </c>
      <c r="E523" s="19"/>
      <c r="F523" s="19">
        <v>1</v>
      </c>
    </row>
    <row r="524" spans="1:6" x14ac:dyDescent="0.25">
      <c r="A524" s="12">
        <v>1449554400</v>
      </c>
      <c r="B524" s="19"/>
      <c r="C524" s="19"/>
      <c r="D524" s="19"/>
      <c r="E524" s="19">
        <v>1</v>
      </c>
      <c r="F524" s="19">
        <v>1</v>
      </c>
    </row>
    <row r="525" spans="1:6" x14ac:dyDescent="0.25">
      <c r="A525" s="12">
        <v>1450591200</v>
      </c>
      <c r="B525" s="19"/>
      <c r="C525" s="19">
        <v>1</v>
      </c>
      <c r="D525" s="19"/>
      <c r="E525" s="19"/>
      <c r="F525" s="19">
        <v>1</v>
      </c>
    </row>
    <row r="526" spans="1:6" x14ac:dyDescent="0.25">
      <c r="A526" s="12">
        <v>1450764000</v>
      </c>
      <c r="B526" s="19"/>
      <c r="C526" s="19">
        <v>1</v>
      </c>
      <c r="D526" s="19"/>
      <c r="E526" s="19"/>
      <c r="F526" s="19">
        <v>1</v>
      </c>
    </row>
    <row r="527" spans="1:6" x14ac:dyDescent="0.25">
      <c r="A527" s="12">
        <v>1450936800</v>
      </c>
      <c r="B527" s="19">
        <v>1</v>
      </c>
      <c r="C527" s="19"/>
      <c r="D527" s="19"/>
      <c r="E527" s="19"/>
      <c r="F527" s="19">
        <v>1</v>
      </c>
    </row>
    <row r="528" spans="1:6" x14ac:dyDescent="0.25">
      <c r="A528" s="12">
        <v>1451109600</v>
      </c>
      <c r="B528" s="19"/>
      <c r="C528" s="19">
        <v>1</v>
      </c>
      <c r="D528" s="19"/>
      <c r="E528" s="19">
        <v>1</v>
      </c>
      <c r="F528" s="19">
        <v>2</v>
      </c>
    </row>
    <row r="529" spans="1:6" x14ac:dyDescent="0.25">
      <c r="A529" s="12">
        <v>1451800800</v>
      </c>
      <c r="B529" s="19"/>
      <c r="C529" s="19"/>
      <c r="D529" s="19"/>
      <c r="E529" s="19">
        <v>1</v>
      </c>
      <c r="F529" s="19">
        <v>1</v>
      </c>
    </row>
    <row r="530" spans="1:6" x14ac:dyDescent="0.25">
      <c r="A530" s="12">
        <v>1451973600</v>
      </c>
      <c r="B530" s="19"/>
      <c r="C530" s="19"/>
      <c r="D530" s="19"/>
      <c r="E530" s="19">
        <v>1</v>
      </c>
      <c r="F530" s="19">
        <v>1</v>
      </c>
    </row>
    <row r="531" spans="1:6" x14ac:dyDescent="0.25">
      <c r="A531" s="12">
        <v>1452146400</v>
      </c>
      <c r="B531" s="19"/>
      <c r="C531" s="19">
        <v>1</v>
      </c>
      <c r="D531" s="19"/>
      <c r="E531" s="19"/>
      <c r="F531" s="19">
        <v>1</v>
      </c>
    </row>
    <row r="532" spans="1:6" x14ac:dyDescent="0.25">
      <c r="A532" s="12">
        <v>1452232800</v>
      </c>
      <c r="B532" s="19"/>
      <c r="C532" s="19"/>
      <c r="D532" s="19"/>
      <c r="E532" s="19">
        <v>1</v>
      </c>
      <c r="F532" s="19">
        <v>1</v>
      </c>
    </row>
    <row r="533" spans="1:6" x14ac:dyDescent="0.25">
      <c r="A533" s="12">
        <v>1452319200</v>
      </c>
      <c r="B533" s="19"/>
      <c r="C533" s="19">
        <v>1</v>
      </c>
      <c r="D533" s="19"/>
      <c r="E533" s="19"/>
      <c r="F533" s="19">
        <v>1</v>
      </c>
    </row>
    <row r="534" spans="1:6" x14ac:dyDescent="0.25">
      <c r="A534" s="12">
        <v>1453096800</v>
      </c>
      <c r="B534" s="19"/>
      <c r="C534" s="19">
        <v>1</v>
      </c>
      <c r="D534" s="19"/>
      <c r="E534" s="19"/>
      <c r="F534" s="19">
        <v>1</v>
      </c>
    </row>
    <row r="535" spans="1:6" x14ac:dyDescent="0.25">
      <c r="A535" s="12">
        <v>1453442400</v>
      </c>
      <c r="B535" s="19"/>
      <c r="C535" s="19">
        <v>1</v>
      </c>
      <c r="D535" s="19"/>
      <c r="E535" s="19"/>
      <c r="F535" s="19">
        <v>1</v>
      </c>
    </row>
    <row r="536" spans="1:6" x14ac:dyDescent="0.25">
      <c r="A536" s="12">
        <v>1453615200</v>
      </c>
      <c r="B536" s="19"/>
      <c r="C536" s="19">
        <v>2</v>
      </c>
      <c r="D536" s="19"/>
      <c r="E536" s="19"/>
      <c r="F536" s="19">
        <v>2</v>
      </c>
    </row>
    <row r="537" spans="1:6" x14ac:dyDescent="0.25">
      <c r="A537" s="12">
        <v>1454133600</v>
      </c>
      <c r="B537" s="19"/>
      <c r="C537" s="19">
        <v>1</v>
      </c>
      <c r="D537" s="19"/>
      <c r="E537" s="19">
        <v>1</v>
      </c>
      <c r="F537" s="19">
        <v>2</v>
      </c>
    </row>
    <row r="538" spans="1:6" x14ac:dyDescent="0.25">
      <c r="A538" s="12">
        <v>1454479200</v>
      </c>
      <c r="B538" s="19"/>
      <c r="C538" s="19"/>
      <c r="D538" s="19"/>
      <c r="E538" s="19">
        <v>1</v>
      </c>
      <c r="F538" s="19">
        <v>1</v>
      </c>
    </row>
    <row r="539" spans="1:6" x14ac:dyDescent="0.25">
      <c r="A539" s="12">
        <v>1454652000</v>
      </c>
      <c r="B539" s="19"/>
      <c r="C539" s="19">
        <v>1</v>
      </c>
      <c r="D539" s="19"/>
      <c r="E539" s="19"/>
      <c r="F539" s="19">
        <v>1</v>
      </c>
    </row>
    <row r="540" spans="1:6" x14ac:dyDescent="0.25">
      <c r="A540" s="12">
        <v>1454911200</v>
      </c>
      <c r="B540" s="19"/>
      <c r="C540" s="19">
        <v>1</v>
      </c>
      <c r="D540" s="19"/>
      <c r="E540" s="19"/>
      <c r="F540" s="19">
        <v>1</v>
      </c>
    </row>
    <row r="541" spans="1:6" x14ac:dyDescent="0.25">
      <c r="A541" s="12">
        <v>1455861600</v>
      </c>
      <c r="B541" s="19"/>
      <c r="C541" s="19"/>
      <c r="D541" s="19"/>
      <c r="E541" s="19">
        <v>1</v>
      </c>
      <c r="F541" s="19">
        <v>1</v>
      </c>
    </row>
    <row r="542" spans="1:6" x14ac:dyDescent="0.25">
      <c r="A542" s="12">
        <v>1456120800</v>
      </c>
      <c r="B542" s="19"/>
      <c r="C542" s="19"/>
      <c r="D542" s="19"/>
      <c r="E542" s="19">
        <v>1</v>
      </c>
      <c r="F542" s="19">
        <v>1</v>
      </c>
    </row>
    <row r="543" spans="1:6" x14ac:dyDescent="0.25">
      <c r="A543" s="12">
        <v>1456293600</v>
      </c>
      <c r="B543" s="19"/>
      <c r="C543" s="19">
        <v>1</v>
      </c>
      <c r="D543" s="19"/>
      <c r="E543" s="19">
        <v>1</v>
      </c>
      <c r="F543" s="19">
        <v>2</v>
      </c>
    </row>
    <row r="544" spans="1:6" x14ac:dyDescent="0.25">
      <c r="A544" s="12">
        <v>1456380000</v>
      </c>
      <c r="B544" s="19"/>
      <c r="C544" s="19">
        <v>1</v>
      </c>
      <c r="D544" s="19"/>
      <c r="E544" s="19">
        <v>1</v>
      </c>
      <c r="F544" s="19">
        <v>2</v>
      </c>
    </row>
    <row r="545" spans="1:6" x14ac:dyDescent="0.25">
      <c r="A545" s="12">
        <v>1456466400</v>
      </c>
      <c r="B545" s="19"/>
      <c r="C545" s="19"/>
      <c r="D545" s="19"/>
      <c r="E545" s="19">
        <v>1</v>
      </c>
      <c r="F545" s="19">
        <v>1</v>
      </c>
    </row>
    <row r="546" spans="1:6" x14ac:dyDescent="0.25">
      <c r="A546" s="12">
        <v>1456898400</v>
      </c>
      <c r="B546" s="19"/>
      <c r="C546" s="19"/>
      <c r="D546" s="19"/>
      <c r="E546" s="19">
        <v>1</v>
      </c>
      <c r="F546" s="19">
        <v>1</v>
      </c>
    </row>
    <row r="547" spans="1:6" x14ac:dyDescent="0.25">
      <c r="A547" s="12">
        <v>1456984800</v>
      </c>
      <c r="B547" s="19"/>
      <c r="C547" s="19">
        <v>2</v>
      </c>
      <c r="D547" s="19"/>
      <c r="E547" s="19"/>
      <c r="F547" s="19">
        <v>2</v>
      </c>
    </row>
    <row r="548" spans="1:6" x14ac:dyDescent="0.25">
      <c r="A548" s="12">
        <v>1457071200</v>
      </c>
      <c r="B548" s="19">
        <v>1</v>
      </c>
      <c r="C548" s="19"/>
      <c r="D548" s="19"/>
      <c r="E548" s="19"/>
      <c r="F548" s="19">
        <v>1</v>
      </c>
    </row>
    <row r="549" spans="1:6" x14ac:dyDescent="0.25">
      <c r="A549" s="12">
        <v>1457157600</v>
      </c>
      <c r="B549" s="19"/>
      <c r="C549" s="19">
        <v>1</v>
      </c>
      <c r="D549" s="19"/>
      <c r="E549" s="19"/>
      <c r="F549" s="19">
        <v>1</v>
      </c>
    </row>
    <row r="550" spans="1:6" x14ac:dyDescent="0.25">
      <c r="A550" s="12">
        <v>1457244000</v>
      </c>
      <c r="B550" s="19"/>
      <c r="C550" s="19"/>
      <c r="D550" s="19"/>
      <c r="E550" s="19">
        <v>1</v>
      </c>
      <c r="F550" s="19">
        <v>1</v>
      </c>
    </row>
    <row r="551" spans="1:6" x14ac:dyDescent="0.25">
      <c r="A551" s="12">
        <v>1457330400</v>
      </c>
      <c r="B551" s="19"/>
      <c r="C551" s="19"/>
      <c r="D551" s="19"/>
      <c r="E551" s="19">
        <v>1</v>
      </c>
      <c r="F551" s="19">
        <v>1</v>
      </c>
    </row>
    <row r="552" spans="1:6" x14ac:dyDescent="0.25">
      <c r="A552" s="12">
        <v>1458018000</v>
      </c>
      <c r="B552" s="19"/>
      <c r="C552" s="19">
        <v>1</v>
      </c>
      <c r="D552" s="19"/>
      <c r="E552" s="19"/>
      <c r="F552" s="19">
        <v>1</v>
      </c>
    </row>
    <row r="553" spans="1:6" x14ac:dyDescent="0.25">
      <c r="A553" s="12">
        <v>1458104400</v>
      </c>
      <c r="B553" s="19"/>
      <c r="C553" s="19">
        <v>1</v>
      </c>
      <c r="D553" s="19"/>
      <c r="E553" s="19"/>
      <c r="F553" s="19">
        <v>1</v>
      </c>
    </row>
    <row r="554" spans="1:6" x14ac:dyDescent="0.25">
      <c r="A554" s="12">
        <v>1458190800</v>
      </c>
      <c r="B554" s="19"/>
      <c r="C554" s="19"/>
      <c r="D554" s="19"/>
      <c r="E554" s="19">
        <v>1</v>
      </c>
      <c r="F554" s="19">
        <v>1</v>
      </c>
    </row>
    <row r="555" spans="1:6" x14ac:dyDescent="0.25">
      <c r="A555" s="12">
        <v>1458363600</v>
      </c>
      <c r="B555" s="19"/>
      <c r="C555" s="19"/>
      <c r="D555" s="19"/>
      <c r="E555" s="19">
        <v>1</v>
      </c>
      <c r="F555" s="19">
        <v>1</v>
      </c>
    </row>
    <row r="556" spans="1:6" x14ac:dyDescent="0.25">
      <c r="A556" s="12">
        <v>1459054800</v>
      </c>
      <c r="B556" s="19"/>
      <c r="C556" s="19"/>
      <c r="D556" s="19"/>
      <c r="E556" s="19">
        <v>1</v>
      </c>
      <c r="F556" s="19">
        <v>1</v>
      </c>
    </row>
    <row r="557" spans="1:6" x14ac:dyDescent="0.25">
      <c r="A557" s="12">
        <v>1459314000</v>
      </c>
      <c r="B557" s="19"/>
      <c r="C557" s="19"/>
      <c r="D557" s="19"/>
      <c r="E557" s="19">
        <v>1</v>
      </c>
      <c r="F557" s="19">
        <v>1</v>
      </c>
    </row>
    <row r="558" spans="1:6" x14ac:dyDescent="0.25">
      <c r="A558" s="12">
        <v>1459486800</v>
      </c>
      <c r="B558" s="19"/>
      <c r="C558" s="19"/>
      <c r="D558" s="19"/>
      <c r="E558" s="19">
        <v>1</v>
      </c>
      <c r="F558" s="19">
        <v>1</v>
      </c>
    </row>
    <row r="559" spans="1:6" x14ac:dyDescent="0.25">
      <c r="A559" s="12">
        <v>1460091600</v>
      </c>
      <c r="B559" s="19"/>
      <c r="C559" s="19"/>
      <c r="D559" s="19"/>
      <c r="E559" s="19">
        <v>1</v>
      </c>
      <c r="F559" s="19">
        <v>1</v>
      </c>
    </row>
    <row r="560" spans="1:6" x14ac:dyDescent="0.25">
      <c r="A560" s="12">
        <v>1460696400</v>
      </c>
      <c r="B560" s="19"/>
      <c r="C560" s="19">
        <v>1</v>
      </c>
      <c r="D560" s="19"/>
      <c r="E560" s="19"/>
      <c r="F560" s="19">
        <v>1</v>
      </c>
    </row>
    <row r="561" spans="1:6" x14ac:dyDescent="0.25">
      <c r="A561" s="12">
        <v>1461906000</v>
      </c>
      <c r="B561" s="19"/>
      <c r="C561" s="19"/>
      <c r="D561" s="19"/>
      <c r="E561" s="19">
        <v>1</v>
      </c>
      <c r="F561" s="19">
        <v>1</v>
      </c>
    </row>
    <row r="562" spans="1:6" x14ac:dyDescent="0.25">
      <c r="A562" s="12">
        <v>1462510800</v>
      </c>
      <c r="B562" s="19"/>
      <c r="C562" s="19"/>
      <c r="D562" s="19">
        <v>1</v>
      </c>
      <c r="E562" s="19"/>
      <c r="F562" s="19">
        <v>1</v>
      </c>
    </row>
    <row r="563" spans="1:6" x14ac:dyDescent="0.25">
      <c r="A563" s="12">
        <v>1463029200</v>
      </c>
      <c r="B563" s="19"/>
      <c r="C563" s="19">
        <v>2</v>
      </c>
      <c r="D563" s="19"/>
      <c r="E563" s="19"/>
      <c r="F563" s="19">
        <v>2</v>
      </c>
    </row>
    <row r="564" spans="1:6" x14ac:dyDescent="0.25">
      <c r="A564" s="12">
        <v>1463461200</v>
      </c>
      <c r="B564" s="19"/>
      <c r="C564" s="19">
        <v>1</v>
      </c>
      <c r="D564" s="19"/>
      <c r="E564" s="19"/>
      <c r="F564" s="19">
        <v>1</v>
      </c>
    </row>
    <row r="565" spans="1:6" x14ac:dyDescent="0.25">
      <c r="A565" s="12">
        <v>1463979600</v>
      </c>
      <c r="B565" s="19"/>
      <c r="C565" s="19"/>
      <c r="D565" s="19"/>
      <c r="E565" s="19">
        <v>1</v>
      </c>
      <c r="F565" s="19">
        <v>1</v>
      </c>
    </row>
    <row r="566" spans="1:6" x14ac:dyDescent="0.25">
      <c r="A566" s="12">
        <v>1464152400</v>
      </c>
      <c r="B566" s="19"/>
      <c r="C566" s="19">
        <v>1</v>
      </c>
      <c r="D566" s="19"/>
      <c r="E566" s="19"/>
      <c r="F566" s="19">
        <v>1</v>
      </c>
    </row>
    <row r="567" spans="1:6" x14ac:dyDescent="0.25">
      <c r="A567" s="12">
        <v>1464325200</v>
      </c>
      <c r="B567" s="19"/>
      <c r="C567" s="19">
        <v>1</v>
      </c>
      <c r="D567" s="19"/>
      <c r="E567" s="19"/>
      <c r="F567" s="19">
        <v>1</v>
      </c>
    </row>
    <row r="568" spans="1:6" x14ac:dyDescent="0.25">
      <c r="A568" s="12">
        <v>1464584400</v>
      </c>
      <c r="B568" s="19"/>
      <c r="C568" s="19">
        <v>1</v>
      </c>
      <c r="D568" s="19"/>
      <c r="E568" s="19"/>
      <c r="F568" s="19">
        <v>1</v>
      </c>
    </row>
    <row r="569" spans="1:6" x14ac:dyDescent="0.25">
      <c r="A569" s="12">
        <v>1465621200</v>
      </c>
      <c r="B569" s="19"/>
      <c r="C569" s="19"/>
      <c r="D569" s="19"/>
      <c r="E569" s="19">
        <v>1</v>
      </c>
      <c r="F569" s="19">
        <v>1</v>
      </c>
    </row>
    <row r="570" spans="1:6" x14ac:dyDescent="0.25">
      <c r="A570" s="12">
        <v>1465794000</v>
      </c>
      <c r="B570" s="19"/>
      <c r="C570" s="19"/>
      <c r="D570" s="19"/>
      <c r="E570" s="19">
        <v>1</v>
      </c>
      <c r="F570" s="19">
        <v>1</v>
      </c>
    </row>
    <row r="571" spans="1:6" x14ac:dyDescent="0.25">
      <c r="A571" s="12">
        <v>1466398800</v>
      </c>
      <c r="B571" s="19"/>
      <c r="C571" s="19"/>
      <c r="D571" s="19"/>
      <c r="E571" s="19">
        <v>1</v>
      </c>
      <c r="F571" s="19">
        <v>1</v>
      </c>
    </row>
    <row r="572" spans="1:6" x14ac:dyDescent="0.25">
      <c r="A572" s="12">
        <v>1467003600</v>
      </c>
      <c r="B572" s="19"/>
      <c r="C572" s="19">
        <v>1</v>
      </c>
      <c r="D572" s="19"/>
      <c r="E572" s="19"/>
      <c r="F572" s="19">
        <v>1</v>
      </c>
    </row>
    <row r="573" spans="1:6" x14ac:dyDescent="0.25">
      <c r="A573" s="12">
        <v>1467176400</v>
      </c>
      <c r="B573" s="19">
        <v>1</v>
      </c>
      <c r="C573" s="19"/>
      <c r="D573" s="19"/>
      <c r="E573" s="19"/>
      <c r="F573" s="19">
        <v>1</v>
      </c>
    </row>
    <row r="574" spans="1:6" x14ac:dyDescent="0.25">
      <c r="A574" s="12">
        <v>1467608400</v>
      </c>
      <c r="B574" s="19"/>
      <c r="C574" s="19"/>
      <c r="D574" s="19"/>
      <c r="E574" s="19">
        <v>1</v>
      </c>
      <c r="F574" s="19">
        <v>1</v>
      </c>
    </row>
    <row r="575" spans="1:6" x14ac:dyDescent="0.25">
      <c r="A575" s="12">
        <v>1467781200</v>
      </c>
      <c r="B575" s="19"/>
      <c r="C575" s="19">
        <v>1</v>
      </c>
      <c r="D575" s="19"/>
      <c r="E575" s="19"/>
      <c r="F575" s="19">
        <v>1</v>
      </c>
    </row>
    <row r="576" spans="1:6" x14ac:dyDescent="0.25">
      <c r="A576" s="12">
        <v>1467954000</v>
      </c>
      <c r="B576" s="19"/>
      <c r="C576" s="19"/>
      <c r="D576" s="19"/>
      <c r="E576" s="19">
        <v>2</v>
      </c>
      <c r="F576" s="19">
        <v>2</v>
      </c>
    </row>
    <row r="577" spans="1:6" x14ac:dyDescent="0.25">
      <c r="A577" s="12">
        <v>1468126800</v>
      </c>
      <c r="B577" s="19"/>
      <c r="C577" s="19">
        <v>1</v>
      </c>
      <c r="D577" s="19"/>
      <c r="E577" s="19"/>
      <c r="F577" s="19">
        <v>1</v>
      </c>
    </row>
    <row r="578" spans="1:6" x14ac:dyDescent="0.25">
      <c r="A578" s="12">
        <v>1469163600</v>
      </c>
      <c r="B578" s="19"/>
      <c r="C578" s="19"/>
      <c r="D578" s="19"/>
      <c r="E578" s="19">
        <v>1</v>
      </c>
      <c r="F578" s="19">
        <v>1</v>
      </c>
    </row>
    <row r="579" spans="1:6" x14ac:dyDescent="0.25">
      <c r="A579" s="12">
        <v>1469422800</v>
      </c>
      <c r="B579" s="19"/>
      <c r="C579" s="19"/>
      <c r="D579" s="19"/>
      <c r="E579" s="19">
        <v>1</v>
      </c>
      <c r="F579" s="19">
        <v>1</v>
      </c>
    </row>
    <row r="580" spans="1:6" x14ac:dyDescent="0.25">
      <c r="A580" s="12">
        <v>1469509200</v>
      </c>
      <c r="B580" s="19"/>
      <c r="C580" s="19">
        <v>1</v>
      </c>
      <c r="D580" s="19"/>
      <c r="E580" s="19"/>
      <c r="F580" s="19">
        <v>1</v>
      </c>
    </row>
    <row r="581" spans="1:6" x14ac:dyDescent="0.25">
      <c r="A581" s="12">
        <v>1469682000</v>
      </c>
      <c r="B581" s="19"/>
      <c r="C581" s="19">
        <v>1</v>
      </c>
      <c r="D581" s="19"/>
      <c r="E581" s="19"/>
      <c r="F581" s="19">
        <v>1</v>
      </c>
    </row>
    <row r="582" spans="1:6" x14ac:dyDescent="0.25">
      <c r="A582" s="12">
        <v>1470114000</v>
      </c>
      <c r="B582" s="19"/>
      <c r="C582" s="19"/>
      <c r="D582" s="19"/>
      <c r="E582" s="19">
        <v>1</v>
      </c>
      <c r="F582" s="19">
        <v>1</v>
      </c>
    </row>
    <row r="583" spans="1:6" x14ac:dyDescent="0.25">
      <c r="A583" s="12">
        <v>1470373200</v>
      </c>
      <c r="B583" s="19"/>
      <c r="C583" s="19"/>
      <c r="D583" s="19"/>
      <c r="E583" s="19">
        <v>1</v>
      </c>
      <c r="F583" s="19">
        <v>1</v>
      </c>
    </row>
    <row r="584" spans="1:6" x14ac:dyDescent="0.25">
      <c r="A584" s="12">
        <v>1470459600</v>
      </c>
      <c r="B584" s="19"/>
      <c r="C584" s="19">
        <v>1</v>
      </c>
      <c r="D584" s="19"/>
      <c r="E584" s="19"/>
      <c r="F584" s="19">
        <v>1</v>
      </c>
    </row>
    <row r="585" spans="1:6" x14ac:dyDescent="0.25">
      <c r="A585" s="12">
        <v>1470546000</v>
      </c>
      <c r="B585" s="19"/>
      <c r="C585" s="19"/>
      <c r="D585" s="19"/>
      <c r="E585" s="19">
        <v>1</v>
      </c>
      <c r="F585" s="19">
        <v>1</v>
      </c>
    </row>
    <row r="586" spans="1:6" x14ac:dyDescent="0.25">
      <c r="A586" s="12">
        <v>1470718800</v>
      </c>
      <c r="B586" s="19">
        <v>1</v>
      </c>
      <c r="C586" s="19"/>
      <c r="D586" s="19"/>
      <c r="E586" s="19"/>
      <c r="F586" s="19">
        <v>1</v>
      </c>
    </row>
    <row r="587" spans="1:6" x14ac:dyDescent="0.25">
      <c r="A587" s="12">
        <v>1471150800</v>
      </c>
      <c r="B587" s="19"/>
      <c r="C587" s="19">
        <v>1</v>
      </c>
      <c r="D587" s="19"/>
      <c r="E587" s="19"/>
      <c r="F587" s="19">
        <v>1</v>
      </c>
    </row>
    <row r="588" spans="1:6" x14ac:dyDescent="0.25">
      <c r="A588" s="12">
        <v>1471582800</v>
      </c>
      <c r="B588" s="19"/>
      <c r="C588" s="19"/>
      <c r="D588" s="19"/>
      <c r="E588" s="19">
        <v>1</v>
      </c>
      <c r="F588" s="19">
        <v>1</v>
      </c>
    </row>
    <row r="589" spans="1:6" x14ac:dyDescent="0.25">
      <c r="A589" s="12">
        <v>1471842000</v>
      </c>
      <c r="B589" s="19"/>
      <c r="C589" s="19"/>
      <c r="D589" s="19"/>
      <c r="E589" s="19">
        <v>1</v>
      </c>
      <c r="F589" s="19">
        <v>1</v>
      </c>
    </row>
    <row r="590" spans="1:6" x14ac:dyDescent="0.25">
      <c r="A590" s="12">
        <v>1471928400</v>
      </c>
      <c r="B590" s="19"/>
      <c r="C590" s="19"/>
      <c r="D590" s="19"/>
      <c r="E590" s="19">
        <v>1</v>
      </c>
      <c r="F590" s="19">
        <v>1</v>
      </c>
    </row>
    <row r="591" spans="1:6" x14ac:dyDescent="0.25">
      <c r="A591" s="12">
        <v>1472619600</v>
      </c>
      <c r="B591" s="19"/>
      <c r="C591" s="19">
        <v>1</v>
      </c>
      <c r="D591" s="19"/>
      <c r="E591" s="19">
        <v>1</v>
      </c>
      <c r="F591" s="19">
        <v>2</v>
      </c>
    </row>
    <row r="592" spans="1:6" x14ac:dyDescent="0.25">
      <c r="A592" s="12">
        <v>1472878800</v>
      </c>
      <c r="B592" s="19"/>
      <c r="C592" s="19">
        <v>2</v>
      </c>
      <c r="D592" s="19"/>
      <c r="E592" s="19"/>
      <c r="F592" s="19">
        <v>2</v>
      </c>
    </row>
    <row r="593" spans="1:6" x14ac:dyDescent="0.25">
      <c r="A593" s="12">
        <v>1473483600</v>
      </c>
      <c r="B593" s="19"/>
      <c r="C593" s="19"/>
      <c r="D593" s="19"/>
      <c r="E593" s="19">
        <v>1</v>
      </c>
      <c r="F593" s="19">
        <v>1</v>
      </c>
    </row>
    <row r="594" spans="1:6" x14ac:dyDescent="0.25">
      <c r="A594" s="12">
        <v>1473742800</v>
      </c>
      <c r="B594" s="19"/>
      <c r="C594" s="19"/>
      <c r="D594" s="19"/>
      <c r="E594" s="19">
        <v>1</v>
      </c>
      <c r="F594" s="19">
        <v>1</v>
      </c>
    </row>
    <row r="595" spans="1:6" x14ac:dyDescent="0.25">
      <c r="A595" s="12">
        <v>1476421200</v>
      </c>
      <c r="B595" s="19"/>
      <c r="C595" s="19">
        <v>1</v>
      </c>
      <c r="D595" s="19"/>
      <c r="E595" s="19"/>
      <c r="F595" s="19">
        <v>1</v>
      </c>
    </row>
    <row r="596" spans="1:6" x14ac:dyDescent="0.25">
      <c r="A596" s="12">
        <v>1477976400</v>
      </c>
      <c r="B596" s="19"/>
      <c r="C596" s="19">
        <v>1</v>
      </c>
      <c r="D596" s="19"/>
      <c r="E596" s="19"/>
      <c r="F596" s="19">
        <v>1</v>
      </c>
    </row>
    <row r="597" spans="1:6" x14ac:dyDescent="0.25">
      <c r="A597" s="12">
        <v>1478062800</v>
      </c>
      <c r="B597" s="19"/>
      <c r="C597" s="19">
        <v>1</v>
      </c>
      <c r="D597" s="19"/>
      <c r="E597" s="19"/>
      <c r="F597" s="19">
        <v>1</v>
      </c>
    </row>
    <row r="598" spans="1:6" x14ac:dyDescent="0.25">
      <c r="A598" s="12">
        <v>1478408400</v>
      </c>
      <c r="B598" s="19"/>
      <c r="C598" s="19"/>
      <c r="D598" s="19"/>
      <c r="E598" s="19">
        <v>1</v>
      </c>
      <c r="F598" s="19">
        <v>1</v>
      </c>
    </row>
    <row r="599" spans="1:6" x14ac:dyDescent="0.25">
      <c r="A599" s="12">
        <v>1478844000</v>
      </c>
      <c r="B599" s="19"/>
      <c r="C599" s="19"/>
      <c r="D599" s="19"/>
      <c r="E599" s="19">
        <v>1</v>
      </c>
      <c r="F599" s="19">
        <v>1</v>
      </c>
    </row>
    <row r="600" spans="1:6" x14ac:dyDescent="0.25">
      <c r="A600" s="12">
        <v>1478930400</v>
      </c>
      <c r="B600" s="19"/>
      <c r="C600" s="19">
        <v>1</v>
      </c>
      <c r="D600" s="19"/>
      <c r="E600" s="19">
        <v>1</v>
      </c>
      <c r="F600" s="19">
        <v>2</v>
      </c>
    </row>
    <row r="601" spans="1:6" x14ac:dyDescent="0.25">
      <c r="A601" s="12">
        <v>1479103200</v>
      </c>
      <c r="B601" s="19"/>
      <c r="C601" s="19">
        <v>1</v>
      </c>
      <c r="D601" s="19"/>
      <c r="E601" s="19"/>
      <c r="F601" s="19">
        <v>1</v>
      </c>
    </row>
    <row r="602" spans="1:6" x14ac:dyDescent="0.25">
      <c r="A602" s="12">
        <v>1479880800</v>
      </c>
      <c r="B602" s="19">
        <v>1</v>
      </c>
      <c r="C602" s="19"/>
      <c r="D602" s="19"/>
      <c r="E602" s="19"/>
      <c r="F602" s="19">
        <v>1</v>
      </c>
    </row>
    <row r="603" spans="1:6" x14ac:dyDescent="0.25">
      <c r="A603" s="12">
        <v>1480140000</v>
      </c>
      <c r="B603" s="19"/>
      <c r="C603" s="19">
        <v>1</v>
      </c>
      <c r="D603" s="19"/>
      <c r="E603" s="19"/>
      <c r="F603" s="19">
        <v>1</v>
      </c>
    </row>
    <row r="604" spans="1:6" x14ac:dyDescent="0.25">
      <c r="A604" s="12">
        <v>1480226400</v>
      </c>
      <c r="B604" s="19"/>
      <c r="C604" s="19"/>
      <c r="D604" s="19"/>
      <c r="E604" s="19">
        <v>2</v>
      </c>
      <c r="F604" s="19">
        <v>2</v>
      </c>
    </row>
    <row r="605" spans="1:6" x14ac:dyDescent="0.25">
      <c r="A605" s="12">
        <v>1480572000</v>
      </c>
      <c r="B605" s="19">
        <v>1</v>
      </c>
      <c r="C605" s="19">
        <v>1</v>
      </c>
      <c r="D605" s="19"/>
      <c r="E605" s="19"/>
      <c r="F605" s="19">
        <v>2</v>
      </c>
    </row>
    <row r="606" spans="1:6" x14ac:dyDescent="0.25">
      <c r="A606" s="12">
        <v>1481176800</v>
      </c>
      <c r="B606" s="19"/>
      <c r="C606" s="19"/>
      <c r="D606" s="19"/>
      <c r="E606" s="19">
        <v>1</v>
      </c>
      <c r="F606" s="19">
        <v>1</v>
      </c>
    </row>
    <row r="607" spans="1:6" x14ac:dyDescent="0.25">
      <c r="A607" s="12">
        <v>1481436000</v>
      </c>
      <c r="B607" s="19"/>
      <c r="C607" s="19">
        <v>1</v>
      </c>
      <c r="D607" s="19"/>
      <c r="E607" s="19"/>
      <c r="F607" s="19">
        <v>1</v>
      </c>
    </row>
    <row r="608" spans="1:6" x14ac:dyDescent="0.25">
      <c r="A608" s="12">
        <v>1481522400</v>
      </c>
      <c r="B608" s="19"/>
      <c r="C608" s="19"/>
      <c r="D608" s="19">
        <v>1</v>
      </c>
      <c r="E608" s="19">
        <v>1</v>
      </c>
      <c r="F608" s="19">
        <v>2</v>
      </c>
    </row>
    <row r="609" spans="1:6" x14ac:dyDescent="0.25">
      <c r="A609" s="12">
        <v>1482127200</v>
      </c>
      <c r="B609" s="19"/>
      <c r="C609" s="19"/>
      <c r="D609" s="19"/>
      <c r="E609" s="19">
        <v>1</v>
      </c>
      <c r="F609" s="19">
        <v>1</v>
      </c>
    </row>
    <row r="610" spans="1:6" x14ac:dyDescent="0.25">
      <c r="A610" s="12">
        <v>1482213600</v>
      </c>
      <c r="B610" s="19"/>
      <c r="C610" s="19">
        <v>1</v>
      </c>
      <c r="D610" s="19"/>
      <c r="E610" s="19"/>
      <c r="F610" s="19">
        <v>1</v>
      </c>
    </row>
    <row r="611" spans="1:6" x14ac:dyDescent="0.25">
      <c r="A611" s="12">
        <v>1482386400</v>
      </c>
      <c r="B611" s="19"/>
      <c r="C611" s="19"/>
      <c r="D611" s="19"/>
      <c r="E611" s="19">
        <v>1</v>
      </c>
      <c r="F611" s="19">
        <v>1</v>
      </c>
    </row>
    <row r="612" spans="1:6" x14ac:dyDescent="0.25">
      <c r="A612" s="12">
        <v>1482732000</v>
      </c>
      <c r="B612" s="19"/>
      <c r="C612" s="19"/>
      <c r="D612" s="19"/>
      <c r="E612" s="19">
        <v>1</v>
      </c>
      <c r="F612" s="19">
        <v>1</v>
      </c>
    </row>
    <row r="613" spans="1:6" x14ac:dyDescent="0.25">
      <c r="A613" s="12">
        <v>1482991200</v>
      </c>
      <c r="B613" s="19"/>
      <c r="C613" s="19"/>
      <c r="D613" s="19"/>
      <c r="E613" s="19">
        <v>1</v>
      </c>
      <c r="F613" s="19">
        <v>1</v>
      </c>
    </row>
    <row r="614" spans="1:6" x14ac:dyDescent="0.25">
      <c r="A614" s="12">
        <v>1484114400</v>
      </c>
      <c r="B614" s="19"/>
      <c r="C614" s="19"/>
      <c r="D614" s="19"/>
      <c r="E614" s="19">
        <v>1</v>
      </c>
      <c r="F614" s="19">
        <v>1</v>
      </c>
    </row>
    <row r="615" spans="1:6" x14ac:dyDescent="0.25">
      <c r="A615" s="12">
        <v>1484632800</v>
      </c>
      <c r="B615" s="19"/>
      <c r="C615" s="19"/>
      <c r="D615" s="19"/>
      <c r="E615" s="19">
        <v>1</v>
      </c>
      <c r="F615" s="19">
        <v>1</v>
      </c>
    </row>
    <row r="616" spans="1:6" x14ac:dyDescent="0.25">
      <c r="A616" s="12">
        <v>1485064800</v>
      </c>
      <c r="B616" s="19"/>
      <c r="C616" s="19"/>
      <c r="D616" s="19">
        <v>1</v>
      </c>
      <c r="E616" s="19"/>
      <c r="F616" s="19">
        <v>1</v>
      </c>
    </row>
    <row r="617" spans="1:6" x14ac:dyDescent="0.25">
      <c r="A617" s="12">
        <v>1485583200</v>
      </c>
      <c r="B617" s="19"/>
      <c r="C617" s="19"/>
      <c r="D617" s="19"/>
      <c r="E617" s="19">
        <v>1</v>
      </c>
      <c r="F617" s="19">
        <v>1</v>
      </c>
    </row>
    <row r="618" spans="1:6" x14ac:dyDescent="0.25">
      <c r="A618" s="12">
        <v>1486101600</v>
      </c>
      <c r="B618" s="19"/>
      <c r="C618" s="19">
        <v>1</v>
      </c>
      <c r="D618" s="19"/>
      <c r="E618" s="19"/>
      <c r="F618" s="19">
        <v>1</v>
      </c>
    </row>
    <row r="619" spans="1:6" x14ac:dyDescent="0.25">
      <c r="A619" s="12">
        <v>1486706400</v>
      </c>
      <c r="B619" s="19"/>
      <c r="C619" s="19">
        <v>1</v>
      </c>
      <c r="D619" s="19"/>
      <c r="E619" s="19">
        <v>1</v>
      </c>
      <c r="F619" s="19">
        <v>2</v>
      </c>
    </row>
    <row r="620" spans="1:6" x14ac:dyDescent="0.25">
      <c r="A620" s="12">
        <v>1486965600</v>
      </c>
      <c r="B620" s="19"/>
      <c r="C620" s="19">
        <v>1</v>
      </c>
      <c r="D620" s="19"/>
      <c r="E620" s="19"/>
      <c r="F620" s="19">
        <v>1</v>
      </c>
    </row>
    <row r="621" spans="1:6" x14ac:dyDescent="0.25">
      <c r="A621" s="12">
        <v>1487224800</v>
      </c>
      <c r="B621" s="19"/>
      <c r="C621" s="19">
        <v>1</v>
      </c>
      <c r="D621" s="19"/>
      <c r="E621" s="19"/>
      <c r="F621" s="19">
        <v>1</v>
      </c>
    </row>
    <row r="622" spans="1:6" x14ac:dyDescent="0.25">
      <c r="A622" s="12">
        <v>1487311200</v>
      </c>
      <c r="B622" s="19"/>
      <c r="C622" s="19"/>
      <c r="D622" s="19"/>
      <c r="E622" s="19">
        <v>1</v>
      </c>
      <c r="F622" s="19">
        <v>1</v>
      </c>
    </row>
    <row r="623" spans="1:6" x14ac:dyDescent="0.25">
      <c r="A623" s="12">
        <v>1487570400</v>
      </c>
      <c r="B623" s="19"/>
      <c r="C623" s="19"/>
      <c r="D623" s="19"/>
      <c r="E623" s="19">
        <v>1</v>
      </c>
      <c r="F623" s="19">
        <v>1</v>
      </c>
    </row>
    <row r="624" spans="1:6" x14ac:dyDescent="0.25">
      <c r="A624" s="12">
        <v>1487656800</v>
      </c>
      <c r="B624" s="19"/>
      <c r="C624" s="19"/>
      <c r="D624" s="19"/>
      <c r="E624" s="19">
        <v>1</v>
      </c>
      <c r="F624" s="19">
        <v>1</v>
      </c>
    </row>
    <row r="625" spans="1:6" x14ac:dyDescent="0.25">
      <c r="A625" s="12">
        <v>1487743200</v>
      </c>
      <c r="B625" s="19"/>
      <c r="C625" s="19"/>
      <c r="D625" s="19"/>
      <c r="E625" s="19">
        <v>1</v>
      </c>
      <c r="F625" s="19">
        <v>1</v>
      </c>
    </row>
    <row r="626" spans="1:6" x14ac:dyDescent="0.25">
      <c r="A626" s="12">
        <v>1488261600</v>
      </c>
      <c r="B626" s="19"/>
      <c r="C626" s="19"/>
      <c r="D626" s="19"/>
      <c r="E626" s="19">
        <v>1</v>
      </c>
      <c r="F626" s="19">
        <v>1</v>
      </c>
    </row>
    <row r="627" spans="1:6" x14ac:dyDescent="0.25">
      <c r="A627" s="12">
        <v>1488348000</v>
      </c>
      <c r="B627" s="19"/>
      <c r="C627" s="19"/>
      <c r="D627" s="19"/>
      <c r="E627" s="19">
        <v>1</v>
      </c>
      <c r="F627" s="19">
        <v>1</v>
      </c>
    </row>
    <row r="628" spans="1:6" x14ac:dyDescent="0.25">
      <c r="A628" s="12">
        <v>1488434400</v>
      </c>
      <c r="B628" s="19"/>
      <c r="C628" s="19"/>
      <c r="D628" s="19"/>
      <c r="E628" s="19">
        <v>1</v>
      </c>
      <c r="F628" s="19">
        <v>1</v>
      </c>
    </row>
    <row r="629" spans="1:6" x14ac:dyDescent="0.25">
      <c r="A629" s="12">
        <v>1488520800</v>
      </c>
      <c r="B629" s="19"/>
      <c r="C629" s="19">
        <v>1</v>
      </c>
      <c r="D629" s="19"/>
      <c r="E629" s="19"/>
      <c r="F629" s="19">
        <v>1</v>
      </c>
    </row>
    <row r="630" spans="1:6" x14ac:dyDescent="0.25">
      <c r="A630" s="12">
        <v>1489298400</v>
      </c>
      <c r="B630" s="19"/>
      <c r="C630" s="19"/>
      <c r="D630" s="19"/>
      <c r="E630" s="19">
        <v>1</v>
      </c>
      <c r="F630" s="19">
        <v>1</v>
      </c>
    </row>
    <row r="631" spans="1:6" x14ac:dyDescent="0.25">
      <c r="A631" s="12">
        <v>1490158800</v>
      </c>
      <c r="B631" s="19"/>
      <c r="C631" s="19">
        <v>1</v>
      </c>
      <c r="D631" s="19"/>
      <c r="E631" s="19"/>
      <c r="F631" s="19">
        <v>1</v>
      </c>
    </row>
    <row r="632" spans="1:6" x14ac:dyDescent="0.25">
      <c r="A632" s="12">
        <v>1490245200</v>
      </c>
      <c r="B632" s="19"/>
      <c r="C632" s="19"/>
      <c r="D632" s="19"/>
      <c r="E632" s="19">
        <v>1</v>
      </c>
      <c r="F632" s="19">
        <v>1</v>
      </c>
    </row>
    <row r="633" spans="1:6" x14ac:dyDescent="0.25">
      <c r="A633" s="12">
        <v>1490418000</v>
      </c>
      <c r="B633" s="19">
        <v>1</v>
      </c>
      <c r="C633" s="19"/>
      <c r="D633" s="19"/>
      <c r="E633" s="19"/>
      <c r="F633" s="19">
        <v>1</v>
      </c>
    </row>
    <row r="634" spans="1:6" x14ac:dyDescent="0.25">
      <c r="A634" s="12">
        <v>1491886800</v>
      </c>
      <c r="B634" s="19"/>
      <c r="C634" s="19"/>
      <c r="D634" s="19"/>
      <c r="E634" s="19">
        <v>1</v>
      </c>
      <c r="F634" s="19">
        <v>1</v>
      </c>
    </row>
    <row r="635" spans="1:6" x14ac:dyDescent="0.25">
      <c r="A635" s="12">
        <v>1492059600</v>
      </c>
      <c r="B635" s="19"/>
      <c r="C635" s="19"/>
      <c r="D635" s="19"/>
      <c r="E635" s="19">
        <v>1</v>
      </c>
      <c r="F635" s="19">
        <v>1</v>
      </c>
    </row>
    <row r="636" spans="1:6" x14ac:dyDescent="0.25">
      <c r="A636" s="12">
        <v>1492232400</v>
      </c>
      <c r="B636" s="19"/>
      <c r="C636" s="19"/>
      <c r="D636" s="19"/>
      <c r="E636" s="19">
        <v>1</v>
      </c>
      <c r="F636" s="19">
        <v>1</v>
      </c>
    </row>
    <row r="637" spans="1:6" x14ac:dyDescent="0.25">
      <c r="A637" s="12">
        <v>1492491600</v>
      </c>
      <c r="B637" s="19"/>
      <c r="C637" s="19">
        <v>1</v>
      </c>
      <c r="D637" s="19"/>
      <c r="E637" s="19"/>
      <c r="F637" s="19">
        <v>1</v>
      </c>
    </row>
    <row r="638" spans="1:6" x14ac:dyDescent="0.25">
      <c r="A638" s="12">
        <v>1492664400</v>
      </c>
      <c r="B638" s="19"/>
      <c r="C638" s="19"/>
      <c r="D638" s="19"/>
      <c r="E638" s="19">
        <v>1</v>
      </c>
      <c r="F638" s="19">
        <v>1</v>
      </c>
    </row>
    <row r="639" spans="1:6" x14ac:dyDescent="0.25">
      <c r="A639" s="12">
        <v>1493269200</v>
      </c>
      <c r="B639" s="19"/>
      <c r="C639" s="19"/>
      <c r="D639" s="19"/>
      <c r="E639" s="19">
        <v>1</v>
      </c>
      <c r="F639" s="19">
        <v>1</v>
      </c>
    </row>
    <row r="640" spans="1:6" x14ac:dyDescent="0.25">
      <c r="A640" s="12">
        <v>1493355600</v>
      </c>
      <c r="B640" s="19"/>
      <c r="C640" s="19">
        <v>1</v>
      </c>
      <c r="D640" s="19"/>
      <c r="E640" s="19"/>
      <c r="F640" s="19">
        <v>1</v>
      </c>
    </row>
    <row r="641" spans="1:6" x14ac:dyDescent="0.25">
      <c r="A641" s="12">
        <v>1493787600</v>
      </c>
      <c r="B641" s="19"/>
      <c r="C641" s="19"/>
      <c r="D641" s="19"/>
      <c r="E641" s="19">
        <v>1</v>
      </c>
      <c r="F641" s="19">
        <v>1</v>
      </c>
    </row>
    <row r="642" spans="1:6" x14ac:dyDescent="0.25">
      <c r="A642" s="12">
        <v>1493960400</v>
      </c>
      <c r="B642" s="19"/>
      <c r="C642" s="19"/>
      <c r="D642" s="19"/>
      <c r="E642" s="19">
        <v>1</v>
      </c>
      <c r="F642" s="19">
        <v>1</v>
      </c>
    </row>
    <row r="643" spans="1:6" x14ac:dyDescent="0.25">
      <c r="A643" s="12">
        <v>1494392400</v>
      </c>
      <c r="B643" s="19"/>
      <c r="C643" s="19"/>
      <c r="D643" s="19"/>
      <c r="E643" s="19">
        <v>1</v>
      </c>
      <c r="F643" s="19">
        <v>1</v>
      </c>
    </row>
    <row r="644" spans="1:6" x14ac:dyDescent="0.25">
      <c r="A644" s="12">
        <v>1494651600</v>
      </c>
      <c r="B644" s="19"/>
      <c r="C644" s="19"/>
      <c r="D644" s="19"/>
      <c r="E644" s="19">
        <v>1</v>
      </c>
      <c r="F644" s="19">
        <v>1</v>
      </c>
    </row>
    <row r="645" spans="1:6" x14ac:dyDescent="0.25">
      <c r="A645" s="12">
        <v>1494738000</v>
      </c>
      <c r="B645" s="19"/>
      <c r="C645" s="19">
        <v>1</v>
      </c>
      <c r="D645" s="19"/>
      <c r="E645" s="19"/>
      <c r="F645" s="19">
        <v>1</v>
      </c>
    </row>
    <row r="646" spans="1:6" x14ac:dyDescent="0.25">
      <c r="A646" s="12">
        <v>1495342800</v>
      </c>
      <c r="B646" s="19"/>
      <c r="C646" s="19">
        <v>1</v>
      </c>
      <c r="D646" s="19"/>
      <c r="E646" s="19"/>
      <c r="F646" s="19">
        <v>1</v>
      </c>
    </row>
    <row r="647" spans="1:6" x14ac:dyDescent="0.25">
      <c r="A647" s="12">
        <v>1495429200</v>
      </c>
      <c r="B647" s="19"/>
      <c r="C647" s="19"/>
      <c r="D647" s="19"/>
      <c r="E647" s="19">
        <v>1</v>
      </c>
      <c r="F647" s="19">
        <v>1</v>
      </c>
    </row>
    <row r="648" spans="1:6" x14ac:dyDescent="0.25">
      <c r="A648" s="12">
        <v>1495515600</v>
      </c>
      <c r="B648" s="19"/>
      <c r="C648" s="19"/>
      <c r="D648" s="19"/>
      <c r="E648" s="19">
        <v>1</v>
      </c>
      <c r="F648" s="19">
        <v>1</v>
      </c>
    </row>
    <row r="649" spans="1:6" x14ac:dyDescent="0.25">
      <c r="A649" s="12">
        <v>1496034000</v>
      </c>
      <c r="B649" s="19"/>
      <c r="C649" s="19"/>
      <c r="D649" s="19"/>
      <c r="E649" s="19">
        <v>1</v>
      </c>
      <c r="F649" s="19">
        <v>1</v>
      </c>
    </row>
    <row r="650" spans="1:6" x14ac:dyDescent="0.25">
      <c r="A650" s="12">
        <v>1496293200</v>
      </c>
      <c r="B650" s="19"/>
      <c r="C650" s="19"/>
      <c r="D650" s="19"/>
      <c r="E650" s="19">
        <v>1</v>
      </c>
      <c r="F650" s="19">
        <v>1</v>
      </c>
    </row>
    <row r="651" spans="1:6" x14ac:dyDescent="0.25">
      <c r="A651" s="12">
        <v>1497243600</v>
      </c>
      <c r="B651" s="19"/>
      <c r="C651" s="19"/>
      <c r="D651" s="19"/>
      <c r="E651" s="19">
        <v>1</v>
      </c>
      <c r="F651" s="19">
        <v>1</v>
      </c>
    </row>
    <row r="652" spans="1:6" x14ac:dyDescent="0.25">
      <c r="A652" s="12">
        <v>1497502800</v>
      </c>
      <c r="B652" s="19"/>
      <c r="C652" s="19"/>
      <c r="D652" s="19"/>
      <c r="E652" s="19">
        <v>1</v>
      </c>
      <c r="F652" s="19">
        <v>1</v>
      </c>
    </row>
    <row r="653" spans="1:6" x14ac:dyDescent="0.25">
      <c r="A653" s="12">
        <v>1498194000</v>
      </c>
      <c r="B653" s="19"/>
      <c r="C653" s="19"/>
      <c r="D653" s="19"/>
      <c r="E653" s="19">
        <v>1</v>
      </c>
      <c r="F653" s="19">
        <v>1</v>
      </c>
    </row>
    <row r="654" spans="1:6" x14ac:dyDescent="0.25">
      <c r="A654" s="12">
        <v>1498366800</v>
      </c>
      <c r="B654" s="19"/>
      <c r="C654" s="19"/>
      <c r="D654" s="19"/>
      <c r="E654" s="19">
        <v>1</v>
      </c>
      <c r="F654" s="19">
        <v>1</v>
      </c>
    </row>
    <row r="655" spans="1:6" x14ac:dyDescent="0.25">
      <c r="A655" s="12">
        <v>1498453200</v>
      </c>
      <c r="B655" s="19"/>
      <c r="C655" s="19"/>
      <c r="D655" s="19"/>
      <c r="E655" s="19">
        <v>1</v>
      </c>
      <c r="F655" s="19">
        <v>1</v>
      </c>
    </row>
    <row r="656" spans="1:6" x14ac:dyDescent="0.25">
      <c r="A656" s="12">
        <v>1498712400</v>
      </c>
      <c r="B656" s="19"/>
      <c r="C656" s="19">
        <v>1</v>
      </c>
      <c r="D656" s="19"/>
      <c r="E656" s="19"/>
      <c r="F656" s="19">
        <v>1</v>
      </c>
    </row>
    <row r="657" spans="1:6" x14ac:dyDescent="0.25">
      <c r="A657" s="12">
        <v>1498798800</v>
      </c>
      <c r="B657" s="19"/>
      <c r="C657" s="19"/>
      <c r="D657" s="19"/>
      <c r="E657" s="19">
        <v>1</v>
      </c>
      <c r="F657" s="19">
        <v>1</v>
      </c>
    </row>
    <row r="658" spans="1:6" x14ac:dyDescent="0.25">
      <c r="A658" s="12">
        <v>1499317200</v>
      </c>
      <c r="B658" s="19">
        <v>1</v>
      </c>
      <c r="C658" s="19"/>
      <c r="D658" s="19"/>
      <c r="E658" s="19"/>
      <c r="F658" s="19">
        <v>1</v>
      </c>
    </row>
    <row r="659" spans="1:6" x14ac:dyDescent="0.25">
      <c r="A659" s="12">
        <v>1500008400</v>
      </c>
      <c r="B659" s="19"/>
      <c r="C659" s="19">
        <v>2</v>
      </c>
      <c r="D659" s="19"/>
      <c r="E659" s="19"/>
      <c r="F659" s="19">
        <v>2</v>
      </c>
    </row>
    <row r="660" spans="1:6" x14ac:dyDescent="0.25">
      <c r="A660" s="12">
        <v>1500267600</v>
      </c>
      <c r="B660" s="19"/>
      <c r="C660" s="19"/>
      <c r="D660" s="19"/>
      <c r="E660" s="19">
        <v>1</v>
      </c>
      <c r="F660" s="19">
        <v>1</v>
      </c>
    </row>
    <row r="661" spans="1:6" x14ac:dyDescent="0.25">
      <c r="A661" s="12">
        <v>1500440400</v>
      </c>
      <c r="B661" s="19"/>
      <c r="C661" s="19"/>
      <c r="D661" s="19"/>
      <c r="E661" s="19">
        <v>1</v>
      </c>
      <c r="F661" s="19">
        <v>1</v>
      </c>
    </row>
    <row r="662" spans="1:6" x14ac:dyDescent="0.25">
      <c r="A662" s="12">
        <v>1500699600</v>
      </c>
      <c r="B662" s="19"/>
      <c r="C662" s="19"/>
      <c r="D662" s="19"/>
      <c r="E662" s="19">
        <v>1</v>
      </c>
      <c r="F662" s="19">
        <v>1</v>
      </c>
    </row>
    <row r="663" spans="1:6" x14ac:dyDescent="0.25">
      <c r="A663" s="12">
        <v>1500786000</v>
      </c>
      <c r="B663" s="19">
        <v>1</v>
      </c>
      <c r="C663" s="19"/>
      <c r="D663" s="19"/>
      <c r="E663" s="19"/>
      <c r="F663" s="19">
        <v>1</v>
      </c>
    </row>
    <row r="664" spans="1:6" x14ac:dyDescent="0.25">
      <c r="A664" s="12">
        <v>1500958800</v>
      </c>
      <c r="B664" s="19"/>
      <c r="C664" s="19"/>
      <c r="D664" s="19"/>
      <c r="E664" s="19">
        <v>2</v>
      </c>
      <c r="F664" s="19">
        <v>2</v>
      </c>
    </row>
    <row r="665" spans="1:6" x14ac:dyDescent="0.25">
      <c r="A665" s="12">
        <v>1501131600</v>
      </c>
      <c r="B665" s="19"/>
      <c r="C665" s="19"/>
      <c r="D665" s="19"/>
      <c r="E665" s="19">
        <v>1</v>
      </c>
      <c r="F665" s="19">
        <v>1</v>
      </c>
    </row>
    <row r="666" spans="1:6" x14ac:dyDescent="0.25">
      <c r="A666" s="12">
        <v>1501304400</v>
      </c>
      <c r="B666" s="19"/>
      <c r="C666" s="19"/>
      <c r="D666" s="19"/>
      <c r="E666" s="19">
        <v>1</v>
      </c>
      <c r="F666" s="19">
        <v>1</v>
      </c>
    </row>
    <row r="667" spans="1:6" x14ac:dyDescent="0.25">
      <c r="A667" s="12">
        <v>1501563600</v>
      </c>
      <c r="B667" s="19"/>
      <c r="C667" s="19"/>
      <c r="D667" s="19"/>
      <c r="E667" s="19">
        <v>1</v>
      </c>
      <c r="F667" s="19">
        <v>1</v>
      </c>
    </row>
    <row r="668" spans="1:6" x14ac:dyDescent="0.25">
      <c r="A668" s="12">
        <v>1501650000</v>
      </c>
      <c r="B668" s="19">
        <v>1</v>
      </c>
      <c r="C668" s="19"/>
      <c r="D668" s="19"/>
      <c r="E668" s="19"/>
      <c r="F668" s="19">
        <v>1</v>
      </c>
    </row>
    <row r="669" spans="1:6" x14ac:dyDescent="0.25">
      <c r="A669" s="12">
        <v>1501736400</v>
      </c>
      <c r="B669" s="19"/>
      <c r="C669" s="19">
        <v>1</v>
      </c>
      <c r="D669" s="19"/>
      <c r="E669" s="19"/>
      <c r="F669" s="19">
        <v>1</v>
      </c>
    </row>
    <row r="670" spans="1:6" x14ac:dyDescent="0.25">
      <c r="A670" s="12">
        <v>1502946000</v>
      </c>
      <c r="B670" s="19"/>
      <c r="C670" s="19"/>
      <c r="D670" s="19"/>
      <c r="E670" s="19">
        <v>1</v>
      </c>
      <c r="F670" s="19">
        <v>1</v>
      </c>
    </row>
    <row r="671" spans="1:6" x14ac:dyDescent="0.25">
      <c r="A671" s="12">
        <v>1503378000</v>
      </c>
      <c r="B671" s="19"/>
      <c r="C671" s="19"/>
      <c r="D671" s="19"/>
      <c r="E671" s="19">
        <v>1</v>
      </c>
      <c r="F671" s="19">
        <v>1</v>
      </c>
    </row>
    <row r="672" spans="1:6" x14ac:dyDescent="0.25">
      <c r="A672" s="12">
        <v>1503550800</v>
      </c>
      <c r="B672" s="19"/>
      <c r="C672" s="19">
        <v>1</v>
      </c>
      <c r="D672" s="19"/>
      <c r="E672" s="19"/>
      <c r="F672" s="19">
        <v>1</v>
      </c>
    </row>
    <row r="673" spans="1:6" x14ac:dyDescent="0.25">
      <c r="A673" s="12">
        <v>1503723600</v>
      </c>
      <c r="B673" s="19"/>
      <c r="C673" s="19"/>
      <c r="D673" s="19"/>
      <c r="E673" s="19">
        <v>1</v>
      </c>
      <c r="F673" s="19">
        <v>1</v>
      </c>
    </row>
    <row r="674" spans="1:6" x14ac:dyDescent="0.25">
      <c r="A674" s="12">
        <v>1503982800</v>
      </c>
      <c r="B674" s="19"/>
      <c r="C674" s="19"/>
      <c r="D674" s="19"/>
      <c r="E674" s="19">
        <v>2</v>
      </c>
      <c r="F674" s="19">
        <v>2</v>
      </c>
    </row>
    <row r="675" spans="1:6" x14ac:dyDescent="0.25">
      <c r="A675" s="12">
        <v>1504069200</v>
      </c>
      <c r="B675" s="19"/>
      <c r="C675" s="19">
        <v>1</v>
      </c>
      <c r="D675" s="19"/>
      <c r="E675" s="19"/>
      <c r="F675" s="19">
        <v>1</v>
      </c>
    </row>
    <row r="676" spans="1:6" x14ac:dyDescent="0.25">
      <c r="A676" s="12">
        <v>1504242000</v>
      </c>
      <c r="B676" s="19"/>
      <c r="C676" s="19"/>
      <c r="D676" s="19"/>
      <c r="E676" s="19">
        <v>1</v>
      </c>
      <c r="F676" s="19">
        <v>1</v>
      </c>
    </row>
    <row r="677" spans="1:6" x14ac:dyDescent="0.25">
      <c r="A677" s="12">
        <v>1504328400</v>
      </c>
      <c r="B677" s="19"/>
      <c r="C677" s="19"/>
      <c r="D677" s="19"/>
      <c r="E677" s="19">
        <v>1</v>
      </c>
      <c r="F677" s="19">
        <v>1</v>
      </c>
    </row>
    <row r="678" spans="1:6" x14ac:dyDescent="0.25">
      <c r="A678" s="12">
        <v>1505192400</v>
      </c>
      <c r="B678" s="19"/>
      <c r="C678" s="19"/>
      <c r="D678" s="19"/>
      <c r="E678" s="19">
        <v>1</v>
      </c>
      <c r="F678" s="19">
        <v>1</v>
      </c>
    </row>
    <row r="679" spans="1:6" x14ac:dyDescent="0.25">
      <c r="A679" s="12">
        <v>1505278800</v>
      </c>
      <c r="B679" s="19"/>
      <c r="C679" s="19">
        <v>1</v>
      </c>
      <c r="D679" s="19"/>
      <c r="E679" s="19"/>
      <c r="F679" s="19">
        <v>1</v>
      </c>
    </row>
    <row r="680" spans="1:6" x14ac:dyDescent="0.25">
      <c r="A680" s="12">
        <v>1505624400</v>
      </c>
      <c r="B680" s="19"/>
      <c r="C680" s="19"/>
      <c r="D680" s="19"/>
      <c r="E680" s="19">
        <v>1</v>
      </c>
      <c r="F680" s="19">
        <v>1</v>
      </c>
    </row>
    <row r="681" spans="1:6" x14ac:dyDescent="0.25">
      <c r="A681" s="12">
        <v>1505970000</v>
      </c>
      <c r="B681" s="19"/>
      <c r="C681" s="19">
        <v>1</v>
      </c>
      <c r="D681" s="19"/>
      <c r="E681" s="19"/>
      <c r="F681" s="19">
        <v>1</v>
      </c>
    </row>
    <row r="682" spans="1:6" x14ac:dyDescent="0.25">
      <c r="A682" s="12">
        <v>1506056400</v>
      </c>
      <c r="B682" s="19"/>
      <c r="C682" s="19"/>
      <c r="D682" s="19"/>
      <c r="E682" s="19">
        <v>1</v>
      </c>
      <c r="F682" s="19">
        <v>1</v>
      </c>
    </row>
    <row r="683" spans="1:6" x14ac:dyDescent="0.25">
      <c r="A683" s="12">
        <v>1507093200</v>
      </c>
      <c r="B683" s="19"/>
      <c r="C683" s="19">
        <v>1</v>
      </c>
      <c r="D683" s="19"/>
      <c r="E683" s="19"/>
      <c r="F683" s="19">
        <v>1</v>
      </c>
    </row>
    <row r="684" spans="1:6" x14ac:dyDescent="0.25">
      <c r="A684" s="12">
        <v>1507352400</v>
      </c>
      <c r="B684" s="19"/>
      <c r="C684" s="19"/>
      <c r="D684" s="19"/>
      <c r="E684" s="19">
        <v>1</v>
      </c>
      <c r="F684" s="19">
        <v>1</v>
      </c>
    </row>
    <row r="685" spans="1:6" x14ac:dyDescent="0.25">
      <c r="A685" s="12">
        <v>1507438800</v>
      </c>
      <c r="B685" s="19"/>
      <c r="C685" s="19"/>
      <c r="D685" s="19"/>
      <c r="E685" s="19">
        <v>1</v>
      </c>
      <c r="F685" s="19">
        <v>1</v>
      </c>
    </row>
    <row r="686" spans="1:6" x14ac:dyDescent="0.25">
      <c r="A686" s="12">
        <v>1507957200</v>
      </c>
      <c r="B686" s="19"/>
      <c r="C686" s="19">
        <v>1</v>
      </c>
      <c r="D686" s="19"/>
      <c r="E686" s="19"/>
      <c r="F686" s="19">
        <v>1</v>
      </c>
    </row>
    <row r="687" spans="1:6" x14ac:dyDescent="0.25">
      <c r="A687" s="12">
        <v>1508130000</v>
      </c>
      <c r="B687" s="19"/>
      <c r="C687" s="19">
        <v>1</v>
      </c>
      <c r="D687" s="19"/>
      <c r="E687" s="19"/>
      <c r="F687" s="19">
        <v>1</v>
      </c>
    </row>
    <row r="688" spans="1:6" x14ac:dyDescent="0.25">
      <c r="A688" s="12">
        <v>1508216400</v>
      </c>
      <c r="B688" s="19"/>
      <c r="C688" s="19">
        <v>1</v>
      </c>
      <c r="D688" s="19"/>
      <c r="E688" s="19"/>
      <c r="F688" s="19">
        <v>1</v>
      </c>
    </row>
    <row r="689" spans="1:6" x14ac:dyDescent="0.25">
      <c r="A689" s="12">
        <v>1508475600</v>
      </c>
      <c r="B689" s="19"/>
      <c r="C689" s="19"/>
      <c r="D689" s="19"/>
      <c r="E689" s="19">
        <v>1</v>
      </c>
      <c r="F689" s="19">
        <v>1</v>
      </c>
    </row>
    <row r="690" spans="1:6" x14ac:dyDescent="0.25">
      <c r="A690" s="12">
        <v>1509512400</v>
      </c>
      <c r="B690" s="19"/>
      <c r="C690" s="19">
        <v>1</v>
      </c>
      <c r="D690" s="19"/>
      <c r="E690" s="19">
        <v>1</v>
      </c>
      <c r="F690" s="19">
        <v>2</v>
      </c>
    </row>
    <row r="691" spans="1:6" x14ac:dyDescent="0.25">
      <c r="A691" s="12">
        <v>1509948000</v>
      </c>
      <c r="B691" s="19"/>
      <c r="C691" s="19">
        <v>1</v>
      </c>
      <c r="D691" s="19"/>
      <c r="E691" s="19">
        <v>1</v>
      </c>
      <c r="F691" s="19">
        <v>2</v>
      </c>
    </row>
    <row r="692" spans="1:6" x14ac:dyDescent="0.25">
      <c r="A692" s="12">
        <v>1510207200</v>
      </c>
      <c r="B692" s="19"/>
      <c r="C692" s="19"/>
      <c r="D692" s="19"/>
      <c r="E692" s="19">
        <v>1</v>
      </c>
      <c r="F692" s="19">
        <v>1</v>
      </c>
    </row>
    <row r="693" spans="1:6" x14ac:dyDescent="0.25">
      <c r="A693" s="12">
        <v>1510639200</v>
      </c>
      <c r="B693" s="19"/>
      <c r="C693" s="19"/>
      <c r="D693" s="19"/>
      <c r="E693" s="19">
        <v>1</v>
      </c>
      <c r="F693" s="19">
        <v>1</v>
      </c>
    </row>
    <row r="694" spans="1:6" x14ac:dyDescent="0.25">
      <c r="A694" s="12">
        <v>1510898400</v>
      </c>
      <c r="B694" s="19"/>
      <c r="C694" s="19">
        <v>1</v>
      </c>
      <c r="D694" s="19"/>
      <c r="E694" s="19"/>
      <c r="F694" s="19">
        <v>1</v>
      </c>
    </row>
    <row r="695" spans="1:6" x14ac:dyDescent="0.25">
      <c r="A695" s="12">
        <v>1511244000</v>
      </c>
      <c r="B695" s="19"/>
      <c r="C695" s="19"/>
      <c r="D695" s="19"/>
      <c r="E695" s="19">
        <v>1</v>
      </c>
      <c r="F695" s="19">
        <v>1</v>
      </c>
    </row>
    <row r="696" spans="1:6" x14ac:dyDescent="0.25">
      <c r="A696" s="12">
        <v>1511416800</v>
      </c>
      <c r="B696" s="19"/>
      <c r="C696" s="19"/>
      <c r="D696" s="19"/>
      <c r="E696" s="19">
        <v>2</v>
      </c>
      <c r="F696" s="19">
        <v>2</v>
      </c>
    </row>
    <row r="697" spans="1:6" x14ac:dyDescent="0.25">
      <c r="A697" s="12">
        <v>1511762400</v>
      </c>
      <c r="B697" s="19"/>
      <c r="C697" s="19">
        <v>1</v>
      </c>
      <c r="D697" s="19"/>
      <c r="E697" s="19"/>
      <c r="F697" s="19">
        <v>1</v>
      </c>
    </row>
    <row r="698" spans="1:6" x14ac:dyDescent="0.25">
      <c r="A698" s="12">
        <v>1511848800</v>
      </c>
      <c r="B698" s="19"/>
      <c r="C698" s="19"/>
      <c r="D698" s="19"/>
      <c r="E698" s="19">
        <v>1</v>
      </c>
      <c r="F698" s="19">
        <v>1</v>
      </c>
    </row>
    <row r="699" spans="1:6" x14ac:dyDescent="0.25">
      <c r="A699" s="12">
        <v>1511935200</v>
      </c>
      <c r="B699" s="19"/>
      <c r="C699" s="19"/>
      <c r="D699" s="19"/>
      <c r="E699" s="19">
        <v>1</v>
      </c>
      <c r="F699" s="19">
        <v>1</v>
      </c>
    </row>
    <row r="700" spans="1:6" x14ac:dyDescent="0.25">
      <c r="A700" s="12">
        <v>1512712800</v>
      </c>
      <c r="B700" s="19"/>
      <c r="C700" s="19"/>
      <c r="D700" s="19"/>
      <c r="E700" s="19">
        <v>1</v>
      </c>
      <c r="F700" s="19">
        <v>1</v>
      </c>
    </row>
    <row r="701" spans="1:6" x14ac:dyDescent="0.25">
      <c r="A701" s="12">
        <v>1513231200</v>
      </c>
      <c r="B701" s="19"/>
      <c r="C701" s="19"/>
      <c r="D701" s="19"/>
      <c r="E701" s="19">
        <v>1</v>
      </c>
      <c r="F701" s="19">
        <v>1</v>
      </c>
    </row>
    <row r="702" spans="1:6" x14ac:dyDescent="0.25">
      <c r="A702" s="12">
        <v>1513663200</v>
      </c>
      <c r="B702" s="19">
        <v>1</v>
      </c>
      <c r="C702" s="19"/>
      <c r="D702" s="19"/>
      <c r="E702" s="19"/>
      <c r="F702" s="19">
        <v>1</v>
      </c>
    </row>
    <row r="703" spans="1:6" x14ac:dyDescent="0.25">
      <c r="A703" s="12">
        <v>1513922400</v>
      </c>
      <c r="B703" s="19"/>
      <c r="C703" s="19"/>
      <c r="D703" s="19"/>
      <c r="E703" s="19">
        <v>1</v>
      </c>
      <c r="F703" s="19">
        <v>1</v>
      </c>
    </row>
    <row r="704" spans="1:6" x14ac:dyDescent="0.25">
      <c r="A704" s="12">
        <v>1514181600</v>
      </c>
      <c r="B704" s="19"/>
      <c r="C704" s="19"/>
      <c r="D704" s="19"/>
      <c r="E704" s="19">
        <v>1</v>
      </c>
      <c r="F704" s="19">
        <v>1</v>
      </c>
    </row>
    <row r="705" spans="1:6" x14ac:dyDescent="0.25">
      <c r="A705" s="12">
        <v>1514354400</v>
      </c>
      <c r="B705" s="19"/>
      <c r="C705" s="19">
        <v>1</v>
      </c>
      <c r="D705" s="19"/>
      <c r="E705" s="19">
        <v>1</v>
      </c>
      <c r="F705" s="19">
        <v>2</v>
      </c>
    </row>
    <row r="706" spans="1:6" x14ac:dyDescent="0.25">
      <c r="A706" s="12">
        <v>1514440800</v>
      </c>
      <c r="B706" s="19"/>
      <c r="C706" s="19">
        <v>1</v>
      </c>
      <c r="D706" s="19"/>
      <c r="E706" s="19"/>
      <c r="F706" s="19">
        <v>1</v>
      </c>
    </row>
    <row r="707" spans="1:6" x14ac:dyDescent="0.25">
      <c r="A707" s="12">
        <v>1514872800</v>
      </c>
      <c r="B707" s="19"/>
      <c r="C707" s="19"/>
      <c r="D707" s="19"/>
      <c r="E707" s="19">
        <v>1</v>
      </c>
      <c r="F707" s="19">
        <v>1</v>
      </c>
    </row>
    <row r="708" spans="1:6" x14ac:dyDescent="0.25">
      <c r="A708" s="12">
        <v>1514959200</v>
      </c>
      <c r="B708" s="19"/>
      <c r="C708" s="19">
        <v>1</v>
      </c>
      <c r="D708" s="19"/>
      <c r="E708" s="19"/>
      <c r="F708" s="19">
        <v>1</v>
      </c>
    </row>
    <row r="709" spans="1:6" x14ac:dyDescent="0.25">
      <c r="A709" s="12">
        <v>1515304800</v>
      </c>
      <c r="B709" s="19"/>
      <c r="C709" s="19"/>
      <c r="D709" s="19"/>
      <c r="E709" s="19">
        <v>1</v>
      </c>
      <c r="F709" s="19">
        <v>1</v>
      </c>
    </row>
    <row r="710" spans="1:6" x14ac:dyDescent="0.25">
      <c r="A710" s="12">
        <v>1515564000</v>
      </c>
      <c r="B710" s="19"/>
      <c r="C710" s="19">
        <v>1</v>
      </c>
      <c r="D710" s="19"/>
      <c r="E710" s="19">
        <v>1</v>
      </c>
      <c r="F710" s="19">
        <v>2</v>
      </c>
    </row>
    <row r="711" spans="1:6" x14ac:dyDescent="0.25">
      <c r="A711" s="12">
        <v>1515736800</v>
      </c>
      <c r="B711" s="19"/>
      <c r="C711" s="19"/>
      <c r="D711" s="19"/>
      <c r="E711" s="19">
        <v>1</v>
      </c>
      <c r="F711" s="19">
        <v>1</v>
      </c>
    </row>
    <row r="712" spans="1:6" x14ac:dyDescent="0.25">
      <c r="A712" s="12">
        <v>1516600800</v>
      </c>
      <c r="B712" s="19"/>
      <c r="C712" s="19">
        <v>1</v>
      </c>
      <c r="D712" s="19"/>
      <c r="E712" s="19"/>
      <c r="F712" s="19">
        <v>1</v>
      </c>
    </row>
    <row r="713" spans="1:6" x14ac:dyDescent="0.25">
      <c r="A713" s="12">
        <v>1516860000</v>
      </c>
      <c r="B713" s="19"/>
      <c r="C713" s="19"/>
      <c r="D713" s="19"/>
      <c r="E713" s="19">
        <v>1</v>
      </c>
      <c r="F713" s="19">
        <v>1</v>
      </c>
    </row>
    <row r="714" spans="1:6" x14ac:dyDescent="0.25">
      <c r="A714" s="12">
        <v>1517032800</v>
      </c>
      <c r="B714" s="19"/>
      <c r="C714" s="19"/>
      <c r="D714" s="19"/>
      <c r="E714" s="19">
        <v>1</v>
      </c>
      <c r="F714" s="19">
        <v>1</v>
      </c>
    </row>
    <row r="715" spans="1:6" x14ac:dyDescent="0.25">
      <c r="A715" s="12">
        <v>1517637600</v>
      </c>
      <c r="B715" s="19"/>
      <c r="C715" s="19">
        <v>1</v>
      </c>
      <c r="D715" s="19"/>
      <c r="E715" s="19"/>
      <c r="F715" s="19">
        <v>1</v>
      </c>
    </row>
    <row r="716" spans="1:6" x14ac:dyDescent="0.25">
      <c r="A716" s="12">
        <v>1517810400</v>
      </c>
      <c r="B716" s="19"/>
      <c r="C716" s="19">
        <v>1</v>
      </c>
      <c r="D716" s="19"/>
      <c r="E716" s="19"/>
      <c r="F716" s="19">
        <v>1</v>
      </c>
    </row>
    <row r="717" spans="1:6" x14ac:dyDescent="0.25">
      <c r="A717" s="12">
        <v>1517983200</v>
      </c>
      <c r="B717" s="19"/>
      <c r="C717" s="19">
        <v>1</v>
      </c>
      <c r="D717" s="19"/>
      <c r="E717" s="19"/>
      <c r="F717" s="19">
        <v>1</v>
      </c>
    </row>
    <row r="718" spans="1:6" x14ac:dyDescent="0.25">
      <c r="A718" s="12">
        <v>1518242400</v>
      </c>
      <c r="B718" s="19"/>
      <c r="C718" s="19"/>
      <c r="D718" s="19"/>
      <c r="E718" s="19">
        <v>1</v>
      </c>
      <c r="F718" s="19">
        <v>1</v>
      </c>
    </row>
    <row r="719" spans="1:6" x14ac:dyDescent="0.25">
      <c r="A719" s="12">
        <v>1518328800</v>
      </c>
      <c r="B719" s="19"/>
      <c r="C719" s="19"/>
      <c r="D719" s="19"/>
      <c r="E719" s="19">
        <v>1</v>
      </c>
      <c r="F719" s="19">
        <v>1</v>
      </c>
    </row>
    <row r="720" spans="1:6" x14ac:dyDescent="0.25">
      <c r="A720" s="12">
        <v>1519192800</v>
      </c>
      <c r="B720" s="19">
        <v>1</v>
      </c>
      <c r="C720" s="19"/>
      <c r="D720" s="19"/>
      <c r="E720" s="19"/>
      <c r="F720" s="19">
        <v>1</v>
      </c>
    </row>
    <row r="721" spans="1:6" x14ac:dyDescent="0.25">
      <c r="A721" s="12">
        <v>1519365600</v>
      </c>
      <c r="B721" s="19"/>
      <c r="C721" s="19">
        <v>1</v>
      </c>
      <c r="D721" s="19"/>
      <c r="E721" s="19"/>
      <c r="F721" s="19">
        <v>1</v>
      </c>
    </row>
    <row r="722" spans="1:6" x14ac:dyDescent="0.25">
      <c r="A722" s="12">
        <v>1519538400</v>
      </c>
      <c r="B722" s="19"/>
      <c r="C722" s="19"/>
      <c r="D722" s="19"/>
      <c r="E722" s="19">
        <v>1</v>
      </c>
      <c r="F722" s="19">
        <v>1</v>
      </c>
    </row>
    <row r="723" spans="1:6" x14ac:dyDescent="0.25">
      <c r="A723" s="12">
        <v>1520143200</v>
      </c>
      <c r="B723" s="19"/>
      <c r="C723" s="19"/>
      <c r="D723" s="19"/>
      <c r="E723" s="19">
        <v>1</v>
      </c>
      <c r="F723" s="19">
        <v>1</v>
      </c>
    </row>
    <row r="724" spans="1:6" x14ac:dyDescent="0.25">
      <c r="A724" s="12">
        <v>1520229600</v>
      </c>
      <c r="B724" s="19"/>
      <c r="C724" s="19"/>
      <c r="D724" s="19"/>
      <c r="E724" s="19">
        <v>1</v>
      </c>
      <c r="F724" s="19">
        <v>1</v>
      </c>
    </row>
    <row r="725" spans="1:6" x14ac:dyDescent="0.25">
      <c r="A725" s="12">
        <v>1520575200</v>
      </c>
      <c r="B725" s="19"/>
      <c r="C725" s="19">
        <v>1</v>
      </c>
      <c r="D725" s="19"/>
      <c r="E725" s="19"/>
      <c r="F725" s="19">
        <v>1</v>
      </c>
    </row>
    <row r="726" spans="1:6" x14ac:dyDescent="0.25">
      <c r="A726" s="12">
        <v>1520748000</v>
      </c>
      <c r="B726" s="19"/>
      <c r="C726" s="19">
        <v>1</v>
      </c>
      <c r="D726" s="19"/>
      <c r="E726" s="19"/>
      <c r="F726" s="19">
        <v>1</v>
      </c>
    </row>
    <row r="727" spans="1:6" x14ac:dyDescent="0.25">
      <c r="A727" s="12">
        <v>1521608400</v>
      </c>
      <c r="B727" s="19"/>
      <c r="C727" s="19">
        <v>1</v>
      </c>
      <c r="D727" s="19"/>
      <c r="E727" s="19"/>
      <c r="F727" s="19">
        <v>1</v>
      </c>
    </row>
    <row r="728" spans="1:6" x14ac:dyDescent="0.25">
      <c r="A728" s="12">
        <v>1522126800</v>
      </c>
      <c r="B728" s="19"/>
      <c r="C728" s="19"/>
      <c r="D728" s="19"/>
      <c r="E728" s="19">
        <v>2</v>
      </c>
      <c r="F728" s="19">
        <v>2</v>
      </c>
    </row>
    <row r="729" spans="1:6" x14ac:dyDescent="0.25">
      <c r="A729" s="12">
        <v>1522472400</v>
      </c>
      <c r="B729" s="19"/>
      <c r="C729" s="19"/>
      <c r="D729" s="19"/>
      <c r="E729" s="19">
        <v>1</v>
      </c>
      <c r="F729" s="19">
        <v>1</v>
      </c>
    </row>
    <row r="730" spans="1:6" x14ac:dyDescent="0.25">
      <c r="A730" s="12">
        <v>1522731600</v>
      </c>
      <c r="B730" s="19"/>
      <c r="C730" s="19"/>
      <c r="D730" s="19"/>
      <c r="E730" s="19">
        <v>1</v>
      </c>
      <c r="F730" s="19">
        <v>1</v>
      </c>
    </row>
    <row r="731" spans="1:6" x14ac:dyDescent="0.25">
      <c r="A731" s="12">
        <v>1522818000</v>
      </c>
      <c r="B731" s="19">
        <v>1</v>
      </c>
      <c r="C731" s="19"/>
      <c r="D731" s="19"/>
      <c r="E731" s="19"/>
      <c r="F731" s="19">
        <v>1</v>
      </c>
    </row>
    <row r="732" spans="1:6" x14ac:dyDescent="0.25">
      <c r="A732" s="12">
        <v>1523163600</v>
      </c>
      <c r="B732" s="19"/>
      <c r="C732" s="19">
        <v>1</v>
      </c>
      <c r="D732" s="19"/>
      <c r="E732" s="19"/>
      <c r="F732" s="19">
        <v>1</v>
      </c>
    </row>
    <row r="733" spans="1:6" x14ac:dyDescent="0.25">
      <c r="A733" s="12">
        <v>1523250000</v>
      </c>
      <c r="B733" s="19"/>
      <c r="C733" s="19">
        <v>1</v>
      </c>
      <c r="D733" s="19"/>
      <c r="E733" s="19"/>
      <c r="F733" s="19">
        <v>1</v>
      </c>
    </row>
    <row r="734" spans="1:6" x14ac:dyDescent="0.25">
      <c r="A734" s="12">
        <v>1523768400</v>
      </c>
      <c r="B734" s="19"/>
      <c r="C734" s="19">
        <v>1</v>
      </c>
      <c r="D734" s="19"/>
      <c r="E734" s="19"/>
      <c r="F734" s="19">
        <v>1</v>
      </c>
    </row>
    <row r="735" spans="1:6" x14ac:dyDescent="0.25">
      <c r="A735" s="12">
        <v>1523854800</v>
      </c>
      <c r="B735" s="19"/>
      <c r="C735" s="19"/>
      <c r="D735" s="19"/>
      <c r="E735" s="19">
        <v>2</v>
      </c>
      <c r="F735" s="19">
        <v>2</v>
      </c>
    </row>
    <row r="736" spans="1:6" x14ac:dyDescent="0.25">
      <c r="A736" s="12">
        <v>1524027600</v>
      </c>
      <c r="B736" s="19"/>
      <c r="C736" s="19">
        <v>1</v>
      </c>
      <c r="D736" s="19"/>
      <c r="E736" s="19"/>
      <c r="F736" s="19">
        <v>1</v>
      </c>
    </row>
    <row r="737" spans="1:6" x14ac:dyDescent="0.25">
      <c r="A737" s="12">
        <v>1524286800</v>
      </c>
      <c r="B737" s="19"/>
      <c r="C737" s="19">
        <v>1</v>
      </c>
      <c r="D737" s="19"/>
      <c r="E737" s="19"/>
      <c r="F737" s="19">
        <v>1</v>
      </c>
    </row>
    <row r="738" spans="1:6" x14ac:dyDescent="0.25">
      <c r="A738" s="12">
        <v>1524459600</v>
      </c>
      <c r="B738" s="19"/>
      <c r="C738" s="19"/>
      <c r="D738" s="19"/>
      <c r="E738" s="19">
        <v>1</v>
      </c>
      <c r="F738" s="19">
        <v>1</v>
      </c>
    </row>
    <row r="739" spans="1:6" x14ac:dyDescent="0.25">
      <c r="A739" s="12">
        <v>1525496400</v>
      </c>
      <c r="B739" s="19"/>
      <c r="C739" s="19"/>
      <c r="D739" s="19"/>
      <c r="E739" s="19">
        <v>1</v>
      </c>
      <c r="F739" s="19">
        <v>1</v>
      </c>
    </row>
    <row r="740" spans="1:6" x14ac:dyDescent="0.25">
      <c r="A740" s="12">
        <v>1525669200</v>
      </c>
      <c r="B740" s="19"/>
      <c r="C740" s="19"/>
      <c r="D740" s="19"/>
      <c r="E740" s="19">
        <v>1</v>
      </c>
      <c r="F740" s="19">
        <v>1</v>
      </c>
    </row>
    <row r="741" spans="1:6" x14ac:dyDescent="0.25">
      <c r="A741" s="12">
        <v>1525755600</v>
      </c>
      <c r="B741" s="19"/>
      <c r="C741" s="19"/>
      <c r="D741" s="19"/>
      <c r="E741" s="19">
        <v>1</v>
      </c>
      <c r="F741" s="19">
        <v>1</v>
      </c>
    </row>
    <row r="742" spans="1:6" x14ac:dyDescent="0.25">
      <c r="A742" s="12">
        <v>1526187600</v>
      </c>
      <c r="B742" s="19"/>
      <c r="C742" s="19">
        <v>1</v>
      </c>
      <c r="D742" s="19"/>
      <c r="E742" s="19"/>
      <c r="F742" s="19">
        <v>1</v>
      </c>
    </row>
    <row r="743" spans="1:6" x14ac:dyDescent="0.25">
      <c r="A743" s="12">
        <v>1526274000</v>
      </c>
      <c r="B743" s="19"/>
      <c r="C743" s="19"/>
      <c r="D743" s="19"/>
      <c r="E743" s="19">
        <v>1</v>
      </c>
      <c r="F743" s="19">
        <v>1</v>
      </c>
    </row>
    <row r="744" spans="1:6" x14ac:dyDescent="0.25">
      <c r="A744" s="12">
        <v>1526360400</v>
      </c>
      <c r="B744" s="19"/>
      <c r="C744" s="19"/>
      <c r="D744" s="19"/>
      <c r="E744" s="19">
        <v>1</v>
      </c>
      <c r="F744" s="19">
        <v>1</v>
      </c>
    </row>
    <row r="745" spans="1:6" x14ac:dyDescent="0.25">
      <c r="A745" s="12">
        <v>1526878800</v>
      </c>
      <c r="B745" s="19"/>
      <c r="C745" s="19">
        <v>1</v>
      </c>
      <c r="D745" s="19"/>
      <c r="E745" s="19"/>
      <c r="F745" s="19">
        <v>1</v>
      </c>
    </row>
    <row r="746" spans="1:6" x14ac:dyDescent="0.25">
      <c r="A746" s="12">
        <v>1527742800</v>
      </c>
      <c r="B746" s="19"/>
      <c r="C746" s="19"/>
      <c r="D746" s="19"/>
      <c r="E746" s="19">
        <v>1</v>
      </c>
      <c r="F746" s="19">
        <v>1</v>
      </c>
    </row>
    <row r="747" spans="1:6" x14ac:dyDescent="0.25">
      <c r="A747" s="12">
        <v>1528088400</v>
      </c>
      <c r="B747" s="19"/>
      <c r="C747" s="19">
        <v>1</v>
      </c>
      <c r="D747" s="19"/>
      <c r="E747" s="19">
        <v>1</v>
      </c>
      <c r="F747" s="19">
        <v>2</v>
      </c>
    </row>
    <row r="748" spans="1:6" x14ac:dyDescent="0.25">
      <c r="A748" s="12">
        <v>1528434000</v>
      </c>
      <c r="B748" s="19"/>
      <c r="C748" s="19"/>
      <c r="D748" s="19"/>
      <c r="E748" s="19">
        <v>1</v>
      </c>
      <c r="F748" s="19">
        <v>1</v>
      </c>
    </row>
    <row r="749" spans="1:6" x14ac:dyDescent="0.25">
      <c r="A749" s="12">
        <v>1528779600</v>
      </c>
      <c r="B749" s="19"/>
      <c r="C749" s="19"/>
      <c r="D749" s="19"/>
      <c r="E749" s="19">
        <v>1</v>
      </c>
      <c r="F749" s="19">
        <v>1</v>
      </c>
    </row>
    <row r="750" spans="1:6" x14ac:dyDescent="0.25">
      <c r="A750" s="12">
        <v>1529038800</v>
      </c>
      <c r="B750" s="19"/>
      <c r="C750" s="19"/>
      <c r="D750" s="19"/>
      <c r="E750" s="19">
        <v>1</v>
      </c>
      <c r="F750" s="19">
        <v>1</v>
      </c>
    </row>
    <row r="751" spans="1:6" x14ac:dyDescent="0.25">
      <c r="A751" s="12">
        <v>1529125200</v>
      </c>
      <c r="B751" s="19"/>
      <c r="C751" s="19">
        <v>2</v>
      </c>
      <c r="D751" s="19"/>
      <c r="E751" s="19"/>
      <c r="F751" s="19">
        <v>2</v>
      </c>
    </row>
    <row r="752" spans="1:6" x14ac:dyDescent="0.25">
      <c r="A752" s="12">
        <v>1529643600</v>
      </c>
      <c r="B752" s="19"/>
      <c r="C752" s="19"/>
      <c r="D752" s="19"/>
      <c r="E752" s="19">
        <v>1</v>
      </c>
      <c r="F752" s="19">
        <v>1</v>
      </c>
    </row>
    <row r="753" spans="1:6" x14ac:dyDescent="0.25">
      <c r="A753" s="12">
        <v>1529989200</v>
      </c>
      <c r="B753" s="19"/>
      <c r="C753" s="19"/>
      <c r="D753" s="19"/>
      <c r="E753" s="19">
        <v>1</v>
      </c>
      <c r="F753" s="19">
        <v>1</v>
      </c>
    </row>
    <row r="754" spans="1:6" x14ac:dyDescent="0.25">
      <c r="A754" s="12">
        <v>1530507600</v>
      </c>
      <c r="B754" s="19"/>
      <c r="C754" s="19">
        <v>1</v>
      </c>
      <c r="D754" s="19"/>
      <c r="E754" s="19"/>
      <c r="F754" s="19">
        <v>1</v>
      </c>
    </row>
    <row r="755" spans="1:6" x14ac:dyDescent="0.25">
      <c r="A755" s="12">
        <v>1531544400</v>
      </c>
      <c r="B755" s="19"/>
      <c r="C755" s="19"/>
      <c r="D755" s="19"/>
      <c r="E755" s="19">
        <v>1</v>
      </c>
      <c r="F755" s="19">
        <v>1</v>
      </c>
    </row>
    <row r="756" spans="1:6" x14ac:dyDescent="0.25">
      <c r="A756" s="12">
        <v>1531630800</v>
      </c>
      <c r="B756" s="19"/>
      <c r="C756" s="19"/>
      <c r="D756" s="19"/>
      <c r="E756" s="19">
        <v>1</v>
      </c>
      <c r="F756" s="19">
        <v>1</v>
      </c>
    </row>
    <row r="757" spans="1:6" x14ac:dyDescent="0.25">
      <c r="A757" s="12">
        <v>1531803600</v>
      </c>
      <c r="B757" s="19"/>
      <c r="C757" s="19"/>
      <c r="D757" s="19"/>
      <c r="E757" s="19">
        <v>1</v>
      </c>
      <c r="F757" s="19">
        <v>1</v>
      </c>
    </row>
    <row r="758" spans="1:6" x14ac:dyDescent="0.25">
      <c r="A758" s="12">
        <v>1532062800</v>
      </c>
      <c r="B758" s="19"/>
      <c r="C758" s="19"/>
      <c r="D758" s="19"/>
      <c r="E758" s="19">
        <v>1</v>
      </c>
      <c r="F758" s="19">
        <v>1</v>
      </c>
    </row>
    <row r="759" spans="1:6" x14ac:dyDescent="0.25">
      <c r="A759" s="12">
        <v>1532149200</v>
      </c>
      <c r="B759" s="19"/>
      <c r="C759" s="19"/>
      <c r="D759" s="19"/>
      <c r="E759" s="19">
        <v>1</v>
      </c>
      <c r="F759" s="19">
        <v>1</v>
      </c>
    </row>
    <row r="760" spans="1:6" x14ac:dyDescent="0.25">
      <c r="A760" s="12">
        <v>1532754000</v>
      </c>
      <c r="B760" s="19"/>
      <c r="C760" s="19"/>
      <c r="D760" s="19">
        <v>1</v>
      </c>
      <c r="E760" s="19"/>
      <c r="F760" s="19">
        <v>1</v>
      </c>
    </row>
    <row r="761" spans="1:6" x14ac:dyDescent="0.25">
      <c r="A761" s="12">
        <v>1532840400</v>
      </c>
      <c r="B761" s="19"/>
      <c r="C761" s="19"/>
      <c r="D761" s="19"/>
      <c r="E761" s="19">
        <v>3</v>
      </c>
      <c r="F761" s="19">
        <v>3</v>
      </c>
    </row>
    <row r="762" spans="1:6" x14ac:dyDescent="0.25">
      <c r="A762" s="12">
        <v>1532926800</v>
      </c>
      <c r="B762" s="19"/>
      <c r="C762" s="19"/>
      <c r="D762" s="19"/>
      <c r="E762" s="19">
        <v>1</v>
      </c>
      <c r="F762" s="19">
        <v>1</v>
      </c>
    </row>
    <row r="763" spans="1:6" x14ac:dyDescent="0.25">
      <c r="A763" s="12">
        <v>1533013200</v>
      </c>
      <c r="B763" s="19">
        <v>1</v>
      </c>
      <c r="C763" s="19"/>
      <c r="D763" s="19"/>
      <c r="E763" s="19"/>
      <c r="F763" s="19">
        <v>1</v>
      </c>
    </row>
    <row r="764" spans="1:6" x14ac:dyDescent="0.25">
      <c r="A764" s="12">
        <v>1533877200</v>
      </c>
      <c r="B764" s="19"/>
      <c r="C764" s="19">
        <v>2</v>
      </c>
      <c r="D764" s="19"/>
      <c r="E764" s="19">
        <v>1</v>
      </c>
      <c r="F764" s="19">
        <v>3</v>
      </c>
    </row>
    <row r="765" spans="1:6" x14ac:dyDescent="0.25">
      <c r="A765" s="12">
        <v>1534482000</v>
      </c>
      <c r="B765" s="19"/>
      <c r="C765" s="19">
        <v>1</v>
      </c>
      <c r="D765" s="19"/>
      <c r="E765" s="19"/>
      <c r="F765" s="19">
        <v>1</v>
      </c>
    </row>
    <row r="766" spans="1:6" x14ac:dyDescent="0.25">
      <c r="A766" s="12">
        <v>1535259600</v>
      </c>
      <c r="B766" s="19"/>
      <c r="C766" s="19">
        <v>1</v>
      </c>
      <c r="D766" s="19"/>
      <c r="E766" s="19"/>
      <c r="F766" s="19">
        <v>1</v>
      </c>
    </row>
    <row r="767" spans="1:6" x14ac:dyDescent="0.25">
      <c r="A767" s="12">
        <v>1535432400</v>
      </c>
      <c r="B767" s="19"/>
      <c r="C767" s="19">
        <v>1</v>
      </c>
      <c r="D767" s="19"/>
      <c r="E767" s="19">
        <v>1</v>
      </c>
      <c r="F767" s="19">
        <v>2</v>
      </c>
    </row>
    <row r="768" spans="1:6" x14ac:dyDescent="0.25">
      <c r="A768" s="12">
        <v>1535605200</v>
      </c>
      <c r="B768" s="19"/>
      <c r="C768" s="19"/>
      <c r="D768" s="19"/>
      <c r="E768" s="19">
        <v>1</v>
      </c>
      <c r="F768" s="19">
        <v>1</v>
      </c>
    </row>
    <row r="769" spans="1:6" x14ac:dyDescent="0.25">
      <c r="A769" s="12">
        <v>1535864400</v>
      </c>
      <c r="B769" s="19"/>
      <c r="C769" s="19">
        <v>1</v>
      </c>
      <c r="D769" s="19"/>
      <c r="E769" s="19"/>
      <c r="F769" s="19">
        <v>1</v>
      </c>
    </row>
    <row r="770" spans="1:6" x14ac:dyDescent="0.25">
      <c r="A770" s="12">
        <v>1535950800</v>
      </c>
      <c r="B770" s="19"/>
      <c r="C770" s="19"/>
      <c r="D770" s="19"/>
      <c r="E770" s="19">
        <v>2</v>
      </c>
      <c r="F770" s="19">
        <v>2</v>
      </c>
    </row>
    <row r="771" spans="1:6" x14ac:dyDescent="0.25">
      <c r="A771" s="12">
        <v>1536382800</v>
      </c>
      <c r="B771" s="19">
        <v>1</v>
      </c>
      <c r="C771" s="19"/>
      <c r="D771" s="19"/>
      <c r="E771" s="19"/>
      <c r="F771" s="19">
        <v>1</v>
      </c>
    </row>
    <row r="772" spans="1:6" x14ac:dyDescent="0.25">
      <c r="A772" s="12">
        <v>1536642000</v>
      </c>
      <c r="B772" s="19"/>
      <c r="C772" s="19">
        <v>1</v>
      </c>
      <c r="D772" s="19"/>
      <c r="E772" s="19"/>
      <c r="F772" s="19">
        <v>1</v>
      </c>
    </row>
    <row r="773" spans="1:6" x14ac:dyDescent="0.25">
      <c r="A773" s="12">
        <v>1537074000</v>
      </c>
      <c r="B773" s="19"/>
      <c r="C773" s="19"/>
      <c r="D773" s="19"/>
      <c r="E773" s="19">
        <v>1</v>
      </c>
      <c r="F773" s="19">
        <v>1</v>
      </c>
    </row>
    <row r="774" spans="1:6" x14ac:dyDescent="0.25">
      <c r="A774" s="12">
        <v>1537160400</v>
      </c>
      <c r="B774" s="19"/>
      <c r="C774" s="19"/>
      <c r="D774" s="19"/>
      <c r="E774" s="19">
        <v>1</v>
      </c>
      <c r="F774" s="19">
        <v>1</v>
      </c>
    </row>
    <row r="775" spans="1:6" x14ac:dyDescent="0.25">
      <c r="A775" s="12">
        <v>1537333200</v>
      </c>
      <c r="B775" s="19"/>
      <c r="C775" s="19">
        <v>1</v>
      </c>
      <c r="D775" s="19"/>
      <c r="E775" s="19">
        <v>1</v>
      </c>
      <c r="F775" s="19">
        <v>2</v>
      </c>
    </row>
    <row r="776" spans="1:6" x14ac:dyDescent="0.25">
      <c r="A776" s="12">
        <v>1537938000</v>
      </c>
      <c r="B776" s="19"/>
      <c r="C776" s="19">
        <v>1</v>
      </c>
      <c r="D776" s="19"/>
      <c r="E776" s="19"/>
      <c r="F776" s="19">
        <v>1</v>
      </c>
    </row>
    <row r="777" spans="1:6" x14ac:dyDescent="0.25">
      <c r="A777" s="12">
        <v>1538024400</v>
      </c>
      <c r="B777" s="19"/>
      <c r="C777" s="19"/>
      <c r="D777" s="19"/>
      <c r="E777" s="19">
        <v>1</v>
      </c>
      <c r="F777" s="19">
        <v>1</v>
      </c>
    </row>
    <row r="778" spans="1:6" x14ac:dyDescent="0.25">
      <c r="A778" s="12">
        <v>1538715600</v>
      </c>
      <c r="B778" s="19"/>
      <c r="C778" s="19"/>
      <c r="D778" s="19"/>
      <c r="E778" s="19">
        <v>1</v>
      </c>
      <c r="F778" s="19">
        <v>1</v>
      </c>
    </row>
    <row r="779" spans="1:6" x14ac:dyDescent="0.25">
      <c r="A779" s="12">
        <v>1539061200</v>
      </c>
      <c r="B779" s="19"/>
      <c r="C779" s="19"/>
      <c r="D779" s="19"/>
      <c r="E779" s="19">
        <v>1</v>
      </c>
      <c r="F779" s="19">
        <v>1</v>
      </c>
    </row>
    <row r="780" spans="1:6" x14ac:dyDescent="0.25">
      <c r="A780" s="12">
        <v>1539752400</v>
      </c>
      <c r="B780" s="19"/>
      <c r="C780" s="19"/>
      <c r="D780" s="19"/>
      <c r="E780" s="19">
        <v>1</v>
      </c>
      <c r="F780" s="19">
        <v>1</v>
      </c>
    </row>
    <row r="781" spans="1:6" x14ac:dyDescent="0.25">
      <c r="A781" s="12">
        <v>1540098000</v>
      </c>
      <c r="B781" s="19"/>
      <c r="C781" s="19">
        <v>1</v>
      </c>
      <c r="D781" s="19"/>
      <c r="E781" s="19"/>
      <c r="F781" s="19">
        <v>1</v>
      </c>
    </row>
    <row r="782" spans="1:6" x14ac:dyDescent="0.25">
      <c r="A782" s="12">
        <v>1540530000</v>
      </c>
      <c r="B782" s="19"/>
      <c r="C782" s="19"/>
      <c r="D782" s="19"/>
      <c r="E782" s="19">
        <v>1</v>
      </c>
      <c r="F782" s="19">
        <v>1</v>
      </c>
    </row>
    <row r="783" spans="1:6" x14ac:dyDescent="0.25">
      <c r="A783" s="12">
        <v>1541221200</v>
      </c>
      <c r="B783" s="19"/>
      <c r="C783" s="19">
        <v>1</v>
      </c>
      <c r="D783" s="19"/>
      <c r="E783" s="19"/>
      <c r="F783" s="19">
        <v>1</v>
      </c>
    </row>
    <row r="784" spans="1:6" x14ac:dyDescent="0.25">
      <c r="A784" s="12">
        <v>1541307600</v>
      </c>
      <c r="B784" s="19"/>
      <c r="C784" s="19"/>
      <c r="D784" s="19"/>
      <c r="E784" s="19">
        <v>1</v>
      </c>
      <c r="F784" s="19">
        <v>1</v>
      </c>
    </row>
    <row r="785" spans="1:6" x14ac:dyDescent="0.25">
      <c r="A785" s="12">
        <v>1542088800</v>
      </c>
      <c r="B785" s="19"/>
      <c r="C785" s="19"/>
      <c r="D785" s="19"/>
      <c r="E785" s="19">
        <v>1</v>
      </c>
      <c r="F785" s="19">
        <v>1</v>
      </c>
    </row>
    <row r="786" spans="1:6" x14ac:dyDescent="0.25">
      <c r="A786" s="12">
        <v>1542693600</v>
      </c>
      <c r="B786" s="19"/>
      <c r="C786" s="19"/>
      <c r="D786" s="19"/>
      <c r="E786" s="19">
        <v>1</v>
      </c>
      <c r="F786" s="19">
        <v>1</v>
      </c>
    </row>
    <row r="787" spans="1:6" x14ac:dyDescent="0.25">
      <c r="A787" s="12">
        <v>1543298400</v>
      </c>
      <c r="B787" s="19"/>
      <c r="C787" s="19"/>
      <c r="D787" s="19">
        <v>1</v>
      </c>
      <c r="E787" s="19"/>
      <c r="F787" s="19">
        <v>1</v>
      </c>
    </row>
    <row r="788" spans="1:6" x14ac:dyDescent="0.25">
      <c r="A788" s="12">
        <v>1543557600</v>
      </c>
      <c r="B788" s="19"/>
      <c r="C788" s="19"/>
      <c r="D788" s="19"/>
      <c r="E788" s="19">
        <v>1</v>
      </c>
      <c r="F788" s="19">
        <v>1</v>
      </c>
    </row>
    <row r="789" spans="1:6" x14ac:dyDescent="0.25">
      <c r="A789" s="12">
        <v>1544248800</v>
      </c>
      <c r="B789" s="19"/>
      <c r="C789" s="19"/>
      <c r="D789" s="19"/>
      <c r="E789" s="19">
        <v>2</v>
      </c>
      <c r="F789" s="19">
        <v>2</v>
      </c>
    </row>
    <row r="790" spans="1:6" x14ac:dyDescent="0.25">
      <c r="A790" s="12">
        <v>1544335200</v>
      </c>
      <c r="B790" s="19"/>
      <c r="C790" s="19">
        <v>1</v>
      </c>
      <c r="D790" s="19"/>
      <c r="E790" s="19">
        <v>1</v>
      </c>
      <c r="F790" s="19">
        <v>2</v>
      </c>
    </row>
    <row r="791" spans="1:6" x14ac:dyDescent="0.25">
      <c r="A791" s="12">
        <v>1544940000</v>
      </c>
      <c r="B791" s="19"/>
      <c r="C791" s="19">
        <v>1</v>
      </c>
      <c r="D791" s="19"/>
      <c r="E791" s="19"/>
      <c r="F791" s="19">
        <v>1</v>
      </c>
    </row>
    <row r="792" spans="1:6" x14ac:dyDescent="0.25">
      <c r="A792" s="12">
        <v>1545026400</v>
      </c>
      <c r="B792" s="19"/>
      <c r="C792" s="19"/>
      <c r="D792" s="19"/>
      <c r="E792" s="19">
        <v>1</v>
      </c>
      <c r="F792" s="19">
        <v>1</v>
      </c>
    </row>
    <row r="793" spans="1:6" x14ac:dyDescent="0.25">
      <c r="A793" s="12">
        <v>1545112800</v>
      </c>
      <c r="B793" s="19"/>
      <c r="C793" s="19">
        <v>1</v>
      </c>
      <c r="D793" s="19"/>
      <c r="E793" s="19"/>
      <c r="F793" s="19">
        <v>1</v>
      </c>
    </row>
    <row r="794" spans="1:6" x14ac:dyDescent="0.25">
      <c r="A794" s="12">
        <v>1546149600</v>
      </c>
      <c r="B794" s="19"/>
      <c r="C794" s="19"/>
      <c r="D794" s="19"/>
      <c r="E794" s="19">
        <v>1</v>
      </c>
      <c r="F794" s="19">
        <v>1</v>
      </c>
    </row>
    <row r="795" spans="1:6" x14ac:dyDescent="0.25">
      <c r="A795" s="12">
        <v>1546754400</v>
      </c>
      <c r="B795" s="19"/>
      <c r="C795" s="19"/>
      <c r="D795" s="19"/>
      <c r="E795" s="19">
        <v>1</v>
      </c>
      <c r="F795" s="19">
        <v>1</v>
      </c>
    </row>
    <row r="796" spans="1:6" x14ac:dyDescent="0.25">
      <c r="A796" s="12">
        <v>1547100000</v>
      </c>
      <c r="B796" s="19"/>
      <c r="C796" s="19"/>
      <c r="D796" s="19"/>
      <c r="E796" s="19">
        <v>1</v>
      </c>
      <c r="F796" s="19">
        <v>1</v>
      </c>
    </row>
    <row r="797" spans="1:6" x14ac:dyDescent="0.25">
      <c r="A797" s="12">
        <v>1547186400</v>
      </c>
      <c r="B797" s="19"/>
      <c r="C797" s="19">
        <v>1</v>
      </c>
      <c r="D797" s="19"/>
      <c r="E797" s="19"/>
      <c r="F797" s="19">
        <v>1</v>
      </c>
    </row>
    <row r="798" spans="1:6" x14ac:dyDescent="0.25">
      <c r="A798" s="12">
        <v>1547618400</v>
      </c>
      <c r="B798" s="19"/>
      <c r="C798" s="19"/>
      <c r="D798" s="19"/>
      <c r="E798" s="19">
        <v>1</v>
      </c>
      <c r="F798" s="19">
        <v>1</v>
      </c>
    </row>
    <row r="799" spans="1:6" x14ac:dyDescent="0.25">
      <c r="A799" s="12">
        <v>1547704800</v>
      </c>
      <c r="B799" s="19"/>
      <c r="C799" s="19"/>
      <c r="D799" s="19"/>
      <c r="E799" s="19">
        <v>1</v>
      </c>
      <c r="F799" s="19">
        <v>1</v>
      </c>
    </row>
    <row r="800" spans="1:6" x14ac:dyDescent="0.25">
      <c r="A800" s="12">
        <v>1547877600</v>
      </c>
      <c r="B800" s="19">
        <v>1</v>
      </c>
      <c r="C800" s="19">
        <v>1</v>
      </c>
      <c r="D800" s="19"/>
      <c r="E800" s="19">
        <v>1</v>
      </c>
      <c r="F800" s="19">
        <v>3</v>
      </c>
    </row>
    <row r="801" spans="1:6" x14ac:dyDescent="0.25">
      <c r="A801" s="12">
        <v>1547964000</v>
      </c>
      <c r="B801" s="19"/>
      <c r="C801" s="19">
        <v>1</v>
      </c>
      <c r="D801" s="19"/>
      <c r="E801" s="19">
        <v>1</v>
      </c>
      <c r="F801" s="19">
        <v>2</v>
      </c>
    </row>
    <row r="802" spans="1:6" x14ac:dyDescent="0.25">
      <c r="A802" s="12">
        <v>1548050400</v>
      </c>
      <c r="B802" s="19"/>
      <c r="C802" s="19"/>
      <c r="D802" s="19"/>
      <c r="E802" s="19">
        <v>1</v>
      </c>
      <c r="F802" s="19">
        <v>1</v>
      </c>
    </row>
    <row r="803" spans="1:6" x14ac:dyDescent="0.25">
      <c r="A803" s="12">
        <v>1548482400</v>
      </c>
      <c r="B803" s="19">
        <v>1</v>
      </c>
      <c r="C803" s="19"/>
      <c r="D803" s="19"/>
      <c r="E803" s="19"/>
      <c r="F803" s="19">
        <v>1</v>
      </c>
    </row>
    <row r="804" spans="1:6" x14ac:dyDescent="0.25">
      <c r="A804" s="12">
        <v>1548568800</v>
      </c>
      <c r="B804" s="19"/>
      <c r="C804" s="19"/>
      <c r="D804" s="19"/>
      <c r="E804" s="19">
        <v>1</v>
      </c>
      <c r="F804" s="19">
        <v>1</v>
      </c>
    </row>
    <row r="805" spans="1:6" x14ac:dyDescent="0.25">
      <c r="A805" s="12">
        <v>1548655200</v>
      </c>
      <c r="B805" s="19"/>
      <c r="C805" s="19">
        <v>1</v>
      </c>
      <c r="D805" s="19"/>
      <c r="E805" s="19"/>
      <c r="F805" s="19">
        <v>1</v>
      </c>
    </row>
    <row r="806" spans="1:6" x14ac:dyDescent="0.25">
      <c r="A806" s="12">
        <v>1548914400</v>
      </c>
      <c r="B806" s="19"/>
      <c r="C806" s="19"/>
      <c r="D806" s="19"/>
      <c r="E806" s="19">
        <v>1</v>
      </c>
      <c r="F806" s="19">
        <v>1</v>
      </c>
    </row>
    <row r="807" spans="1:6" x14ac:dyDescent="0.25">
      <c r="A807" s="12">
        <v>1549519200</v>
      </c>
      <c r="B807" s="19"/>
      <c r="C807" s="19"/>
      <c r="D807" s="19"/>
      <c r="E807" s="19">
        <v>1</v>
      </c>
      <c r="F807" s="19">
        <v>1</v>
      </c>
    </row>
    <row r="808" spans="1:6" x14ac:dyDescent="0.25">
      <c r="A808" s="12">
        <v>1549692000</v>
      </c>
      <c r="B808" s="19"/>
      <c r="C808" s="19"/>
      <c r="D808" s="19"/>
      <c r="E808" s="19">
        <v>1</v>
      </c>
      <c r="F808" s="19">
        <v>1</v>
      </c>
    </row>
    <row r="809" spans="1:6" x14ac:dyDescent="0.25">
      <c r="A809" s="12">
        <v>1550037600</v>
      </c>
      <c r="B809" s="19"/>
      <c r="C809" s="19">
        <v>1</v>
      </c>
      <c r="D809" s="19"/>
      <c r="E809" s="19">
        <v>1</v>
      </c>
      <c r="F809" s="19">
        <v>2</v>
      </c>
    </row>
    <row r="810" spans="1:6" x14ac:dyDescent="0.25">
      <c r="A810" s="12">
        <v>1550124000</v>
      </c>
      <c r="B810" s="19"/>
      <c r="C810" s="19"/>
      <c r="D810" s="19"/>
      <c r="E810" s="19">
        <v>1</v>
      </c>
      <c r="F810" s="19">
        <v>1</v>
      </c>
    </row>
    <row r="811" spans="1:6" x14ac:dyDescent="0.25">
      <c r="A811" s="12">
        <v>1550556000</v>
      </c>
      <c r="B811" s="19"/>
      <c r="C811" s="19"/>
      <c r="D811" s="19"/>
      <c r="E811" s="19">
        <v>1</v>
      </c>
      <c r="F811" s="19">
        <v>1</v>
      </c>
    </row>
    <row r="812" spans="1:6" x14ac:dyDescent="0.25">
      <c r="A812" s="12">
        <v>1550815200</v>
      </c>
      <c r="B812" s="19"/>
      <c r="C812" s="19">
        <v>1</v>
      </c>
      <c r="D812" s="19"/>
      <c r="E812" s="19"/>
      <c r="F812" s="19">
        <v>1</v>
      </c>
    </row>
    <row r="813" spans="1:6" x14ac:dyDescent="0.25">
      <c r="A813" s="12">
        <v>1551679200</v>
      </c>
      <c r="B813" s="19"/>
      <c r="C813" s="19">
        <v>1</v>
      </c>
      <c r="D813" s="19"/>
      <c r="E813" s="19"/>
      <c r="F813" s="19">
        <v>1</v>
      </c>
    </row>
    <row r="814" spans="1:6" x14ac:dyDescent="0.25">
      <c r="A814" s="12">
        <v>1551852000</v>
      </c>
      <c r="B814" s="19"/>
      <c r="C814" s="19"/>
      <c r="D814" s="19"/>
      <c r="E814" s="19">
        <v>2</v>
      </c>
      <c r="F814" s="19">
        <v>2</v>
      </c>
    </row>
    <row r="815" spans="1:6" x14ac:dyDescent="0.25">
      <c r="A815" s="12">
        <v>1552280400</v>
      </c>
      <c r="B815" s="19"/>
      <c r="C815" s="19">
        <v>1</v>
      </c>
      <c r="D815" s="19"/>
      <c r="E815" s="19"/>
      <c r="F815" s="19">
        <v>1</v>
      </c>
    </row>
    <row r="816" spans="1:6" x14ac:dyDescent="0.25">
      <c r="A816" s="12">
        <v>1552366800</v>
      </c>
      <c r="B816" s="19"/>
      <c r="C816" s="19">
        <v>2</v>
      </c>
      <c r="D816" s="19"/>
      <c r="E816" s="19">
        <v>1</v>
      </c>
      <c r="F816" s="19">
        <v>3</v>
      </c>
    </row>
    <row r="817" spans="1:6" x14ac:dyDescent="0.25">
      <c r="A817" s="12">
        <v>1552798800</v>
      </c>
      <c r="B817" s="19"/>
      <c r="C817" s="19"/>
      <c r="D817" s="19"/>
      <c r="E817" s="19">
        <v>1</v>
      </c>
      <c r="F817" s="19">
        <v>1</v>
      </c>
    </row>
    <row r="818" spans="1:6" x14ac:dyDescent="0.25">
      <c r="A818" s="12">
        <v>1553576400</v>
      </c>
      <c r="B818" s="19"/>
      <c r="C818" s="19"/>
      <c r="D818" s="19"/>
      <c r="E818" s="19">
        <v>1</v>
      </c>
      <c r="F818" s="19">
        <v>1</v>
      </c>
    </row>
    <row r="819" spans="1:6" x14ac:dyDescent="0.25">
      <c r="A819" s="12">
        <v>1553662800</v>
      </c>
      <c r="B819" s="19"/>
      <c r="C819" s="19"/>
      <c r="D819" s="19"/>
      <c r="E819" s="19">
        <v>1</v>
      </c>
      <c r="F819" s="19">
        <v>1</v>
      </c>
    </row>
    <row r="820" spans="1:6" x14ac:dyDescent="0.25">
      <c r="A820" s="12">
        <v>1553835600</v>
      </c>
      <c r="B820" s="19"/>
      <c r="C820" s="19"/>
      <c r="D820" s="19"/>
      <c r="E820" s="19">
        <v>1</v>
      </c>
      <c r="F820" s="19">
        <v>1</v>
      </c>
    </row>
    <row r="821" spans="1:6" x14ac:dyDescent="0.25">
      <c r="A821" s="12">
        <v>1554526800</v>
      </c>
      <c r="B821" s="19"/>
      <c r="C821" s="19"/>
      <c r="D821" s="19"/>
      <c r="E821" s="19">
        <v>1</v>
      </c>
      <c r="F821" s="19">
        <v>1</v>
      </c>
    </row>
    <row r="822" spans="1:6" x14ac:dyDescent="0.25">
      <c r="A822" s="12">
        <v>1554613200</v>
      </c>
      <c r="B822" s="19"/>
      <c r="C822" s="19"/>
      <c r="D822" s="19"/>
      <c r="E822" s="19">
        <v>1</v>
      </c>
      <c r="F822" s="19">
        <v>1</v>
      </c>
    </row>
    <row r="823" spans="1:6" x14ac:dyDescent="0.25">
      <c r="A823" s="12">
        <v>1554786000</v>
      </c>
      <c r="B823" s="19"/>
      <c r="C823" s="19"/>
      <c r="D823" s="19"/>
      <c r="E823" s="19">
        <v>1</v>
      </c>
      <c r="F823" s="19">
        <v>1</v>
      </c>
    </row>
    <row r="824" spans="1:6" x14ac:dyDescent="0.25">
      <c r="A824" s="12">
        <v>1555218000</v>
      </c>
      <c r="B824" s="19"/>
      <c r="C824" s="19">
        <v>1</v>
      </c>
      <c r="D824" s="19"/>
      <c r="E824" s="19"/>
      <c r="F824" s="19">
        <v>1</v>
      </c>
    </row>
    <row r="825" spans="1:6" x14ac:dyDescent="0.25">
      <c r="A825" s="12">
        <v>1555304400</v>
      </c>
      <c r="B825" s="19"/>
      <c r="C825" s="19"/>
      <c r="D825" s="19"/>
      <c r="E825" s="19">
        <v>1</v>
      </c>
      <c r="F825" s="19">
        <v>1</v>
      </c>
    </row>
    <row r="826" spans="1:6" x14ac:dyDescent="0.25">
      <c r="A826" s="12">
        <v>1555390800</v>
      </c>
      <c r="B826" s="19"/>
      <c r="C826" s="19">
        <v>1</v>
      </c>
      <c r="D826" s="19"/>
      <c r="E826" s="19">
        <v>1</v>
      </c>
      <c r="F826" s="19">
        <v>2</v>
      </c>
    </row>
    <row r="827" spans="1:6" x14ac:dyDescent="0.25">
      <c r="A827" s="12">
        <v>1555563600</v>
      </c>
      <c r="B827" s="19"/>
      <c r="C827" s="19"/>
      <c r="D827" s="19"/>
      <c r="E827" s="19">
        <v>1</v>
      </c>
      <c r="F827" s="19">
        <v>1</v>
      </c>
    </row>
    <row r="828" spans="1:6" x14ac:dyDescent="0.25">
      <c r="A828" s="12">
        <v>1555650000</v>
      </c>
      <c r="B828" s="19"/>
      <c r="C828" s="19"/>
      <c r="D828" s="19"/>
      <c r="E828" s="19">
        <v>1</v>
      </c>
      <c r="F828" s="19">
        <v>1</v>
      </c>
    </row>
    <row r="829" spans="1:6" x14ac:dyDescent="0.25">
      <c r="A829" s="12">
        <v>1555736400</v>
      </c>
      <c r="B829" s="19"/>
      <c r="C829" s="19"/>
      <c r="D829" s="19"/>
      <c r="E829" s="19">
        <v>1</v>
      </c>
      <c r="F829" s="19">
        <v>1</v>
      </c>
    </row>
    <row r="830" spans="1:6" x14ac:dyDescent="0.25">
      <c r="A830" s="12">
        <v>1556341200</v>
      </c>
      <c r="B830" s="19"/>
      <c r="C830" s="19"/>
      <c r="D830" s="19"/>
      <c r="E830" s="19">
        <v>2</v>
      </c>
      <c r="F830" s="19">
        <v>2</v>
      </c>
    </row>
    <row r="831" spans="1:6" x14ac:dyDescent="0.25">
      <c r="A831" s="12">
        <v>1556427600</v>
      </c>
      <c r="B831" s="19"/>
      <c r="C831" s="19">
        <v>2</v>
      </c>
      <c r="D831" s="19"/>
      <c r="E831" s="19"/>
      <c r="F831" s="19">
        <v>2</v>
      </c>
    </row>
    <row r="832" spans="1:6" x14ac:dyDescent="0.25">
      <c r="A832" s="12">
        <v>1556686800</v>
      </c>
      <c r="B832" s="19">
        <v>1</v>
      </c>
      <c r="C832" s="19"/>
      <c r="D832" s="19"/>
      <c r="E832" s="19"/>
      <c r="F832" s="19">
        <v>1</v>
      </c>
    </row>
    <row r="833" spans="1:6" x14ac:dyDescent="0.25">
      <c r="A833" s="12">
        <v>1556859600</v>
      </c>
      <c r="B833" s="19"/>
      <c r="C833" s="19"/>
      <c r="D833" s="19"/>
      <c r="E833" s="19">
        <v>1</v>
      </c>
      <c r="F833" s="19">
        <v>1</v>
      </c>
    </row>
    <row r="834" spans="1:6" x14ac:dyDescent="0.25">
      <c r="A834" s="12">
        <v>1556946000</v>
      </c>
      <c r="B834" s="19"/>
      <c r="C834" s="19"/>
      <c r="D834" s="19"/>
      <c r="E834" s="19">
        <v>1</v>
      </c>
      <c r="F834" s="19">
        <v>1</v>
      </c>
    </row>
    <row r="835" spans="1:6" x14ac:dyDescent="0.25">
      <c r="A835" s="12">
        <v>1557637200</v>
      </c>
      <c r="B835" s="19"/>
      <c r="C835" s="19">
        <v>1</v>
      </c>
      <c r="D835" s="19"/>
      <c r="E835" s="19"/>
      <c r="F835" s="19">
        <v>1</v>
      </c>
    </row>
    <row r="836" spans="1:6" x14ac:dyDescent="0.25">
      <c r="A836" s="12">
        <v>1557723600</v>
      </c>
      <c r="B836" s="19"/>
      <c r="C836" s="19"/>
      <c r="D836" s="19"/>
      <c r="E836" s="19">
        <v>1</v>
      </c>
      <c r="F836" s="19">
        <v>1</v>
      </c>
    </row>
    <row r="837" spans="1:6" x14ac:dyDescent="0.25">
      <c r="A837" s="12">
        <v>1558674000</v>
      </c>
      <c r="B837" s="19"/>
      <c r="C837" s="19"/>
      <c r="D837" s="19"/>
      <c r="E837" s="19">
        <v>1</v>
      </c>
      <c r="F837" s="19">
        <v>1</v>
      </c>
    </row>
    <row r="838" spans="1:6" x14ac:dyDescent="0.25">
      <c r="A838" s="12">
        <v>1559970000</v>
      </c>
      <c r="B838" s="19"/>
      <c r="C838" s="19">
        <v>1</v>
      </c>
      <c r="D838" s="19"/>
      <c r="E838" s="19"/>
      <c r="F838" s="19">
        <v>1</v>
      </c>
    </row>
    <row r="839" spans="1:6" x14ac:dyDescent="0.25">
      <c r="A839" s="12">
        <v>1560142800</v>
      </c>
      <c r="B839" s="19"/>
      <c r="C839" s="19">
        <v>1</v>
      </c>
      <c r="D839" s="19"/>
      <c r="E839" s="19"/>
      <c r="F839" s="19">
        <v>1</v>
      </c>
    </row>
    <row r="840" spans="1:6" x14ac:dyDescent="0.25">
      <c r="A840" s="12">
        <v>1560574800</v>
      </c>
      <c r="B840" s="19"/>
      <c r="C840" s="19"/>
      <c r="D840" s="19"/>
      <c r="E840" s="19">
        <v>1</v>
      </c>
      <c r="F840" s="19">
        <v>1</v>
      </c>
    </row>
    <row r="841" spans="1:6" x14ac:dyDescent="0.25">
      <c r="A841" s="12">
        <v>1560747600</v>
      </c>
      <c r="B841" s="19"/>
      <c r="C841" s="19"/>
      <c r="D841" s="19"/>
      <c r="E841" s="19">
        <v>1</v>
      </c>
      <c r="F841" s="19">
        <v>1</v>
      </c>
    </row>
    <row r="842" spans="1:6" x14ac:dyDescent="0.25">
      <c r="A842" s="12">
        <v>1561352400</v>
      </c>
      <c r="B842" s="19"/>
      <c r="C842" s="19"/>
      <c r="D842" s="19"/>
      <c r="E842" s="19">
        <v>1</v>
      </c>
      <c r="F842" s="19">
        <v>1</v>
      </c>
    </row>
    <row r="843" spans="1:6" x14ac:dyDescent="0.25">
      <c r="A843" s="12">
        <v>1561438800</v>
      </c>
      <c r="B843" s="19"/>
      <c r="C843" s="19">
        <v>2</v>
      </c>
      <c r="D843" s="19"/>
      <c r="E843" s="19"/>
      <c r="F843" s="19">
        <v>2</v>
      </c>
    </row>
    <row r="844" spans="1:6" x14ac:dyDescent="0.25">
      <c r="A844" s="12">
        <v>1561784400</v>
      </c>
      <c r="B844" s="19"/>
      <c r="C844" s="19"/>
      <c r="D844" s="19"/>
      <c r="E844" s="19">
        <v>1</v>
      </c>
      <c r="F844" s="19">
        <v>1</v>
      </c>
    </row>
    <row r="845" spans="1:6" x14ac:dyDescent="0.25">
      <c r="A845" s="12">
        <v>1561957200</v>
      </c>
      <c r="B845" s="19"/>
      <c r="C845" s="19">
        <v>1</v>
      </c>
      <c r="D845" s="19"/>
      <c r="E845" s="19"/>
      <c r="F845" s="19">
        <v>1</v>
      </c>
    </row>
    <row r="846" spans="1:6" x14ac:dyDescent="0.25">
      <c r="A846" s="12">
        <v>1562216400</v>
      </c>
      <c r="B846" s="19"/>
      <c r="C846" s="19">
        <v>1</v>
      </c>
      <c r="D846" s="19"/>
      <c r="E846" s="19">
        <v>1</v>
      </c>
      <c r="F846" s="19">
        <v>2</v>
      </c>
    </row>
    <row r="847" spans="1:6" x14ac:dyDescent="0.25">
      <c r="A847" s="12">
        <v>1562302800</v>
      </c>
      <c r="B847" s="19"/>
      <c r="C847" s="19"/>
      <c r="D847" s="19"/>
      <c r="E847" s="19">
        <v>1</v>
      </c>
      <c r="F847" s="19">
        <v>1</v>
      </c>
    </row>
    <row r="848" spans="1:6" x14ac:dyDescent="0.25">
      <c r="A848" s="12">
        <v>1562648400</v>
      </c>
      <c r="B848" s="19"/>
      <c r="C848" s="19">
        <v>1</v>
      </c>
      <c r="D848" s="19"/>
      <c r="E848" s="19"/>
      <c r="F848" s="19">
        <v>1</v>
      </c>
    </row>
    <row r="849" spans="1:6" x14ac:dyDescent="0.25">
      <c r="A849" s="12">
        <v>1562734800</v>
      </c>
      <c r="B849" s="19"/>
      <c r="C849" s="19"/>
      <c r="D849" s="19"/>
      <c r="E849" s="19">
        <v>1</v>
      </c>
      <c r="F849" s="19">
        <v>1</v>
      </c>
    </row>
    <row r="850" spans="1:6" x14ac:dyDescent="0.25">
      <c r="A850" s="12">
        <v>1563685200</v>
      </c>
      <c r="B850" s="19"/>
      <c r="C850" s="19"/>
      <c r="D850" s="19"/>
      <c r="E850" s="19">
        <v>1</v>
      </c>
      <c r="F850" s="19">
        <v>1</v>
      </c>
    </row>
    <row r="851" spans="1:6" x14ac:dyDescent="0.25">
      <c r="A851" s="12">
        <v>1563771600</v>
      </c>
      <c r="B851" s="19"/>
      <c r="C851" s="19">
        <v>1</v>
      </c>
      <c r="D851" s="19"/>
      <c r="E851" s="19"/>
      <c r="F851" s="19">
        <v>1</v>
      </c>
    </row>
    <row r="852" spans="1:6" x14ac:dyDescent="0.25">
      <c r="A852" s="12">
        <v>1564030800</v>
      </c>
      <c r="B852" s="19"/>
      <c r="C852" s="19">
        <v>1</v>
      </c>
      <c r="D852" s="19"/>
      <c r="E852" s="19"/>
      <c r="F852" s="19">
        <v>1</v>
      </c>
    </row>
    <row r="853" spans="1:6" x14ac:dyDescent="0.25">
      <c r="A853" s="12">
        <v>1564635600</v>
      </c>
      <c r="B853" s="19"/>
      <c r="C853" s="19">
        <v>1</v>
      </c>
      <c r="D853" s="19"/>
      <c r="E853" s="19"/>
      <c r="F853" s="19">
        <v>1</v>
      </c>
    </row>
    <row r="854" spans="1:6" x14ac:dyDescent="0.25">
      <c r="A854" s="12">
        <v>1564894800</v>
      </c>
      <c r="B854" s="19"/>
      <c r="C854" s="19"/>
      <c r="D854" s="19"/>
      <c r="E854" s="19">
        <v>1</v>
      </c>
      <c r="F854" s="19">
        <v>1</v>
      </c>
    </row>
    <row r="855" spans="1:6" x14ac:dyDescent="0.25">
      <c r="A855" s="12">
        <v>1565499600</v>
      </c>
      <c r="B855" s="19"/>
      <c r="C855" s="19">
        <v>1</v>
      </c>
      <c r="D855" s="19"/>
      <c r="E855" s="19"/>
      <c r="F855" s="19">
        <v>1</v>
      </c>
    </row>
    <row r="856" spans="1:6" x14ac:dyDescent="0.25">
      <c r="A856" s="12">
        <v>1566968400</v>
      </c>
      <c r="B856" s="19"/>
      <c r="C856" s="19">
        <v>1</v>
      </c>
      <c r="D856" s="19"/>
      <c r="E856" s="19"/>
      <c r="F856" s="19">
        <v>1</v>
      </c>
    </row>
    <row r="857" spans="1:6" x14ac:dyDescent="0.25">
      <c r="A857" s="12">
        <v>1567918800</v>
      </c>
      <c r="B857" s="19"/>
      <c r="C857" s="19"/>
      <c r="D857" s="19"/>
      <c r="E857" s="19">
        <v>2</v>
      </c>
      <c r="F857" s="19">
        <v>2</v>
      </c>
    </row>
    <row r="858" spans="1:6" x14ac:dyDescent="0.25">
      <c r="A858" s="12">
        <v>1568005200</v>
      </c>
      <c r="B858" s="19"/>
      <c r="C858" s="19"/>
      <c r="D858" s="19"/>
      <c r="E858" s="19">
        <v>1</v>
      </c>
      <c r="F858" s="19">
        <v>1</v>
      </c>
    </row>
    <row r="859" spans="1:6" x14ac:dyDescent="0.25">
      <c r="A859" s="12">
        <v>1568178000</v>
      </c>
      <c r="B859" s="19"/>
      <c r="C859" s="19"/>
      <c r="D859" s="19"/>
      <c r="E859" s="19">
        <v>1</v>
      </c>
      <c r="F859" s="19">
        <v>1</v>
      </c>
    </row>
    <row r="860" spans="1:6" x14ac:dyDescent="0.25">
      <c r="A860" s="12">
        <v>1569733200</v>
      </c>
      <c r="B860" s="19"/>
      <c r="C860" s="19">
        <v>1</v>
      </c>
      <c r="D860" s="19"/>
      <c r="E860" s="19"/>
      <c r="F860" s="19">
        <v>1</v>
      </c>
    </row>
    <row r="861" spans="1:6" x14ac:dyDescent="0.25">
      <c r="A861" s="12">
        <v>1570251600</v>
      </c>
      <c r="B861" s="19">
        <v>1</v>
      </c>
      <c r="C861" s="19"/>
      <c r="D861" s="19"/>
      <c r="E861" s="19"/>
      <c r="F861" s="19">
        <v>1</v>
      </c>
    </row>
    <row r="862" spans="1:6" x14ac:dyDescent="0.25">
      <c r="A862" s="12">
        <v>1570338000</v>
      </c>
      <c r="B862" s="19"/>
      <c r="C862" s="19"/>
      <c r="D862" s="19"/>
      <c r="E862" s="19">
        <v>1</v>
      </c>
      <c r="F862" s="19">
        <v>1</v>
      </c>
    </row>
    <row r="863" spans="1:6" x14ac:dyDescent="0.25">
      <c r="A863" s="12">
        <v>1570942800</v>
      </c>
      <c r="B863" s="19"/>
      <c r="C863" s="19"/>
      <c r="D863" s="19"/>
      <c r="E863" s="19">
        <v>1</v>
      </c>
      <c r="F863" s="19">
        <v>1</v>
      </c>
    </row>
    <row r="864" spans="1:6" x14ac:dyDescent="0.25">
      <c r="A864" s="12">
        <v>1571029200</v>
      </c>
      <c r="B864" s="19"/>
      <c r="C864" s="19"/>
      <c r="D864" s="19"/>
      <c r="E864" s="19">
        <v>1</v>
      </c>
      <c r="F864" s="19">
        <v>1</v>
      </c>
    </row>
    <row r="865" spans="1:6" x14ac:dyDescent="0.25">
      <c r="A865" s="12">
        <v>1571115600</v>
      </c>
      <c r="B865" s="19"/>
      <c r="C865" s="19"/>
      <c r="D865" s="19"/>
      <c r="E865" s="19">
        <v>1</v>
      </c>
      <c r="F865" s="19">
        <v>1</v>
      </c>
    </row>
    <row r="866" spans="1:6" x14ac:dyDescent="0.25">
      <c r="A866" s="12">
        <v>1571374800</v>
      </c>
      <c r="B866" s="19"/>
      <c r="C866" s="19"/>
      <c r="D866" s="19"/>
      <c r="E866" s="19">
        <v>1</v>
      </c>
      <c r="F866" s="19">
        <v>1</v>
      </c>
    </row>
    <row r="867" spans="1:6" x14ac:dyDescent="0.25">
      <c r="A867" s="12">
        <v>1571547600</v>
      </c>
      <c r="B867" s="19"/>
      <c r="C867" s="19"/>
      <c r="D867" s="19"/>
      <c r="E867" s="19">
        <v>1</v>
      </c>
      <c r="F867" s="19">
        <v>1</v>
      </c>
    </row>
    <row r="868" spans="1:6" x14ac:dyDescent="0.25">
      <c r="A868" s="12">
        <v>1571720400</v>
      </c>
      <c r="B868" s="19"/>
      <c r="C868" s="19">
        <v>2</v>
      </c>
      <c r="D868" s="19"/>
      <c r="E868" s="19"/>
      <c r="F868" s="19">
        <v>2</v>
      </c>
    </row>
    <row r="869" spans="1:6" x14ac:dyDescent="0.25">
      <c r="A869" s="12">
        <v>1572152400</v>
      </c>
      <c r="B869" s="19"/>
      <c r="C869" s="19"/>
      <c r="D869" s="19"/>
      <c r="E869" s="19">
        <v>1</v>
      </c>
      <c r="F869" s="19">
        <v>1</v>
      </c>
    </row>
    <row r="870" spans="1:6" x14ac:dyDescent="0.25">
      <c r="A870" s="12">
        <v>1572498000</v>
      </c>
      <c r="B870" s="19"/>
      <c r="C870" s="19"/>
      <c r="D870" s="19"/>
      <c r="E870" s="19">
        <v>1</v>
      </c>
      <c r="F870" s="19">
        <v>1</v>
      </c>
    </row>
    <row r="871" spans="1:6" x14ac:dyDescent="0.25">
      <c r="A871" s="12">
        <v>1573452000</v>
      </c>
      <c r="B871" s="19"/>
      <c r="C871" s="19"/>
      <c r="D871" s="19"/>
      <c r="E871" s="19">
        <v>1</v>
      </c>
      <c r="F871" s="19">
        <v>1</v>
      </c>
    </row>
    <row r="872" spans="1:6" x14ac:dyDescent="0.25">
      <c r="A872" s="12">
        <v>1573797600</v>
      </c>
      <c r="B872" s="19"/>
      <c r="C872" s="19"/>
      <c r="D872" s="19"/>
      <c r="E872" s="19">
        <v>1</v>
      </c>
      <c r="F872" s="19">
        <v>1</v>
      </c>
    </row>
    <row r="873" spans="1:6" x14ac:dyDescent="0.25">
      <c r="A873" s="12">
        <v>1573970400</v>
      </c>
      <c r="B873" s="19"/>
      <c r="C873" s="19"/>
      <c r="D873" s="19"/>
      <c r="E873" s="19">
        <v>2</v>
      </c>
      <c r="F873" s="19">
        <v>2</v>
      </c>
    </row>
    <row r="874" spans="1:6" x14ac:dyDescent="0.25">
      <c r="A874" s="12">
        <v>1574056800</v>
      </c>
      <c r="B874" s="19"/>
      <c r="C874" s="19"/>
      <c r="D874" s="19"/>
      <c r="E874" s="19">
        <v>1</v>
      </c>
      <c r="F874" s="19">
        <v>1</v>
      </c>
    </row>
    <row r="875" spans="1:6" x14ac:dyDescent="0.25">
      <c r="A875" s="12">
        <v>1574143200</v>
      </c>
      <c r="B875" s="19"/>
      <c r="C875" s="19">
        <v>1</v>
      </c>
      <c r="D875" s="19"/>
      <c r="E875" s="19"/>
      <c r="F875" s="19">
        <v>1</v>
      </c>
    </row>
    <row r="876" spans="1:6" x14ac:dyDescent="0.25">
      <c r="A876" s="12">
        <v>1575093600</v>
      </c>
      <c r="B876" s="19"/>
      <c r="C876" s="19"/>
      <c r="D876" s="19"/>
      <c r="E876" s="19">
        <v>1</v>
      </c>
      <c r="F876" s="19">
        <v>1</v>
      </c>
    </row>
    <row r="877" spans="1:6" x14ac:dyDescent="0.25">
      <c r="A877" s="12">
        <v>1575612000</v>
      </c>
      <c r="B877" s="19"/>
      <c r="C877" s="19"/>
      <c r="D877" s="19"/>
      <c r="E877" s="19">
        <v>1</v>
      </c>
      <c r="F877" s="19">
        <v>1</v>
      </c>
    </row>
    <row r="878" spans="1:6" x14ac:dyDescent="0.25">
      <c r="A878" s="12">
        <v>1575698400</v>
      </c>
      <c r="B878" s="19"/>
      <c r="C878" s="19"/>
      <c r="D878" s="19"/>
      <c r="E878" s="19">
        <v>1</v>
      </c>
      <c r="F878" s="19">
        <v>1</v>
      </c>
    </row>
    <row r="879" spans="1:6" x14ac:dyDescent="0.25">
      <c r="A879" s="12">
        <v>1575957600</v>
      </c>
      <c r="B879" s="19"/>
      <c r="C879" s="19">
        <v>1</v>
      </c>
      <c r="D879" s="19"/>
      <c r="E879" s="19"/>
      <c r="F879" s="19">
        <v>1</v>
      </c>
    </row>
    <row r="880" spans="1:6" x14ac:dyDescent="0.25">
      <c r="A880" s="12">
        <v>1576130400</v>
      </c>
      <c r="B880" s="19"/>
      <c r="C880" s="19">
        <v>1</v>
      </c>
      <c r="D880" s="19"/>
      <c r="E880" s="19"/>
      <c r="F880" s="19">
        <v>1</v>
      </c>
    </row>
    <row r="881" spans="1:6" x14ac:dyDescent="0.25">
      <c r="A881" s="12">
        <v>1576303200</v>
      </c>
      <c r="B881" s="19"/>
      <c r="C881" s="19">
        <v>1</v>
      </c>
      <c r="D881" s="19"/>
      <c r="E881" s="19"/>
      <c r="F881" s="19">
        <v>1</v>
      </c>
    </row>
    <row r="882" spans="1:6" x14ac:dyDescent="0.25">
      <c r="A882" s="12">
        <v>1576389600</v>
      </c>
      <c r="B882" s="19"/>
      <c r="C882" s="19"/>
      <c r="D882" s="19"/>
      <c r="E882" s="19">
        <v>1</v>
      </c>
      <c r="F882" s="19">
        <v>1</v>
      </c>
    </row>
    <row r="883" spans="1:6" x14ac:dyDescent="0.25">
      <c r="A883" s="12">
        <v>1576476000</v>
      </c>
      <c r="B883" s="19"/>
      <c r="C883" s="19">
        <v>1</v>
      </c>
      <c r="D883" s="19"/>
      <c r="E883" s="19"/>
      <c r="F883" s="19">
        <v>1</v>
      </c>
    </row>
    <row r="884" spans="1:6" x14ac:dyDescent="0.25">
      <c r="A884" s="12">
        <v>1576994400</v>
      </c>
      <c r="B884" s="19"/>
      <c r="C884" s="19"/>
      <c r="D884" s="19"/>
      <c r="E884" s="19">
        <v>1</v>
      </c>
      <c r="F884" s="19">
        <v>1</v>
      </c>
    </row>
    <row r="885" spans="1:6" x14ac:dyDescent="0.25">
      <c r="A885" s="12">
        <v>1577253600</v>
      </c>
      <c r="B885" s="19"/>
      <c r="C885" s="19">
        <v>1</v>
      </c>
      <c r="D885" s="19"/>
      <c r="E885" s="19"/>
      <c r="F885" s="19">
        <v>1</v>
      </c>
    </row>
    <row r="886" spans="1:6" x14ac:dyDescent="0.25">
      <c r="A886" s="12">
        <v>1577772000</v>
      </c>
      <c r="B886" s="19"/>
      <c r="C886" s="19"/>
      <c r="D886" s="19"/>
      <c r="E886" s="19">
        <v>1</v>
      </c>
      <c r="F886" s="19">
        <v>1</v>
      </c>
    </row>
    <row r="887" spans="1:6" x14ac:dyDescent="0.25">
      <c r="A887" s="12">
        <v>1579068000</v>
      </c>
      <c r="B887" s="19"/>
      <c r="C887" s="19">
        <v>1</v>
      </c>
      <c r="D887" s="19"/>
      <c r="E887" s="19"/>
      <c r="F887" s="19">
        <v>1</v>
      </c>
    </row>
    <row r="888" spans="1:6" x14ac:dyDescent="0.25">
      <c r="A888" s="12">
        <v>1580104800</v>
      </c>
      <c r="B888" s="19"/>
      <c r="C888" s="19">
        <v>1</v>
      </c>
      <c r="D888" s="19"/>
      <c r="E888" s="19"/>
      <c r="F888" s="19">
        <v>1</v>
      </c>
    </row>
    <row r="889" spans="1:6" x14ac:dyDescent="0.25">
      <c r="A889" s="12" t="s">
        <v>2042</v>
      </c>
      <c r="B889" s="19">
        <v>57</v>
      </c>
      <c r="C889" s="19">
        <v>364</v>
      </c>
      <c r="D889" s="19">
        <v>14</v>
      </c>
      <c r="E889" s="19">
        <v>565</v>
      </c>
      <c r="F889" s="1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57AE-373F-4055-882C-89CCA23916DA}">
  <sheetPr codeName="Sheet6"/>
  <dimension ref="A1:H13"/>
  <sheetViews>
    <sheetView tabSelected="1" zoomScale="145" zoomScaleNormal="145" workbookViewId="0">
      <selection activeCell="B13" sqref="B13"/>
    </sheetView>
  </sheetViews>
  <sheetFormatPr defaultRowHeight="15.75" x14ac:dyDescent="0.25"/>
  <cols>
    <col min="1" max="1" width="26.375" bestFit="1" customWidth="1"/>
    <col min="2" max="10" width="20.625" customWidth="1"/>
  </cols>
  <sheetData>
    <row r="1" spans="1:8" x14ac:dyDescent="0.25">
      <c r="A1" t="s">
        <v>2090</v>
      </c>
      <c r="B1" t="s">
        <v>2091</v>
      </c>
      <c r="C1" t="s">
        <v>2092</v>
      </c>
      <c r="D1" t="s">
        <v>2093</v>
      </c>
      <c r="E1" t="s">
        <v>2094</v>
      </c>
      <c r="F1" t="s">
        <v>2095</v>
      </c>
      <c r="G1" t="s">
        <v>2096</v>
      </c>
      <c r="H1" t="s">
        <v>2097</v>
      </c>
    </row>
    <row r="2" spans="1:8" x14ac:dyDescent="0.25">
      <c r="A2" t="s">
        <v>2098</v>
      </c>
      <c r="B2">
        <f>COUNTIFS(Crowdfunding!$G$2:$G$1001,"successful",Crowdfunding!$D$2:$D$1001,"&lt;1000")</f>
        <v>30</v>
      </c>
      <c r="C2">
        <f>COUNTIF(Crowdfunding!G:G,"failed")</f>
        <v>364</v>
      </c>
    </row>
    <row r="3" spans="1:8" x14ac:dyDescent="0.25">
      <c r="A3" t="s">
        <v>2099</v>
      </c>
      <c r="B3">
        <f>COUNTIFS(Crowdfunding!$G$2:$G$1001,"successful",Crowdfunding!$D$2:$D$1001,"&gt;=1000",Crowdfunding!$D$2:$D$1001,"&lt;=4999")</f>
        <v>191</v>
      </c>
    </row>
    <row r="4" spans="1:8" x14ac:dyDescent="0.25">
      <c r="A4" t="s">
        <v>2100</v>
      </c>
      <c r="B4">
        <f>COUNTIFS(Crowdfunding!$G$2:$G$1001,"successful",Crowdfunding!$D$2:$D$1001,"&gt;=5000",Crowdfunding!$D$2:$D$1001,"&lt;=9999")</f>
        <v>164</v>
      </c>
    </row>
    <row r="5" spans="1:8" x14ac:dyDescent="0.25">
      <c r="A5" t="s">
        <v>2101</v>
      </c>
      <c r="B5">
        <f>COUNTIFS(Crowdfunding!$G$2:$G$1001,"successful",Crowdfunding!$D$2:$D$1001,"&gt;=10000",Crowdfunding!$D$2:$D$1001,"&lt;=14999")</f>
        <v>4</v>
      </c>
    </row>
    <row r="6" spans="1:8" x14ac:dyDescent="0.25">
      <c r="A6" t="s">
        <v>2102</v>
      </c>
      <c r="B6">
        <f>COUNTIFS(Crowdfunding!$G$2:$G$1001,"successful",Crowdfunding!$D$2:$D$1001,"&gt;=15000",Crowdfunding!$D$2:$D$1001,"&lt;=19999")</f>
        <v>10</v>
      </c>
    </row>
    <row r="7" spans="1:8" x14ac:dyDescent="0.25">
      <c r="A7" t="s">
        <v>2103</v>
      </c>
      <c r="B7">
        <f>COUNTIFS(Crowdfunding!$G$2:$G$1001,"successful",Crowdfunding!$D$2:$D$1001,"&gt;=20000",Crowdfunding!$D$2:$D$1001,"&lt;=24999")</f>
        <v>7</v>
      </c>
    </row>
    <row r="8" spans="1:8" x14ac:dyDescent="0.25">
      <c r="A8" t="s">
        <v>2104</v>
      </c>
      <c r="B8">
        <f>COUNTIFS(Crowdfunding!$G$2:$G$1001,"successful",Crowdfunding!$D$2:$D$1001,"&gt;=25000",Crowdfunding!$D$2:$D$1001,"&lt;=29999")</f>
        <v>11</v>
      </c>
    </row>
    <row r="9" spans="1:8" x14ac:dyDescent="0.25">
      <c r="A9" t="s">
        <v>2105</v>
      </c>
      <c r="B9">
        <f>COUNTIFS(Crowdfunding!$G$2:$G$1001,"successful",Crowdfunding!$D$2:$D$1001,"&gt;=30000",Crowdfunding!$D$2:$D$1001,"&lt;=34999")</f>
        <v>7</v>
      </c>
    </row>
    <row r="10" spans="1:8" x14ac:dyDescent="0.25">
      <c r="A10" t="s">
        <v>2106</v>
      </c>
      <c r="B10">
        <f>COUNTIFS(Crowdfunding!$G$2:$G$1001,"successful",Crowdfunding!$D$2:$D$1001,"&gt;=35000",Crowdfunding!$D$2:$D$1001,"&lt;=39999")</f>
        <v>8</v>
      </c>
    </row>
    <row r="11" spans="1:8" x14ac:dyDescent="0.25">
      <c r="A11" t="s">
        <v>2107</v>
      </c>
      <c r="B11">
        <f>COUNTIFS(Crowdfunding!$G$2:$G$1001,"successful",Crowdfunding!$D$2:$D$1001,"&gt;=40000",Crowdfunding!$D$2:$D$1001,"&lt;=44999")</f>
        <v>11</v>
      </c>
    </row>
    <row r="12" spans="1:8" x14ac:dyDescent="0.25">
      <c r="A12" t="s">
        <v>2108</v>
      </c>
      <c r="B12">
        <f>COUNTIFS(Crowdfunding!$G$2:$G$1001,"successful",Crowdfunding!$D$2:$D$1001,"&gt;=45000",Crowdfunding!$D$2:$D$1001,"&lt;=49999")</f>
        <v>8</v>
      </c>
    </row>
    <row r="13" spans="1:8" x14ac:dyDescent="0.25">
      <c r="A13" t="s">
        <v>2109</v>
      </c>
      <c r="B13">
        <f>COUNTIFS(Crowdfunding!$G$2:$G$1001,"successful",Crowdfunding!$D$2:$D$1001,"&gt;=50000")</f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C89D-E333-4D62-9184-E6558BD0BDAC}">
  <sheetPr codeName="Sheet2"/>
  <dimension ref="A1:B16"/>
  <sheetViews>
    <sheetView workbookViewId="0">
      <selection activeCell="F30" sqref="F30"/>
    </sheetView>
  </sheetViews>
  <sheetFormatPr defaultRowHeight="15.75" x14ac:dyDescent="0.25"/>
  <cols>
    <col min="1" max="1" width="9" style="4"/>
  </cols>
  <sheetData>
    <row r="1" spans="1:2" x14ac:dyDescent="0.25">
      <c r="A1" t="s">
        <v>2032</v>
      </c>
    </row>
    <row r="2" spans="1:2" x14ac:dyDescent="0.25">
      <c r="A2"/>
    </row>
    <row r="3" spans="1:2" x14ac:dyDescent="0.25">
      <c r="A3" s="4" t="s">
        <v>2030</v>
      </c>
      <c r="B3" t="s">
        <v>2029</v>
      </c>
    </row>
    <row r="4" spans="1:2" x14ac:dyDescent="0.25">
      <c r="A4" s="4" t="s">
        <v>2030</v>
      </c>
      <c r="B4" t="s">
        <v>2031</v>
      </c>
    </row>
    <row r="5" spans="1:2" x14ac:dyDescent="0.25">
      <c r="A5" s="4" t="s">
        <v>2030</v>
      </c>
      <c r="B5" t="s">
        <v>2033</v>
      </c>
    </row>
    <row r="6" spans="1:2" ht="18.75" x14ac:dyDescent="0.25">
      <c r="A6" s="4" t="s">
        <v>2030</v>
      </c>
      <c r="B6" t="s">
        <v>2034</v>
      </c>
    </row>
    <row r="7" spans="1:2" ht="18.75" x14ac:dyDescent="0.25">
      <c r="A7" s="4" t="s">
        <v>2030</v>
      </c>
      <c r="B7" t="s">
        <v>2035</v>
      </c>
    </row>
    <row r="8" spans="1:2" ht="19.5" x14ac:dyDescent="0.3">
      <c r="A8" s="4" t="s">
        <v>2030</v>
      </c>
      <c r="B8" t="s">
        <v>2040</v>
      </c>
    </row>
    <row r="9" spans="1:2" x14ac:dyDescent="0.25">
      <c r="A9" s="4" t="s">
        <v>2030</v>
      </c>
      <c r="B9" t="s">
        <v>2081</v>
      </c>
    </row>
    <row r="10" spans="1:2" ht="19.5" x14ac:dyDescent="0.3">
      <c r="A10" s="4" t="s">
        <v>2030</v>
      </c>
      <c r="B10" t="s">
        <v>2055</v>
      </c>
    </row>
    <row r="11" spans="1:2" x14ac:dyDescent="0.25">
      <c r="A11" s="4" t="s">
        <v>2030</v>
      </c>
      <c r="B11" t="s">
        <v>2080</v>
      </c>
    </row>
    <row r="12" spans="1:2" x14ac:dyDescent="0.25">
      <c r="B12" t="s">
        <v>2084</v>
      </c>
    </row>
    <row r="13" spans="1:2" x14ac:dyDescent="0.25">
      <c r="A13" s="4" t="s">
        <v>2030</v>
      </c>
      <c r="B13" t="s">
        <v>2085</v>
      </c>
    </row>
    <row r="14" spans="1:2" x14ac:dyDescent="0.25">
      <c r="A14" s="4" t="s">
        <v>2030</v>
      </c>
      <c r="B14" t="s">
        <v>2086</v>
      </c>
    </row>
    <row r="15" spans="1:2" ht="18.75" x14ac:dyDescent="0.25">
      <c r="B15" s="16" t="s">
        <v>2087</v>
      </c>
    </row>
    <row r="16" spans="1:2" ht="18.75" x14ac:dyDescent="0.25">
      <c r="B16" s="16" t="s">
        <v>2088</v>
      </c>
    </row>
  </sheetData>
  <conditionalFormatting sqref="A3:A1048576">
    <cfRule type="containsText" dxfId="1" priority="1" operator="containsText" text="N">
      <formula>NOT(ISERROR(SEARCH("N",A3)))</formula>
    </cfRule>
    <cfRule type="containsText" dxfId="0" priority="3" operator="containsText" text="Y">
      <formula>NOT(ISERROR(SEARCH("Y",A3)))</formula>
    </cfRule>
  </conditionalFormatting>
  <hyperlinks>
    <hyperlink ref="B12" r:id="rId1" display="https://www.extendoffice.com/documents/excel/2473-excel-timestamp-to-date.html" xr:uid="{9803D7E1-738D-4E95-8571-D7CA1E113D9B}"/>
    <hyperlink ref="B13" r:id="rId2" display="https://www.extendoffice.com/documents/excel/2473-excel-timestamp-to-date.html" xr:uid="{749D6DEC-17BF-4C83-8633-D7C1CBEF2D10}"/>
    <hyperlink ref="B14" r:id="rId3" display="https://www.extendoffice.com/documents/excel/2473-excel-timestamp-to-date.html" xr:uid="{95ED71DB-785B-49B6-8C0D-55657BBCABE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BA7224-D76D-4FA5-A4FA-79D4F19582B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Table &amp; Stacked Chart</vt:lpstr>
      <vt:lpstr>Pivot Table2 &amp; Stacked chart</vt:lpstr>
      <vt:lpstr>Pivot3</vt:lpstr>
      <vt:lpstr>BONUS</vt:lpstr>
      <vt:lpstr>Instruction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H Nasution</cp:lastModifiedBy>
  <dcterms:created xsi:type="dcterms:W3CDTF">2021-09-29T18:52:28Z</dcterms:created>
  <dcterms:modified xsi:type="dcterms:W3CDTF">2023-11-23T13:46:16Z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{A8BA7224-D76D-4FA5-A4FA-79D4F19582B6}</vt:lpwstr>
  </property>
</Properties>
</file>