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\commerce\ngoc-bui\living_cost\"/>
    </mc:Choice>
  </mc:AlternateContent>
  <bookViews>
    <workbookView xWindow="0" yWindow="0" windowWidth="240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H11" i="1" l="1"/>
  <c r="H10" i="1"/>
  <c r="H9" i="1"/>
  <c r="H7" i="1"/>
  <c r="G8" i="1" l="1"/>
  <c r="K11" i="1"/>
  <c r="K10" i="1"/>
  <c r="G10" i="1"/>
  <c r="G11" i="1" s="1"/>
  <c r="G7" i="1"/>
  <c r="F7" i="1"/>
  <c r="D7" i="1" l="1"/>
  <c r="D10" i="1"/>
  <c r="E5" i="1"/>
  <c r="F5" i="1"/>
  <c r="F6" i="1" s="1"/>
  <c r="F10" i="1" s="1"/>
  <c r="G5" i="1"/>
  <c r="G6" i="1" s="1"/>
  <c r="H5" i="1"/>
  <c r="H6" i="1" s="1"/>
  <c r="I5" i="1"/>
  <c r="I6" i="1" s="1"/>
  <c r="I10" i="1" s="1"/>
  <c r="I11" i="1" s="1"/>
  <c r="J5" i="1"/>
  <c r="K5" i="1"/>
  <c r="K6" i="1" s="1"/>
  <c r="D5" i="1"/>
  <c r="C10" i="1"/>
  <c r="D6" i="1"/>
  <c r="E6" i="1"/>
  <c r="E10" i="1" s="1"/>
  <c r="J6" i="1"/>
  <c r="J10" i="1" s="1"/>
  <c r="J11" i="1" s="1"/>
  <c r="C6" i="1"/>
</calcChain>
</file>

<file path=xl/comments1.xml><?xml version="1.0" encoding="utf-8"?>
<comments xmlns="http://schemas.openxmlformats.org/spreadsheetml/2006/main">
  <authors>
    <author>Dell Latitude 7480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Huy Le:</t>
        </r>
        <r>
          <rPr>
            <sz val="9"/>
            <color indexed="81"/>
            <rFont val="Tahoma"/>
            <family val="2"/>
          </rPr>
          <t xml:space="preserve">
445 = 221 KWh (sau khi lắp đồng hồ điện)
       + 224 KWh (trước khi lắp đồng hồ điện)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Huy Le:</t>
        </r>
        <r>
          <rPr>
            <sz val="9"/>
            <color indexed="81"/>
            <rFont val="Tahoma"/>
            <family val="2"/>
          </rPr>
          <t xml:space="preserve">
Hóa đơn nước: 850k
Tổng người: 8
Mỗi người: 850/8 = 106.25
Huy+Phán: 106.25*2 = 213k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Huy Le:</t>
        </r>
        <r>
          <rPr>
            <sz val="9"/>
            <color indexed="81"/>
            <rFont val="Tahoma"/>
            <family val="2"/>
          </rPr>
          <t xml:space="preserve">
Hóa đơn nước: 586k
Tổng người: 8
Mỗi người: 586/8 = 73.25
Huy+Phán: 73.25*2 = 146.5k</t>
        </r>
      </text>
    </comment>
  </commentList>
</comments>
</file>

<file path=xl/sharedStrings.xml><?xml version="1.0" encoding="utf-8"?>
<sst xmlns="http://schemas.openxmlformats.org/spreadsheetml/2006/main" count="18" uniqueCount="18">
  <si>
    <t>Tiền phòng</t>
  </si>
  <si>
    <t>Tiền điện</t>
  </si>
  <si>
    <t>Số điện (KWh)</t>
  </si>
  <si>
    <t>Tiền nước</t>
  </si>
  <si>
    <t>Tổng cộng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</si>
  <si>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</si>
  <si>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</si>
  <si>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</si>
  <si>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</si>
  <si>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</si>
  <si>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</si>
  <si>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</si>
  <si>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</si>
  <si>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</si>
  <si>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Số đo đồng hồ điện</t>
  </si>
  <si>
    <t>Đóng trước điện+nước</t>
  </si>
  <si>
    <t>Phán</t>
  </si>
  <si>
    <t>Nợ tháng trước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</si>
</sst>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0" fontId="1" fillId="0" borderId="1" xfId="0" applyFont="1" applyFill="1" applyBorder="1"/>
    <xf numFmtId="3" fontId="0" fillId="0" borderId="0" xfId="0" applyNumberFormat="1"/>
    <xf numFmtId="3" fontId="0" fillId="2" borderId="1" xfId="0" applyNumberFormat="1" applyFill="1" applyBorder="1"/>
    <xf numFmtId="3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13"/>
  <sheetViews>
    <sheetView tabSelected="1" topLeftCell="B1" zoomScale="265" zoomScaleNormal="265" workbookViewId="0">
      <selection activeCell="B2" sqref="B2:I11"/>
    </sheetView>
  </sheetViews>
  <sheetFormatPr defaultRowHeight="15" x14ac:dyDescent="0.25"/>
  <cols>
    <col min="1" max="1" width="15.5703125" customWidth="1"/>
    <col min="2" max="2" width="22.140625" bestFit="1" customWidth="1"/>
    <col min="3" max="6" width="10" hidden="1" customWidth="1"/>
    <col min="7" max="7" width="11" hidden="1" customWidth="1"/>
    <col min="8" max="8" width="10" hidden="1" customWidth="1"/>
    <col min="9" max="11" width="10" bestFit="1" customWidth="1"/>
  </cols>
  <sheetData>
    <row r="2" spans="2:11" x14ac:dyDescent="0.25">
      <c r="B2" s="1"/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</row>
    <row r="3" spans="2:11" x14ac:dyDescent="0.25">
      <c r="B3" s="3" t="s">
        <v>0</v>
      </c>
      <c r="C3" s="2">
        <v>4500000</v>
      </c>
      <c r="D3" s="2">
        <v>4500000</v>
      </c>
      <c r="E3" s="2">
        <v>4500000</v>
      </c>
      <c r="F3" s="2">
        <v>4500000</v>
      </c>
      <c r="G3" s="2">
        <v>4500000</v>
      </c>
      <c r="H3" s="2">
        <v>4500000</v>
      </c>
      <c r="I3" s="2">
        <v>4500000</v>
      </c>
      <c r="J3" s="2">
        <v>4500000</v>
      </c>
      <c r="K3" s="2">
        <v>4500000</v>
      </c>
    </row>
    <row r="4" spans="2:11" x14ac:dyDescent="0.25">
      <c r="B4" s="3" t="s">
        <v>14</v>
      </c>
      <c r="C4" s="2">
        <v>221</v>
      </c>
      <c r="D4" s="2">
        <v>427</v>
      </c>
      <c r="E4" s="2">
        <v>610</v>
      </c>
      <c r="F4" s="2">
        <v>829</v>
      </c>
      <c r="G4" s="2">
        <v>972</v>
      </c>
      <c r="H4" s="2">
        <v>1118</v>
      </c>
      <c r="I4" s="2">
        <v>1279</v>
      </c>
      <c r="J4" s="2"/>
      <c r="K4" s="2"/>
    </row>
    <row r="5" spans="2:11" x14ac:dyDescent="0.25">
      <c r="B5" s="3" t="s">
        <v>2</v>
      </c>
      <c r="C5" s="2">
        <v>445</v>
      </c>
      <c r="D5" s="2">
        <f>(D4-C4)</f>
        <v>206</v>
      </c>
      <c r="E5" s="2">
        <f t="shared" ref="E5:K5" si="0">(E4-D4)</f>
        <v>183</v>
      </c>
      <c r="F5" s="2">
        <f t="shared" si="0"/>
        <v>219</v>
      </c>
      <c r="G5" s="2">
        <f t="shared" si="0"/>
        <v>143</v>
      </c>
      <c r="H5" s="2">
        <f t="shared" si="0"/>
        <v>146</v>
      </c>
      <c r="I5" s="2">
        <f t="shared" si="0"/>
        <v>161</v>
      </c>
      <c r="J5" s="2">
        <f t="shared" si="0"/>
        <v>-1279</v>
      </c>
      <c r="K5" s="2">
        <f t="shared" si="0"/>
        <v>0</v>
      </c>
    </row>
    <row r="6" spans="2:11" x14ac:dyDescent="0.25">
      <c r="B6" s="3" t="s">
        <v>1</v>
      </c>
      <c r="C6" s="2">
        <f>2500*C5</f>
        <v>1112500</v>
      </c>
      <c r="D6" s="2">
        <f t="shared" ref="D6:K6" si="1">2500*D5</f>
        <v>515000</v>
      </c>
      <c r="E6" s="2">
        <f t="shared" si="1"/>
        <v>457500</v>
      </c>
      <c r="F6" s="2">
        <f t="shared" si="1"/>
        <v>547500</v>
      </c>
      <c r="G6" s="2">
        <f t="shared" si="1"/>
        <v>357500</v>
      </c>
      <c r="H6" s="2">
        <f t="shared" si="1"/>
        <v>365000</v>
      </c>
      <c r="I6" s="2">
        <f t="shared" si="1"/>
        <v>402500</v>
      </c>
      <c r="J6" s="2">
        <f t="shared" si="1"/>
        <v>-3197500</v>
      </c>
      <c r="K6" s="2">
        <f t="shared" si="1"/>
        <v>0</v>
      </c>
    </row>
    <row r="7" spans="2:11" x14ac:dyDescent="0.25">
      <c r="B7" s="3" t="s">
        <v>3</v>
      </c>
      <c r="C7" s="2">
        <v>268000</v>
      </c>
      <c r="D7" s="2">
        <f>850000/8*2</f>
        <v>212500</v>
      </c>
      <c r="E7" s="2">
        <v>146500</v>
      </c>
      <c r="F7" s="2">
        <f>535527/8*2</f>
        <v>133881.75</v>
      </c>
      <c r="G7" s="2">
        <f>499344/8*2</f>
        <v>124836</v>
      </c>
      <c r="H7" s="2">
        <f>324816/8*2</f>
        <v>81204</v>
      </c>
      <c r="I7" s="2">
        <f>272458/8*2</f>
        <v>68114.5</v>
      </c>
      <c r="J7" s="2"/>
      <c r="K7" s="2"/>
    </row>
    <row r="8" spans="2:11" x14ac:dyDescent="0.25">
      <c r="B8" s="3" t="s">
        <v>15</v>
      </c>
      <c r="C8" s="2">
        <v>0</v>
      </c>
      <c r="D8" s="2">
        <v>0</v>
      </c>
      <c r="E8" s="2">
        <v>0</v>
      </c>
      <c r="F8" s="2">
        <v>0</v>
      </c>
      <c r="G8" s="2">
        <f>499344+4098624</f>
        <v>4597968</v>
      </c>
      <c r="H8" s="2">
        <v>4078873</v>
      </c>
      <c r="I8" s="2">
        <v>4032838</v>
      </c>
      <c r="J8" s="2">
        <v>0</v>
      </c>
      <c r="K8" s="2">
        <v>0</v>
      </c>
    </row>
    <row r="9" spans="2:11" x14ac:dyDescent="0.25">
      <c r="B9" s="3" t="s">
        <v>17</v>
      </c>
      <c r="C9" s="2">
        <v>0</v>
      </c>
      <c r="D9" s="2">
        <v>0</v>
      </c>
      <c r="E9" s="2">
        <v>0</v>
      </c>
      <c r="F9" s="2">
        <v>0</v>
      </c>
      <c r="G9" s="7">
        <v>0</v>
      </c>
      <c r="H9" s="2">
        <f>G10</f>
        <v>384368</v>
      </c>
      <c r="I9" s="2">
        <v>0</v>
      </c>
      <c r="J9" s="2">
        <v>0</v>
      </c>
      <c r="K9" s="2">
        <v>0</v>
      </c>
    </row>
    <row r="10" spans="2:11" x14ac:dyDescent="0.25">
      <c r="B10" s="3" t="s">
        <v>4</v>
      </c>
      <c r="C10" s="2">
        <f>C3+C6+C7</f>
        <v>5880500</v>
      </c>
      <c r="D10" s="2">
        <f t="shared" ref="D10:F10" si="2">D3+D6+D7</f>
        <v>5227500</v>
      </c>
      <c r="E10" s="2">
        <f t="shared" si="2"/>
        <v>5104000</v>
      </c>
      <c r="F10" s="2">
        <f t="shared" si="2"/>
        <v>5181381.75</v>
      </c>
      <c r="G10" s="7">
        <f>G3+G6+G7-G8</f>
        <v>384368</v>
      </c>
      <c r="H10" s="7">
        <f>H3+H6+H7-H8+H9</f>
        <v>1251699</v>
      </c>
      <c r="I10" s="6">
        <f t="shared" ref="I10:K10" si="3">I3+I6+I7-I8</f>
        <v>937776.5</v>
      </c>
      <c r="J10" s="2">
        <f t="shared" si="3"/>
        <v>1302500</v>
      </c>
      <c r="K10" s="2">
        <f t="shared" si="3"/>
        <v>4500000</v>
      </c>
    </row>
    <row r="11" spans="2:11" x14ac:dyDescent="0.25">
      <c r="B11" s="4" t="s">
        <v>16</v>
      </c>
      <c r="C11" s="1"/>
      <c r="D11" s="1"/>
      <c r="E11" s="1"/>
      <c r="F11" s="1"/>
      <c r="G11" s="2">
        <f>(G10+G8)/2</f>
        <v>2491168</v>
      </c>
      <c r="H11" s="2">
        <f>(H10+H8-H9)/2</f>
        <v>2473102</v>
      </c>
      <c r="I11" s="2">
        <f t="shared" ref="I11:K11" si="4">(I10+I8)/2</f>
        <v>2485307.25</v>
      </c>
      <c r="J11" s="2">
        <f t="shared" si="4"/>
        <v>651250</v>
      </c>
      <c r="K11" s="2">
        <f t="shared" si="4"/>
        <v>2250000</v>
      </c>
    </row>
    <row r="12" spans="2:11" x14ac:dyDescent="0.25">
      <c r="G12" s="5"/>
    </row>
    <row r="13" spans="2:11" x14ac:dyDescent="0.25">
      <c r="G13" s="5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Latitude 7480</dc:creator>
  <cp:lastModifiedBy>Dell Latitude 7480</cp:lastModifiedBy>
  <dcterms:created xsi:type="dcterms:W3CDTF">2022-06-14T12:58:53Z</dcterms:created>
  <dcterms:modified xsi:type="dcterms:W3CDTF">2022-11-15T14:22:10Z</dcterms:modified>
</cp:coreProperties>
</file>