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uynq1\202506-define-bad\src\"/>
    </mc:Choice>
  </mc:AlternateContent>
  <xr:revisionPtr revIDLastSave="0" documentId="13_ncr:1_{3C1615FC-FAE4-4B14-9414-BB1F960E027D}" xr6:coauthVersionLast="45" xr6:coauthVersionMax="45" xr10:uidLastSave="{00000000-0000-0000-0000-000000000000}"/>
  <bookViews>
    <workbookView xWindow="-120" yWindow="-120" windowWidth="29040" windowHeight="15720" xr2:uid="{8F291543-7462-4432-AC37-F86779BA857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7" i="1" l="1"/>
  <c r="I16" i="1"/>
  <c r="K16" i="1" s="1"/>
  <c r="I15" i="1"/>
  <c r="K15" i="1" s="1"/>
  <c r="I14" i="1"/>
  <c r="K14" i="1" s="1"/>
  <c r="I13" i="1"/>
  <c r="K13" i="1"/>
  <c r="K12" i="1"/>
  <c r="J17" i="1"/>
  <c r="J16" i="1"/>
  <c r="J15" i="1"/>
  <c r="J14" i="1"/>
  <c r="J13" i="1"/>
  <c r="J12" i="1"/>
  <c r="C12" i="1"/>
  <c r="D12" i="1"/>
  <c r="E12" i="1"/>
  <c r="F12" i="1"/>
  <c r="G12" i="1"/>
  <c r="H12" i="1"/>
  <c r="C13" i="1"/>
  <c r="D13" i="1"/>
  <c r="E13" i="1"/>
  <c r="F13" i="1"/>
  <c r="G13" i="1"/>
  <c r="H13" i="1"/>
  <c r="C14" i="1"/>
  <c r="D14" i="1"/>
  <c r="E14" i="1"/>
  <c r="F14" i="1"/>
  <c r="G14" i="1"/>
  <c r="H14" i="1"/>
  <c r="C15" i="1"/>
  <c r="D15" i="1"/>
  <c r="E15" i="1"/>
  <c r="F15" i="1"/>
  <c r="G15" i="1"/>
  <c r="H15" i="1"/>
  <c r="C16" i="1"/>
  <c r="D16" i="1"/>
  <c r="E16" i="1"/>
  <c r="F16" i="1"/>
  <c r="G16" i="1"/>
  <c r="H16" i="1"/>
  <c r="C17" i="1"/>
  <c r="D17" i="1"/>
  <c r="E17" i="1"/>
  <c r="F17" i="1"/>
  <c r="G17" i="1"/>
  <c r="H17" i="1"/>
  <c r="B13" i="1"/>
  <c r="B14" i="1"/>
  <c r="B15" i="1"/>
  <c r="B16" i="1"/>
  <c r="B17" i="1"/>
  <c r="B12" i="1"/>
  <c r="H4" i="1"/>
  <c r="H5" i="1"/>
  <c r="H6" i="1"/>
  <c r="H7" i="1"/>
  <c r="H8" i="1"/>
  <c r="H3" i="1"/>
</calcChain>
</file>

<file path=xl/sharedStrings.xml><?xml version="1.0" encoding="utf-8"?>
<sst xmlns="http://schemas.openxmlformats.org/spreadsheetml/2006/main" count="29" uniqueCount="11">
  <si>
    <t>31-60</t>
  </si>
  <si>
    <t>61-90</t>
  </si>
  <si>
    <t>Total</t>
  </si>
  <si>
    <t>11-30</t>
  </si>
  <si>
    <t>Rollback</t>
  </si>
  <si>
    <t>Stay</t>
  </si>
  <si>
    <t>Rollforward</t>
  </si>
  <si>
    <t>91+</t>
  </si>
  <si>
    <t>DPD Next 12M</t>
  </si>
  <si>
    <t>1-10</t>
  </si>
  <si>
    <t>Snapshot (Jan-20)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</si>
</sst>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24292E"/>
      <name val="Segoe UI"/>
      <family val="2"/>
    </font>
    <font>
      <sz val="11"/>
      <color rgb="FF24292E"/>
      <name val="Segoe UI"/>
      <family val="2"/>
    </font>
    <font>
      <b/>
      <sz val="11"/>
      <name val="Segoe UI"/>
      <family val="2"/>
    </font>
    <font>
      <sz val="11"/>
      <name val="Segoe U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0" xfId="0" applyFont="1" applyBorder="1" applyAlignment="1">
      <alignment horizontal="right" vertical="center" wrapText="1"/>
    </xf>
    <xf numFmtId="0" fontId="3" fillId="0" borderId="0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0" fillId="0" borderId="1" xfId="0" applyBorder="1"/>
    <xf numFmtId="10" fontId="0" fillId="0" borderId="1" xfId="1" applyNumberFormat="1" applyFont="1" applyBorder="1"/>
    <xf numFmtId="0" fontId="5" fillId="0" borderId="0" xfId="0" applyFont="1" applyBorder="1" applyAlignment="1">
      <alignment horizontal="right" vertical="center" wrapText="1"/>
    </xf>
    <xf numFmtId="0" fontId="4" fillId="0" borderId="1" xfId="0" applyFont="1" applyBorder="1" applyAlignment="1">
      <alignment horizontal="right" vertical="center" wrapText="1"/>
    </xf>
    <xf numFmtId="16" fontId="4" fillId="0" borderId="1" xfId="0" quotePrefix="1" applyNumberFormat="1" applyFont="1" applyBorder="1" applyAlignment="1">
      <alignment horizontal="right" vertical="center" wrapText="1"/>
    </xf>
    <xf numFmtId="0" fontId="5" fillId="0" borderId="1" xfId="0" applyFont="1" applyBorder="1" applyAlignment="1">
      <alignment horizontal="right" vertical="center" wrapText="1"/>
    </xf>
    <xf numFmtId="16" fontId="5" fillId="0" borderId="1" xfId="0" quotePrefix="1" applyNumberFormat="1" applyFont="1" applyBorder="1" applyAlignment="1">
      <alignment horizontal="right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Roll Rate Barplot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Sheet1!$B$10:$B$11</c:f>
              <c:strCache>
                <c:ptCount val="2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Sheet1!$A$12:$A$17</c:f>
              <c:strCache>
                <c:ptCount val="6"/>
                <c:pt idx="0">
                  <c:v>0</c:v>
                </c:pt>
                <c:pt idx="1">
                  <c:v>1-10</c:v>
                </c:pt>
                <c:pt idx="2">
                  <c:v>11-30</c:v>
                </c:pt>
                <c:pt idx="3">
                  <c:v>31-60</c:v>
                </c:pt>
                <c:pt idx="4">
                  <c:v>61-90</c:v>
                </c:pt>
                <c:pt idx="5">
                  <c:v>91+</c:v>
                </c:pt>
              </c:strCache>
            </c:strRef>
          </c:cat>
          <c:val>
            <c:numRef>
              <c:f>Sheet1!$B$12:$B$17</c:f>
              <c:numCache>
                <c:formatCode>0.00%</c:formatCode>
                <c:ptCount val="6"/>
                <c:pt idx="0">
                  <c:v>0.96258722353171522</c:v>
                </c:pt>
                <c:pt idx="1">
                  <c:v>0.7428565192957185</c:v>
                </c:pt>
                <c:pt idx="2">
                  <c:v>0.67469879518072284</c:v>
                </c:pt>
                <c:pt idx="3">
                  <c:v>0.51799182019436418</c:v>
                </c:pt>
                <c:pt idx="4">
                  <c:v>0.3834653806407165</c:v>
                </c:pt>
                <c:pt idx="5">
                  <c:v>8.6869713417184177E-2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89-475A-B951-DCBB246D2A1F}"/>
            </c:ext>
          </c:extLst>
        </c:ser>
        <c:ser>
          <c:idx val="1"/>
          <c:order val="1"/>
          <c:tx>
            <c:strRef>
              <c:f>Sheet1!$C$10:$C$11</c:f>
              <c:strCache>
                <c:ptCount val="2"/>
                <c:pt idx="0">
                  <c:v>1-10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Sheet1!$A$12:$A$17</c:f>
              <c:strCache>
                <c:ptCount val="6"/>
                <c:pt idx="0">
                  <c:v>0</c:v>
                </c:pt>
                <c:pt idx="1">
                  <c:v>1-10</c:v>
                </c:pt>
                <c:pt idx="2">
                  <c:v>11-30</c:v>
                </c:pt>
                <c:pt idx="3">
                  <c:v>31-60</c:v>
                </c:pt>
                <c:pt idx="4">
                  <c:v>61-90</c:v>
                </c:pt>
                <c:pt idx="5">
                  <c:v>91+</c:v>
                </c:pt>
              </c:strCache>
            </c:strRef>
          </c:cat>
          <c:val>
            <c:numRef>
              <c:f>Sheet1!$C$12:$C$17</c:f>
              <c:numCache>
                <c:formatCode>0.00%</c:formatCode>
                <c:ptCount val="6"/>
                <c:pt idx="0">
                  <c:v>1.9643801161223277E-2</c:v>
                </c:pt>
                <c:pt idx="1">
                  <c:v>0.15856699349079817</c:v>
                </c:pt>
                <c:pt idx="2">
                  <c:v>1.0040160642570281E-2</c:v>
                </c:pt>
                <c:pt idx="3">
                  <c:v>0.12659937713406627</c:v>
                </c:pt>
                <c:pt idx="4">
                  <c:v>0.10492593868411988</c:v>
                </c:pt>
                <c:pt idx="5">
                  <c:v>1.1075686103454014E-2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89-475A-B951-DCBB246D2A1F}"/>
            </c:ext>
          </c:extLst>
        </c:ser>
        <c:ser>
          <c:idx val="2"/>
          <c:order val="2"/>
          <c:tx>
            <c:strRef>
              <c:f>Sheet1!$D$10:$D$11</c:f>
              <c:strCache>
                <c:ptCount val="2"/>
                <c:pt idx="0">
                  <c:v>11-30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Sheet1!$A$12:$A$17</c:f>
              <c:strCache>
                <c:ptCount val="6"/>
                <c:pt idx="0">
                  <c:v>0</c:v>
                </c:pt>
                <c:pt idx="1">
                  <c:v>1-10</c:v>
                </c:pt>
                <c:pt idx="2">
                  <c:v>11-30</c:v>
                </c:pt>
                <c:pt idx="3">
                  <c:v>31-60</c:v>
                </c:pt>
                <c:pt idx="4">
                  <c:v>61-90</c:v>
                </c:pt>
                <c:pt idx="5">
                  <c:v>91+</c:v>
                </c:pt>
              </c:strCache>
            </c:strRef>
          </c:cat>
          <c:val>
            <c:numRef>
              <c:f>Sheet1!$D$12:$D$17</c:f>
              <c:numCache>
                <c:formatCode>0.00%</c:formatCode>
                <c:ptCount val="6"/>
                <c:pt idx="0">
                  <c:v>3.9641240746737355E-4</c:v>
                </c:pt>
                <c:pt idx="1">
                  <c:v>1.3094789910464373E-4</c:v>
                </c:pt>
                <c:pt idx="2">
                  <c:v>6.9277108433734941E-2</c:v>
                </c:pt>
                <c:pt idx="3">
                  <c:v>1.5008817680387228E-3</c:v>
                </c:pt>
                <c:pt idx="4">
                  <c:v>1.9290389252497417E-3</c:v>
                </c:pt>
                <c:pt idx="5">
                  <c:v>2.7880330426883831E-4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89-475A-B951-DCBB246D2A1F}"/>
            </c:ext>
          </c:extLst>
        </c:ser>
        <c:ser>
          <c:idx val="3"/>
          <c:order val="3"/>
          <c:tx>
            <c:strRef>
              <c:f>Sheet1!$E$10:$E$11</c:f>
              <c:strCache>
                <c:ptCount val="2"/>
                <c:pt idx="0">
                  <c:v>31-60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Sheet1!$A$12:$A$17</c:f>
              <c:strCache>
                <c:ptCount val="6"/>
                <c:pt idx="0">
                  <c:v>0</c:v>
                </c:pt>
                <c:pt idx="1">
                  <c:v>1-10</c:v>
                </c:pt>
                <c:pt idx="2">
                  <c:v>11-30</c:v>
                </c:pt>
                <c:pt idx="3">
                  <c:v>31-60</c:v>
                </c:pt>
                <c:pt idx="4">
                  <c:v>61-90</c:v>
                </c:pt>
                <c:pt idx="5">
                  <c:v>91+</c:v>
                </c:pt>
              </c:strCache>
            </c:strRef>
          </c:cat>
          <c:val>
            <c:numRef>
              <c:f>Sheet1!$E$12:$E$17</c:f>
              <c:numCache>
                <c:formatCode>0.00%</c:formatCode>
                <c:ptCount val="6"/>
                <c:pt idx="0">
                  <c:v>4.6361575709197161E-3</c:v>
                </c:pt>
                <c:pt idx="1">
                  <c:v>3.3004326736832915E-2</c:v>
                </c:pt>
                <c:pt idx="2">
                  <c:v>4.5180722891566265E-2</c:v>
                </c:pt>
                <c:pt idx="3">
                  <c:v>9.6769351994296648E-2</c:v>
                </c:pt>
                <c:pt idx="4">
                  <c:v>8.6737857388908032E-2</c:v>
                </c:pt>
                <c:pt idx="5">
                  <c:v>1.1206094100612018E-2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089-475A-B951-DCBB246D2A1F}"/>
            </c:ext>
          </c:extLst>
        </c:ser>
        <c:ser>
          <c:idx val="4"/>
          <c:order val="4"/>
          <c:tx>
            <c:strRef>
              <c:f>Sheet1!$F$10:$F$11</c:f>
              <c:strCache>
                <c:ptCount val="2"/>
                <c:pt idx="0">
                  <c:v>61-90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Sheet1!$A$12:$A$17</c:f>
              <c:strCache>
                <c:ptCount val="6"/>
                <c:pt idx="0">
                  <c:v>0</c:v>
                </c:pt>
                <c:pt idx="1">
                  <c:v>1-10</c:v>
                </c:pt>
                <c:pt idx="2">
                  <c:v>11-30</c:v>
                </c:pt>
                <c:pt idx="3">
                  <c:v>31-60</c:v>
                </c:pt>
                <c:pt idx="4">
                  <c:v>61-90</c:v>
                </c:pt>
                <c:pt idx="5">
                  <c:v>91+</c:v>
                </c:pt>
              </c:strCache>
            </c:strRef>
          </c:cat>
          <c:val>
            <c:numRef>
              <c:f>Sheet1!$F$12:$F$17</c:f>
              <c:numCache>
                <c:formatCode>0.00%</c:formatCode>
                <c:ptCount val="6"/>
                <c:pt idx="0">
                  <c:v>2.1561702223795286E-3</c:v>
                </c:pt>
                <c:pt idx="1">
                  <c:v>1.7186911757484491E-2</c:v>
                </c:pt>
                <c:pt idx="2">
                  <c:v>2.710843373493976E-2</c:v>
                </c:pt>
                <c:pt idx="3">
                  <c:v>5.4819706577614348E-2</c:v>
                </c:pt>
                <c:pt idx="4">
                  <c:v>7.7437133999311056E-2</c:v>
                </c:pt>
                <c:pt idx="5">
                  <c:v>1.1138641688288911E-2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089-475A-B951-DCBB246D2A1F}"/>
            </c:ext>
          </c:extLst>
        </c:ser>
        <c:ser>
          <c:idx val="5"/>
          <c:order val="5"/>
          <c:tx>
            <c:strRef>
              <c:f>Sheet1!$G$10:$G$11</c:f>
              <c:strCache>
                <c:ptCount val="2"/>
                <c:pt idx="0">
                  <c:v>91+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Sheet1!$A$12:$A$17</c:f>
              <c:strCache>
                <c:ptCount val="6"/>
                <c:pt idx="0">
                  <c:v>0</c:v>
                </c:pt>
                <c:pt idx="1">
                  <c:v>1-10</c:v>
                </c:pt>
                <c:pt idx="2">
                  <c:v>11-30</c:v>
                </c:pt>
                <c:pt idx="3">
                  <c:v>31-60</c:v>
                </c:pt>
                <c:pt idx="4">
                  <c:v>61-90</c:v>
                </c:pt>
                <c:pt idx="5">
                  <c:v>91+</c:v>
                </c:pt>
              </c:strCache>
            </c:strRef>
          </c:cat>
          <c:val>
            <c:numRef>
              <c:f>Sheet1!$G$12:$G$17</c:f>
              <c:numCache>
                <c:formatCode>0.00%</c:formatCode>
                <c:ptCount val="6"/>
                <c:pt idx="0">
                  <c:v>1.0580235106294853E-2</c:v>
                </c:pt>
                <c:pt idx="1">
                  <c:v>4.825430082006122E-2</c:v>
                </c:pt>
                <c:pt idx="2">
                  <c:v>0.17369477911646586</c:v>
                </c:pt>
                <c:pt idx="3">
                  <c:v>0.20231886233161983</c:v>
                </c:pt>
                <c:pt idx="4">
                  <c:v>0.34550465036169481</c:v>
                </c:pt>
                <c:pt idx="5">
                  <c:v>0.87943106138619209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089-475A-B951-DCBB246D2A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853712"/>
        <c:axId val="463853384"/>
      </c:barChart>
      <c:catAx>
        <c:axId val="4638537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DPD Next 12M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853384"/>
        <c:crosses val="autoZero"/>
        <c:auto val="1"/>
        <c:lblAlgn val="ctr"/>
        <c:lblOffset val="100"/>
        <c:noMultiLvlLbl val="0"/>
      </c:catAx>
      <c:valAx>
        <c:axId val="46385338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853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1009649</xdr:colOff>
      <xdr:row>18</xdr:row>
      <xdr:rowOff>33336</xdr:rowOff>
    </xdr:from>
    <xdr:to>
      <xdr:col>8</xdr:col>
      <xdr:colOff>561974</xdr:colOff>
      <xdr:row>39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DE31D91-7FC5-468B-9C00-DEA8FD30CC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EF402-993C-4136-BFE0-F33ED8822014}">
  <dimension ref="A1:L17"/>
  <sheetViews>
    <sheetView showGridLines="0" tabSelected="1" topLeftCell="A10" workbookViewId="0">
      <selection activeCell="J24" sqref="J24"/>
    </sheetView>
  </sheetViews>
  <sheetFormatPr defaultRowHeight="15" x14ac:dyDescent="0.25"/>
  <cols>
    <col min="1" max="12" width="20" customWidth="1"/>
  </cols>
  <sheetData>
    <row r="1" spans="1:12" ht="16.5" x14ac:dyDescent="0.25">
      <c r="A1" s="7" t="s">
        <v>8</v>
      </c>
      <c r="B1" s="7">
        <v>0</v>
      </c>
      <c r="C1" s="8" t="s">
        <v>9</v>
      </c>
      <c r="D1" s="8" t="s">
        <v>3</v>
      </c>
      <c r="E1" s="7" t="s">
        <v>0</v>
      </c>
      <c r="F1" s="7" t="s">
        <v>1</v>
      </c>
      <c r="G1" s="7" t="s">
        <v>7</v>
      </c>
      <c r="H1" s="7" t="s">
        <v>2</v>
      </c>
      <c r="J1" s="1"/>
      <c r="K1" s="1"/>
      <c r="L1" s="1"/>
    </row>
    <row r="2" spans="1:12" ht="16.5" x14ac:dyDescent="0.25">
      <c r="A2" s="7" t="s">
        <v>10</v>
      </c>
      <c r="B2" s="7"/>
      <c r="C2" s="7"/>
      <c r="D2" s="7"/>
      <c r="E2" s="7"/>
      <c r="F2" s="7"/>
      <c r="G2" s="7"/>
      <c r="H2" s="7"/>
      <c r="J2" s="1"/>
      <c r="K2" s="1"/>
      <c r="L2" s="1"/>
    </row>
    <row r="3" spans="1:12" ht="16.5" x14ac:dyDescent="0.25">
      <c r="A3" s="9">
        <v>0</v>
      </c>
      <c r="B3" s="9">
        <v>3195573</v>
      </c>
      <c r="C3" s="9">
        <v>65213</v>
      </c>
      <c r="D3" s="9">
        <v>1316</v>
      </c>
      <c r="E3" s="9">
        <v>15391</v>
      </c>
      <c r="F3" s="9">
        <v>7158</v>
      </c>
      <c r="G3" s="9">
        <v>35124</v>
      </c>
      <c r="H3" s="9">
        <f>SUM(B3:G3)</f>
        <v>3319775</v>
      </c>
      <c r="J3" s="2"/>
      <c r="K3" s="2"/>
      <c r="L3" s="2"/>
    </row>
    <row r="4" spans="1:12" ht="16.5" x14ac:dyDescent="0.25">
      <c r="A4" s="10" t="s">
        <v>9</v>
      </c>
      <c r="B4" s="9">
        <v>136150</v>
      </c>
      <c r="C4" s="9">
        <v>29062</v>
      </c>
      <c r="D4" s="9">
        <v>24</v>
      </c>
      <c r="E4" s="9">
        <v>6049</v>
      </c>
      <c r="F4" s="9">
        <v>3150</v>
      </c>
      <c r="G4" s="9">
        <v>8844</v>
      </c>
      <c r="H4" s="9">
        <f t="shared" ref="H4:H8" si="0">SUM(B4:G4)</f>
        <v>183279</v>
      </c>
      <c r="J4" s="2"/>
      <c r="K4" s="2"/>
      <c r="L4" s="2"/>
    </row>
    <row r="5" spans="1:12" ht="16.5" x14ac:dyDescent="0.25">
      <c r="A5" s="10" t="s">
        <v>3</v>
      </c>
      <c r="B5" s="9">
        <v>672</v>
      </c>
      <c r="C5" s="9">
        <v>10</v>
      </c>
      <c r="D5" s="9">
        <v>69</v>
      </c>
      <c r="E5" s="9">
        <v>45</v>
      </c>
      <c r="F5" s="9">
        <v>27</v>
      </c>
      <c r="G5" s="9">
        <v>173</v>
      </c>
      <c r="H5" s="9">
        <f t="shared" si="0"/>
        <v>996</v>
      </c>
      <c r="J5" s="2"/>
      <c r="K5" s="2"/>
      <c r="L5" s="2"/>
    </row>
    <row r="6" spans="1:12" ht="16.5" x14ac:dyDescent="0.25">
      <c r="A6" s="9" t="s">
        <v>0</v>
      </c>
      <c r="B6" s="9">
        <v>13805</v>
      </c>
      <c r="C6" s="9">
        <v>3374</v>
      </c>
      <c r="D6" s="9">
        <v>40</v>
      </c>
      <c r="E6" s="9">
        <v>2579</v>
      </c>
      <c r="F6" s="9">
        <v>1461</v>
      </c>
      <c r="G6" s="9">
        <v>5392</v>
      </c>
      <c r="H6" s="9">
        <f t="shared" si="0"/>
        <v>26651</v>
      </c>
      <c r="J6" s="2"/>
      <c r="K6" s="2"/>
      <c r="L6" s="2"/>
    </row>
    <row r="7" spans="1:12" ht="16.5" x14ac:dyDescent="0.25">
      <c r="A7" s="9" t="s">
        <v>1</v>
      </c>
      <c r="B7" s="9">
        <v>5566</v>
      </c>
      <c r="C7" s="9">
        <v>1523</v>
      </c>
      <c r="D7" s="9">
        <v>28</v>
      </c>
      <c r="E7" s="9">
        <v>1259</v>
      </c>
      <c r="F7" s="9">
        <v>1124</v>
      </c>
      <c r="G7" s="9">
        <v>5015</v>
      </c>
      <c r="H7" s="9">
        <f t="shared" si="0"/>
        <v>14515</v>
      </c>
      <c r="J7" s="2"/>
      <c r="K7" s="2"/>
      <c r="L7" s="2"/>
    </row>
    <row r="8" spans="1:12" ht="16.5" x14ac:dyDescent="0.25">
      <c r="A8" s="9" t="s">
        <v>7</v>
      </c>
      <c r="B8" s="9">
        <v>19318</v>
      </c>
      <c r="C8" s="9">
        <v>2463</v>
      </c>
      <c r="D8" s="9">
        <v>62</v>
      </c>
      <c r="E8" s="9">
        <v>2492</v>
      </c>
      <c r="F8" s="9">
        <v>2477</v>
      </c>
      <c r="G8" s="9">
        <v>195567</v>
      </c>
      <c r="H8" s="9">
        <f t="shared" si="0"/>
        <v>222379</v>
      </c>
      <c r="J8" s="2"/>
      <c r="K8" s="2"/>
      <c r="L8" s="2"/>
    </row>
    <row r="9" spans="1:12" ht="16.5" x14ac:dyDescent="0.25">
      <c r="A9" s="6"/>
      <c r="B9" s="6"/>
      <c r="C9" s="6"/>
      <c r="D9" s="6"/>
      <c r="E9" s="6"/>
      <c r="F9" s="6"/>
      <c r="G9" s="6"/>
      <c r="H9" s="6"/>
      <c r="J9" s="2"/>
      <c r="K9" s="2"/>
      <c r="L9" s="2"/>
    </row>
    <row r="10" spans="1:12" ht="16.5" x14ac:dyDescent="0.25">
      <c r="A10" s="7" t="s">
        <v>8</v>
      </c>
      <c r="B10" s="7">
        <v>0</v>
      </c>
      <c r="C10" s="8" t="s">
        <v>9</v>
      </c>
      <c r="D10" s="8" t="s">
        <v>3</v>
      </c>
      <c r="E10" s="7" t="s">
        <v>0</v>
      </c>
      <c r="F10" s="7" t="s">
        <v>1</v>
      </c>
      <c r="G10" s="7" t="s">
        <v>7</v>
      </c>
      <c r="H10" s="3" t="s">
        <v>2</v>
      </c>
      <c r="I10" s="3" t="s">
        <v>4</v>
      </c>
      <c r="J10" s="3" t="s">
        <v>5</v>
      </c>
      <c r="K10" s="3" t="s">
        <v>6</v>
      </c>
    </row>
    <row r="11" spans="1:12" ht="16.5" x14ac:dyDescent="0.25">
      <c r="A11" s="7" t="s">
        <v>10</v>
      </c>
      <c r="B11" s="7"/>
      <c r="C11" s="7"/>
      <c r="D11" s="7"/>
      <c r="E11" s="7"/>
      <c r="F11" s="7"/>
      <c r="G11" s="7"/>
      <c r="H11" s="3"/>
      <c r="I11" s="4"/>
      <c r="J11" s="3"/>
      <c r="K11" s="3"/>
      <c r="L11" s="1"/>
    </row>
    <row r="12" spans="1:12" ht="16.5" x14ac:dyDescent="0.25">
      <c r="A12" s="9">
        <v>0</v>
      </c>
      <c r="B12" s="5">
        <f>B3/$H3</f>
        <v>0.96258722353171522</v>
      </c>
      <c r="C12" s="5">
        <f t="shared" ref="C12:H12" si="1">C3/$H3</f>
        <v>1.9643801161223277E-2</v>
      </c>
      <c r="D12" s="5">
        <f t="shared" si="1"/>
        <v>3.9641240746737355E-4</v>
      </c>
      <c r="E12" s="5">
        <f t="shared" si="1"/>
        <v>4.6361575709197161E-3</v>
      </c>
      <c r="F12" s="5">
        <f t="shared" si="1"/>
        <v>2.1561702223795286E-3</v>
      </c>
      <c r="G12" s="5">
        <f t="shared" si="1"/>
        <v>1.0580235106294853E-2</v>
      </c>
      <c r="H12" s="5">
        <f t="shared" si="1"/>
        <v>1</v>
      </c>
      <c r="I12" s="5"/>
      <c r="J12" s="5">
        <f>B12</f>
        <v>0.96258722353171522</v>
      </c>
      <c r="K12" s="5">
        <f>1-SUM(I12:J12)</f>
        <v>3.7412776468284781E-2</v>
      </c>
    </row>
    <row r="13" spans="1:12" ht="16.5" x14ac:dyDescent="0.25">
      <c r="A13" s="10" t="s">
        <v>9</v>
      </c>
      <c r="B13" s="5">
        <f t="shared" ref="B13:G17" si="2">B4/$H4</f>
        <v>0.7428565192957185</v>
      </c>
      <c r="C13" s="5">
        <f t="shared" ref="C13:H13" si="3">C4/$H4</f>
        <v>0.15856699349079817</v>
      </c>
      <c r="D13" s="5">
        <f t="shared" si="3"/>
        <v>1.3094789910464373E-4</v>
      </c>
      <c r="E13" s="5">
        <f t="shared" si="3"/>
        <v>3.3004326736832915E-2</v>
      </c>
      <c r="F13" s="5">
        <f t="shared" si="3"/>
        <v>1.7186911757484491E-2</v>
      </c>
      <c r="G13" s="5">
        <f t="shared" si="3"/>
        <v>4.825430082006122E-2</v>
      </c>
      <c r="H13" s="5">
        <f t="shared" si="3"/>
        <v>1</v>
      </c>
      <c r="I13" s="5">
        <f>SUM(B13)</f>
        <v>0.7428565192957185</v>
      </c>
      <c r="J13" s="5">
        <f>C13</f>
        <v>0.15856699349079817</v>
      </c>
      <c r="K13" s="5">
        <f t="shared" ref="K13:K17" si="4">1-SUM(I13:J13)</f>
        <v>9.8576487213483333E-2</v>
      </c>
    </row>
    <row r="14" spans="1:12" ht="16.5" x14ac:dyDescent="0.25">
      <c r="A14" s="10" t="s">
        <v>3</v>
      </c>
      <c r="B14" s="5">
        <f t="shared" si="2"/>
        <v>0.67469879518072284</v>
      </c>
      <c r="C14" s="5">
        <f t="shared" ref="C14:H14" si="5">C5/$H5</f>
        <v>1.0040160642570281E-2</v>
      </c>
      <c r="D14" s="5">
        <f t="shared" si="5"/>
        <v>6.9277108433734941E-2</v>
      </c>
      <c r="E14" s="5">
        <f t="shared" si="5"/>
        <v>4.5180722891566265E-2</v>
      </c>
      <c r="F14" s="5">
        <f t="shared" si="5"/>
        <v>2.710843373493976E-2</v>
      </c>
      <c r="G14" s="5">
        <f t="shared" si="5"/>
        <v>0.17369477911646586</v>
      </c>
      <c r="H14" s="5">
        <f t="shared" si="5"/>
        <v>1</v>
      </c>
      <c r="I14" s="5">
        <f>SUM(B14:C14)</f>
        <v>0.68473895582329314</v>
      </c>
      <c r="J14" s="5">
        <f>D14</f>
        <v>6.9277108433734941E-2</v>
      </c>
      <c r="K14" s="5">
        <f t="shared" si="4"/>
        <v>0.24598393574297195</v>
      </c>
    </row>
    <row r="15" spans="1:12" ht="16.5" x14ac:dyDescent="0.25">
      <c r="A15" s="9" t="s">
        <v>0</v>
      </c>
      <c r="B15" s="5">
        <f t="shared" si="2"/>
        <v>0.51799182019436418</v>
      </c>
      <c r="C15" s="5">
        <f t="shared" ref="C15:H15" si="6">C6/$H6</f>
        <v>0.12659937713406627</v>
      </c>
      <c r="D15" s="5">
        <f t="shared" si="6"/>
        <v>1.5008817680387228E-3</v>
      </c>
      <c r="E15" s="5">
        <f t="shared" si="6"/>
        <v>9.6769351994296648E-2</v>
      </c>
      <c r="F15" s="5">
        <f t="shared" si="6"/>
        <v>5.4819706577614348E-2</v>
      </c>
      <c r="G15" s="5">
        <f t="shared" si="6"/>
        <v>0.20231886233161983</v>
      </c>
      <c r="H15" s="5">
        <f t="shared" si="6"/>
        <v>1</v>
      </c>
      <c r="I15" s="5">
        <f>SUM(B15:D15)</f>
        <v>0.64609207909646915</v>
      </c>
      <c r="J15" s="5">
        <f>E15</f>
        <v>9.6769351994296648E-2</v>
      </c>
      <c r="K15" s="5">
        <f t="shared" si="4"/>
        <v>0.25713856890923426</v>
      </c>
    </row>
    <row r="16" spans="1:12" ht="16.5" x14ac:dyDescent="0.25">
      <c r="A16" s="9" t="s">
        <v>1</v>
      </c>
      <c r="B16" s="5">
        <f t="shared" si="2"/>
        <v>0.3834653806407165</v>
      </c>
      <c r="C16" s="5">
        <f t="shared" ref="C16:H16" si="7">C7/$H7</f>
        <v>0.10492593868411988</v>
      </c>
      <c r="D16" s="5">
        <f t="shared" si="7"/>
        <v>1.9290389252497417E-3</v>
      </c>
      <c r="E16" s="5">
        <f t="shared" si="7"/>
        <v>8.6737857388908032E-2</v>
      </c>
      <c r="F16" s="5">
        <f t="shared" si="7"/>
        <v>7.7437133999311056E-2</v>
      </c>
      <c r="G16" s="5">
        <f t="shared" si="7"/>
        <v>0.34550465036169481</v>
      </c>
      <c r="H16" s="5">
        <f t="shared" si="7"/>
        <v>1</v>
      </c>
      <c r="I16" s="5">
        <f>SUM(B16:E16)</f>
        <v>0.57705821563899418</v>
      </c>
      <c r="J16" s="5">
        <f>F16</f>
        <v>7.7437133999311056E-2</v>
      </c>
      <c r="K16" s="5">
        <f t="shared" si="4"/>
        <v>0.34550465036169475</v>
      </c>
    </row>
    <row r="17" spans="1:11" ht="16.5" x14ac:dyDescent="0.25">
      <c r="A17" s="9" t="s">
        <v>7</v>
      </c>
      <c r="B17" s="5">
        <f t="shared" si="2"/>
        <v>8.6869713417184177E-2</v>
      </c>
      <c r="C17" s="5">
        <f t="shared" ref="C17:H17" si="8">C8/$H8</f>
        <v>1.1075686103454014E-2</v>
      </c>
      <c r="D17" s="5">
        <f t="shared" si="8"/>
        <v>2.7880330426883831E-4</v>
      </c>
      <c r="E17" s="5">
        <f t="shared" si="8"/>
        <v>1.1206094100612018E-2</v>
      </c>
      <c r="F17" s="5">
        <f t="shared" si="8"/>
        <v>1.1138641688288911E-2</v>
      </c>
      <c r="G17" s="5">
        <f t="shared" si="8"/>
        <v>0.87943106138619209</v>
      </c>
      <c r="H17" s="5">
        <f t="shared" si="8"/>
        <v>1</v>
      </c>
      <c r="I17" s="5">
        <f>SUM(B17:F17)</f>
        <v>0.12056893861380796</v>
      </c>
      <c r="J17" s="5">
        <f>G17</f>
        <v>0.87943106138619209</v>
      </c>
      <c r="K17" s="5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ctv_huynq1</dc:creator>
  <cp:lastModifiedBy>ctv_huynq1</cp:lastModifiedBy>
  <dcterms:created xsi:type="dcterms:W3CDTF">2025-06-30T03:45:53Z</dcterms:created>
  <dcterms:modified xsi:type="dcterms:W3CDTF">2025-06-30T08:51:19Z</dcterms:modified>
</cp:coreProperties>
</file>