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25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4" i="1" l="1" a="1"/>
  <c r="B94" i="1" s="1"/>
  <c r="A86" i="1" a="1"/>
  <c r="A86" i="1" s="1"/>
  <c r="A78" i="1" a="1"/>
  <c r="B78" i="1" s="1"/>
  <c r="A71" i="1" a="1"/>
  <c r="B71" i="1" s="1"/>
  <c r="A63" i="1" a="1"/>
  <c r="A63" i="1" s="1"/>
  <c r="B97" i="1" l="1"/>
  <c r="B96" i="1"/>
  <c r="B95" i="1"/>
  <c r="B98" i="1"/>
  <c r="D90" i="1"/>
  <c r="D89" i="1"/>
  <c r="D88" i="1"/>
  <c r="D87" i="1"/>
  <c r="D86" i="1"/>
  <c r="G90" i="1"/>
  <c r="C90" i="1"/>
  <c r="C89" i="1"/>
  <c r="G88" i="1"/>
  <c r="C88" i="1"/>
  <c r="G87" i="1"/>
  <c r="G86" i="1"/>
  <c r="C86" i="1"/>
  <c r="F90" i="1"/>
  <c r="B90" i="1"/>
  <c r="F89" i="1"/>
  <c r="B89" i="1"/>
  <c r="F88" i="1"/>
  <c r="B88" i="1"/>
  <c r="F87" i="1"/>
  <c r="B87" i="1"/>
  <c r="F86" i="1"/>
  <c r="B86" i="1"/>
  <c r="H90" i="1"/>
  <c r="H89" i="1"/>
  <c r="H88" i="1"/>
  <c r="H87" i="1"/>
  <c r="H86" i="1"/>
  <c r="G89" i="1"/>
  <c r="C87" i="1"/>
  <c r="E90" i="1"/>
  <c r="A90" i="1"/>
  <c r="E89" i="1"/>
  <c r="A89" i="1"/>
  <c r="E88" i="1"/>
  <c r="A88" i="1"/>
  <c r="E87" i="1"/>
  <c r="A87" i="1"/>
  <c r="E86" i="1"/>
  <c r="E82" i="1"/>
  <c r="A82" i="1"/>
  <c r="B81" i="1"/>
  <c r="C80" i="1"/>
  <c r="D79" i="1"/>
  <c r="E78" i="1"/>
  <c r="A78" i="1"/>
  <c r="D82" i="1"/>
  <c r="E81" i="1"/>
  <c r="A81" i="1"/>
  <c r="B80" i="1"/>
  <c r="C79" i="1"/>
  <c r="D78" i="1"/>
  <c r="C82" i="1"/>
  <c r="D81" i="1"/>
  <c r="E80" i="1"/>
  <c r="A80" i="1"/>
  <c r="B79" i="1"/>
  <c r="C78" i="1"/>
  <c r="B82" i="1"/>
  <c r="C81" i="1"/>
  <c r="D80" i="1"/>
  <c r="E79" i="1"/>
  <c r="A79" i="1"/>
  <c r="E75" i="1"/>
  <c r="A75" i="1"/>
  <c r="B74" i="1"/>
  <c r="C73" i="1"/>
  <c r="D72" i="1"/>
  <c r="E71" i="1"/>
  <c r="A71" i="1"/>
  <c r="D75" i="1"/>
  <c r="E74" i="1"/>
  <c r="A74" i="1"/>
  <c r="B73" i="1"/>
  <c r="C72" i="1"/>
  <c r="D71" i="1"/>
  <c r="C75" i="1"/>
  <c r="D74" i="1"/>
  <c r="E73" i="1"/>
  <c r="A73" i="1"/>
  <c r="B72" i="1"/>
  <c r="C71" i="1"/>
  <c r="B75" i="1"/>
  <c r="C74" i="1"/>
  <c r="D73" i="1"/>
  <c r="E72" i="1"/>
  <c r="A72" i="1"/>
  <c r="C67" i="1"/>
  <c r="D66" i="1"/>
  <c r="E65" i="1"/>
  <c r="A65" i="1"/>
  <c r="B64" i="1"/>
  <c r="C63" i="1"/>
  <c r="B67" i="1"/>
  <c r="C66" i="1"/>
  <c r="D65" i="1"/>
  <c r="E64" i="1"/>
  <c r="A64" i="1"/>
  <c r="B63" i="1"/>
  <c r="D67" i="1"/>
  <c r="E66" i="1"/>
  <c r="A66" i="1"/>
  <c r="B65" i="1"/>
  <c r="C64" i="1"/>
  <c r="D63" i="1"/>
  <c r="E67" i="1"/>
  <c r="A67" i="1"/>
  <c r="B66" i="1"/>
  <c r="C65" i="1"/>
  <c r="D64" i="1"/>
  <c r="E63" i="1"/>
  <c r="C56" i="1" a="1"/>
  <c r="C56" i="1" s="1"/>
  <c r="A43" i="1" a="1"/>
  <c r="A43" i="1" s="1"/>
  <c r="A32" i="1" a="1"/>
  <c r="A32" i="1" s="1"/>
  <c r="A24" i="1" a="1"/>
  <c r="A24" i="1" s="1"/>
  <c r="A16" i="1" a="1"/>
  <c r="A16" i="1" s="1"/>
  <c r="C59" i="1" l="1"/>
  <c r="C58" i="1"/>
  <c r="C61" i="1"/>
  <c r="C57" i="1"/>
  <c r="C60" i="1"/>
  <c r="F52" i="1"/>
  <c r="B52" i="1"/>
  <c r="G51" i="1"/>
  <c r="C51" i="1"/>
  <c r="H50" i="1"/>
  <c r="D50" i="1"/>
  <c r="I49" i="1"/>
  <c r="E49" i="1"/>
  <c r="A49" i="1"/>
  <c r="F48" i="1"/>
  <c r="B48" i="1"/>
  <c r="G47" i="1"/>
  <c r="C47" i="1"/>
  <c r="H46" i="1"/>
  <c r="D46" i="1"/>
  <c r="I45" i="1"/>
  <c r="E45" i="1"/>
  <c r="A45" i="1"/>
  <c r="F44" i="1"/>
  <c r="B44" i="1"/>
  <c r="G43" i="1"/>
  <c r="C43" i="1"/>
  <c r="H52" i="1"/>
  <c r="D52" i="1"/>
  <c r="E51" i="1"/>
  <c r="A51" i="1"/>
  <c r="B50" i="1"/>
  <c r="C49" i="1"/>
  <c r="H48" i="1"/>
  <c r="I47" i="1"/>
  <c r="A47" i="1"/>
  <c r="G45" i="1"/>
  <c r="E43" i="1"/>
  <c r="G52" i="1"/>
  <c r="C52" i="1"/>
  <c r="H51" i="1"/>
  <c r="D51" i="1"/>
  <c r="I50" i="1"/>
  <c r="E50" i="1"/>
  <c r="A50" i="1"/>
  <c r="F49" i="1"/>
  <c r="B49" i="1"/>
  <c r="G48" i="1"/>
  <c r="C48" i="1"/>
  <c r="H47" i="1"/>
  <c r="D47" i="1"/>
  <c r="I46" i="1"/>
  <c r="E46" i="1"/>
  <c r="A46" i="1"/>
  <c r="F45" i="1"/>
  <c r="B45" i="1"/>
  <c r="G44" i="1"/>
  <c r="C44" i="1"/>
  <c r="H43" i="1"/>
  <c r="D43" i="1"/>
  <c r="I52" i="1"/>
  <c r="E52" i="1"/>
  <c r="A52" i="1"/>
  <c r="F51" i="1"/>
  <c r="B51" i="1"/>
  <c r="G50" i="1"/>
  <c r="C50" i="1"/>
  <c r="H49" i="1"/>
  <c r="D49" i="1"/>
  <c r="I48" i="1"/>
  <c r="E48" i="1"/>
  <c r="A48" i="1"/>
  <c r="F47" i="1"/>
  <c r="B47" i="1"/>
  <c r="G46" i="1"/>
  <c r="C46" i="1"/>
  <c r="H45" i="1"/>
  <c r="D45" i="1"/>
  <c r="I44" i="1"/>
  <c r="E44" i="1"/>
  <c r="A44" i="1"/>
  <c r="F43" i="1"/>
  <c r="B43" i="1"/>
  <c r="I51" i="1"/>
  <c r="F50" i="1"/>
  <c r="G49" i="1"/>
  <c r="D48" i="1"/>
  <c r="E47" i="1"/>
  <c r="F46" i="1"/>
  <c r="B46" i="1"/>
  <c r="C45" i="1"/>
  <c r="H44" i="1"/>
  <c r="D44" i="1"/>
  <c r="I43" i="1"/>
  <c r="H39" i="1"/>
  <c r="H38" i="1"/>
  <c r="H37" i="1"/>
  <c r="H36" i="1"/>
  <c r="H35" i="1"/>
  <c r="H34" i="1"/>
  <c r="H33" i="1"/>
  <c r="H32" i="1"/>
  <c r="D32" i="1"/>
  <c r="C39" i="1"/>
  <c r="C38" i="1"/>
  <c r="C37" i="1"/>
  <c r="C36" i="1"/>
  <c r="G34" i="1"/>
  <c r="C33" i="1"/>
  <c r="F38" i="1"/>
  <c r="F37" i="1"/>
  <c r="B36" i="1"/>
  <c r="B35" i="1"/>
  <c r="F34" i="1"/>
  <c r="F33" i="1"/>
  <c r="B33" i="1"/>
  <c r="F32" i="1"/>
  <c r="B32" i="1"/>
  <c r="D39" i="1"/>
  <c r="D38" i="1"/>
  <c r="D37" i="1"/>
  <c r="D36" i="1"/>
  <c r="D35" i="1"/>
  <c r="D34" i="1"/>
  <c r="D33" i="1"/>
  <c r="G39" i="1"/>
  <c r="G38" i="1"/>
  <c r="G37" i="1"/>
  <c r="G36" i="1"/>
  <c r="G35" i="1"/>
  <c r="C35" i="1"/>
  <c r="C34" i="1"/>
  <c r="G33" i="1"/>
  <c r="G32" i="1"/>
  <c r="C32" i="1"/>
  <c r="F39" i="1"/>
  <c r="B39" i="1"/>
  <c r="B38" i="1"/>
  <c r="B37" i="1"/>
  <c r="F36" i="1"/>
  <c r="F35" i="1"/>
  <c r="B34" i="1"/>
  <c r="E39" i="1"/>
  <c r="A39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E30" i="1"/>
  <c r="A30" i="1"/>
  <c r="A29" i="1"/>
  <c r="E28" i="1"/>
  <c r="E27" i="1"/>
  <c r="A27" i="1"/>
  <c r="A26" i="1"/>
  <c r="E25" i="1"/>
  <c r="E24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G30" i="1"/>
  <c r="C30" i="1"/>
  <c r="G29" i="1"/>
  <c r="C29" i="1"/>
  <c r="G28" i="1"/>
  <c r="C28" i="1"/>
  <c r="G27" i="1"/>
  <c r="C27" i="1"/>
  <c r="G26" i="1"/>
  <c r="C26" i="1"/>
  <c r="G25" i="1"/>
  <c r="C25" i="1"/>
  <c r="G24" i="1"/>
  <c r="C24" i="1"/>
  <c r="F30" i="1"/>
  <c r="B30" i="1"/>
  <c r="F29" i="1"/>
  <c r="B29" i="1"/>
  <c r="F28" i="1"/>
  <c r="B28" i="1"/>
  <c r="F27" i="1"/>
  <c r="B27" i="1"/>
  <c r="F26" i="1"/>
  <c r="B26" i="1"/>
  <c r="F25" i="1"/>
  <c r="B25" i="1"/>
  <c r="F24" i="1"/>
  <c r="B24" i="1"/>
  <c r="E29" i="1"/>
  <c r="A28" i="1"/>
  <c r="E26" i="1"/>
  <c r="A25" i="1"/>
  <c r="H20" i="1"/>
  <c r="H19" i="1"/>
  <c r="H18" i="1"/>
  <c r="H17" i="1"/>
  <c r="D17" i="1"/>
  <c r="D16" i="1"/>
  <c r="C20" i="1"/>
  <c r="G19" i="1"/>
  <c r="G18" i="1"/>
  <c r="G17" i="1"/>
  <c r="C17" i="1"/>
  <c r="C16" i="1"/>
  <c r="F20" i="1"/>
  <c r="B20" i="1"/>
  <c r="F19" i="1"/>
  <c r="B19" i="1"/>
  <c r="F18" i="1"/>
  <c r="B18" i="1"/>
  <c r="F17" i="1"/>
  <c r="B17" i="1"/>
  <c r="F16" i="1"/>
  <c r="B16" i="1"/>
  <c r="D20" i="1"/>
  <c r="D19" i="1"/>
  <c r="D18" i="1"/>
  <c r="H16" i="1"/>
  <c r="G20" i="1"/>
  <c r="C19" i="1"/>
  <c r="C18" i="1"/>
  <c r="G16" i="1"/>
  <c r="E20" i="1"/>
  <c r="A20" i="1"/>
  <c r="E19" i="1"/>
  <c r="A19" i="1"/>
  <c r="E18" i="1"/>
  <c r="A18" i="1"/>
  <c r="E17" i="1"/>
  <c r="A17" i="1"/>
  <c r="E16" i="1"/>
</calcChain>
</file>

<file path=xl/sharedStrings.xml><?xml version="1.0" encoding="utf-8"?>
<sst xmlns="http://schemas.openxmlformats.org/spreadsheetml/2006/main" count="35" uniqueCount="29">
  <si>
    <t>Space</t>
  </si>
  <si>
    <t>Offices</t>
  </si>
  <si>
    <t>Entrance</t>
  </si>
  <si>
    <t>Age</t>
  </si>
  <si>
    <t>Value</t>
  </si>
  <si>
    <t>Ma trận chuyển vị</t>
  </si>
  <si>
    <t>x0</t>
  </si>
  <si>
    <t>b0</t>
  </si>
  <si>
    <t>b1</t>
  </si>
  <si>
    <t>b2</t>
  </si>
  <si>
    <t>b3</t>
  </si>
  <si>
    <t>b4</t>
  </si>
  <si>
    <t>parameters OLS</t>
  </si>
  <si>
    <t>lamda=200</t>
  </si>
  <si>
    <t>b0=51374.4</t>
  </si>
  <si>
    <t>b1=-71.619</t>
  </si>
  <si>
    <t>b2=12162.88</t>
  </si>
  <si>
    <t>b3=2292.704</t>
  </si>
  <si>
    <t>b4=-134.0295</t>
  </si>
  <si>
    <t>Ridge regression</t>
  </si>
  <si>
    <t>Xt*X</t>
  </si>
  <si>
    <t>(Xt*X)-1</t>
  </si>
  <si>
    <t>((Xt*X)-1)*Xt</t>
  </si>
  <si>
    <t>((Xt*X)-1)*Xt*Y</t>
  </si>
  <si>
    <t>Xt*X-lamda*I</t>
  </si>
  <si>
    <t>(Xt*X-lamda*I)-1</t>
  </si>
  <si>
    <t>(Xt*X-lamda*I)-1*Xt</t>
  </si>
  <si>
    <t>(Xt*X-lamda*I)-1*Xt*Y</t>
  </si>
  <si>
    <t>Lasso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</si>
</sst>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67" workbookViewId="0">
      <selection activeCell="L25" sqref="L25:L26"/>
    </sheetView>
  </sheetViews>
  <sheetFormatPr defaultRowHeight="15" x14ac:dyDescent="0.25"/>
  <cols>
    <col min="1" max="1" width="9.140625" customWidth="1"/>
    <col min="2" max="2" width="12.7109375" bestFit="1" customWidth="1"/>
    <col min="3" max="3" width="12" bestFit="1" customWidth="1"/>
    <col min="4" max="4" width="13" bestFit="1" customWidth="1"/>
    <col min="5" max="5" width="12.85546875" bestFit="1" customWidth="1"/>
    <col min="6" max="8" width="9.28515625" bestFit="1" customWidth="1"/>
    <col min="11" max="11" width="16.7109375" customWidth="1"/>
    <col min="12" max="12" width="15.7109375" customWidth="1"/>
    <col min="13" max="13" width="18.85546875" customWidth="1"/>
    <col min="14" max="14" width="17.28515625" customWidth="1"/>
    <col min="15" max="15" width="16.28515625" customWidth="1"/>
    <col min="16" max="16" width="18.71093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>
        <v>1</v>
      </c>
      <c r="B2">
        <v>2310</v>
      </c>
      <c r="C2">
        <v>2</v>
      </c>
      <c r="D2">
        <v>2</v>
      </c>
      <c r="E2">
        <v>20</v>
      </c>
      <c r="F2">
        <v>142000</v>
      </c>
    </row>
    <row r="3" spans="1:8" x14ac:dyDescent="0.25">
      <c r="A3">
        <v>1</v>
      </c>
      <c r="B3">
        <v>2333</v>
      </c>
      <c r="C3">
        <v>2</v>
      </c>
      <c r="D3">
        <v>2</v>
      </c>
      <c r="E3">
        <v>12</v>
      </c>
      <c r="F3">
        <v>144000</v>
      </c>
    </row>
    <row r="4" spans="1:8" x14ac:dyDescent="0.25">
      <c r="A4">
        <v>1</v>
      </c>
      <c r="B4">
        <v>2356</v>
      </c>
      <c r="C4">
        <v>3</v>
      </c>
      <c r="D4">
        <v>1.5</v>
      </c>
      <c r="E4">
        <v>33</v>
      </c>
      <c r="F4">
        <v>151000</v>
      </c>
    </row>
    <row r="5" spans="1:8" x14ac:dyDescent="0.25">
      <c r="A5">
        <v>1</v>
      </c>
      <c r="B5">
        <v>2379</v>
      </c>
      <c r="C5">
        <v>3</v>
      </c>
      <c r="D5">
        <v>2</v>
      </c>
      <c r="E5">
        <v>43</v>
      </c>
      <c r="F5">
        <v>150000</v>
      </c>
    </row>
    <row r="6" spans="1:8" x14ac:dyDescent="0.25">
      <c r="A6">
        <v>1</v>
      </c>
      <c r="B6">
        <v>2402</v>
      </c>
      <c r="C6">
        <v>2</v>
      </c>
      <c r="D6">
        <v>3</v>
      </c>
      <c r="E6">
        <v>53</v>
      </c>
      <c r="F6">
        <v>139000</v>
      </c>
    </row>
    <row r="7" spans="1:8" x14ac:dyDescent="0.25">
      <c r="A7">
        <v>1</v>
      </c>
      <c r="B7">
        <v>2425</v>
      </c>
      <c r="C7">
        <v>4</v>
      </c>
      <c r="D7">
        <v>2</v>
      </c>
      <c r="E7">
        <v>23</v>
      </c>
      <c r="F7">
        <v>169000</v>
      </c>
    </row>
    <row r="8" spans="1:8" x14ac:dyDescent="0.25">
      <c r="A8">
        <v>1</v>
      </c>
      <c r="B8">
        <v>2448</v>
      </c>
      <c r="C8">
        <v>2</v>
      </c>
      <c r="D8">
        <v>1.5</v>
      </c>
      <c r="E8">
        <v>99</v>
      </c>
      <c r="F8">
        <v>126000</v>
      </c>
    </row>
    <row r="9" spans="1:8" x14ac:dyDescent="0.25">
      <c r="A9">
        <v>1</v>
      </c>
      <c r="B9">
        <v>2471</v>
      </c>
      <c r="C9">
        <v>2</v>
      </c>
      <c r="D9">
        <v>2</v>
      </c>
      <c r="E9">
        <v>34</v>
      </c>
      <c r="F9">
        <v>142900</v>
      </c>
    </row>
    <row r="12" spans="1:8" ht="15.75" x14ac:dyDescent="0.25">
      <c r="A12" s="1"/>
      <c r="B12" s="1"/>
      <c r="C12" s="1"/>
      <c r="E12" s="1"/>
    </row>
    <row r="13" spans="1:8" x14ac:dyDescent="0.25">
      <c r="A13" t="s">
        <v>28</v>
      </c>
    </row>
    <row r="15" spans="1:8" x14ac:dyDescent="0.25">
      <c r="A15" t="s">
        <v>5</v>
      </c>
    </row>
    <row r="16" spans="1:8" x14ac:dyDescent="0.25">
      <c r="A16">
        <f t="array" ref="A16:H20">TRANSPOSE(A2:E9)</f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2310</v>
      </c>
      <c r="B17">
        <v>2333</v>
      </c>
      <c r="C17">
        <v>2356</v>
      </c>
      <c r="D17">
        <v>2379</v>
      </c>
      <c r="E17">
        <v>2402</v>
      </c>
      <c r="F17">
        <v>2425</v>
      </c>
      <c r="G17">
        <v>2448</v>
      </c>
      <c r="H17">
        <v>2471</v>
      </c>
    </row>
    <row r="18" spans="1:8" x14ac:dyDescent="0.25">
      <c r="A18">
        <v>2</v>
      </c>
      <c r="B18">
        <v>2</v>
      </c>
      <c r="C18">
        <v>3</v>
      </c>
      <c r="D18">
        <v>3</v>
      </c>
      <c r="E18">
        <v>2</v>
      </c>
      <c r="F18">
        <v>4</v>
      </c>
      <c r="G18">
        <v>2</v>
      </c>
      <c r="H18">
        <v>2</v>
      </c>
    </row>
    <row r="19" spans="1:8" x14ac:dyDescent="0.25">
      <c r="A19">
        <v>2</v>
      </c>
      <c r="B19">
        <v>2</v>
      </c>
      <c r="C19">
        <v>1.5</v>
      </c>
      <c r="D19">
        <v>2</v>
      </c>
      <c r="E19">
        <v>3</v>
      </c>
      <c r="F19">
        <v>2</v>
      </c>
      <c r="G19">
        <v>1.5</v>
      </c>
      <c r="H19">
        <v>2</v>
      </c>
    </row>
    <row r="20" spans="1:8" x14ac:dyDescent="0.25">
      <c r="A20">
        <v>20</v>
      </c>
      <c r="B20">
        <v>12</v>
      </c>
      <c r="C20">
        <v>33</v>
      </c>
      <c r="D20">
        <v>43</v>
      </c>
      <c r="E20">
        <v>53</v>
      </c>
      <c r="F20">
        <v>23</v>
      </c>
      <c r="G20">
        <v>99</v>
      </c>
      <c r="H20">
        <v>34</v>
      </c>
    </row>
    <row r="22" spans="1:8" x14ac:dyDescent="0.25">
      <c r="A22" t="s">
        <v>20</v>
      </c>
    </row>
    <row r="24" spans="1:8" x14ac:dyDescent="0.25">
      <c r="A24">
        <f t="array" ref="A24:H30">MMULT(A16:H20,A2:E9)</f>
        <v>8</v>
      </c>
      <c r="B24">
        <v>19124</v>
      </c>
      <c r="C24">
        <v>20</v>
      </c>
      <c r="D24">
        <v>16</v>
      </c>
      <c r="E24">
        <v>317</v>
      </c>
      <c r="F24" t="e">
        <v>#N/A</v>
      </c>
      <c r="G24" t="e">
        <v>#N/A</v>
      </c>
      <c r="H24" t="e">
        <v>#N/A</v>
      </c>
    </row>
    <row r="25" spans="1:8" x14ac:dyDescent="0.25">
      <c r="A25">
        <v>19124</v>
      </c>
      <c r="B25">
        <v>45738140</v>
      </c>
      <c r="C25">
        <v>47833</v>
      </c>
      <c r="D25">
        <v>38248</v>
      </c>
      <c r="E25">
        <v>763688</v>
      </c>
      <c r="F25" t="e">
        <v>#N/A</v>
      </c>
      <c r="G25" t="e">
        <v>#N/A</v>
      </c>
      <c r="H25" t="e">
        <v>#N/A</v>
      </c>
    </row>
    <row r="26" spans="1:8" x14ac:dyDescent="0.25">
      <c r="A26">
        <v>20</v>
      </c>
      <c r="B26">
        <v>47833</v>
      </c>
      <c r="C26">
        <v>54</v>
      </c>
      <c r="D26">
        <v>39.5</v>
      </c>
      <c r="E26">
        <v>756</v>
      </c>
      <c r="F26" t="e">
        <v>#N/A</v>
      </c>
      <c r="G26" t="e">
        <v>#N/A</v>
      </c>
      <c r="H26" t="e">
        <v>#N/A</v>
      </c>
    </row>
    <row r="27" spans="1:8" x14ac:dyDescent="0.25">
      <c r="A27">
        <v>16</v>
      </c>
      <c r="B27">
        <v>38248</v>
      </c>
      <c r="C27">
        <v>39.5</v>
      </c>
      <c r="D27">
        <v>33.5</v>
      </c>
      <c r="E27">
        <v>621</v>
      </c>
      <c r="F27" t="e">
        <v>#N/A</v>
      </c>
      <c r="G27" t="e">
        <v>#N/A</v>
      </c>
      <c r="H27" t="e">
        <v>#N/A</v>
      </c>
    </row>
    <row r="28" spans="1:8" x14ac:dyDescent="0.25">
      <c r="A28">
        <v>317</v>
      </c>
      <c r="B28">
        <v>763688</v>
      </c>
      <c r="C28">
        <v>756</v>
      </c>
      <c r="D28">
        <v>621</v>
      </c>
      <c r="E28">
        <v>17777</v>
      </c>
      <c r="F28" t="e">
        <v>#N/A</v>
      </c>
      <c r="G28" t="e">
        <v>#N/A</v>
      </c>
      <c r="H28" t="e">
        <v>#N/A</v>
      </c>
    </row>
    <row r="29" spans="1:8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 spans="1:8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 spans="1:8" x14ac:dyDescent="0.25">
      <c r="A31" t="s">
        <v>21</v>
      </c>
    </row>
    <row r="32" spans="1:8" x14ac:dyDescent="0.25">
      <c r="A32">
        <f t="array" ref="A32:H39">MINVERSE(A24:E28)</f>
        <v>369.65842053662152</v>
      </c>
      <c r="B32">
        <v>-0.16095380318493818</v>
      </c>
      <c r="C32">
        <v>2.1893883362343556</v>
      </c>
      <c r="D32">
        <v>1.0641525464190509</v>
      </c>
      <c r="E32">
        <v>0.19242574242395497</v>
      </c>
      <c r="F32" t="e">
        <v>#N/A</v>
      </c>
      <c r="G32" t="e">
        <v>#N/A</v>
      </c>
      <c r="H32" t="e">
        <v>#N/A</v>
      </c>
    </row>
    <row r="33" spans="1:9" x14ac:dyDescent="0.25">
      <c r="A33">
        <v>-0.16095380318493871</v>
      </c>
      <c r="B33">
        <v>7.1467352139883332E-5</v>
      </c>
      <c r="C33">
        <v>-1.4308298773863977E-3</v>
      </c>
      <c r="D33">
        <v>-1.2921969076990886E-3</v>
      </c>
      <c r="E33">
        <v>-9.4067724835034217E-5</v>
      </c>
      <c r="F33" t="e">
        <v>#N/A</v>
      </c>
      <c r="G33" t="e">
        <v>#N/A</v>
      </c>
      <c r="H33" t="e">
        <v>#N/A</v>
      </c>
    </row>
    <row r="34" spans="1:9" x14ac:dyDescent="0.25">
      <c r="A34">
        <v>2.1893883362346456</v>
      </c>
      <c r="B34">
        <v>-1.4308298773865206E-3</v>
      </c>
      <c r="C34">
        <v>0.31382237647505046</v>
      </c>
      <c r="D34">
        <v>0.14070536839238643</v>
      </c>
      <c r="E34">
        <v>4.165143411619744E-3</v>
      </c>
      <c r="F34" t="e">
        <v>#N/A</v>
      </c>
      <c r="G34" t="e">
        <v>#N/A</v>
      </c>
      <c r="H34" t="e">
        <v>#N/A</v>
      </c>
    </row>
    <row r="35" spans="1:9" x14ac:dyDescent="0.25">
      <c r="A35">
        <v>1.0641525464192041</v>
      </c>
      <c r="B35">
        <v>-1.2921969076991544E-3</v>
      </c>
      <c r="C35">
        <v>0.14070536839238687</v>
      </c>
      <c r="D35">
        <v>0.75099077965980587</v>
      </c>
      <c r="E35">
        <v>4.3179604071935697E-3</v>
      </c>
      <c r="F35" t="e">
        <v>#N/A</v>
      </c>
      <c r="G35" t="e">
        <v>#N/A</v>
      </c>
      <c r="H35" t="e">
        <v>#N/A</v>
      </c>
    </row>
    <row r="36" spans="1:9" x14ac:dyDescent="0.25">
      <c r="A36">
        <v>0.19242574242396024</v>
      </c>
      <c r="B36">
        <v>-9.406772483503625E-5</v>
      </c>
      <c r="C36">
        <v>4.165143411619626E-3</v>
      </c>
      <c r="D36">
        <v>4.3179604071935107E-3</v>
      </c>
      <c r="E36">
        <v>3.3802837730619105E-4</v>
      </c>
      <c r="F36" t="e">
        <v>#N/A</v>
      </c>
      <c r="G36" t="e">
        <v>#N/A</v>
      </c>
      <c r="H36" t="e">
        <v>#N/A</v>
      </c>
    </row>
    <row r="37" spans="1:9" x14ac:dyDescent="0.25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 spans="1:9" x14ac:dyDescent="0.25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 spans="1:9" x14ac:dyDescent="0.25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1" spans="1:9" x14ac:dyDescent="0.25">
      <c r="A41" t="s">
        <v>22</v>
      </c>
    </row>
    <row r="43" spans="1:9" x14ac:dyDescent="0.25">
      <c r="A43">
        <f t="array" ref="A43:I52">MMULT(A32:E36,A16:H20)</f>
        <v>8.2107317932002459</v>
      </c>
      <c r="B43">
        <v>2.9693883805550403</v>
      </c>
      <c r="C43">
        <v>4.9657035612293035</v>
      </c>
      <c r="D43">
        <v>3.7200997854248135</v>
      </c>
      <c r="E43">
        <v>0.81718394659549176</v>
      </c>
      <c r="F43">
        <v>-5.3429016733270611</v>
      </c>
      <c r="G43">
        <v>0.66866433196165431</v>
      </c>
      <c r="H43">
        <v>-15.008870125639458</v>
      </c>
      <c r="I43" t="e">
        <v>#N/A</v>
      </c>
    </row>
    <row r="44" spans="1:9" x14ac:dyDescent="0.25">
      <c r="A44">
        <v>-3.1916278086798781E-3</v>
      </c>
      <c r="B44">
        <v>-7.9533691078227556E-4</v>
      </c>
      <c r="C44">
        <v>-1.9117414566375466E-3</v>
      </c>
      <c r="D44">
        <v>-1.8547680596201041E-3</v>
      </c>
      <c r="E44">
        <v>-1.0130632390658086E-3</v>
      </c>
      <c r="F44">
        <v>1.8832547581288123E-3</v>
      </c>
      <c r="G44">
        <v>-1.1438502149412055E-4</v>
      </c>
      <c r="H44">
        <v>6.9976677381508607E-3</v>
      </c>
      <c r="I44" t="e">
        <v>#N/A</v>
      </c>
    </row>
    <row r="45" spans="1:9" x14ac:dyDescent="0.25">
      <c r="A45">
        <v>-0.12347032256094828</v>
      </c>
      <c r="B45">
        <v>-0.18970055703379629</v>
      </c>
      <c r="C45">
        <v>0.10832805970918546</v>
      </c>
      <c r="D45">
        <v>0.18742309084168607</v>
      </c>
      <c r="E45">
        <v>2.304842969532947E-2</v>
      </c>
      <c r="F45">
        <v>0.35212442472456162</v>
      </c>
      <c r="G45">
        <v>-6.2231200318521585E-2</v>
      </c>
      <c r="H45">
        <v>-0.29552192505750174</v>
      </c>
      <c r="I45" t="e">
        <v>#N/A</v>
      </c>
    </row>
    <row r="46" spans="1:9" x14ac:dyDescent="0.25">
      <c r="A46">
        <v>-5.1070806117585674E-2</v>
      </c>
      <c r="B46">
        <v>-0.11533501825221477</v>
      </c>
      <c r="C46">
        <v>-0.2891684000157464</v>
      </c>
      <c r="D46">
        <v>9.9786065009011687E-2</v>
      </c>
      <c r="E46">
        <v>0.72353055147128587</v>
      </c>
      <c r="F46">
        <v>9.4691167503366119E-2</v>
      </c>
      <c r="G46">
        <v>-0.26377049704167987</v>
      </c>
      <c r="H46">
        <v>-0.19866306255643951</v>
      </c>
      <c r="I46" t="e">
        <v>#N/A</v>
      </c>
    </row>
    <row r="47" spans="1:9" x14ac:dyDescent="0.25">
      <c r="A47">
        <v>-1.143926761223415E-3</v>
      </c>
      <c r="B47">
        <v>-6.0117114508787669E-3</v>
      </c>
      <c r="C47">
        <v>9.2949000936828896E-4</v>
      </c>
      <c r="D47">
        <v>4.3051963148211039E-3</v>
      </c>
      <c r="E47">
        <v>5.6747394122510786E-3</v>
      </c>
      <c r="F47">
        <v>-2.6173431620947372E-3</v>
      </c>
      <c r="G47">
        <v>1.0419988815133924E-2</v>
      </c>
      <c r="H47">
        <v>-1.155643317737756E-2</v>
      </c>
      <c r="I47" t="e">
        <v>#N/A</v>
      </c>
    </row>
    <row r="48" spans="1:9" x14ac:dyDescent="0.2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 spans="1:12" x14ac:dyDescent="0.2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 spans="1:12" x14ac:dyDescent="0.2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 spans="1:12" x14ac:dyDescent="0.2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 spans="1:12" x14ac:dyDescent="0.2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 spans="1:12" x14ac:dyDescent="0.25">
      <c r="A53" t="s">
        <v>23</v>
      </c>
    </row>
    <row r="55" spans="1:12" x14ac:dyDescent="0.25">
      <c r="B55" t="s">
        <v>12</v>
      </c>
      <c r="E55" t="s">
        <v>13</v>
      </c>
    </row>
    <row r="56" spans="1:12" x14ac:dyDescent="0.25">
      <c r="B56" t="s">
        <v>7</v>
      </c>
      <c r="C56">
        <f t="array" ref="C56:C61">MMULT(A43:H47,F2:F9)</f>
        <v>51474.39765149774</v>
      </c>
      <c r="E56" t="s">
        <v>14</v>
      </c>
    </row>
    <row r="57" spans="1:12" x14ac:dyDescent="0.25">
      <c r="B57" t="s">
        <v>8</v>
      </c>
      <c r="C57">
        <v>28.380638086645263</v>
      </c>
      <c r="E57" t="s">
        <v>15</v>
      </c>
    </row>
    <row r="58" spans="1:12" x14ac:dyDescent="0.25">
      <c r="B58" t="s">
        <v>9</v>
      </c>
      <c r="C58">
        <v>12262.879801069575</v>
      </c>
      <c r="E58" t="s">
        <v>16</v>
      </c>
    </row>
    <row r="59" spans="1:12" x14ac:dyDescent="0.25">
      <c r="B59" t="s">
        <v>10</v>
      </c>
      <c r="C59">
        <v>2392.7039479686973</v>
      </c>
      <c r="E59" t="s">
        <v>17</v>
      </c>
    </row>
    <row r="60" spans="1:12" x14ac:dyDescent="0.25">
      <c r="B60" t="s">
        <v>11</v>
      </c>
      <c r="C60">
        <v>-234.0295368139798</v>
      </c>
      <c r="E60" t="s">
        <v>18</v>
      </c>
    </row>
    <row r="61" spans="1:12" x14ac:dyDescent="0.25">
      <c r="C61" t="e">
        <v>#N/A</v>
      </c>
    </row>
    <row r="62" spans="1:12" x14ac:dyDescent="0.25">
      <c r="A62" t="s">
        <v>19</v>
      </c>
      <c r="C62" t="s">
        <v>20</v>
      </c>
    </row>
    <row r="63" spans="1:12" x14ac:dyDescent="0.25">
      <c r="A63">
        <f t="array" ref="A63:E67">MMULT(A16:H20,A2:E9)</f>
        <v>8</v>
      </c>
      <c r="B63">
        <v>19124</v>
      </c>
      <c r="C63">
        <v>20</v>
      </c>
      <c r="D63">
        <v>16</v>
      </c>
      <c r="E63">
        <v>317</v>
      </c>
      <c r="H63">
        <v>200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19124</v>
      </c>
      <c r="B64">
        <v>45738140</v>
      </c>
      <c r="C64">
        <v>47833</v>
      </c>
      <c r="D64">
        <v>38248</v>
      </c>
      <c r="E64">
        <v>763688</v>
      </c>
      <c r="H64">
        <v>0</v>
      </c>
      <c r="I64">
        <v>200</v>
      </c>
      <c r="J64">
        <v>0</v>
      </c>
      <c r="K64">
        <v>0</v>
      </c>
      <c r="L64">
        <v>0</v>
      </c>
    </row>
    <row r="65" spans="1:12" x14ac:dyDescent="0.25">
      <c r="A65">
        <v>20</v>
      </c>
      <c r="B65">
        <v>47833</v>
      </c>
      <c r="C65">
        <v>54</v>
      </c>
      <c r="D65">
        <v>39.5</v>
      </c>
      <c r="E65">
        <v>756</v>
      </c>
      <c r="H65">
        <v>0</v>
      </c>
      <c r="I65">
        <v>0</v>
      </c>
      <c r="J65">
        <v>200</v>
      </c>
      <c r="K65">
        <v>0</v>
      </c>
      <c r="L65">
        <v>0</v>
      </c>
    </row>
    <row r="66" spans="1:12" x14ac:dyDescent="0.25">
      <c r="A66">
        <v>16</v>
      </c>
      <c r="B66">
        <v>38248</v>
      </c>
      <c r="C66">
        <v>39.5</v>
      </c>
      <c r="D66">
        <v>33.5</v>
      </c>
      <c r="E66">
        <v>621</v>
      </c>
      <c r="H66">
        <v>0</v>
      </c>
      <c r="I66">
        <v>0</v>
      </c>
      <c r="J66">
        <v>0</v>
      </c>
      <c r="K66">
        <v>200</v>
      </c>
      <c r="L66">
        <v>0</v>
      </c>
    </row>
    <row r="67" spans="1:12" x14ac:dyDescent="0.25">
      <c r="A67">
        <v>317</v>
      </c>
      <c r="B67">
        <v>763688</v>
      </c>
      <c r="C67">
        <v>756</v>
      </c>
      <c r="D67">
        <v>621</v>
      </c>
      <c r="E67">
        <v>17777</v>
      </c>
      <c r="H67">
        <v>0</v>
      </c>
      <c r="I67">
        <v>0</v>
      </c>
      <c r="J67">
        <v>0</v>
      </c>
      <c r="K67">
        <v>0</v>
      </c>
      <c r="L67">
        <v>200</v>
      </c>
    </row>
    <row r="69" spans="1:12" x14ac:dyDescent="0.25">
      <c r="A69" t="s">
        <v>24</v>
      </c>
    </row>
    <row r="71" spans="1:12" x14ac:dyDescent="0.25">
      <c r="A71">
        <f t="array" ref="A71:E75">A63:E67-H63:L67</f>
        <v>-192</v>
      </c>
      <c r="B71">
        <v>19124</v>
      </c>
      <c r="C71">
        <v>20</v>
      </c>
      <c r="D71">
        <v>16</v>
      </c>
      <c r="E71">
        <v>317</v>
      </c>
    </row>
    <row r="72" spans="1:12" x14ac:dyDescent="0.25">
      <c r="A72">
        <v>19124</v>
      </c>
      <c r="B72">
        <v>45737940</v>
      </c>
      <c r="C72">
        <v>47833</v>
      </c>
      <c r="D72">
        <v>38248</v>
      </c>
      <c r="E72">
        <v>763688</v>
      </c>
    </row>
    <row r="73" spans="1:12" x14ac:dyDescent="0.25">
      <c r="A73">
        <v>20</v>
      </c>
      <c r="B73">
        <v>47833</v>
      </c>
      <c r="C73">
        <v>-146</v>
      </c>
      <c r="D73">
        <v>39.5</v>
      </c>
      <c r="E73">
        <v>756</v>
      </c>
    </row>
    <row r="74" spans="1:12" x14ac:dyDescent="0.25">
      <c r="A74">
        <v>16</v>
      </c>
      <c r="B74">
        <v>38248</v>
      </c>
      <c r="C74">
        <v>39.5</v>
      </c>
      <c r="D74">
        <v>-166.5</v>
      </c>
      <c r="E74">
        <v>621</v>
      </c>
    </row>
    <row r="75" spans="1:12" x14ac:dyDescent="0.25">
      <c r="A75">
        <v>317</v>
      </c>
      <c r="B75">
        <v>763688</v>
      </c>
      <c r="C75">
        <v>756</v>
      </c>
      <c r="D75">
        <v>621</v>
      </c>
      <c r="E75">
        <v>17577</v>
      </c>
    </row>
    <row r="77" spans="1:12" x14ac:dyDescent="0.25">
      <c r="A77" t="s">
        <v>25</v>
      </c>
    </row>
    <row r="78" spans="1:12" x14ac:dyDescent="0.25">
      <c r="A78">
        <f t="array" ref="A78:E82">MINVERSE(A71:E75)</f>
        <v>-5.0000685905400655E-3</v>
      </c>
      <c r="B78">
        <v>2.1300327341582798E-6</v>
      </c>
      <c r="C78">
        <v>5.2058070849417368E-7</v>
      </c>
      <c r="D78">
        <v>1.7195770712207656E-8</v>
      </c>
      <c r="E78">
        <v>-2.3930666821372431E-6</v>
      </c>
    </row>
    <row r="79" spans="1:12" x14ac:dyDescent="0.25">
      <c r="A79">
        <v>2.1300327341582926E-6</v>
      </c>
      <c r="B79">
        <v>6.7458018913167553E-8</v>
      </c>
      <c r="C79">
        <v>6.0613091573209933E-6</v>
      </c>
      <c r="D79">
        <v>4.4989386343995755E-6</v>
      </c>
      <c r="E79">
        <v>-3.3889907572045338E-6</v>
      </c>
    </row>
    <row r="80" spans="1:12" x14ac:dyDescent="0.25">
      <c r="A80">
        <v>5.2058070849538991E-7</v>
      </c>
      <c r="B80">
        <v>6.061309157320995E-6</v>
      </c>
      <c r="C80">
        <v>-5.0916718571593243E-3</v>
      </c>
      <c r="D80">
        <v>1.6818855693589645E-5</v>
      </c>
      <c r="E80">
        <v>-4.495958793844334E-5</v>
      </c>
    </row>
    <row r="81" spans="1:8" x14ac:dyDescent="0.25">
      <c r="A81">
        <v>1.7195770715273611E-8</v>
      </c>
      <c r="B81">
        <v>4.4989386343995738E-6</v>
      </c>
      <c r="C81">
        <v>1.6818855693589699E-5</v>
      </c>
      <c r="D81">
        <v>-5.0365958759064798E-3</v>
      </c>
      <c r="E81">
        <v>-1.8249980932644273E-5</v>
      </c>
    </row>
    <row r="82" spans="1:8" x14ac:dyDescent="0.25">
      <c r="A82">
        <v>-2.3930666821365439E-6</v>
      </c>
      <c r="B82">
        <v>-3.3889907572045334E-6</v>
      </c>
      <c r="C82">
        <v>-4.4959587938443279E-5</v>
      </c>
      <c r="D82">
        <v>-1.82499809326443E-5</v>
      </c>
      <c r="E82">
        <v>2.0675956432649988E-4</v>
      </c>
    </row>
    <row r="84" spans="1:8" x14ac:dyDescent="0.25">
      <c r="A84" t="s">
        <v>26</v>
      </c>
    </row>
    <row r="86" spans="1:8" x14ac:dyDescent="0.25">
      <c r="A86">
        <f t="array" ref="A86:H90">MMULT(A78:E82,A16:H20)</f>
        <v>-1.2647875531877136E-4</v>
      </c>
      <c r="B86">
        <v>-5.8343468976032806E-5</v>
      </c>
      <c r="C86">
        <v>-5.909513359213623E-5</v>
      </c>
      <c r="D86">
        <v>-3.4026449642511961E-5</v>
      </c>
      <c r="E86">
        <v>-9.4697485160266269E-6</v>
      </c>
      <c r="F86">
        <v>1.1233697048000742E-4</v>
      </c>
      <c r="G86">
        <v>-2.1595103779126879E-5</v>
      </c>
      <c r="H86">
        <v>1.8295358133079066E-4</v>
      </c>
    </row>
    <row r="87" spans="1:8" x14ac:dyDescent="0.25">
      <c r="A87">
        <v>1.1129873686292581E-4</v>
      </c>
      <c r="B87">
        <v>1.3996219735556493E-4</v>
      </c>
      <c r="C87">
        <v>7.4156765729393792E-5</v>
      </c>
      <c r="D87">
        <v>4.4067861909551092E-5</v>
      </c>
      <c r="E87">
        <v>1.0167118249587205E-5</v>
      </c>
      <c r="F87">
        <v>1.2101205508096846E-4</v>
      </c>
      <c r="G87">
        <v>-1.4937179566341504E-4</v>
      </c>
      <c r="H87">
        <v>7.4713607307082323E-5</v>
      </c>
    </row>
    <row r="88" spans="1:8" x14ac:dyDescent="0.25">
      <c r="A88">
        <v>2.953246972419657E-3</v>
      </c>
      <c r="B88">
        <v>3.4523337865455879E-3</v>
      </c>
      <c r="C88">
        <v>-2.4524887345494586E-3</v>
      </c>
      <c r="D88">
        <v>-2.7542650754687134E-3</v>
      </c>
      <c r="E88">
        <v>2.044039868618148E-3</v>
      </c>
      <c r="F88">
        <v>-6.6679249526224059E-3</v>
      </c>
      <c r="G88">
        <v>2.2949076114613543E-4</v>
      </c>
      <c r="H88">
        <v>3.2996835156101322E-3</v>
      </c>
    </row>
    <row r="89" spans="1:8" x14ac:dyDescent="0.25">
      <c r="A89">
        <v>-1.1988217844934089E-5</v>
      </c>
      <c r="B89">
        <v>2.3748721820741019E-4</v>
      </c>
      <c r="C89">
        <v>2.4928300008599E-3</v>
      </c>
      <c r="D89">
        <v>-1.0449215782859305E-4</v>
      </c>
      <c r="E89">
        <v>-5.2369311101639138E-3</v>
      </c>
      <c r="F89">
        <v>4.8427749370026331E-4</v>
      </c>
      <c r="G89">
        <v>1.6854147579765492E-3</v>
      </c>
      <c r="H89">
        <v>4.5684116923637691E-4</v>
      </c>
    </row>
    <row r="90" spans="1:8" x14ac:dyDescent="0.25">
      <c r="A90">
        <v>-3.8221895670367875E-3</v>
      </c>
      <c r="B90">
        <v>-5.5542128690644907E-3</v>
      </c>
      <c r="C90">
        <v>-1.3260434030958187E-3</v>
      </c>
      <c r="D90">
        <v>6.5448046228715369E-4</v>
      </c>
      <c r="E90">
        <v>2.6708389251422476E-3</v>
      </c>
      <c r="F90">
        <v>-3.6815639870126969E-3</v>
      </c>
      <c r="G90">
        <v>1.2053260280728799E-2</v>
      </c>
      <c r="H90">
        <v>-1.4731831783757199E-3</v>
      </c>
    </row>
    <row r="92" spans="1:8" x14ac:dyDescent="0.25">
      <c r="A92" t="s">
        <v>27</v>
      </c>
    </row>
    <row r="94" spans="1:8" x14ac:dyDescent="0.25">
      <c r="A94" t="s">
        <v>7</v>
      </c>
      <c r="B94">
        <f t="array" ref="B94:B98">MMULT(A86:H90,F2:F9)</f>
        <v>0.70296125678993349</v>
      </c>
    </row>
    <row r="95" spans="1:8" x14ac:dyDescent="0.25">
      <c r="A95" t="s">
        <v>8</v>
      </c>
      <c r="B95">
        <v>67.486822941276003</v>
      </c>
    </row>
    <row r="96" spans="1:8" x14ac:dyDescent="0.25">
      <c r="A96" t="s">
        <v>9</v>
      </c>
      <c r="B96">
        <v>-209.28558986128246</v>
      </c>
    </row>
    <row r="97" spans="1:2" x14ac:dyDescent="0.25">
      <c r="A97" t="s">
        <v>10</v>
      </c>
      <c r="B97">
        <v>24.793673654926351</v>
      </c>
    </row>
    <row r="98" spans="1:2" x14ac:dyDescent="0.25">
      <c r="A98" t="s">
        <v>11</v>
      </c>
      <c r="B98">
        <v>-387.36284021734104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2018-06-11T16:31:57Z</dcterms:created>
  <dcterms:modified xsi:type="dcterms:W3CDTF">2018-06-13T05:59:01Z</dcterms:modified>
</cp:coreProperties>
</file>