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hngskj/Downloads/"/>
    </mc:Choice>
  </mc:AlternateContent>
  <xr:revisionPtr revIDLastSave="0" documentId="13_ncr:1_{2CDA6711-0154-AD4C-BE3E-31868B3B8A8D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9" i="1" l="1"/>
  <c r="C18" i="1"/>
  <c r="C15" i="1"/>
  <c r="C13" i="1"/>
  <c r="C12" i="1"/>
  <c r="C7" i="1"/>
  <c r="C6" i="1"/>
  <c r="C4" i="1"/>
</calcChain>
</file>

<file path=xl/sharedStrings.xml><?xml version="1.0" encoding="utf-8"?>
<sst xmlns="http://schemas.openxmlformats.org/spreadsheetml/2006/main" count="364" uniqueCount="250">
  <si>
    <t>Group1</t>
    <phoneticPr fontId="2" type="noConversion"/>
  </si>
  <si>
    <t>Group2</t>
    <phoneticPr fontId="2" type="noConversion"/>
  </si>
  <si>
    <t>Group3</t>
    <phoneticPr fontId="2" type="noConversion"/>
  </si>
  <si>
    <t>Group4</t>
    <phoneticPr fontId="2" type="noConversion"/>
  </si>
  <si>
    <t>Group5</t>
    <phoneticPr fontId="2" type="noConversion"/>
  </si>
  <si>
    <t>Group6</t>
    <phoneticPr fontId="2" type="noConversion"/>
  </si>
  <si>
    <t>hashtag</t>
  </si>
  <si>
    <t>weighted_count</t>
  </si>
  <si>
    <t>art</t>
  </si>
  <si>
    <t>daily</t>
    <phoneticPr fontId="1" type="noConversion"/>
  </si>
  <si>
    <t>illustration</t>
  </si>
  <si>
    <t>contemporaryart</t>
  </si>
  <si>
    <t>drawing</t>
  </si>
  <si>
    <t>orientalpainting</t>
  </si>
  <si>
    <t>artist</t>
  </si>
  <si>
    <t>travel</t>
    <phoneticPr fontId="1" type="noConversion"/>
  </si>
  <si>
    <t>gallery</t>
  </si>
  <si>
    <t>painting</t>
  </si>
  <si>
    <t>film</t>
  </si>
  <si>
    <t>artcollection</t>
  </si>
  <si>
    <t>Korea</t>
    <phoneticPr fontId="1" type="noConversion"/>
  </si>
  <si>
    <t>artwork</t>
  </si>
  <si>
    <t>artwork</t>
    <phoneticPr fontId="1" type="noConversion"/>
  </si>
  <si>
    <t>exhibition</t>
    <phoneticPr fontId="1" type="noConversion"/>
  </si>
  <si>
    <t>movie</t>
    <phoneticPr fontId="1" type="noConversion"/>
  </si>
  <si>
    <t>abstractart</t>
  </si>
  <si>
    <t>photography</t>
    <phoneticPr fontId="1" type="noConversion"/>
  </si>
  <si>
    <t>cat</t>
    <phoneticPr fontId="1" type="noConversion"/>
  </si>
  <si>
    <t>exhibition</t>
  </si>
  <si>
    <t>furniture</t>
  </si>
  <si>
    <t>photography</t>
  </si>
  <si>
    <t>artlover</t>
  </si>
  <si>
    <t>artist</t>
    <phoneticPr fontId="1" type="noConversion"/>
  </si>
  <si>
    <t>korea</t>
  </si>
  <si>
    <t>design</t>
  </si>
  <si>
    <t>bike</t>
  </si>
  <si>
    <t>sculpture</t>
  </si>
  <si>
    <t>book</t>
    <phoneticPr fontId="1" type="noConversion"/>
  </si>
  <si>
    <t>furniture</t>
    <phoneticPr fontId="1" type="noConversion"/>
  </si>
  <si>
    <t>interior</t>
  </si>
  <si>
    <t>interior</t>
    <phoneticPr fontId="1" type="noConversion"/>
  </si>
  <si>
    <t>africa</t>
    <phoneticPr fontId="1" type="noConversion"/>
  </si>
  <si>
    <t>studio</t>
  </si>
  <si>
    <t>house</t>
    <phoneticPr fontId="1" type="noConversion"/>
  </si>
  <si>
    <t>selfie</t>
    <phoneticPr fontId="1" type="noConversion"/>
  </si>
  <si>
    <t>USA</t>
    <phoneticPr fontId="1" type="noConversion"/>
  </si>
  <si>
    <t>Myanmar</t>
    <phoneticPr fontId="1" type="noConversion"/>
  </si>
  <si>
    <t>weekend</t>
    <phoneticPr fontId="1" type="noConversion"/>
  </si>
  <si>
    <t>shop</t>
  </si>
  <si>
    <t>India</t>
  </si>
  <si>
    <t>portrait</t>
    <phoneticPr fontId="1" type="noConversion"/>
  </si>
  <si>
    <t>abstractart</t>
    <phoneticPr fontId="1" type="noConversion"/>
  </si>
  <si>
    <t>Nepal</t>
  </si>
  <si>
    <t>certificate</t>
    <phoneticPr fontId="1" type="noConversion"/>
  </si>
  <si>
    <t>Spain</t>
    <phoneticPr fontId="1" type="noConversion"/>
  </si>
  <si>
    <t>comics</t>
  </si>
  <si>
    <t>text</t>
    <phoneticPr fontId="1" type="noConversion"/>
  </si>
  <si>
    <t>vintage</t>
    <phoneticPr fontId="1" type="noConversion"/>
  </si>
  <si>
    <t>graphicdesign</t>
    <phoneticPr fontId="1" type="noConversion"/>
  </si>
  <si>
    <t>artlife</t>
    <phoneticPr fontId="1" type="noConversion"/>
  </si>
  <si>
    <t>landscape</t>
  </si>
  <si>
    <t>hongkong</t>
  </si>
  <si>
    <t>oilpainting</t>
  </si>
  <si>
    <t>illustration</t>
    <phoneticPr fontId="1" type="noConversion"/>
  </si>
  <si>
    <t>japan</t>
    <phoneticPr fontId="1" type="noConversion"/>
  </si>
  <si>
    <t>craft</t>
    <phoneticPr fontId="1" type="noConversion"/>
  </si>
  <si>
    <t>fashion</t>
  </si>
  <si>
    <t>steelart</t>
  </si>
  <si>
    <t>orientalpainting</t>
    <phoneticPr fontId="1" type="noConversion"/>
  </si>
  <si>
    <t>Himalayas</t>
    <phoneticPr fontId="1" type="noConversion"/>
  </si>
  <si>
    <t>mood</t>
  </si>
  <si>
    <t>rustique</t>
  </si>
  <si>
    <t>koreanpainting</t>
  </si>
  <si>
    <t>wedding</t>
    <phoneticPr fontId="1" type="noConversion"/>
  </si>
  <si>
    <t>lighting</t>
  </si>
  <si>
    <t>present</t>
    <phoneticPr fontId="1" type="noConversion"/>
  </si>
  <si>
    <t>opera</t>
  </si>
  <si>
    <t>fineart</t>
  </si>
  <si>
    <t>culturemanager</t>
    <phoneticPr fontId="1" type="noConversion"/>
  </si>
  <si>
    <t>ceramics</t>
    <phoneticPr fontId="1" type="noConversion"/>
  </si>
  <si>
    <t>modernart</t>
  </si>
  <si>
    <t>oilpainting</t>
    <phoneticPr fontId="1" type="noConversion"/>
  </si>
  <si>
    <t>doodle</t>
  </si>
  <si>
    <t>koreanart</t>
    <phoneticPr fontId="1" type="noConversion"/>
  </si>
  <si>
    <t>modernart</t>
    <phoneticPr fontId="1" type="noConversion"/>
  </si>
  <si>
    <t>creative</t>
    <phoneticPr fontId="1" type="noConversion"/>
  </si>
  <si>
    <t>croquis</t>
    <phoneticPr fontId="1" type="noConversion"/>
  </si>
  <si>
    <t>sensitivity</t>
    <phoneticPr fontId="1" type="noConversion"/>
  </si>
  <si>
    <t>stainlesssteel</t>
  </si>
  <si>
    <t>blackandwhite</t>
    <phoneticPr fontId="1" type="noConversion"/>
  </si>
  <si>
    <t>mural</t>
    <phoneticPr fontId="1" type="noConversion"/>
  </si>
  <si>
    <t>dog</t>
    <phoneticPr fontId="1" type="noConversion"/>
  </si>
  <si>
    <t>portrait</t>
  </si>
  <si>
    <t>living</t>
    <phoneticPr fontId="1" type="noConversion"/>
  </si>
  <si>
    <t>metalart</t>
    <phoneticPr fontId="1" type="noConversion"/>
  </si>
  <si>
    <t>creative</t>
  </si>
  <si>
    <t>inspiration</t>
  </si>
  <si>
    <t>architecture</t>
  </si>
  <si>
    <t>graffitiart</t>
  </si>
  <si>
    <t>restaurant</t>
    <phoneticPr fontId="1" type="noConversion"/>
  </si>
  <si>
    <t>flower</t>
    <phoneticPr fontId="1" type="noConversion"/>
  </si>
  <si>
    <t>fashion</t>
    <phoneticPr fontId="1" type="noConversion"/>
  </si>
  <si>
    <t>tea</t>
    <phoneticPr fontId="1" type="noConversion"/>
  </si>
  <si>
    <t>sketch</t>
    <phoneticPr fontId="1" type="noConversion"/>
  </si>
  <si>
    <t>nature</t>
  </si>
  <si>
    <t>tattoo</t>
  </si>
  <si>
    <t>media</t>
    <phoneticPr fontId="1" type="noConversion"/>
  </si>
  <si>
    <t>snap</t>
  </si>
  <si>
    <t>france</t>
    <phoneticPr fontId="1" type="noConversion"/>
  </si>
  <si>
    <t>artoftheday</t>
  </si>
  <si>
    <t>music</t>
  </si>
  <si>
    <t>color</t>
  </si>
  <si>
    <t>jewerly</t>
    <phoneticPr fontId="1" type="noConversion"/>
  </si>
  <si>
    <t>portriat</t>
  </si>
  <si>
    <t>artmajor</t>
    <phoneticPr fontId="1" type="noConversion"/>
  </si>
  <si>
    <t>characterart</t>
  </si>
  <si>
    <t>happy</t>
  </si>
  <si>
    <t>italy</t>
  </si>
  <si>
    <t>editorialdesign</t>
  </si>
  <si>
    <t>class</t>
    <phoneticPr fontId="1" type="noConversion"/>
  </si>
  <si>
    <t>leather</t>
  </si>
  <si>
    <t>film</t>
    <phoneticPr fontId="1" type="noConversion"/>
  </si>
  <si>
    <t>vintage</t>
  </si>
  <si>
    <t>space</t>
    <phoneticPr fontId="1" type="noConversion"/>
  </si>
  <si>
    <t>selfie</t>
  </si>
  <si>
    <t>steel</t>
  </si>
  <si>
    <t>studio</t>
    <phoneticPr fontId="1" type="noConversion"/>
  </si>
  <si>
    <t>classic</t>
  </si>
  <si>
    <t>fiberart</t>
  </si>
  <si>
    <t>streetart</t>
  </si>
  <si>
    <t>texture</t>
  </si>
  <si>
    <t>model</t>
  </si>
  <si>
    <t>woodart</t>
    <phoneticPr fontId="1" type="noConversion"/>
  </si>
  <si>
    <t>love</t>
  </si>
  <si>
    <t>logo</t>
    <phoneticPr fontId="1" type="noConversion"/>
  </si>
  <si>
    <t>video</t>
    <phoneticPr fontId="1" type="noConversion"/>
  </si>
  <si>
    <t>director</t>
  </si>
  <si>
    <t>colorpencil</t>
    <phoneticPr fontId="1" type="noConversion"/>
  </si>
  <si>
    <t>orchestra</t>
  </si>
  <si>
    <t>stage</t>
  </si>
  <si>
    <t>date</t>
    <phoneticPr fontId="1" type="noConversion"/>
  </si>
  <si>
    <t>musical</t>
    <phoneticPr fontId="1" type="noConversion"/>
  </si>
  <si>
    <t>road</t>
  </si>
  <si>
    <t>Ecuador</t>
    <phoneticPr fontId="1" type="noConversion"/>
  </si>
  <si>
    <t>Staff</t>
  </si>
  <si>
    <t>kitchen</t>
  </si>
  <si>
    <t>Bolivia</t>
    <phoneticPr fontId="1" type="noConversion"/>
  </si>
  <si>
    <t>architect</t>
  </si>
  <si>
    <t>commercialspace</t>
  </si>
  <si>
    <t>academy</t>
    <phoneticPr fontId="1" type="noConversion"/>
  </si>
  <si>
    <t>brand</t>
  </si>
  <si>
    <t>bar</t>
  </si>
  <si>
    <t>daily</t>
  </si>
  <si>
    <t>travel</t>
  </si>
  <si>
    <t>cafe</t>
  </si>
  <si>
    <t>art</t>
    <phoneticPr fontId="1" type="noConversion"/>
  </si>
  <si>
    <t>artwork</t>
    <phoneticPr fontId="1" type="noConversion"/>
  </si>
  <si>
    <t>contemporaryart</t>
    <phoneticPr fontId="1" type="noConversion"/>
  </si>
  <si>
    <t>artist</t>
    <phoneticPr fontId="1" type="noConversion"/>
  </si>
  <si>
    <t>abstractart</t>
    <phoneticPr fontId="1" type="noConversion"/>
  </si>
  <si>
    <t>gallery</t>
    <phoneticPr fontId="1" type="noConversion"/>
  </si>
  <si>
    <t>illustration</t>
    <phoneticPr fontId="1" type="noConversion"/>
  </si>
  <si>
    <t>book</t>
    <phoneticPr fontId="1" type="noConversion"/>
  </si>
  <si>
    <t>fineart</t>
    <phoneticPr fontId="1" type="noConversion"/>
  </si>
  <si>
    <t>watercolor</t>
    <phoneticPr fontId="1" type="noConversion"/>
  </si>
  <si>
    <t>Korea</t>
    <phoneticPr fontId="1" type="noConversion"/>
  </si>
  <si>
    <t>cat</t>
    <phoneticPr fontId="1" type="noConversion"/>
  </si>
  <si>
    <t>artforsale</t>
    <phoneticPr fontId="1" type="noConversion"/>
  </si>
  <si>
    <t>oilpainting</t>
    <phoneticPr fontId="1" type="noConversion"/>
  </si>
  <si>
    <t>artfair</t>
  </si>
  <si>
    <t>artcollection</t>
    <phoneticPr fontId="1" type="noConversion"/>
  </si>
  <si>
    <t>koreanart</t>
  </si>
  <si>
    <t>curator</t>
    <phoneticPr fontId="1" type="noConversion"/>
  </si>
  <si>
    <t>contemporary</t>
    <phoneticPr fontId="1" type="noConversion"/>
  </si>
  <si>
    <t>artsy</t>
    <phoneticPr fontId="1" type="noConversion"/>
  </si>
  <si>
    <t>design</t>
    <phoneticPr fontId="1" type="noConversion"/>
  </si>
  <si>
    <t>museum</t>
    <phoneticPr fontId="1" type="noConversion"/>
  </si>
  <si>
    <t>work</t>
  </si>
  <si>
    <t>poetry</t>
  </si>
  <si>
    <t>hollywood</t>
    <phoneticPr fontId="1" type="noConversion"/>
  </si>
  <si>
    <t>installationart</t>
    <phoneticPr fontId="1" type="noConversion"/>
  </si>
  <si>
    <t>artlife</t>
    <phoneticPr fontId="1" type="noConversion"/>
  </si>
  <si>
    <t>graphicdesign</t>
    <phoneticPr fontId="1" type="noConversion"/>
  </si>
  <si>
    <t>artoftheday</t>
    <phoneticPr fontId="1" type="noConversion"/>
  </si>
  <si>
    <t>France</t>
    <phoneticPr fontId="1" type="noConversion"/>
  </si>
  <si>
    <t>architecture</t>
    <phoneticPr fontId="1" type="noConversion"/>
  </si>
  <si>
    <t>film</t>
    <phoneticPr fontId="1" type="noConversion"/>
  </si>
  <si>
    <t>Uruguay</t>
    <phoneticPr fontId="1" type="noConversion"/>
  </si>
  <si>
    <t>acrylicpainting</t>
    <phoneticPr fontId="1" type="noConversion"/>
  </si>
  <si>
    <t>koreanantique</t>
    <phoneticPr fontId="1" type="noConversion"/>
  </si>
  <si>
    <t>portrait</t>
    <phoneticPr fontId="1" type="noConversion"/>
  </si>
  <si>
    <t>Germany</t>
    <phoneticPr fontId="1" type="noConversion"/>
  </si>
  <si>
    <t>USA</t>
    <phoneticPr fontId="1" type="noConversion"/>
  </si>
  <si>
    <t>inspiration</t>
    <phoneticPr fontId="1" type="noConversion"/>
  </si>
  <si>
    <t>blackandwhite</t>
  </si>
  <si>
    <t>museum</t>
  </si>
  <si>
    <t>artbasel</t>
  </si>
  <si>
    <t>artsy</t>
  </si>
  <si>
    <t xml:space="preserve">creative </t>
    <phoneticPr fontId="2" type="noConversion"/>
  </si>
  <si>
    <t>USA</t>
    <phoneticPr fontId="7" type="noConversion"/>
  </si>
  <si>
    <t>acrylicpainting</t>
  </si>
  <si>
    <t>travel</t>
    <phoneticPr fontId="2" type="noConversion"/>
  </si>
  <si>
    <t>colors</t>
  </si>
  <si>
    <t>artadvisory</t>
  </si>
  <si>
    <t>media</t>
  </si>
  <si>
    <t>contemporary</t>
  </si>
  <si>
    <t>curator</t>
    <phoneticPr fontId="7" type="noConversion"/>
  </si>
  <si>
    <t>minimalism</t>
  </si>
  <si>
    <t>sketch</t>
  </si>
  <si>
    <t>beautiful</t>
  </si>
  <si>
    <t>artmuseum</t>
    <phoneticPr fontId="7" type="noConversion"/>
  </si>
  <si>
    <t>interior</t>
    <phoneticPr fontId="7" type="noConversion"/>
  </si>
  <si>
    <t>installationart</t>
    <phoneticPr fontId="7" type="noConversion"/>
  </si>
  <si>
    <t>red</t>
  </si>
  <si>
    <t>trend</t>
    <phoneticPr fontId="7" type="noConversion"/>
  </si>
  <si>
    <t>surrealism</t>
  </si>
  <si>
    <t>Korea</t>
  </si>
  <si>
    <t>collage</t>
  </si>
  <si>
    <t>new</t>
  </si>
  <si>
    <t>light</t>
  </si>
  <si>
    <t>France</t>
  </si>
  <si>
    <t>experience</t>
  </si>
  <si>
    <t>canvas</t>
  </si>
  <si>
    <t>green</t>
  </si>
  <si>
    <t>environment</t>
  </si>
  <si>
    <t>digitalart</t>
  </si>
  <si>
    <t>review</t>
  </si>
  <si>
    <t>video</t>
  </si>
  <si>
    <t>installation</t>
  </si>
  <si>
    <t>mediafacade</t>
  </si>
  <si>
    <t>stripe</t>
  </si>
  <si>
    <t>watercolor</t>
  </si>
  <si>
    <t>figurativeart</t>
  </si>
  <si>
    <t>acrylic</t>
  </si>
  <si>
    <t>paper</t>
  </si>
  <si>
    <t>postpainting</t>
  </si>
  <si>
    <t>sky</t>
  </si>
  <si>
    <t>time</t>
  </si>
  <si>
    <t>graphicdesign</t>
  </si>
  <si>
    <t>youngartist</t>
  </si>
  <si>
    <t>visualart</t>
  </si>
  <si>
    <t>movie</t>
  </si>
  <si>
    <t>sea</t>
  </si>
  <si>
    <t>space</t>
  </si>
  <si>
    <t>westernart</t>
  </si>
  <si>
    <t>graphite</t>
  </si>
  <si>
    <t>night</t>
  </si>
  <si>
    <t>sensitivity</t>
  </si>
  <si>
    <t>Italy</t>
  </si>
  <si>
    <t>café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</si>
</sst>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71"/>
  <sheetViews>
    <sheetView tabSelected="1" zoomScaleNormal="100" workbookViewId="0">
      <selection activeCell="L13" sqref="L13"/>
    </sheetView>
  </sheetViews>
  <sheetFormatPr baseColWidth="10" defaultColWidth="8.83203125" defaultRowHeight="15" x14ac:dyDescent="0.2"/>
  <cols>
    <col min="1" max="1" width="4.83203125" customWidth="1"/>
    <col min="2" max="2" width="14.1640625" bestFit="1" customWidth="1"/>
    <col min="3" max="3" width="14.5" customWidth="1"/>
    <col min="4" max="4" width="2.83203125" customWidth="1"/>
    <col min="5" max="5" width="14.1640625" bestFit="1" customWidth="1"/>
    <col min="6" max="6" width="13.6640625" customWidth="1"/>
    <col min="7" max="7" width="2.83203125" customWidth="1"/>
    <col min="8" max="8" width="14.1640625" bestFit="1" customWidth="1"/>
    <col min="9" max="9" width="13.1640625" customWidth="1"/>
    <col min="10" max="10" width="3.1640625" customWidth="1"/>
    <col min="11" max="11" width="14.33203125" bestFit="1" customWidth="1"/>
    <col min="12" max="12" width="14" customWidth="1"/>
    <col min="13" max="13" width="3.1640625" customWidth="1"/>
    <col min="14" max="14" width="14.1640625" bestFit="1" customWidth="1"/>
    <col min="15" max="15" width="15.1640625" customWidth="1"/>
    <col min="16" max="16" width="3" customWidth="1"/>
    <col min="17" max="17" width="14.1640625" bestFit="1" customWidth="1"/>
    <col min="18" max="18" width="13.5" bestFit="1" customWidth="1"/>
    <col min="19" max="19" width="16.33203125" customWidth="1"/>
  </cols>
  <sheetData>
    <row r="1" spans="2:18" ht="16" thickBot="1" x14ac:dyDescent="0.25">
      <c r="B1" s="14" t="s">
        <v>0</v>
      </c>
      <c r="C1" s="15"/>
      <c r="E1" s="14" t="s">
        <v>1</v>
      </c>
      <c r="F1" s="15"/>
      <c r="H1" s="14" t="s">
        <v>2</v>
      </c>
      <c r="I1" s="15"/>
      <c r="K1" s="14" t="s">
        <v>3</v>
      </c>
      <c r="L1" s="15"/>
      <c r="N1" s="16" t="s">
        <v>4</v>
      </c>
      <c r="O1" s="17"/>
      <c r="Q1" s="14" t="s">
        <v>5</v>
      </c>
      <c r="R1" s="15"/>
    </row>
    <row r="2" spans="2:18" ht="16" thickBot="1" x14ac:dyDescent="0.25">
      <c r="B2" s="1" t="s">
        <v>6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2" t="s">
        <v>7</v>
      </c>
      <c r="N2" s="3" t="s">
        <v>6</v>
      </c>
      <c r="O2" s="2" t="s">
        <v>7</v>
      </c>
      <c r="Q2" s="1" t="s">
        <v>6</v>
      </c>
      <c r="R2" s="1" t="s">
        <v>7</v>
      </c>
    </row>
    <row r="3" spans="2:18" ht="16" x14ac:dyDescent="0.2">
      <c r="B3" t="s">
        <v>155</v>
      </c>
      <c r="C3">
        <v>80.426245344333296</v>
      </c>
      <c r="E3" s="12" t="s">
        <v>8</v>
      </c>
      <c r="F3" s="13">
        <v>118.372567</v>
      </c>
      <c r="H3" s="11" t="s">
        <v>8</v>
      </c>
      <c r="I3" s="11">
        <v>189.2802753</v>
      </c>
      <c r="K3" s="4" t="s">
        <v>9</v>
      </c>
      <c r="L3" s="4">
        <v>42.430059630000002</v>
      </c>
      <c r="N3" s="7" t="s">
        <v>10</v>
      </c>
      <c r="O3" s="4">
        <v>25.033553049999998</v>
      </c>
      <c r="Q3" s="5" t="s">
        <v>8</v>
      </c>
      <c r="R3" s="5">
        <v>34.816604269999999</v>
      </c>
    </row>
    <row r="4" spans="2:18" ht="16" x14ac:dyDescent="0.2">
      <c r="B4" t="s">
        <v>156</v>
      </c>
      <c r="C4">
        <f>26.3028611277245+16.0594758081151</f>
        <v>42.3623369358396</v>
      </c>
      <c r="E4" s="12" t="s">
        <v>21</v>
      </c>
      <c r="F4" s="13">
        <v>85.321201700000003</v>
      </c>
      <c r="H4" s="11" t="s">
        <v>11</v>
      </c>
      <c r="I4" s="11">
        <v>137.14716981000001</v>
      </c>
      <c r="K4" s="4" t="s">
        <v>12</v>
      </c>
      <c r="L4" s="4">
        <v>33.47655365</v>
      </c>
      <c r="N4" s="4" t="s">
        <v>8</v>
      </c>
      <c r="O4" s="4">
        <v>24.64422218</v>
      </c>
      <c r="Q4" s="10" t="s">
        <v>13</v>
      </c>
      <c r="R4" s="8">
        <v>26.612827589999998</v>
      </c>
    </row>
    <row r="5" spans="2:18" ht="16" x14ac:dyDescent="0.2">
      <c r="B5" t="s">
        <v>157</v>
      </c>
      <c r="C5">
        <v>30.414295628641199</v>
      </c>
      <c r="E5" s="12" t="s">
        <v>28</v>
      </c>
      <c r="F5" s="13">
        <v>73.023815099999993</v>
      </c>
      <c r="H5" s="11" t="s">
        <v>14</v>
      </c>
      <c r="I5" s="11">
        <v>76.396594840000006</v>
      </c>
      <c r="K5" s="4" t="s">
        <v>15</v>
      </c>
      <c r="L5" s="4">
        <v>32.413950970000002</v>
      </c>
      <c r="N5" s="4" t="s">
        <v>15</v>
      </c>
      <c r="O5" s="4">
        <v>21.826138740000001</v>
      </c>
      <c r="Q5" s="8" t="s">
        <v>14</v>
      </c>
      <c r="R5" s="8">
        <v>22.49334404</v>
      </c>
    </row>
    <row r="6" spans="2:18" ht="16" x14ac:dyDescent="0.2">
      <c r="B6" t="s">
        <v>158</v>
      </c>
      <c r="C6">
        <f>27.2005471215465+3.09243004257543</f>
        <v>30.292977164121929</v>
      </c>
      <c r="E6" s="12" t="s">
        <v>17</v>
      </c>
      <c r="F6" s="13">
        <v>69.205124400000003</v>
      </c>
      <c r="H6" s="11" t="s">
        <v>16</v>
      </c>
      <c r="I6" s="11">
        <v>57.580939180000001</v>
      </c>
      <c r="K6" s="5" t="s">
        <v>8</v>
      </c>
      <c r="L6" s="4">
        <v>25.822204030000002</v>
      </c>
      <c r="N6" s="4" t="s">
        <v>12</v>
      </c>
      <c r="O6" s="4">
        <v>14.33236295</v>
      </c>
      <c r="Q6" s="8" t="s">
        <v>9</v>
      </c>
      <c r="R6" s="8">
        <v>21.475321170000001</v>
      </c>
    </row>
    <row r="7" spans="2:18" ht="16" x14ac:dyDescent="0.2">
      <c r="B7" t="s">
        <v>17</v>
      </c>
      <c r="C7">
        <f>22.9499741099386+5.38772592047996</f>
        <v>28.33770003041856</v>
      </c>
      <c r="E7" s="12" t="s">
        <v>12</v>
      </c>
      <c r="F7" s="13">
        <v>61.1095501</v>
      </c>
      <c r="H7" s="11" t="s">
        <v>25</v>
      </c>
      <c r="I7" s="11">
        <v>53.403422040000002</v>
      </c>
      <c r="K7" s="4" t="s">
        <v>18</v>
      </c>
      <c r="L7" s="4">
        <v>25.234535480000002</v>
      </c>
      <c r="N7" s="4" t="s">
        <v>9</v>
      </c>
      <c r="O7" s="4">
        <v>12.533622490000001</v>
      </c>
      <c r="Q7" s="8" t="s">
        <v>17</v>
      </c>
      <c r="R7" s="8">
        <v>19.262914930000001</v>
      </c>
    </row>
    <row r="8" spans="2:18" ht="16" x14ac:dyDescent="0.2">
      <c r="B8" t="s">
        <v>28</v>
      </c>
      <c r="C8">
        <v>25.412898592617108</v>
      </c>
      <c r="E8" s="12" t="s">
        <v>11</v>
      </c>
      <c r="F8" s="13">
        <v>56.013813300000002</v>
      </c>
      <c r="H8" s="11" t="s">
        <v>17</v>
      </c>
      <c r="I8" s="11">
        <v>46.665668519999997</v>
      </c>
      <c r="K8" s="6" t="s">
        <v>20</v>
      </c>
      <c r="L8" s="6">
        <v>24.80367588</v>
      </c>
      <c r="N8" s="4" t="s">
        <v>20</v>
      </c>
      <c r="O8" s="4">
        <v>12.43417715</v>
      </c>
      <c r="Q8" s="8" t="s">
        <v>11</v>
      </c>
      <c r="R8" s="8">
        <v>18.511878530000001</v>
      </c>
    </row>
    <row r="9" spans="2:18" ht="16" x14ac:dyDescent="0.2">
      <c r="B9" t="s">
        <v>12</v>
      </c>
      <c r="C9">
        <v>22.396143911316202</v>
      </c>
      <c r="E9" s="12" t="s">
        <v>14</v>
      </c>
      <c r="F9" s="13">
        <v>48.833914700000001</v>
      </c>
      <c r="H9" s="11" t="s">
        <v>19</v>
      </c>
      <c r="I9" s="11">
        <v>43.97046941</v>
      </c>
      <c r="K9" s="4" t="s">
        <v>249</v>
      </c>
      <c r="L9" s="4">
        <v>23.588992600000001</v>
      </c>
      <c r="N9" s="4" t="s">
        <v>22</v>
      </c>
      <c r="O9" s="4">
        <v>12.27573192</v>
      </c>
      <c r="Q9" s="8" t="s">
        <v>23</v>
      </c>
      <c r="R9" s="8">
        <v>18.413694799999998</v>
      </c>
    </row>
    <row r="10" spans="2:18" ht="16" x14ac:dyDescent="0.2">
      <c r="B10" t="s">
        <v>159</v>
      </c>
      <c r="C10">
        <v>21.100999594250219</v>
      </c>
      <c r="E10" s="12" t="s">
        <v>62</v>
      </c>
      <c r="F10" s="13">
        <v>38.8329357</v>
      </c>
      <c r="H10" s="11" t="s">
        <v>21</v>
      </c>
      <c r="I10" s="11">
        <v>38.41108681</v>
      </c>
      <c r="K10" s="4" t="s">
        <v>21</v>
      </c>
      <c r="L10" s="4">
        <v>19.8493554</v>
      </c>
      <c r="N10" s="4" t="s">
        <v>24</v>
      </c>
      <c r="O10" s="4">
        <v>10.334877669999999</v>
      </c>
      <c r="Q10" s="8" t="s">
        <v>21</v>
      </c>
      <c r="R10" s="8">
        <v>17.64409624</v>
      </c>
    </row>
    <row r="11" spans="2:18" ht="16" x14ac:dyDescent="0.2">
      <c r="B11" t="s">
        <v>152</v>
      </c>
      <c r="C11">
        <v>20.63173829187814</v>
      </c>
      <c r="E11" s="12" t="s">
        <v>152</v>
      </c>
      <c r="F11" s="13">
        <v>27.327643800000001</v>
      </c>
      <c r="H11" s="11" t="s">
        <v>30</v>
      </c>
      <c r="I11" s="11">
        <v>32.148961970000002</v>
      </c>
      <c r="K11" s="4" t="s">
        <v>26</v>
      </c>
      <c r="L11" s="4">
        <v>17.086438019999999</v>
      </c>
      <c r="N11" s="4" t="s">
        <v>27</v>
      </c>
      <c r="O11" s="4">
        <v>9.5451774440000001</v>
      </c>
      <c r="Q11" s="8" t="s">
        <v>12</v>
      </c>
      <c r="R11" s="8">
        <v>16.748681699999999</v>
      </c>
    </row>
    <row r="12" spans="2:18" ht="16" x14ac:dyDescent="0.2">
      <c r="B12" t="s">
        <v>160</v>
      </c>
      <c r="C12">
        <f>10.690911028618+8.66599418710958</f>
        <v>19.356905215727579</v>
      </c>
      <c r="E12" s="12" t="s">
        <v>10</v>
      </c>
      <c r="F12" s="13">
        <v>25.2100188</v>
      </c>
      <c r="H12" s="11" t="s">
        <v>12</v>
      </c>
      <c r="I12" s="11">
        <v>30.763597820000001</v>
      </c>
      <c r="K12" s="4" t="s">
        <v>29</v>
      </c>
      <c r="L12" s="4">
        <v>16.195193620000001</v>
      </c>
      <c r="N12" s="4" t="s">
        <v>17</v>
      </c>
      <c r="O12" s="4">
        <v>9.1718013557986104</v>
      </c>
      <c r="Q12" s="10" t="s">
        <v>30</v>
      </c>
      <c r="R12" s="8">
        <v>14.962470590000001</v>
      </c>
    </row>
    <row r="13" spans="2:18" ht="16" x14ac:dyDescent="0.2">
      <c r="B13" t="s">
        <v>30</v>
      </c>
      <c r="C13">
        <f>16.1216846352515+2.78420730830276</f>
        <v>18.905891943554263</v>
      </c>
      <c r="E13" s="12" t="s">
        <v>77</v>
      </c>
      <c r="F13" s="13">
        <v>21.277030199999999</v>
      </c>
      <c r="H13" s="11" t="s">
        <v>31</v>
      </c>
      <c r="I13" s="11">
        <v>25.802950460000002</v>
      </c>
      <c r="K13" s="4" t="s">
        <v>32</v>
      </c>
      <c r="L13" s="4">
        <v>15.604233450000001</v>
      </c>
      <c r="N13" s="4" t="s">
        <v>23</v>
      </c>
      <c r="O13" s="4">
        <v>8.8115960910000002</v>
      </c>
      <c r="Q13" s="9" t="s">
        <v>33</v>
      </c>
      <c r="R13" s="9">
        <v>14.307822030000001</v>
      </c>
    </row>
    <row r="14" spans="2:18" ht="16" x14ac:dyDescent="0.2">
      <c r="B14" t="s">
        <v>161</v>
      </c>
      <c r="C14">
        <v>15.811454532656869</v>
      </c>
      <c r="E14" s="12" t="s">
        <v>66</v>
      </c>
      <c r="F14" s="13">
        <v>20.477339700000002</v>
      </c>
      <c r="H14" s="11" t="s">
        <v>28</v>
      </c>
      <c r="I14" s="11">
        <v>24.082878740000002</v>
      </c>
      <c r="K14" s="4" t="s">
        <v>34</v>
      </c>
      <c r="L14" s="4">
        <v>14.49229418</v>
      </c>
      <c r="N14" s="4" t="s">
        <v>35</v>
      </c>
      <c r="O14" s="4">
        <v>6.7725887220000001</v>
      </c>
      <c r="Q14" s="8" t="s">
        <v>10</v>
      </c>
      <c r="R14" s="8">
        <v>11.444605490000001</v>
      </c>
    </row>
    <row r="15" spans="2:18" ht="16" x14ac:dyDescent="0.2">
      <c r="B15" t="s">
        <v>162</v>
      </c>
      <c r="C15">
        <f>12.0346770791449+3.22500704770581</f>
        <v>15.259684126850711</v>
      </c>
      <c r="E15" s="12" t="s">
        <v>18</v>
      </c>
      <c r="F15" s="13">
        <v>16.478162900000001</v>
      </c>
      <c r="H15" s="11" t="s">
        <v>66</v>
      </c>
      <c r="I15">
        <v>20.611952987999999</v>
      </c>
      <c r="K15" s="4" t="s">
        <v>37</v>
      </c>
      <c r="L15" s="4">
        <v>14.120209170000001</v>
      </c>
      <c r="N15" s="4" t="s">
        <v>38</v>
      </c>
      <c r="O15" s="4">
        <v>6.4903975259999998</v>
      </c>
      <c r="Q15" s="8" t="s">
        <v>39</v>
      </c>
      <c r="R15" s="8">
        <v>10.94117245</v>
      </c>
    </row>
    <row r="16" spans="2:18" ht="16" x14ac:dyDescent="0.2">
      <c r="B16" t="s">
        <v>163</v>
      </c>
      <c r="C16">
        <v>14.63924575348627</v>
      </c>
      <c r="E16" s="12" t="s">
        <v>171</v>
      </c>
      <c r="F16" s="13">
        <v>15.3477432</v>
      </c>
      <c r="H16" s="11" t="s">
        <v>194</v>
      </c>
      <c r="I16" s="11">
        <v>19.86895474</v>
      </c>
      <c r="K16" s="4" t="s">
        <v>28</v>
      </c>
      <c r="L16" s="4">
        <v>13.00285751</v>
      </c>
      <c r="N16" s="4" t="s">
        <v>34</v>
      </c>
      <c r="O16" s="4">
        <v>5.9530240799999996</v>
      </c>
      <c r="Q16" s="8" t="s">
        <v>45</v>
      </c>
      <c r="R16" s="8">
        <v>9.2351119500000003</v>
      </c>
    </row>
    <row r="17" spans="2:18" ht="16" x14ac:dyDescent="0.2">
      <c r="B17" t="s">
        <v>164</v>
      </c>
      <c r="C17">
        <v>13.38004164993651</v>
      </c>
      <c r="E17" s="12" t="s">
        <v>42</v>
      </c>
      <c r="F17" s="13">
        <v>15.006829</v>
      </c>
      <c r="H17" s="11" t="s">
        <v>36</v>
      </c>
      <c r="I17" s="11">
        <v>19.249763699999999</v>
      </c>
      <c r="K17" s="4" t="s">
        <v>17</v>
      </c>
      <c r="L17" s="4">
        <v>12.962301009999999</v>
      </c>
      <c r="N17" s="4" t="s">
        <v>41</v>
      </c>
      <c r="O17" s="4">
        <v>5.8918202979999998</v>
      </c>
      <c r="Q17" s="9" t="s">
        <v>42</v>
      </c>
      <c r="R17" s="9">
        <v>8.2125407179999996</v>
      </c>
    </row>
    <row r="18" spans="2:18" ht="16" x14ac:dyDescent="0.2">
      <c r="B18" t="s">
        <v>165</v>
      </c>
      <c r="C18">
        <f>6.20146630035072+3.81044232514373</f>
        <v>10.011908625494449</v>
      </c>
      <c r="E18" s="12" t="s">
        <v>16</v>
      </c>
      <c r="F18" s="13">
        <v>14.259453499999999</v>
      </c>
      <c r="H18" s="11" t="s">
        <v>195</v>
      </c>
      <c r="I18" s="11">
        <v>18.980000010000001</v>
      </c>
      <c r="K18" s="4" t="s">
        <v>40</v>
      </c>
      <c r="L18" s="4">
        <v>12.57997698</v>
      </c>
      <c r="N18" s="4" t="s">
        <v>37</v>
      </c>
      <c r="O18" s="4">
        <v>5.6205088559999998</v>
      </c>
      <c r="Q18" s="9" t="s">
        <v>43</v>
      </c>
      <c r="R18" s="9">
        <v>7.6720147189999999</v>
      </c>
    </row>
    <row r="19" spans="2:18" ht="16" x14ac:dyDescent="0.2">
      <c r="B19" t="s">
        <v>36</v>
      </c>
      <c r="C19">
        <v>9.7455741210326394</v>
      </c>
      <c r="E19" s="12" t="s">
        <v>216</v>
      </c>
      <c r="F19" s="13">
        <v>13.7795161</v>
      </c>
      <c r="H19" s="11" t="s">
        <v>109</v>
      </c>
      <c r="I19" s="11">
        <v>18.541580870000001</v>
      </c>
      <c r="K19" s="4" t="s">
        <v>44</v>
      </c>
      <c r="L19" s="4">
        <v>11.421383560000001</v>
      </c>
      <c r="N19" s="4" t="s">
        <v>43</v>
      </c>
      <c r="O19" s="4">
        <v>5.401945767</v>
      </c>
      <c r="Q19" s="8" t="s">
        <v>36</v>
      </c>
      <c r="R19" s="8">
        <v>6.41586988352738</v>
      </c>
    </row>
    <row r="20" spans="2:18" ht="16" x14ac:dyDescent="0.2">
      <c r="B20" t="s">
        <v>153</v>
      </c>
      <c r="C20">
        <v>9.29365791729691</v>
      </c>
      <c r="E20" s="12" t="s">
        <v>225</v>
      </c>
      <c r="F20" s="13">
        <v>13.617692999999999</v>
      </c>
      <c r="H20" s="11" t="s">
        <v>10</v>
      </c>
      <c r="I20" s="11">
        <v>16.396935070000001</v>
      </c>
      <c r="K20" s="4" t="s">
        <v>11</v>
      </c>
      <c r="L20" s="4">
        <v>10.23583178</v>
      </c>
      <c r="N20" s="4" t="s">
        <v>46</v>
      </c>
      <c r="O20" s="4">
        <v>5.3026382679999999</v>
      </c>
      <c r="Q20" s="8" t="s">
        <v>34</v>
      </c>
      <c r="R20" s="8">
        <v>5.2639801889999998</v>
      </c>
    </row>
    <row r="21" spans="2:18" ht="16" x14ac:dyDescent="0.2">
      <c r="B21" t="s">
        <v>154</v>
      </c>
      <c r="C21">
        <v>9.0590518109509901</v>
      </c>
      <c r="E21" s="12" t="s">
        <v>124</v>
      </c>
      <c r="F21" s="13">
        <v>12.738433300000001</v>
      </c>
      <c r="H21" s="11" t="s">
        <v>80</v>
      </c>
      <c r="I21" s="11">
        <v>16.041400729999999</v>
      </c>
      <c r="K21" s="4" t="s">
        <v>16</v>
      </c>
      <c r="L21" s="4">
        <v>9.9906096519999998</v>
      </c>
      <c r="N21" s="4" t="s">
        <v>47</v>
      </c>
      <c r="O21" s="4">
        <v>5.2674536659999998</v>
      </c>
      <c r="Q21" s="8" t="s">
        <v>50</v>
      </c>
      <c r="R21" s="8">
        <v>5.0813741749999997</v>
      </c>
    </row>
    <row r="22" spans="2:18" ht="16" x14ac:dyDescent="0.2">
      <c r="B22" t="s">
        <v>166</v>
      </c>
      <c r="C22">
        <v>7.2013727484854702</v>
      </c>
      <c r="E22" s="12" t="s">
        <v>13</v>
      </c>
      <c r="F22" s="13">
        <v>8.77329647</v>
      </c>
      <c r="H22" s="11" t="s">
        <v>77</v>
      </c>
      <c r="I22" s="11">
        <v>15.99739804</v>
      </c>
      <c r="K22" s="6" t="s">
        <v>48</v>
      </c>
      <c r="L22" s="6">
        <v>8.3785131699999997</v>
      </c>
      <c r="N22" s="4" t="s">
        <v>49</v>
      </c>
      <c r="O22" s="4">
        <v>4.713456238</v>
      </c>
      <c r="Q22" s="9" t="s">
        <v>53</v>
      </c>
      <c r="R22" s="9">
        <v>4.925280806</v>
      </c>
    </row>
    <row r="23" spans="2:18" ht="16" x14ac:dyDescent="0.2">
      <c r="B23" t="s">
        <v>167</v>
      </c>
      <c r="C23">
        <v>6.9473328594277204</v>
      </c>
      <c r="E23" s="12" t="s">
        <v>30</v>
      </c>
      <c r="F23" s="13">
        <v>8.5763318399999999</v>
      </c>
      <c r="H23" s="11" t="s">
        <v>34</v>
      </c>
      <c r="I23" s="11">
        <v>13.98255726</v>
      </c>
      <c r="K23" s="4" t="s">
        <v>51</v>
      </c>
      <c r="L23" s="4">
        <v>8.0784480320000007</v>
      </c>
      <c r="N23" s="4" t="s">
        <v>52</v>
      </c>
      <c r="O23" s="4">
        <v>4.713456238</v>
      </c>
      <c r="Q23" s="8" t="s">
        <v>16</v>
      </c>
      <c r="R23" s="8">
        <v>4.891895731</v>
      </c>
    </row>
    <row r="24" spans="2:18" ht="16" x14ac:dyDescent="0.2">
      <c r="B24" t="s">
        <v>168</v>
      </c>
      <c r="C24">
        <v>6.2786696688069901</v>
      </c>
      <c r="E24" s="12" t="s">
        <v>61</v>
      </c>
      <c r="F24" s="13">
        <v>7.7595179999999999</v>
      </c>
      <c r="H24" s="11" t="s">
        <v>196</v>
      </c>
      <c r="I24" s="11">
        <v>13.45309623</v>
      </c>
      <c r="K24" s="6" t="s">
        <v>54</v>
      </c>
      <c r="L24" s="6">
        <v>6.1473031304000001</v>
      </c>
      <c r="N24" s="4" t="s">
        <v>55</v>
      </c>
      <c r="O24" s="4">
        <v>4.4595511129999998</v>
      </c>
      <c r="Q24" s="9" t="s">
        <v>44</v>
      </c>
      <c r="R24" s="9">
        <v>4.7725887220000001</v>
      </c>
    </row>
    <row r="25" spans="2:18" ht="16" x14ac:dyDescent="0.2">
      <c r="B25" t="s">
        <v>169</v>
      </c>
      <c r="C25">
        <v>6.1794038874365</v>
      </c>
      <c r="E25" s="12" t="s">
        <v>239</v>
      </c>
      <c r="F25" s="13">
        <v>7.6913946800000002</v>
      </c>
      <c r="H25" s="11" t="s">
        <v>133</v>
      </c>
      <c r="I25" s="11">
        <v>13.37266019</v>
      </c>
      <c r="K25" s="6" t="s">
        <v>56</v>
      </c>
      <c r="L25" s="6">
        <v>5.908931151</v>
      </c>
      <c r="N25" s="4" t="s">
        <v>14</v>
      </c>
      <c r="O25" s="4">
        <v>4.3306471340000003</v>
      </c>
      <c r="Q25" s="9" t="s">
        <v>99</v>
      </c>
      <c r="R25" s="9">
        <v>4.6565440640000002</v>
      </c>
    </row>
    <row r="26" spans="2:18" ht="16" x14ac:dyDescent="0.2">
      <c r="B26" t="s">
        <v>100</v>
      </c>
      <c r="C26">
        <v>6.1581789964384104</v>
      </c>
      <c r="E26" s="12" t="s">
        <v>226</v>
      </c>
      <c r="F26" s="13">
        <v>7.2243477499999997</v>
      </c>
      <c r="H26" s="11" t="s">
        <v>197</v>
      </c>
      <c r="I26" s="11">
        <v>13.35147533</v>
      </c>
      <c r="K26" s="6" t="s">
        <v>57</v>
      </c>
      <c r="L26" s="6">
        <v>5.8661933489999996</v>
      </c>
      <c r="N26" s="6" t="s">
        <v>58</v>
      </c>
      <c r="O26" s="6">
        <v>4.2953298499999999</v>
      </c>
      <c r="Q26" s="9" t="s">
        <v>59</v>
      </c>
      <c r="R26" s="9">
        <v>4.6339728429999996</v>
      </c>
    </row>
    <row r="27" spans="2:18" ht="16" x14ac:dyDescent="0.2">
      <c r="B27" t="s">
        <v>80</v>
      </c>
      <c r="C27">
        <v>6.1075336336164199</v>
      </c>
      <c r="E27" s="12" t="s">
        <v>25</v>
      </c>
      <c r="F27" s="13">
        <v>7.0162335599999999</v>
      </c>
      <c r="H27" s="11" t="s">
        <v>198</v>
      </c>
      <c r="I27" s="11">
        <v>12.35101195</v>
      </c>
      <c r="K27" s="6" t="s">
        <v>60</v>
      </c>
      <c r="L27" s="6">
        <v>5.8409416519999997</v>
      </c>
      <c r="N27" s="6" t="s">
        <v>61</v>
      </c>
      <c r="O27" s="6">
        <v>3.9533945930000001</v>
      </c>
      <c r="Q27" s="9" t="s">
        <v>62</v>
      </c>
      <c r="R27" s="9">
        <v>4.5079061119999997</v>
      </c>
    </row>
    <row r="28" spans="2:18" ht="16" x14ac:dyDescent="0.2">
      <c r="B28" t="s">
        <v>170</v>
      </c>
      <c r="C28">
        <v>5.49382404081961</v>
      </c>
      <c r="E28" s="12" t="s">
        <v>227</v>
      </c>
      <c r="F28" s="13">
        <v>6.8202268999999998</v>
      </c>
      <c r="H28" s="11" t="s">
        <v>199</v>
      </c>
      <c r="I28" s="11">
        <v>11.348906752</v>
      </c>
      <c r="K28" s="6" t="s">
        <v>63</v>
      </c>
      <c r="L28" s="6">
        <v>5.3163706729999998</v>
      </c>
      <c r="N28" s="4" t="s">
        <v>64</v>
      </c>
      <c r="O28" s="4">
        <v>3.7467355759999998</v>
      </c>
      <c r="Q28" s="9" t="s">
        <v>65</v>
      </c>
      <c r="R28" s="9">
        <v>4.336639216</v>
      </c>
    </row>
    <row r="29" spans="2:18" ht="16" x14ac:dyDescent="0.2">
      <c r="B29" t="s">
        <v>171</v>
      </c>
      <c r="C29">
        <v>5.4143542515665404</v>
      </c>
      <c r="E29" s="12" t="s">
        <v>228</v>
      </c>
      <c r="F29" s="13">
        <v>6.6656766999999997</v>
      </c>
      <c r="H29" s="11" t="s">
        <v>200</v>
      </c>
      <c r="I29" s="11">
        <v>10.59095276</v>
      </c>
      <c r="K29" s="6" t="s">
        <v>66</v>
      </c>
      <c r="L29" s="6">
        <v>4.9906527809999996</v>
      </c>
      <c r="N29" s="6" t="s">
        <v>110</v>
      </c>
      <c r="O29" s="6">
        <v>3.7249237970000002</v>
      </c>
      <c r="Q29" s="8" t="s">
        <v>67</v>
      </c>
      <c r="R29" s="8">
        <v>4.1444481779309204</v>
      </c>
    </row>
    <row r="30" spans="2:18" ht="16" x14ac:dyDescent="0.2">
      <c r="B30" t="s">
        <v>172</v>
      </c>
      <c r="C30">
        <v>5.3375248612630299</v>
      </c>
      <c r="E30" s="12" t="s">
        <v>240</v>
      </c>
      <c r="F30" s="13">
        <v>6.3902504999999996</v>
      </c>
      <c r="H30" s="11" t="s">
        <v>201</v>
      </c>
      <c r="I30" s="11">
        <v>9.6299935469999998</v>
      </c>
      <c r="K30" s="6" t="s">
        <v>68</v>
      </c>
      <c r="L30" s="6">
        <v>4.9805277480000001</v>
      </c>
      <c r="N30" s="6" t="s">
        <v>45</v>
      </c>
      <c r="O30" s="6">
        <v>3.5350921789999998</v>
      </c>
      <c r="Q30" s="9" t="s">
        <v>73</v>
      </c>
      <c r="R30" s="9">
        <v>4.0126047539999998</v>
      </c>
    </row>
    <row r="31" spans="2:18" ht="16" x14ac:dyDescent="0.2">
      <c r="B31" t="s">
        <v>173</v>
      </c>
      <c r="C31">
        <v>5.2847895611866003</v>
      </c>
      <c r="E31" s="12" t="s">
        <v>80</v>
      </c>
      <c r="F31" s="13">
        <v>5.9996758400000001</v>
      </c>
      <c r="H31" s="11" t="s">
        <v>202</v>
      </c>
      <c r="I31" s="11">
        <v>9.5958552109999999</v>
      </c>
      <c r="K31" s="6" t="s">
        <v>70</v>
      </c>
      <c r="L31" s="6">
        <v>4.7161969735722202</v>
      </c>
      <c r="N31" s="4" t="s">
        <v>69</v>
      </c>
      <c r="O31" s="4">
        <v>3.5350921789999998</v>
      </c>
      <c r="Q31" s="9" t="s">
        <v>71</v>
      </c>
      <c r="R31" s="9">
        <v>3.9771572690000001</v>
      </c>
    </row>
    <row r="32" spans="2:18" ht="16" x14ac:dyDescent="0.2">
      <c r="B32" t="s">
        <v>174</v>
      </c>
      <c r="C32">
        <v>5.2615955916592796</v>
      </c>
      <c r="E32" s="12" t="s">
        <v>241</v>
      </c>
      <c r="F32" s="13">
        <v>5.9889662799999996</v>
      </c>
      <c r="H32" s="11" t="s">
        <v>62</v>
      </c>
      <c r="I32" s="11">
        <v>9.4116898899999999</v>
      </c>
      <c r="K32" s="6" t="s">
        <v>72</v>
      </c>
      <c r="L32" s="6">
        <v>3.6725715050000001</v>
      </c>
      <c r="N32" s="4" t="s">
        <v>11</v>
      </c>
      <c r="O32" s="4">
        <v>3.47175027471493</v>
      </c>
      <c r="Q32" s="9" t="s">
        <v>74</v>
      </c>
      <c r="R32" s="9">
        <v>3.8539674530000001</v>
      </c>
    </row>
    <row r="33" spans="2:18" ht="16" x14ac:dyDescent="0.2">
      <c r="B33" t="s">
        <v>175</v>
      </c>
      <c r="C33">
        <v>5.1607795085452093</v>
      </c>
      <c r="E33" s="12" t="s">
        <v>60</v>
      </c>
      <c r="F33" s="13">
        <v>5.90676852</v>
      </c>
      <c r="H33" s="11" t="s">
        <v>203</v>
      </c>
      <c r="I33" s="11">
        <v>8.9362552560000008</v>
      </c>
      <c r="K33" s="6" t="s">
        <v>75</v>
      </c>
      <c r="L33" s="6">
        <v>3.35550986692789</v>
      </c>
      <c r="N33" s="4" t="s">
        <v>73</v>
      </c>
      <c r="O33" s="6">
        <v>3.386294361</v>
      </c>
      <c r="Q33" s="9" t="s">
        <v>51</v>
      </c>
      <c r="R33" s="9">
        <v>3.7251107700000001</v>
      </c>
    </row>
    <row r="34" spans="2:18" ht="16" x14ac:dyDescent="0.2">
      <c r="B34" t="s">
        <v>176</v>
      </c>
      <c r="C34">
        <v>4.7335768202927202</v>
      </c>
      <c r="E34" s="12" t="s">
        <v>242</v>
      </c>
      <c r="F34" s="13">
        <v>5.9055256900000002</v>
      </c>
      <c r="H34" s="11" t="s">
        <v>97</v>
      </c>
      <c r="I34" s="11">
        <v>8.9345672759999992</v>
      </c>
      <c r="K34" s="6" t="s">
        <v>77</v>
      </c>
      <c r="L34" s="6">
        <v>3.2639205870733199</v>
      </c>
      <c r="N34" s="4" t="s">
        <v>76</v>
      </c>
      <c r="O34" s="4">
        <v>3.2734178819999999</v>
      </c>
      <c r="Q34" s="8" t="s">
        <v>79</v>
      </c>
      <c r="R34" s="8">
        <v>3.5373867186108101</v>
      </c>
    </row>
    <row r="35" spans="2:18" ht="16" x14ac:dyDescent="0.2">
      <c r="B35" t="s">
        <v>177</v>
      </c>
      <c r="C35">
        <v>4.60225034516478</v>
      </c>
      <c r="E35" s="12" t="s">
        <v>222</v>
      </c>
      <c r="F35" s="13">
        <v>5.72871693</v>
      </c>
      <c r="H35" s="11" t="s">
        <v>96</v>
      </c>
      <c r="I35" s="11">
        <v>8.7677690540000004</v>
      </c>
      <c r="K35" s="6" t="s">
        <v>45</v>
      </c>
      <c r="L35" s="6">
        <v>3.2328679513998599</v>
      </c>
      <c r="N35" s="4" t="s">
        <v>78</v>
      </c>
      <c r="O35" s="4">
        <v>3.1605414039999999</v>
      </c>
      <c r="Q35" s="8" t="s">
        <v>80</v>
      </c>
      <c r="R35" s="8">
        <v>3.2974889449025402</v>
      </c>
    </row>
    <row r="36" spans="2:18" ht="16" x14ac:dyDescent="0.2">
      <c r="B36" s="10" t="s">
        <v>178</v>
      </c>
      <c r="C36">
        <v>4.49848306038687</v>
      </c>
      <c r="E36" s="12" t="s">
        <v>82</v>
      </c>
      <c r="F36" s="13">
        <v>5.6211480199999997</v>
      </c>
      <c r="H36" s="11" t="s">
        <v>204</v>
      </c>
      <c r="I36" s="11">
        <v>8.7675677200000006</v>
      </c>
      <c r="K36" s="6" t="s">
        <v>81</v>
      </c>
      <c r="L36" s="6">
        <v>2.9782801186615102</v>
      </c>
      <c r="N36" s="4" t="s">
        <v>40</v>
      </c>
      <c r="O36" s="4">
        <v>3.1011327307097898</v>
      </c>
      <c r="Q36" s="9" t="s">
        <v>83</v>
      </c>
      <c r="R36" s="9">
        <v>3.0606846712809399</v>
      </c>
    </row>
    <row r="37" spans="2:18" ht="16" x14ac:dyDescent="0.2">
      <c r="B37" t="s">
        <v>179</v>
      </c>
      <c r="C37">
        <v>4.4858302726807597</v>
      </c>
      <c r="E37" s="12" t="s">
        <v>229</v>
      </c>
      <c r="F37" s="13">
        <v>5.5835189400000003</v>
      </c>
      <c r="H37" s="11" t="s">
        <v>169</v>
      </c>
      <c r="I37" s="11">
        <v>8.5045525860000009</v>
      </c>
      <c r="K37" s="6" t="s">
        <v>84</v>
      </c>
      <c r="L37" s="6">
        <v>2.9385725840652599</v>
      </c>
      <c r="N37" s="4" t="s">
        <v>82</v>
      </c>
      <c r="O37" s="4">
        <v>2.96869009913615</v>
      </c>
      <c r="Q37" s="9" t="s">
        <v>86</v>
      </c>
      <c r="R37" s="9">
        <v>2.7940190349377101</v>
      </c>
    </row>
    <row r="38" spans="2:18" ht="16" x14ac:dyDescent="0.2">
      <c r="B38" t="s">
        <v>180</v>
      </c>
      <c r="C38">
        <v>4.4856946067821601</v>
      </c>
      <c r="E38" s="12" t="s">
        <v>230</v>
      </c>
      <c r="F38" s="13">
        <v>5.5835189400000003</v>
      </c>
      <c r="H38" s="11" t="s">
        <v>205</v>
      </c>
      <c r="I38" s="11">
        <v>8.3312478960000007</v>
      </c>
      <c r="K38" s="6" t="s">
        <v>87</v>
      </c>
      <c r="L38" s="6">
        <v>2.9374371308545699</v>
      </c>
      <c r="N38" s="6" t="s">
        <v>85</v>
      </c>
      <c r="O38" s="6">
        <v>2.7023670671884199</v>
      </c>
      <c r="Q38" s="9" t="s">
        <v>88</v>
      </c>
      <c r="R38" s="9">
        <v>2.73088254929023</v>
      </c>
    </row>
    <row r="39" spans="2:18" ht="16" x14ac:dyDescent="0.2">
      <c r="B39" t="s">
        <v>181</v>
      </c>
      <c r="C39">
        <v>4.3075440888137502</v>
      </c>
      <c r="E39" s="12" t="s">
        <v>231</v>
      </c>
      <c r="F39" s="13">
        <v>5.40139104</v>
      </c>
      <c r="H39" s="11" t="s">
        <v>206</v>
      </c>
      <c r="I39" s="11">
        <v>8.1986784279999991</v>
      </c>
      <c r="K39" s="6" t="s">
        <v>89</v>
      </c>
      <c r="L39" s="6">
        <v>2.87679509555318</v>
      </c>
      <c r="N39" s="4" t="s">
        <v>77</v>
      </c>
      <c r="O39" s="4">
        <v>2.6429015340698601</v>
      </c>
      <c r="Q39" s="9" t="s">
        <v>91</v>
      </c>
      <c r="R39" s="9">
        <v>2.6370908229854901</v>
      </c>
    </row>
    <row r="40" spans="2:18" ht="16" x14ac:dyDescent="0.2">
      <c r="B40" t="s">
        <v>182</v>
      </c>
      <c r="C40">
        <v>4.0490557486238199</v>
      </c>
      <c r="E40" s="12" t="s">
        <v>243</v>
      </c>
      <c r="F40" s="13">
        <v>4.9757609199999999</v>
      </c>
      <c r="H40" s="11" t="s">
        <v>207</v>
      </c>
      <c r="I40" s="11">
        <v>8.1002707469999997</v>
      </c>
      <c r="K40" s="6" t="s">
        <v>92</v>
      </c>
      <c r="L40" s="6">
        <v>2.72012119275169</v>
      </c>
      <c r="N40" s="6" t="s">
        <v>90</v>
      </c>
      <c r="O40" s="6">
        <v>2.2943580722747301</v>
      </c>
      <c r="Q40" s="9" t="s">
        <v>94</v>
      </c>
      <c r="R40" s="9">
        <v>2.6094379124341001</v>
      </c>
    </row>
    <row r="41" spans="2:18" ht="16" x14ac:dyDescent="0.2">
      <c r="B41" t="s">
        <v>183</v>
      </c>
      <c r="C41">
        <v>3.76124099440253</v>
      </c>
      <c r="E41" s="12" t="s">
        <v>244</v>
      </c>
      <c r="F41" s="13">
        <v>4.8847270600000003</v>
      </c>
      <c r="H41" s="11" t="s">
        <v>208</v>
      </c>
      <c r="I41" s="11">
        <v>8.0569494200000005</v>
      </c>
      <c r="K41" s="6" t="s">
        <v>95</v>
      </c>
      <c r="L41" s="6">
        <v>2.6846675571606098</v>
      </c>
      <c r="N41" s="6" t="s">
        <v>93</v>
      </c>
      <c r="O41" s="6">
        <v>2.2634704413801301</v>
      </c>
      <c r="Q41" s="9" t="s">
        <v>96</v>
      </c>
      <c r="R41" s="9">
        <v>2.5857044044284199</v>
      </c>
    </row>
    <row r="42" spans="2:18" ht="16" x14ac:dyDescent="0.2">
      <c r="B42" t="s">
        <v>184</v>
      </c>
      <c r="C42">
        <v>3.6967885913868499</v>
      </c>
      <c r="E42" s="12" t="s">
        <v>92</v>
      </c>
      <c r="F42" s="13">
        <v>4.6417998300000001</v>
      </c>
      <c r="H42" s="11" t="s">
        <v>110</v>
      </c>
      <c r="I42" s="11">
        <v>7.7840649400000004</v>
      </c>
      <c r="K42" s="6" t="s">
        <v>97</v>
      </c>
      <c r="L42" s="6">
        <v>2.4855340569939801</v>
      </c>
      <c r="N42" s="4" t="s">
        <v>66</v>
      </c>
      <c r="O42" s="4">
        <v>2.2390327884912602</v>
      </c>
      <c r="Q42" s="9" t="s">
        <v>100</v>
      </c>
      <c r="R42" s="9">
        <v>2.4868561961057201</v>
      </c>
    </row>
    <row r="43" spans="2:18" ht="16" x14ac:dyDescent="0.2">
      <c r="B43" t="s">
        <v>185</v>
      </c>
      <c r="C43">
        <v>3.6588447034562002</v>
      </c>
      <c r="E43" s="12" t="s">
        <v>232</v>
      </c>
      <c r="F43" s="13">
        <v>4.1896125900000003</v>
      </c>
      <c r="H43" s="11" t="s">
        <v>209</v>
      </c>
      <c r="I43" s="11">
        <v>7.3485876179999998</v>
      </c>
      <c r="K43" s="6" t="s">
        <v>47</v>
      </c>
      <c r="L43" s="6">
        <v>2.4545992642375398</v>
      </c>
      <c r="N43" s="4" t="s">
        <v>98</v>
      </c>
      <c r="O43" s="4">
        <v>2.09861228866811</v>
      </c>
      <c r="Q43" s="9" t="s">
        <v>103</v>
      </c>
      <c r="R43" s="9">
        <v>2.4391167532455298</v>
      </c>
    </row>
    <row r="44" spans="2:18" ht="16" x14ac:dyDescent="0.2">
      <c r="B44" t="s">
        <v>186</v>
      </c>
      <c r="C44">
        <v>3.4809453835990101</v>
      </c>
      <c r="E44" s="12" t="s">
        <v>19</v>
      </c>
      <c r="F44" s="13">
        <v>3.6649758499999998</v>
      </c>
      <c r="H44" s="11" t="s">
        <v>210</v>
      </c>
      <c r="I44" s="11">
        <v>7.3130777360000003</v>
      </c>
      <c r="K44" s="6" t="s">
        <v>104</v>
      </c>
      <c r="L44" s="6">
        <v>2.3591466046023601</v>
      </c>
      <c r="N44" s="6" t="s">
        <v>91</v>
      </c>
      <c r="O44" s="6">
        <v>2.09861228866811</v>
      </c>
      <c r="Q44" s="9" t="s">
        <v>106</v>
      </c>
      <c r="R44" s="9">
        <v>2.4328895386996798</v>
      </c>
    </row>
    <row r="45" spans="2:18" ht="16" x14ac:dyDescent="0.2">
      <c r="B45" t="s">
        <v>187</v>
      </c>
      <c r="C45">
        <v>3.3972883020353901</v>
      </c>
      <c r="E45" s="12" t="s">
        <v>233</v>
      </c>
      <c r="F45" s="13">
        <v>3.6288976000000002</v>
      </c>
      <c r="H45" s="11" t="s">
        <v>211</v>
      </c>
      <c r="I45" s="11">
        <v>6.8203232619999996</v>
      </c>
      <c r="K45" s="6" t="s">
        <v>107</v>
      </c>
      <c r="L45" s="6">
        <v>2.3171691436912698</v>
      </c>
      <c r="N45" s="6" t="s">
        <v>102</v>
      </c>
      <c r="O45" s="6">
        <v>2.09861228866811</v>
      </c>
      <c r="Q45" s="9" t="s">
        <v>109</v>
      </c>
      <c r="R45" s="9">
        <v>2.4296332254137898</v>
      </c>
    </row>
    <row r="46" spans="2:18" ht="16" x14ac:dyDescent="0.2">
      <c r="B46" t="s">
        <v>188</v>
      </c>
      <c r="C46">
        <v>3.3877887039865602</v>
      </c>
      <c r="E46" s="12" t="s">
        <v>234</v>
      </c>
      <c r="F46" s="13">
        <v>3.6164238599999998</v>
      </c>
      <c r="H46" s="11" t="s">
        <v>212</v>
      </c>
      <c r="I46" s="11">
        <v>6.7007356720000004</v>
      </c>
      <c r="K46" s="6" t="s">
        <v>99</v>
      </c>
      <c r="L46" s="6">
        <v>2.1895590629098698</v>
      </c>
      <c r="N46" s="6" t="s">
        <v>105</v>
      </c>
      <c r="O46" s="6">
        <v>2.09861228866811</v>
      </c>
      <c r="Q46" s="9" t="s">
        <v>111</v>
      </c>
      <c r="R46" s="9">
        <v>2.4226276836457799</v>
      </c>
    </row>
    <row r="47" spans="2:18" ht="16" x14ac:dyDescent="0.2">
      <c r="B47" t="s">
        <v>189</v>
      </c>
      <c r="C47">
        <v>3.0922220396720101</v>
      </c>
      <c r="E47" s="12" t="s">
        <v>245</v>
      </c>
      <c r="F47" s="13">
        <v>3.56494936</v>
      </c>
      <c r="H47" s="11" t="s">
        <v>213</v>
      </c>
      <c r="I47" s="11">
        <v>6.5590105469999997</v>
      </c>
      <c r="K47" s="6" t="s">
        <v>112</v>
      </c>
      <c r="L47" s="6">
        <v>2.1833310496171601</v>
      </c>
      <c r="N47" s="6" t="s">
        <v>108</v>
      </c>
      <c r="O47" s="6">
        <v>2.0682705158017902</v>
      </c>
      <c r="Q47" s="9" t="s">
        <v>114</v>
      </c>
      <c r="R47" s="9">
        <v>2.3862943611198899</v>
      </c>
    </row>
    <row r="48" spans="2:18" ht="16" x14ac:dyDescent="0.2">
      <c r="B48" t="s">
        <v>190</v>
      </c>
      <c r="C48">
        <v>2.9462996990547401</v>
      </c>
      <c r="E48" s="12" t="s">
        <v>111</v>
      </c>
      <c r="F48" s="13">
        <v>3.4188051800000001</v>
      </c>
      <c r="H48" s="11" t="s">
        <v>214</v>
      </c>
      <c r="I48" s="11">
        <v>6.3621598510000004</v>
      </c>
      <c r="K48" s="6" t="s">
        <v>114</v>
      </c>
      <c r="L48" s="6">
        <v>2.09861228866811</v>
      </c>
      <c r="N48" s="6" t="s">
        <v>113</v>
      </c>
      <c r="O48" s="6">
        <v>1.9820227170754301</v>
      </c>
      <c r="Q48" s="9" t="s">
        <v>116</v>
      </c>
      <c r="R48" s="9">
        <v>2.3792830674360901</v>
      </c>
    </row>
    <row r="49" spans="2:18" ht="16" x14ac:dyDescent="0.2">
      <c r="B49" t="s">
        <v>191</v>
      </c>
      <c r="C49">
        <v>2.742453324894</v>
      </c>
      <c r="E49" s="12" t="s">
        <v>208</v>
      </c>
      <c r="F49" s="13">
        <v>3.4018101299999999</v>
      </c>
      <c r="H49" s="11" t="s">
        <v>60</v>
      </c>
      <c r="I49" s="11">
        <v>6.149229966</v>
      </c>
      <c r="K49" s="6" t="s">
        <v>117</v>
      </c>
      <c r="L49" s="6">
        <v>2.09861228866811</v>
      </c>
      <c r="N49" s="4" t="s">
        <v>115</v>
      </c>
      <c r="O49" s="4">
        <v>1.8888306660446399</v>
      </c>
      <c r="Q49" s="9" t="s">
        <v>119</v>
      </c>
      <c r="R49" s="9">
        <v>2.3495821401795798</v>
      </c>
    </row>
    <row r="50" spans="2:18" ht="16" x14ac:dyDescent="0.2">
      <c r="B50" t="s">
        <v>126</v>
      </c>
      <c r="C50">
        <v>2.5935326383200099</v>
      </c>
      <c r="E50" s="12" t="s">
        <v>246</v>
      </c>
      <c r="F50" s="13">
        <v>3.0794415399999999</v>
      </c>
      <c r="H50" s="11" t="s">
        <v>215</v>
      </c>
      <c r="I50" s="11">
        <v>5.8442387980000001</v>
      </c>
      <c r="K50" s="6" t="s">
        <v>120</v>
      </c>
      <c r="L50" s="6">
        <v>2.0986122886680998</v>
      </c>
      <c r="N50" s="4" t="s">
        <v>118</v>
      </c>
      <c r="O50" s="4">
        <v>1.86117297948537</v>
      </c>
      <c r="Q50" s="9" t="s">
        <v>122</v>
      </c>
      <c r="R50" s="9">
        <v>2.3097702218067102</v>
      </c>
    </row>
    <row r="51" spans="2:18" ht="16" x14ac:dyDescent="0.2">
      <c r="B51" t="s">
        <v>192</v>
      </c>
      <c r="C51">
        <v>2.5564609105181502</v>
      </c>
      <c r="E51" s="12" t="s">
        <v>247</v>
      </c>
      <c r="F51" s="13">
        <v>3.0657127100000001</v>
      </c>
      <c r="H51" s="11" t="s">
        <v>216</v>
      </c>
      <c r="I51" s="11">
        <v>5.8106302870000004</v>
      </c>
      <c r="K51" s="6" t="s">
        <v>123</v>
      </c>
      <c r="L51" s="6">
        <v>2.0009921224799299</v>
      </c>
      <c r="N51" s="4" t="s">
        <v>121</v>
      </c>
      <c r="O51" s="4">
        <v>1.69541693889365</v>
      </c>
      <c r="Q51" s="9" t="s">
        <v>125</v>
      </c>
      <c r="R51" s="9">
        <v>2.2879738473307198</v>
      </c>
    </row>
    <row r="52" spans="2:18" ht="16" x14ac:dyDescent="0.2">
      <c r="B52" t="s">
        <v>193</v>
      </c>
      <c r="C52">
        <v>2.50929885731242</v>
      </c>
      <c r="E52" s="12" t="s">
        <v>220</v>
      </c>
      <c r="F52" s="13">
        <v>3.05380618</v>
      </c>
      <c r="H52" s="11" t="s">
        <v>217</v>
      </c>
      <c r="I52" s="11">
        <v>5.7163938139999999</v>
      </c>
      <c r="K52" s="6" t="s">
        <v>126</v>
      </c>
      <c r="L52" s="6">
        <v>1.93055231708178</v>
      </c>
      <c r="N52" s="4" t="s">
        <v>124</v>
      </c>
      <c r="O52" s="4">
        <v>1.6931471805599401</v>
      </c>
      <c r="Q52" s="9" t="s">
        <v>128</v>
      </c>
      <c r="R52" s="9">
        <v>2.21482410762624</v>
      </c>
    </row>
    <row r="53" spans="2:18" ht="16" x14ac:dyDescent="0.2">
      <c r="E53" s="12" t="s">
        <v>195</v>
      </c>
      <c r="F53" s="13">
        <v>2.8946418600000001</v>
      </c>
      <c r="H53" s="11" t="s">
        <v>218</v>
      </c>
      <c r="I53" s="11">
        <v>5.5687305409999999</v>
      </c>
      <c r="K53" s="6" t="s">
        <v>86</v>
      </c>
      <c r="L53" s="6">
        <v>1.88875105980129</v>
      </c>
      <c r="N53" s="4" t="s">
        <v>127</v>
      </c>
      <c r="O53" s="4">
        <v>1.6931471805599401</v>
      </c>
      <c r="Q53" s="9" t="s">
        <v>130</v>
      </c>
      <c r="R53" s="9">
        <v>2.2005349198350999</v>
      </c>
    </row>
    <row r="54" spans="2:18" ht="16" x14ac:dyDescent="0.2">
      <c r="E54" s="12" t="s">
        <v>248</v>
      </c>
      <c r="F54" s="13">
        <v>2.8776825499999998</v>
      </c>
      <c r="H54" s="11" t="s">
        <v>219</v>
      </c>
      <c r="I54" s="11">
        <v>5.3163079829999997</v>
      </c>
      <c r="K54" s="6" t="s">
        <v>59</v>
      </c>
      <c r="L54" s="6">
        <v>1.80715853843079</v>
      </c>
      <c r="N54" s="6" t="s">
        <v>129</v>
      </c>
      <c r="O54" s="6">
        <v>1.6931471805599401</v>
      </c>
      <c r="Q54" s="9" t="s">
        <v>123</v>
      </c>
      <c r="R54" s="9">
        <v>2.1483121039317798</v>
      </c>
    </row>
    <row r="55" spans="2:18" ht="16" x14ac:dyDescent="0.2">
      <c r="C55" s="11">
        <v>14.4678846</v>
      </c>
      <c r="E55" s="12" t="s">
        <v>153</v>
      </c>
      <c r="F55" s="13">
        <v>2.8282494800000002</v>
      </c>
      <c r="H55" s="11" t="s">
        <v>220</v>
      </c>
      <c r="I55" s="11">
        <v>4.9062536689999998</v>
      </c>
      <c r="K55" s="6" t="s">
        <v>131</v>
      </c>
      <c r="L55" s="6">
        <v>1.7838204453678901</v>
      </c>
      <c r="N55" s="6" t="s">
        <v>132</v>
      </c>
      <c r="O55" s="6">
        <v>1.6931471805599401</v>
      </c>
      <c r="Q55" s="9" t="s">
        <v>133</v>
      </c>
      <c r="R55" s="9">
        <v>2.11874100822748</v>
      </c>
    </row>
    <row r="56" spans="2:18" ht="16" x14ac:dyDescent="0.2">
      <c r="C56" s="11">
        <v>6.144068388</v>
      </c>
      <c r="E56" s="12" t="s">
        <v>235</v>
      </c>
      <c r="F56" s="13">
        <v>2.7917594700000001</v>
      </c>
      <c r="H56" s="11" t="s">
        <v>221</v>
      </c>
      <c r="I56" s="11">
        <v>4.7052531950000001</v>
      </c>
      <c r="K56" s="6" t="s">
        <v>134</v>
      </c>
      <c r="L56" s="6">
        <v>1.7669510320202499</v>
      </c>
      <c r="N56" s="4" t="s">
        <v>111</v>
      </c>
      <c r="O56" s="4">
        <v>1.58791721927995</v>
      </c>
      <c r="Q56" s="9" t="s">
        <v>38</v>
      </c>
      <c r="R56" s="9">
        <v>2.09861228866811</v>
      </c>
    </row>
    <row r="57" spans="2:18" ht="16" x14ac:dyDescent="0.2">
      <c r="E57" s="12" t="s">
        <v>236</v>
      </c>
      <c r="F57" s="13">
        <v>2.6486073000000001</v>
      </c>
      <c r="H57" s="11" t="s">
        <v>222</v>
      </c>
      <c r="I57" s="11">
        <v>4.6180269540000003</v>
      </c>
      <c r="K57" s="6" t="s">
        <v>135</v>
      </c>
      <c r="L57" s="6">
        <v>1.75678903698619</v>
      </c>
      <c r="N57" s="4" t="s">
        <v>136</v>
      </c>
      <c r="O57" s="4">
        <v>1.5802707018559401</v>
      </c>
      <c r="Q57" s="9" t="s">
        <v>101</v>
      </c>
      <c r="R57" s="9">
        <v>2.0537637223251899</v>
      </c>
    </row>
    <row r="58" spans="2:18" ht="16" x14ac:dyDescent="0.2">
      <c r="E58" s="12" t="s">
        <v>34</v>
      </c>
      <c r="F58" s="13">
        <v>2.6279270800000001</v>
      </c>
      <c r="H58" s="11" t="s">
        <v>223</v>
      </c>
      <c r="I58" s="11">
        <v>4.4933036810000004</v>
      </c>
      <c r="K58" s="6" t="s">
        <v>137</v>
      </c>
      <c r="L58" s="6">
        <v>1.74884357389009</v>
      </c>
      <c r="N58" s="4" t="s">
        <v>138</v>
      </c>
      <c r="O58" s="4">
        <v>1.5802707018559401</v>
      </c>
      <c r="Q58" s="9" t="s">
        <v>142</v>
      </c>
      <c r="R58" s="9">
        <v>1.9885786342665699</v>
      </c>
    </row>
    <row r="59" spans="2:18" ht="16" x14ac:dyDescent="0.2">
      <c r="C59">
        <f>SUM(C55:C56)</f>
        <v>20.611952987999999</v>
      </c>
      <c r="E59" s="12" t="s">
        <v>237</v>
      </c>
      <c r="F59" s="13">
        <v>2.59781839</v>
      </c>
      <c r="H59" s="11" t="s">
        <v>224</v>
      </c>
      <c r="I59" s="11">
        <v>4.4731985720000003</v>
      </c>
      <c r="K59" s="6" t="s">
        <v>24</v>
      </c>
      <c r="L59" s="6">
        <v>1.7217186091313701</v>
      </c>
      <c r="N59" s="4" t="s">
        <v>139</v>
      </c>
      <c r="O59" s="4">
        <v>1.5802707018559401</v>
      </c>
      <c r="Q59" s="9" t="s">
        <v>145</v>
      </c>
      <c r="R59" s="9">
        <v>1.9784216969763999</v>
      </c>
    </row>
    <row r="60" spans="2:18" x14ac:dyDescent="0.2">
      <c r="E60" s="12" t="s">
        <v>238</v>
      </c>
      <c r="F60" s="13">
        <v>2.4651527</v>
      </c>
      <c r="K60" s="6" t="s">
        <v>140</v>
      </c>
      <c r="L60" s="6">
        <v>1.69995645556107</v>
      </c>
      <c r="N60" s="4" t="s">
        <v>141</v>
      </c>
      <c r="O60" s="4">
        <v>1.5802707018559401</v>
      </c>
      <c r="Q60" s="9" t="s">
        <v>147</v>
      </c>
      <c r="R60" s="9">
        <v>1.86753471739817</v>
      </c>
    </row>
    <row r="61" spans="2:18" x14ac:dyDescent="0.2">
      <c r="K61" s="6" t="s">
        <v>143</v>
      </c>
      <c r="L61" s="6">
        <v>1.6931471805599401</v>
      </c>
      <c r="N61" s="4" t="s">
        <v>144</v>
      </c>
      <c r="O61" s="4">
        <v>1.5802707018559401</v>
      </c>
      <c r="Q61" s="9" t="s">
        <v>149</v>
      </c>
      <c r="R61" s="9">
        <v>1.79617621882177</v>
      </c>
    </row>
    <row r="62" spans="2:18" x14ac:dyDescent="0.2">
      <c r="K62" s="6" t="s">
        <v>146</v>
      </c>
      <c r="L62" s="6">
        <v>1.6931471805599401</v>
      </c>
      <c r="Q62" s="9"/>
      <c r="R62" s="9"/>
    </row>
    <row r="63" spans="2:18" x14ac:dyDescent="0.2">
      <c r="K63" s="6" t="s">
        <v>148</v>
      </c>
      <c r="L63" s="6">
        <v>1.6931471805599401</v>
      </c>
      <c r="N63" s="4"/>
      <c r="O63" s="4"/>
      <c r="Q63" s="9"/>
      <c r="R63" s="9"/>
    </row>
    <row r="64" spans="2:18" x14ac:dyDescent="0.2">
      <c r="K64" s="6" t="s">
        <v>150</v>
      </c>
      <c r="L64" s="6">
        <v>1.6931471805599401</v>
      </c>
      <c r="Q64" s="9"/>
      <c r="R64" s="9"/>
    </row>
    <row r="65" spans="11:18" x14ac:dyDescent="0.2">
      <c r="K65" s="6" t="s">
        <v>151</v>
      </c>
      <c r="L65" s="6">
        <v>1.6931471805599401</v>
      </c>
    </row>
    <row r="66" spans="11:18" x14ac:dyDescent="0.2">
      <c r="K66" s="6"/>
      <c r="L66" s="6"/>
      <c r="N66" s="4"/>
      <c r="O66" s="4"/>
      <c r="Q66" s="9"/>
      <c r="R66" s="9"/>
    </row>
    <row r="67" spans="11:18" x14ac:dyDescent="0.2">
      <c r="K67" s="6"/>
      <c r="L67" s="6"/>
      <c r="Q67" s="9"/>
      <c r="R67" s="9"/>
    </row>
    <row r="68" spans="11:18" x14ac:dyDescent="0.2">
      <c r="K68" s="6"/>
      <c r="L68" s="6"/>
      <c r="N68" s="4"/>
      <c r="O68" s="4"/>
    </row>
    <row r="70" spans="11:18" x14ac:dyDescent="0.2">
      <c r="N70" s="4"/>
      <c r="O70" s="4"/>
    </row>
    <row r="71" spans="11:18" x14ac:dyDescent="0.2">
      <c r="N71" s="4"/>
      <c r="O71" s="4"/>
    </row>
  </sheetData>
  <sortState ref="K4:L65">
    <sortCondition descending="1" ref="L4:L65"/>
  </sortState>
  <mergeCells count="6">
    <mergeCell ref="Q1:R1"/>
    <mergeCell ref="B1:C1"/>
    <mergeCell ref="E1:F1"/>
    <mergeCell ref="H1:I1"/>
    <mergeCell ref="K1:L1"/>
    <mergeCell ref="N1:O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Meereh Kim</dc:creator>
  <cp:keywords/>
  <dc:description/>
  <cp:lastModifiedBy>Hong Sukjoo</cp:lastModifiedBy>
  <cp:revision/>
  <dcterms:created xsi:type="dcterms:W3CDTF">2019-11-02T05:09:54Z</dcterms:created>
  <dcterms:modified xsi:type="dcterms:W3CDTF">2019-11-26T09:56:03Z</dcterms:modified>
  <cp:category/>
  <cp:contentStatus/>
</cp:coreProperties>
</file>