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risto\git\ya_hx711py\src\"/>
    </mc:Choice>
  </mc:AlternateContent>
  <xr:revisionPtr revIDLastSave="0" documentId="12_ncr:500000_{9F67F59D-9C33-4CC1-9182-28F08D562B11}" xr6:coauthVersionLast="31" xr6:coauthVersionMax="31" xr10:uidLastSave="{00000000-0000-0000-0000-000000000000}"/>
  <bookViews>
    <workbookView xWindow="0" yWindow="0" windowWidth="28800" windowHeight="11295" xr2:uid="{00000000-000D-0000-FFFF-FFFF00000000}"/>
  </bookViews>
  <sheets>
    <sheet name="2 Sensors (2)" sheetId="4" r:id="rId1"/>
    <sheet name="1 Sensor" sheetId="1" r:id="rId2"/>
    <sheet name="2 Sensors" sheetId="2" r:id="rId3"/>
    <sheet name="1Sensor Orig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4" l="1"/>
  <c r="D18" i="4"/>
  <c r="C18" i="4"/>
  <c r="B18" i="4"/>
  <c r="H7" i="4"/>
  <c r="G7" i="4"/>
  <c r="F7" i="4"/>
  <c r="E7" i="4"/>
  <c r="D7" i="4"/>
  <c r="C7" i="4"/>
  <c r="B7" i="4"/>
  <c r="E38" i="1" l="1"/>
  <c r="D38" i="1"/>
  <c r="C38" i="1"/>
  <c r="B38" i="1"/>
  <c r="H27" i="1"/>
  <c r="G27" i="1"/>
  <c r="F27" i="1"/>
  <c r="E27" i="1"/>
  <c r="D27" i="1"/>
  <c r="C27" i="1"/>
  <c r="B27" i="1"/>
  <c r="J27" i="1" l="1"/>
  <c r="J38" i="1"/>
  <c r="J7" i="3"/>
  <c r="J18" i="3"/>
  <c r="E18" i="3"/>
  <c r="D18" i="3"/>
  <c r="C18" i="3"/>
  <c r="B18" i="3"/>
  <c r="H7" i="3"/>
  <c r="G7" i="3"/>
  <c r="F7" i="3"/>
  <c r="E7" i="3"/>
  <c r="D7" i="3"/>
  <c r="C7" i="3"/>
  <c r="B7" i="3"/>
  <c r="E18" i="2"/>
  <c r="D18" i="2"/>
  <c r="C18" i="2"/>
  <c r="B18" i="2"/>
  <c r="H7" i="2"/>
  <c r="G7" i="2"/>
  <c r="F7" i="2"/>
  <c r="E7" i="2"/>
  <c r="D7" i="2"/>
  <c r="C7" i="2"/>
  <c r="B7" i="2"/>
  <c r="E18" i="1" l="1"/>
  <c r="D18" i="1"/>
  <c r="C18" i="1"/>
  <c r="B18" i="1"/>
  <c r="J18" i="1" l="1"/>
  <c r="H7" i="1"/>
  <c r="G7" i="1"/>
  <c r="F7" i="1"/>
  <c r="E7" i="1"/>
  <c r="D7" i="1"/>
  <c r="C7" i="1"/>
  <c r="B7" i="1"/>
  <c r="J7" i="1" l="1"/>
</calcChain>
</file>

<file path=xl/sharedStrings.xml><?xml version="1.0" encoding="utf-8"?>
<sst xmlns="http://schemas.openxmlformats.org/spreadsheetml/2006/main" count="57" uniqueCount="17">
  <si>
    <t>Ref weights:</t>
  </si>
  <si>
    <t>Ratios:</t>
  </si>
  <si>
    <t>r = (w - o)/ref w</t>
  </si>
  <si>
    <t>2 Sensors combined</t>
  </si>
  <si>
    <t>0ffset (Sensor 1 + Sensor 2):</t>
  </si>
  <si>
    <t>Offset (S1+S2)</t>
  </si>
  <si>
    <t>Offsets (S1+S2)</t>
  </si>
  <si>
    <t>1 Sensor</t>
  </si>
  <si>
    <t>0ffset (Sensor):</t>
  </si>
  <si>
    <t>Offset (Sensor):</t>
  </si>
  <si>
    <t>Offsets:</t>
  </si>
  <si>
    <t>Average ratio</t>
  </si>
  <si>
    <t>Average ratio:</t>
  </si>
  <si>
    <t>Average ratios:</t>
  </si>
  <si>
    <t>Sensor 1</t>
  </si>
  <si>
    <t>Sensor 2</t>
  </si>
  <si>
    <t>Offset w/o anything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</si>
</sst>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2A29-B9AD-488E-86C1-B679C36AA7D7}">
  <dimension ref="A1:J18"/>
  <sheetViews>
    <sheetView tabSelected="1" topLeftCell="B1" workbookViewId="0">
      <selection activeCell="H5" sqref="H5"/>
    </sheetView>
  </sheetViews>
  <sheetFormatPr defaultRowHeight="15" x14ac:dyDescent="0.25"/>
  <cols>
    <col min="1" max="1" width="15.7109375" customWidth="1"/>
    <col min="2" max="2" width="13.28515625" customWidth="1"/>
    <col min="3" max="3" width="13.7109375" customWidth="1"/>
    <col min="4" max="4" width="13.5703125" customWidth="1"/>
    <col min="5" max="5" width="13.7109375" customWidth="1"/>
    <col min="6" max="6" width="13.5703125" customWidth="1"/>
    <col min="7" max="7" width="14" customWidth="1"/>
    <col min="8" max="8" width="13.5703125" customWidth="1"/>
    <col min="10" max="10" width="12.5703125" bestFit="1" customWidth="1"/>
    <col min="11" max="11" width="11.5703125" bestFit="1" customWidth="1"/>
  </cols>
  <sheetData>
    <row r="1" spans="1:10" x14ac:dyDescent="0.25">
      <c r="A1" s="2" t="s">
        <v>3</v>
      </c>
      <c r="B1" s="2"/>
    </row>
    <row r="3" spans="1:10" x14ac:dyDescent="0.25">
      <c r="A3" t="s">
        <v>0</v>
      </c>
      <c r="B3">
        <v>25</v>
      </c>
      <c r="C3">
        <v>75</v>
      </c>
      <c r="D3">
        <v>150</v>
      </c>
      <c r="E3">
        <v>225</v>
      </c>
      <c r="F3">
        <v>300</v>
      </c>
      <c r="G3">
        <v>375</v>
      </c>
      <c r="H3">
        <v>475</v>
      </c>
      <c r="J3" t="s">
        <v>4</v>
      </c>
    </row>
    <row r="4" spans="1:10" x14ac:dyDescent="0.25">
      <c r="A4" t="s">
        <v>5</v>
      </c>
      <c r="B4" s="1">
        <v>18268919.776000001</v>
      </c>
      <c r="C4" s="1">
        <v>18304986.135000002</v>
      </c>
      <c r="D4" s="1">
        <v>18356977.618999999</v>
      </c>
      <c r="E4" s="1">
        <v>18422516.526000001</v>
      </c>
      <c r="F4" s="1">
        <v>18449322.964000002</v>
      </c>
      <c r="G4" s="1">
        <v>18514402.952</v>
      </c>
      <c r="H4" s="1">
        <v>18560397.458999999</v>
      </c>
      <c r="J4" s="1">
        <v>18229794.022999998</v>
      </c>
    </row>
    <row r="7" spans="1:10" x14ac:dyDescent="0.25">
      <c r="A7" t="s">
        <v>1</v>
      </c>
      <c r="B7">
        <f>(B4-J4)/B3</f>
        <v>1565.0301200000943</v>
      </c>
      <c r="C7">
        <f>(C4-J4)/C3</f>
        <v>1002.5614933333794</v>
      </c>
      <c r="D7">
        <f>(D4-J4)/D3</f>
        <v>847.89064000000553</v>
      </c>
      <c r="E7">
        <f>(E4-J4)/E3</f>
        <v>856.54445777778824</v>
      </c>
      <c r="F7">
        <f>(F4-J4)/F3</f>
        <v>731.76313666667784</v>
      </c>
      <c r="G7">
        <f>(G4-J4)/G3</f>
        <v>758.95714400000372</v>
      </c>
      <c r="H7">
        <f>(H4-J4)/H3</f>
        <v>696.007233684212</v>
      </c>
    </row>
    <row r="11" spans="1:10" x14ac:dyDescent="0.25">
      <c r="A11" t="s">
        <v>2</v>
      </c>
    </row>
    <row r="13" spans="1:10" x14ac:dyDescent="0.25">
      <c r="J13" t="s">
        <v>4</v>
      </c>
    </row>
    <row r="14" spans="1:10" x14ac:dyDescent="0.25">
      <c r="A14" t="s">
        <v>0</v>
      </c>
      <c r="B14">
        <v>25</v>
      </c>
      <c r="C14">
        <v>100</v>
      </c>
      <c r="D14">
        <v>175</v>
      </c>
      <c r="E14">
        <v>250</v>
      </c>
      <c r="J14" s="1">
        <v>18229794.022999998</v>
      </c>
    </row>
    <row r="15" spans="1:10" x14ac:dyDescent="0.25">
      <c r="A15" t="s">
        <v>6</v>
      </c>
      <c r="B15" s="1">
        <v>18268919.776000001</v>
      </c>
      <c r="C15" s="1">
        <v>18320473.491</v>
      </c>
      <c r="D15" s="1">
        <v>18375631.173</v>
      </c>
      <c r="E15" s="1">
        <v>18441637.077</v>
      </c>
    </row>
    <row r="18" spans="1:5" x14ac:dyDescent="0.25">
      <c r="A18" t="s">
        <v>1</v>
      </c>
      <c r="B18">
        <f>(B15-J14)/B14</f>
        <v>1565.0301200000943</v>
      </c>
      <c r="C18">
        <f>(C15-J14)/C14</f>
        <v>906.79468000002203</v>
      </c>
      <c r="D18">
        <f>(D15-J14)/D14</f>
        <v>833.35514285715567</v>
      </c>
      <c r="E18">
        <f>(E15-J14)/E14</f>
        <v>847.37221600000555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workbookViewId="0">
      <selection activeCell="H25" sqref="H25"/>
    </sheetView>
  </sheetViews>
  <sheetFormatPr defaultRowHeight="15" x14ac:dyDescent="0.25"/>
  <cols>
    <col min="1" max="1" width="12.42578125" customWidth="1"/>
    <col min="2" max="2" width="11.5703125" bestFit="1" customWidth="1"/>
    <col min="3" max="3" width="13.5703125" customWidth="1"/>
    <col min="4" max="4" width="13.85546875" customWidth="1"/>
    <col min="5" max="5" width="13.28515625" customWidth="1"/>
    <col min="6" max="6" width="12.5703125" customWidth="1"/>
    <col min="7" max="7" width="13.85546875" customWidth="1"/>
    <col min="8" max="8" width="13.28515625" customWidth="1"/>
    <col min="10" max="10" width="14.7109375" customWidth="1"/>
    <col min="11" max="11" width="11.5703125" bestFit="1" customWidth="1"/>
  </cols>
  <sheetData>
    <row r="1" spans="1:10" x14ac:dyDescent="0.25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25">
      <c r="A3" t="s">
        <v>0</v>
      </c>
      <c r="B3">
        <v>25</v>
      </c>
      <c r="C3">
        <v>75</v>
      </c>
      <c r="D3">
        <v>150</v>
      </c>
      <c r="E3">
        <v>225</v>
      </c>
      <c r="F3">
        <v>300</v>
      </c>
      <c r="G3">
        <v>375</v>
      </c>
      <c r="H3">
        <v>475</v>
      </c>
      <c r="J3" t="s">
        <v>8</v>
      </c>
    </row>
    <row r="4" spans="1:10" x14ac:dyDescent="0.25">
      <c r="A4" t="s">
        <v>10</v>
      </c>
      <c r="B4" s="1">
        <v>8671180.7280000001</v>
      </c>
      <c r="C4" s="1">
        <v>8753232.8049999997</v>
      </c>
      <c r="D4" s="1">
        <v>8876883.8159999996</v>
      </c>
      <c r="E4" s="1">
        <v>9001355.1669999994</v>
      </c>
      <c r="F4" s="1">
        <v>9125871.7799999993</v>
      </c>
      <c r="G4" s="1">
        <v>9248723.9509999994</v>
      </c>
      <c r="H4" s="1">
        <v>9413341.4010000005</v>
      </c>
      <c r="J4" s="1">
        <v>8630374.4010000005</v>
      </c>
    </row>
    <row r="6" spans="1:10" x14ac:dyDescent="0.25">
      <c r="J6" t="s">
        <v>13</v>
      </c>
    </row>
    <row r="7" spans="1:10" x14ac:dyDescent="0.25">
      <c r="A7" t="s">
        <v>1</v>
      </c>
      <c r="B7">
        <f>(B4-J4)/B3</f>
        <v>1632.2530799999834</v>
      </c>
      <c r="C7">
        <f>(C4-J4)/C3</f>
        <v>1638.1120533333221</v>
      </c>
      <c r="D7">
        <f>(D4-J4)/D3</f>
        <v>1643.396099999994</v>
      </c>
      <c r="E7">
        <f>(E4-J4)/E3</f>
        <v>1648.8034044444396</v>
      </c>
      <c r="F7">
        <f>(F4-J4)/F3</f>
        <v>1651.657929999996</v>
      </c>
      <c r="G7">
        <f>(G4-J4)/G3</f>
        <v>1648.9321333333303</v>
      </c>
      <c r="H7">
        <f>(H4-J4)/H3</f>
        <v>1648.3515789473684</v>
      </c>
      <c r="J7">
        <f>SUM(B7:H7)/7</f>
        <v>1644.5008971512048</v>
      </c>
    </row>
    <row r="11" spans="1:10" x14ac:dyDescent="0.25">
      <c r="A11" t="s">
        <v>2</v>
      </c>
    </row>
    <row r="14" spans="1:10" x14ac:dyDescent="0.25">
      <c r="A14" t="s">
        <v>0</v>
      </c>
      <c r="B14">
        <v>25</v>
      </c>
      <c r="C14">
        <v>100</v>
      </c>
      <c r="D14">
        <v>175</v>
      </c>
      <c r="E14">
        <v>250</v>
      </c>
      <c r="J14" t="s">
        <v>9</v>
      </c>
    </row>
    <row r="15" spans="1:10" x14ac:dyDescent="0.25">
      <c r="A15" t="s">
        <v>10</v>
      </c>
      <c r="B15" s="1">
        <v>8671180.7280000001</v>
      </c>
      <c r="C15" s="1">
        <v>8794814.0940000005</v>
      </c>
      <c r="D15" s="1">
        <v>8918636.3579999991</v>
      </c>
      <c r="E15" s="1">
        <v>9043647.0850000009</v>
      </c>
      <c r="J15" s="1">
        <v>8630374.4010000005</v>
      </c>
    </row>
    <row r="17" spans="1:10" x14ac:dyDescent="0.25">
      <c r="J17" t="s">
        <v>13</v>
      </c>
    </row>
    <row r="18" spans="1:10" x14ac:dyDescent="0.25">
      <c r="A18" t="s">
        <v>1</v>
      </c>
      <c r="B18">
        <f>(B15-J15)/B14</f>
        <v>1632.2530799999834</v>
      </c>
      <c r="C18">
        <f>(C15-J15)/C14</f>
        <v>1644.3969299999997</v>
      </c>
      <c r="D18">
        <f>(D15-J15)/D14</f>
        <v>1647.2111828571344</v>
      </c>
      <c r="E18">
        <f>(E15-J15)/E14</f>
        <v>1653.0907360000015</v>
      </c>
      <c r="J18">
        <f>SUM(B18:E18)/4</f>
        <v>1644.2379822142798</v>
      </c>
    </row>
    <row r="21" spans="1:10" x14ac:dyDescent="0.25">
      <c r="A21" s="2" t="s">
        <v>15</v>
      </c>
      <c r="B21" s="2"/>
      <c r="C21" s="2"/>
      <c r="D21" s="2"/>
      <c r="E21" s="2"/>
      <c r="F21" s="2"/>
      <c r="G21" s="2"/>
      <c r="H21" s="2"/>
      <c r="I21" s="2"/>
      <c r="J21" s="2"/>
    </row>
    <row r="23" spans="1:10" x14ac:dyDescent="0.25">
      <c r="A23" t="s">
        <v>0</v>
      </c>
      <c r="B23">
        <v>25</v>
      </c>
      <c r="C23">
        <v>75</v>
      </c>
      <c r="D23">
        <v>150</v>
      </c>
      <c r="E23">
        <v>225</v>
      </c>
      <c r="F23">
        <v>300</v>
      </c>
      <c r="G23">
        <v>375</v>
      </c>
      <c r="H23">
        <v>475</v>
      </c>
      <c r="J23" t="s">
        <v>8</v>
      </c>
    </row>
    <row r="24" spans="1:10" x14ac:dyDescent="0.25">
      <c r="A24" t="s">
        <v>10</v>
      </c>
      <c r="B24" s="1">
        <v>8552767.3210000005</v>
      </c>
      <c r="C24" s="1">
        <v>8597682.3849999998</v>
      </c>
      <c r="D24" s="1">
        <v>8664171.4189999998</v>
      </c>
      <c r="E24" s="1">
        <v>8730814.9590000007</v>
      </c>
      <c r="F24" s="1">
        <v>8798512.4869999997</v>
      </c>
      <c r="G24" s="1">
        <v>8866177.1779999994</v>
      </c>
      <c r="H24" s="1">
        <v>8954777.9900000002</v>
      </c>
      <c r="J24" s="1">
        <v>8531229.0859999992</v>
      </c>
    </row>
    <row r="26" spans="1:10" x14ac:dyDescent="0.25">
      <c r="J26" t="s">
        <v>13</v>
      </c>
    </row>
    <row r="27" spans="1:10" x14ac:dyDescent="0.25">
      <c r="A27" t="s">
        <v>1</v>
      </c>
      <c r="B27">
        <f>(B24-J24)/B23</f>
        <v>861.52940000005071</v>
      </c>
      <c r="C27">
        <f>(C24-J24)/C23</f>
        <v>886.04398666667441</v>
      </c>
      <c r="D27">
        <f>(D24-J24)/D23</f>
        <v>886.2822200000038</v>
      </c>
      <c r="E27">
        <f>(E24-J24)/E23</f>
        <v>887.04832444445128</v>
      </c>
      <c r="F27">
        <f>(F24-J24)/F23</f>
        <v>890.94467000000179</v>
      </c>
      <c r="G27">
        <f>(G24-J24)/G23</f>
        <v>893.1949120000005</v>
      </c>
      <c r="H27">
        <f>(H24-J24)/H23</f>
        <v>891.68190315789695</v>
      </c>
      <c r="J27">
        <f>SUM(B27:H27)/7</f>
        <v>885.24648803843991</v>
      </c>
    </row>
    <row r="30" spans="1:10" x14ac:dyDescent="0.25">
      <c r="J30" t="s">
        <v>16</v>
      </c>
    </row>
    <row r="31" spans="1:10" x14ac:dyDescent="0.25">
      <c r="A31" t="s">
        <v>2</v>
      </c>
      <c r="J31">
        <v>8506431.7390000001</v>
      </c>
    </row>
    <row r="34" spans="1:10" x14ac:dyDescent="0.25">
      <c r="A34" t="s">
        <v>0</v>
      </c>
      <c r="B34">
        <v>25</v>
      </c>
      <c r="C34">
        <v>100</v>
      </c>
      <c r="D34">
        <v>175</v>
      </c>
      <c r="E34">
        <v>250</v>
      </c>
      <c r="J34" t="s">
        <v>9</v>
      </c>
    </row>
    <row r="35" spans="1:10" x14ac:dyDescent="0.25">
      <c r="A35" t="s">
        <v>10</v>
      </c>
      <c r="B35" s="1">
        <v>8552767.3210000005</v>
      </c>
      <c r="C35" s="1">
        <v>8620017.8839999996</v>
      </c>
      <c r="D35" s="1">
        <v>8686818.7239999995</v>
      </c>
      <c r="E35" s="1">
        <v>8753424.5370000005</v>
      </c>
      <c r="J35" s="1">
        <v>8531229.0859999992</v>
      </c>
    </row>
    <row r="37" spans="1:10" x14ac:dyDescent="0.25">
      <c r="J37" t="s">
        <v>13</v>
      </c>
    </row>
    <row r="38" spans="1:10" x14ac:dyDescent="0.25">
      <c r="A38" t="s">
        <v>1</v>
      </c>
      <c r="B38">
        <f>(B35-J35)/B34</f>
        <v>861.52940000005071</v>
      </c>
      <c r="C38">
        <f>(C35-J35)/C34</f>
        <v>887.88798000000418</v>
      </c>
      <c r="D38">
        <f>(D35-J35)/D34</f>
        <v>889.08364571428729</v>
      </c>
      <c r="E38">
        <f>(E35-J35)/E34</f>
        <v>888.78180400000508</v>
      </c>
      <c r="J38">
        <f>SUM(B38:E38)/4</f>
        <v>881.82070742858684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opLeftCell="B1" workbookViewId="0">
      <selection activeCell="H23" sqref="H23"/>
    </sheetView>
  </sheetViews>
  <sheetFormatPr defaultRowHeight="15" x14ac:dyDescent="0.25"/>
  <cols>
    <col min="1" max="1" width="15.7109375" customWidth="1"/>
    <col min="2" max="2" width="13.28515625" customWidth="1"/>
    <col min="3" max="3" width="13.7109375" customWidth="1"/>
    <col min="4" max="4" width="13.5703125" customWidth="1"/>
    <col min="5" max="5" width="13.7109375" customWidth="1"/>
    <col min="6" max="6" width="13.5703125" customWidth="1"/>
    <col min="7" max="7" width="14" customWidth="1"/>
    <col min="8" max="8" width="13.5703125" customWidth="1"/>
    <col min="10" max="10" width="12.5703125" bestFit="1" customWidth="1"/>
    <col min="11" max="11" width="11.5703125" bestFit="1" customWidth="1"/>
  </cols>
  <sheetData>
    <row r="1" spans="1:10" x14ac:dyDescent="0.25">
      <c r="A1" s="2" t="s">
        <v>3</v>
      </c>
      <c r="B1" s="2"/>
    </row>
    <row r="3" spans="1:10" x14ac:dyDescent="0.25">
      <c r="A3" t="s">
        <v>0</v>
      </c>
      <c r="B3">
        <v>25</v>
      </c>
      <c r="C3">
        <v>75</v>
      </c>
      <c r="D3">
        <v>150</v>
      </c>
      <c r="E3">
        <v>225</v>
      </c>
      <c r="F3">
        <v>300</v>
      </c>
      <c r="G3">
        <v>375</v>
      </c>
      <c r="H3">
        <v>475</v>
      </c>
      <c r="J3" t="s">
        <v>4</v>
      </c>
    </row>
    <row r="4" spans="1:10" x14ac:dyDescent="0.25">
      <c r="A4" t="s">
        <v>5</v>
      </c>
      <c r="B4" s="1">
        <v>18337256.491</v>
      </c>
      <c r="C4" s="1">
        <v>18375869.535999998</v>
      </c>
      <c r="D4" s="1">
        <v>18427300.673</v>
      </c>
      <c r="E4" s="1">
        <v>18472670.052000001</v>
      </c>
      <c r="F4" s="1">
        <v>18493557.265999999</v>
      </c>
      <c r="G4" s="1">
        <v>18556089.388999999</v>
      </c>
      <c r="H4" s="1">
        <v>18592454.977000002</v>
      </c>
      <c r="J4" s="1">
        <v>18308798.851</v>
      </c>
    </row>
    <row r="7" spans="1:10" x14ac:dyDescent="0.25">
      <c r="A7" t="s">
        <v>1</v>
      </c>
      <c r="B7">
        <f>(B4-J4)/B3</f>
        <v>1138.3056000000238</v>
      </c>
      <c r="C7">
        <f>(C4-J4)/C3</f>
        <v>894.27579999998215</v>
      </c>
      <c r="D7">
        <f>(D4-J4)/D3</f>
        <v>790.01214666667079</v>
      </c>
      <c r="E7">
        <f>(E4-J4)/E3</f>
        <v>728.31644888889457</v>
      </c>
      <c r="F7">
        <f>(F4-J4)/F3</f>
        <v>615.86138333333031</v>
      </c>
      <c r="G7">
        <f>(G4-J4)/G3</f>
        <v>659.44143466666344</v>
      </c>
      <c r="H7">
        <f>(H4-J4)/H3</f>
        <v>597.17079157895159</v>
      </c>
    </row>
    <row r="11" spans="1:10" x14ac:dyDescent="0.25">
      <c r="A11" t="s">
        <v>2</v>
      </c>
    </row>
    <row r="13" spans="1:10" x14ac:dyDescent="0.25">
      <c r="J13" t="s">
        <v>4</v>
      </c>
    </row>
    <row r="14" spans="1:10" x14ac:dyDescent="0.25">
      <c r="A14" t="s">
        <v>0</v>
      </c>
      <c r="B14">
        <v>25</v>
      </c>
      <c r="C14">
        <v>100</v>
      </c>
      <c r="D14">
        <v>175</v>
      </c>
      <c r="E14">
        <v>250</v>
      </c>
      <c r="J14" s="1">
        <v>18308798.851</v>
      </c>
    </row>
    <row r="15" spans="1:10" x14ac:dyDescent="0.25">
      <c r="A15" t="s">
        <v>6</v>
      </c>
      <c r="B15" s="1">
        <v>18337256.491</v>
      </c>
      <c r="C15" s="1">
        <v>18391399.622000001</v>
      </c>
      <c r="D15" s="1">
        <v>18445358.588</v>
      </c>
      <c r="E15" s="1">
        <v>18487790.798</v>
      </c>
    </row>
    <row r="18" spans="1:5" x14ac:dyDescent="0.25">
      <c r="A18" t="s">
        <v>1</v>
      </c>
      <c r="B18">
        <f>(B15-J14)/B14</f>
        <v>1138.3056000000238</v>
      </c>
      <c r="C18">
        <f>(C15-J14)/C14</f>
        <v>826.00771000001578</v>
      </c>
      <c r="D18">
        <f>(D15-J14)/D14</f>
        <v>780.34135428571278</v>
      </c>
      <c r="E18">
        <f>(E15-J14)/E14</f>
        <v>715.96778800000254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C23" sqref="C23"/>
    </sheetView>
  </sheetViews>
  <sheetFormatPr defaultRowHeight="15" x14ac:dyDescent="0.25"/>
  <cols>
    <col min="1" max="1" width="16" customWidth="1"/>
    <col min="2" max="2" width="14" customWidth="1"/>
    <col min="3" max="3" width="12.7109375" customWidth="1"/>
    <col min="4" max="4" width="12.5703125" customWidth="1"/>
    <col min="5" max="5" width="12.85546875" customWidth="1"/>
    <col min="6" max="6" width="12.5703125" customWidth="1"/>
    <col min="7" max="7" width="12.7109375" customWidth="1"/>
    <col min="8" max="8" width="12.85546875" customWidth="1"/>
    <col min="10" max="10" width="13.140625" customWidth="1"/>
  </cols>
  <sheetData>
    <row r="1" spans="1:10" x14ac:dyDescent="0.25">
      <c r="A1" s="2" t="s">
        <v>7</v>
      </c>
    </row>
    <row r="3" spans="1:10" x14ac:dyDescent="0.25">
      <c r="A3" t="s">
        <v>0</v>
      </c>
      <c r="B3">
        <v>25</v>
      </c>
      <c r="C3">
        <v>75</v>
      </c>
      <c r="D3">
        <v>150</v>
      </c>
      <c r="E3">
        <v>225</v>
      </c>
      <c r="F3">
        <v>300</v>
      </c>
      <c r="G3">
        <v>375</v>
      </c>
      <c r="H3">
        <v>475</v>
      </c>
      <c r="J3" t="s">
        <v>8</v>
      </c>
    </row>
    <row r="4" spans="1:10" x14ac:dyDescent="0.25">
      <c r="A4" t="s">
        <v>10</v>
      </c>
      <c r="B4" s="1">
        <v>8670386.5332999993</v>
      </c>
      <c r="C4" s="1">
        <v>8752399.9066700004</v>
      </c>
      <c r="D4" s="1">
        <v>8876659.7200000007</v>
      </c>
      <c r="E4" s="1">
        <v>9001015.1866699997</v>
      </c>
      <c r="F4" s="1">
        <v>9125726.5800000001</v>
      </c>
      <c r="G4" s="1">
        <v>9249752.4866700005</v>
      </c>
      <c r="H4" s="1">
        <v>9415005.6466700006</v>
      </c>
      <c r="J4" s="1">
        <v>8628270.3399999999</v>
      </c>
    </row>
    <row r="6" spans="1:10" x14ac:dyDescent="0.25">
      <c r="J6" t="s">
        <v>12</v>
      </c>
    </row>
    <row r="7" spans="1:10" x14ac:dyDescent="0.25">
      <c r="A7" t="s">
        <v>1</v>
      </c>
      <c r="B7">
        <f>(B4-J4)/B3</f>
        <v>1684.6477319999785</v>
      </c>
      <c r="C7">
        <f>(C4-J4)/C3</f>
        <v>1655.0608889333407</v>
      </c>
      <c r="D7">
        <f>(D4-J4)/D3</f>
        <v>1655.9292000000055</v>
      </c>
      <c r="E7">
        <f>(E4-J4)/E3</f>
        <v>1656.6437629777772</v>
      </c>
      <c r="F7">
        <f>(F4-J4)/F3</f>
        <v>1658.1874666666674</v>
      </c>
      <c r="G7">
        <f>(G4-J4)/G3</f>
        <v>1657.285724453335</v>
      </c>
      <c r="H7">
        <f>(H4-J4)/H3</f>
        <v>1656.28485614737</v>
      </c>
      <c r="J7">
        <f>SUM(C7:H7)/6</f>
        <v>1656.565316529749</v>
      </c>
    </row>
    <row r="11" spans="1:10" x14ac:dyDescent="0.25">
      <c r="A11" t="s">
        <v>2</v>
      </c>
    </row>
    <row r="14" spans="1:10" x14ac:dyDescent="0.25">
      <c r="A14" t="s">
        <v>0</v>
      </c>
      <c r="B14">
        <v>25</v>
      </c>
      <c r="C14">
        <v>100</v>
      </c>
      <c r="D14">
        <v>175</v>
      </c>
      <c r="E14">
        <v>250</v>
      </c>
      <c r="J14" t="s">
        <v>9</v>
      </c>
    </row>
    <row r="15" spans="1:10" x14ac:dyDescent="0.25">
      <c r="A15" t="s">
        <v>10</v>
      </c>
      <c r="B15" s="1">
        <v>8671186.0600000005</v>
      </c>
      <c r="C15" s="1">
        <v>8794613.3066700008</v>
      </c>
      <c r="D15" s="1">
        <v>8918932.9733300004</v>
      </c>
      <c r="E15" s="1">
        <v>9043501.5133299995</v>
      </c>
      <c r="J15" s="1">
        <v>8628906.7799999993</v>
      </c>
    </row>
    <row r="17" spans="1:10" x14ac:dyDescent="0.25">
      <c r="J17" t="s">
        <v>11</v>
      </c>
    </row>
    <row r="18" spans="1:10" x14ac:dyDescent="0.25">
      <c r="A18" t="s">
        <v>1</v>
      </c>
      <c r="B18">
        <f>(B15-J15)/B14</f>
        <v>1691.1712000000477</v>
      </c>
      <c r="C18">
        <f>(C15-J15)/C14</f>
        <v>1657.0652667000145</v>
      </c>
      <c r="D18">
        <f>(D15-J15)/D14</f>
        <v>1657.2925333142919</v>
      </c>
      <c r="E18">
        <f>(E15-J15)/E14</f>
        <v>1658.3789333200007</v>
      </c>
      <c r="J18">
        <f>SUM(B18:E18)/4</f>
        <v>1665.9769833335886</v>
      </c>
    </row>
    <row r="22" spans="1:10" x14ac:dyDescent="0.25">
      <c r="A22">
        <v>8670637.7733299993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Sensors (2)</vt:lpstr>
      <vt:lpstr>1 Sensor</vt:lpstr>
      <vt:lpstr>2 Sensors</vt:lpstr>
      <vt:lpstr>1Sensor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Nikolov, Hristo</dc:creator>
  <cp:lastModifiedBy>hnnik</cp:lastModifiedBy>
  <dcterms:created xsi:type="dcterms:W3CDTF">2018-03-26T13:14:48Z</dcterms:created>
  <dcterms:modified xsi:type="dcterms:W3CDTF">2018-04-20T22:08:46Z</dcterms:modified>
</cp:coreProperties>
</file>