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sitzer\Desktop\Data 2021\Concrete_Tension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F9" i="1"/>
  <c r="F10" i="1"/>
  <c r="F11" i="1"/>
  <c r="F12" i="1"/>
  <c r="F13" i="1"/>
  <c r="F14" i="1"/>
  <c r="F8" i="1"/>
  <c r="H6" i="1"/>
</calcChain>
</file>

<file path=xl/sharedStrings.xml><?xml version="1.0" encoding="utf-8"?>
<sst xmlns="http://schemas.openxmlformats.org/spreadsheetml/2006/main" count="9" uniqueCount="9">
  <si>
    <t>Stress - MPa</t>
  </si>
  <si>
    <t>Strain</t>
  </si>
  <si>
    <t>Plastic Strain</t>
  </si>
  <si>
    <t>STRAIN - (STRESS/E )</t>
  </si>
  <si>
    <t>E - Mpa</t>
  </si>
  <si>
    <t>Damage Parameter</t>
  </si>
  <si>
    <t>Tension</t>
  </si>
  <si>
    <t>1 - Stress / Y</t>
  </si>
  <si>
    <t>Y -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</si>
</sst>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Tabelle1!$E$8:$E$14</c:f>
              <c:numCache>
                <c:formatCode>General</c:formatCode>
                <c:ptCount val="7"/>
                <c:pt idx="0">
                  <c:v>0</c:v>
                </c:pt>
                <c:pt idx="1">
                  <c:v>5.4025135135135136E-5</c:v>
                </c:pt>
                <c:pt idx="2">
                  <c:v>1.1014081081081082E-4</c:v>
                </c:pt>
                <c:pt idx="3">
                  <c:v>2.109624054054054E-4</c:v>
                </c:pt>
                <c:pt idx="4">
                  <c:v>3.0307983783783783E-4</c:v>
                </c:pt>
                <c:pt idx="5">
                  <c:v>6.9070797297297306E-4</c:v>
                </c:pt>
                <c:pt idx="6">
                  <c:v>1.0882590810810809E-3</c:v>
                </c:pt>
              </c:numCache>
            </c:numRef>
          </c:xVal>
          <c:yVal>
            <c:numRef>
              <c:f>Tabelle1!$D$8:$D$14</c:f>
              <c:numCache>
                <c:formatCode>General</c:formatCode>
                <c:ptCount val="7"/>
                <c:pt idx="0">
                  <c:v>0</c:v>
                </c:pt>
                <c:pt idx="1">
                  <c:v>1.9989300000000001</c:v>
                </c:pt>
                <c:pt idx="2">
                  <c:v>2.8420000000000001</c:v>
                </c:pt>
                <c:pt idx="3">
                  <c:v>1.86981</c:v>
                </c:pt>
                <c:pt idx="4">
                  <c:v>0.86272300000000002</c:v>
                </c:pt>
                <c:pt idx="5">
                  <c:v>0.22625400000000001</c:v>
                </c:pt>
                <c:pt idx="6">
                  <c:v>5.6576000000000001E-2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768864"/>
        <c:axId val="378767776"/>
      </c:scatterChart>
      <c:valAx>
        <c:axId val="37876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Tabelle1!$E$5</c:f>
              <c:strCache>
                <c:ptCount val="1"/>
                <c:pt idx="0">
                  <c:v>Strain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67776"/>
        <c:crosses val="autoZero"/>
        <c:crossBetween val="midCat"/>
      </c:valAx>
      <c:valAx>
        <c:axId val="3787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Tabelle1!$D$5</c:f>
              <c:strCache>
                <c:ptCount val="1"/>
                <c:pt idx="0">
                  <c:v>Stress - MPa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6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Tabelle1!$F$8:$F$14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3.3330000000000008E-5</c:v>
                </c:pt>
                <c:pt idx="3">
                  <c:v>1.6042699999999999E-4</c:v>
                </c:pt>
                <c:pt idx="4">
                  <c:v>2.7976299999999998E-4</c:v>
                </c:pt>
                <c:pt idx="5">
                  <c:v>6.8459300000000005E-4</c:v>
                </c:pt>
                <c:pt idx="6">
                  <c:v>1.0867299999999999E-3</c:v>
                </c:pt>
              </c:numCache>
            </c:numRef>
          </c:xVal>
          <c:yVal>
            <c:numRef>
              <c:f>Tabelle1!$D$8:$D$14</c:f>
              <c:numCache>
                <c:formatCode>General</c:formatCode>
                <c:ptCount val="7"/>
                <c:pt idx="0">
                  <c:v>0</c:v>
                </c:pt>
                <c:pt idx="1">
                  <c:v>1.9989300000000001</c:v>
                </c:pt>
                <c:pt idx="2">
                  <c:v>2.8420000000000001</c:v>
                </c:pt>
                <c:pt idx="3">
                  <c:v>1.86981</c:v>
                </c:pt>
                <c:pt idx="4">
                  <c:v>0.86272300000000002</c:v>
                </c:pt>
                <c:pt idx="5">
                  <c:v>0.22625400000000001</c:v>
                </c:pt>
                <c:pt idx="6">
                  <c:v>5.6576000000000001E-2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464608"/>
        <c:axId val="377454272"/>
      </c:scatterChart>
      <c:valAx>
        <c:axId val="3774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Plastic Strain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454272"/>
        <c:crosses val="autoZero"/>
        <c:crossBetween val="midCat"/>
      </c:valAx>
      <c:valAx>
        <c:axId val="3774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Tabelle1!$D$5</c:f>
              <c:strCache>
                <c:ptCount val="1"/>
                <c:pt idx="0">
                  <c:v>Stress - MPa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4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Tabelle1!$E$8:$E$14</c:f>
              <c:numCache>
                <c:formatCode>General</c:formatCode>
                <c:ptCount val="7"/>
                <c:pt idx="0">
                  <c:v>0</c:v>
                </c:pt>
                <c:pt idx="1">
                  <c:v>5.4025135135135136E-5</c:v>
                </c:pt>
                <c:pt idx="2">
                  <c:v>1.1014081081081082E-4</c:v>
                </c:pt>
                <c:pt idx="3">
                  <c:v>2.109624054054054E-4</c:v>
                </c:pt>
                <c:pt idx="4">
                  <c:v>3.0307983783783783E-4</c:v>
                </c:pt>
                <c:pt idx="5">
                  <c:v>6.9070797297297306E-4</c:v>
                </c:pt>
                <c:pt idx="6">
                  <c:v>1.0882590810810809E-3</c:v>
                </c:pt>
              </c:numCache>
            </c:numRef>
          </c:xVal>
          <c:yVal>
            <c:numRef>
              <c:f>Tabelle1!$G$8:$G$14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0.34207952146375797</c:v>
                </c:pt>
                <c:pt idx="4">
                  <c:v>0.69643807178043637</c:v>
                </c:pt>
                <c:pt idx="5">
                  <c:v>0.92038916256157632</c:v>
                </c:pt>
                <c:pt idx="6">
                  <c:v>0.98009289232934549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502928"/>
        <c:axId val="238506736"/>
      </c:scatterChart>
      <c:valAx>
        <c:axId val="23850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Plastic Strain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8506736"/>
        <c:crosses val="autoZero"/>
        <c:crossBetween val="midCat"/>
      </c:valAx>
      <c:valAx>
        <c:axId val="2385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Tabelle1!$G$5</c:f>
              <c:strCache>
                <c:ptCount val="1"/>
                <c:pt idx="0">
                  <c:v>Damage Parameter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850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15</xdr:col>
      <xdr:colOff>609600</xdr:colOff>
      <xdr:row>18</xdr:row>
      <xdr:rowOff>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15</xdr:col>
      <xdr:colOff>609600</xdr:colOff>
      <xdr:row>35</xdr:row>
      <xdr:rowOff>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20</xdr:row>
      <xdr:rowOff>0</xdr:rowOff>
    </xdr:from>
    <xdr:to>
      <xdr:col>8</xdr:col>
      <xdr:colOff>609601</xdr:colOff>
      <xdr:row>35</xdr:row>
      <xdr:rowOff>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4"/>
  <sheetViews>
    <sheetView tabSelected="1" zoomScale="85" zoomScaleNormal="85" workbookViewId="0">
      <selection activeCell="D18" sqref="D18"/>
    </sheetView>
  </sheetViews>
  <sheetFormatPr baseColWidth="10" defaultRowHeight="14.4" x14ac:dyDescent="0.3"/>
  <cols>
    <col min="4" max="4" width="11.88671875" bestFit="1" customWidth="1"/>
    <col min="5" max="5" width="12.44140625" bestFit="1" customWidth="1"/>
    <col min="6" max="6" width="18.5546875" bestFit="1" customWidth="1"/>
    <col min="7" max="7" width="18.109375" bestFit="1" customWidth="1"/>
    <col min="8" max="8" width="8.33203125" bestFit="1" customWidth="1"/>
  </cols>
  <sheetData>
    <row r="5" spans="4:8" x14ac:dyDescent="0.3">
      <c r="D5" s="2" t="s">
        <v>0</v>
      </c>
      <c r="E5" s="2" t="s">
        <v>1</v>
      </c>
      <c r="F5" s="2" t="s">
        <v>2</v>
      </c>
      <c r="G5" s="2" t="s">
        <v>5</v>
      </c>
      <c r="H5" s="1" t="s">
        <v>4</v>
      </c>
    </row>
    <row r="6" spans="4:8" x14ac:dyDescent="0.3">
      <c r="F6" t="s">
        <v>3</v>
      </c>
      <c r="G6" t="s">
        <v>6</v>
      </c>
      <c r="H6">
        <f>SLOPE(D8:D9,E8:E9)</f>
        <v>37000</v>
      </c>
    </row>
    <row r="7" spans="4:8" x14ac:dyDescent="0.3">
      <c r="G7" t="s">
        <v>7</v>
      </c>
      <c r="H7" s="1" t="s">
        <v>8</v>
      </c>
    </row>
    <row r="8" spans="4:8" x14ac:dyDescent="0.3">
      <c r="D8">
        <v>0</v>
      </c>
      <c r="E8">
        <v>0</v>
      </c>
      <c r="F8">
        <f>E8-(D8/$H$6)</f>
        <v>0</v>
      </c>
      <c r="G8">
        <v>0</v>
      </c>
      <c r="H8">
        <v>2.8420000000000001</v>
      </c>
    </row>
    <row r="9" spans="4:8" x14ac:dyDescent="0.3">
      <c r="D9">
        <v>1.9989300000000001</v>
      </c>
      <c r="E9">
        <v>5.4025135135135136E-5</v>
      </c>
      <c r="F9">
        <f>E9-(D9/$H$6)</f>
        <v>0</v>
      </c>
      <c r="G9">
        <v>0</v>
      </c>
    </row>
    <row r="10" spans="4:8" x14ac:dyDescent="0.3">
      <c r="D10">
        <v>2.8420000000000001</v>
      </c>
      <c r="E10">
        <v>1.1014081081081082E-4</v>
      </c>
      <c r="F10">
        <f t="shared" ref="F9:F14" si="0">E10-(D10/$H$6)</f>
        <v>3.3330000000000008E-5</v>
      </c>
      <c r="G10">
        <f t="shared" ref="G8:G14" si="1">1-D10/$H$8</f>
        <v>0</v>
      </c>
    </row>
    <row r="11" spans="4:8" x14ac:dyDescent="0.3">
      <c r="D11">
        <v>1.86981</v>
      </c>
      <c r="E11">
        <v>2.109624054054054E-4</v>
      </c>
      <c r="F11">
        <f t="shared" si="0"/>
        <v>1.6042699999999999E-4</v>
      </c>
      <c r="G11">
        <f t="shared" si="1"/>
        <v>0.34207952146375797</v>
      </c>
    </row>
    <row r="12" spans="4:8" x14ac:dyDescent="0.3">
      <c r="D12">
        <v>0.86272300000000002</v>
      </c>
      <c r="E12">
        <v>3.0307983783783783E-4</v>
      </c>
      <c r="F12">
        <f t="shared" si="0"/>
        <v>2.7976299999999998E-4</v>
      </c>
      <c r="G12">
        <f t="shared" si="1"/>
        <v>0.69643807178043637</v>
      </c>
    </row>
    <row r="13" spans="4:8" x14ac:dyDescent="0.3">
      <c r="D13">
        <v>0.22625400000000001</v>
      </c>
      <c r="E13">
        <v>6.9070797297297306E-4</v>
      </c>
      <c r="F13">
        <f t="shared" si="0"/>
        <v>6.8459300000000005E-4</v>
      </c>
      <c r="G13">
        <f t="shared" si="1"/>
        <v>0.92038916256157632</v>
      </c>
    </row>
    <row r="14" spans="4:8" x14ac:dyDescent="0.3">
      <c r="D14">
        <v>5.6576000000000001E-2</v>
      </c>
      <c r="E14">
        <v>1.0882590810810809E-3</v>
      </c>
      <c r="F14">
        <f t="shared" si="0"/>
        <v>1.0867299999999999E-3</v>
      </c>
      <c r="G14">
        <f t="shared" si="1"/>
        <v>0.98009289232934549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Besitzer</dc:creator>
  <cp:lastModifiedBy>Besitzer</cp:lastModifiedBy>
  <dcterms:created xsi:type="dcterms:W3CDTF">2021-03-25T20:51:00Z</dcterms:created>
  <dcterms:modified xsi:type="dcterms:W3CDTF">2021-03-25T22:02:54Z</dcterms:modified>
</cp:coreProperties>
</file>