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sitzer\Desktop\Data 2021\Johnson_Cook\"/>
    </mc:Choice>
  </mc:AlternateContent>
  <bookViews>
    <workbookView xWindow="28680" yWindow="-120" windowWidth="29040" windowHeight="15840" tabRatio="822"/>
  </bookViews>
  <sheets>
    <sheet name="Stress-Strain Johnson Cook - 1" sheetId="1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4" l="1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4" i="14"/>
  <c r="N3" i="14"/>
</calcChain>
</file>

<file path=xl/sharedStrings.xml><?xml version="1.0" encoding="utf-8"?>
<sst xmlns="http://schemas.openxmlformats.org/spreadsheetml/2006/main" count="14" uniqueCount="12">
  <si>
    <t>Strain</t>
  </si>
  <si>
    <t>Elasticity Modulus</t>
  </si>
  <si>
    <t>Stress [MPa]</t>
  </si>
  <si>
    <t>True Strain</t>
  </si>
  <si>
    <t>True Stress</t>
  </si>
  <si>
    <t>MPa</t>
  </si>
  <si>
    <t>Yield Stress A</t>
  </si>
  <si>
    <t>True Stress - Yield Stress A</t>
  </si>
  <si>
    <t>ln(True Stress - Yield Stress A)</t>
  </si>
  <si>
    <t>ln(True Strain)</t>
  </si>
  <si>
    <t>Strain Hardening Exponent n</t>
  </si>
  <si>
    <t>Strain Hardening Modulus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</si>
</sst>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'Stress-Strain Johnson Cook - 1'!$D$4:$D$80</c:f>
              <c:numCache>
                <c:formatCode>General</c:formatCode>
                <c:ptCount val="77"/>
                <c:pt idx="0">
                  <c:v>0</c:v>
                </c:pt>
                <c:pt idx="1">
                  <c:v>3.4264E-3</c:v>
                </c:pt>
                <c:pt idx="2">
                  <c:v>4.9699999999999996E-3</c:v>
                </c:pt>
                <c:pt idx="3">
                  <c:v>7.62E-3</c:v>
                </c:pt>
                <c:pt idx="4">
                  <c:v>1.027E-2</c:v>
                </c:pt>
                <c:pt idx="5">
                  <c:v>1.2540000000000001E-2</c:v>
                </c:pt>
                <c:pt idx="6">
                  <c:v>1.443E-2</c:v>
                </c:pt>
                <c:pt idx="7">
                  <c:v>1.7080000000000001E-2</c:v>
                </c:pt>
                <c:pt idx="8">
                  <c:v>1.898E-2</c:v>
                </c:pt>
                <c:pt idx="9">
                  <c:v>2.163E-2</c:v>
                </c:pt>
                <c:pt idx="10">
                  <c:v>2.3519999999999999E-2</c:v>
                </c:pt>
                <c:pt idx="11">
                  <c:v>2.6169999999999999E-2</c:v>
                </c:pt>
                <c:pt idx="12">
                  <c:v>2.844E-2</c:v>
                </c:pt>
                <c:pt idx="13">
                  <c:v>3.109E-2</c:v>
                </c:pt>
                <c:pt idx="14">
                  <c:v>3.4119999999999998E-2</c:v>
                </c:pt>
                <c:pt idx="15">
                  <c:v>3.6769999999999997E-2</c:v>
                </c:pt>
                <c:pt idx="16">
                  <c:v>3.9419999999999997E-2</c:v>
                </c:pt>
                <c:pt idx="17">
                  <c:v>4.2819999999999997E-2</c:v>
                </c:pt>
                <c:pt idx="18">
                  <c:v>4.5469999999999997E-2</c:v>
                </c:pt>
                <c:pt idx="19">
                  <c:v>4.9259999999999998E-2</c:v>
                </c:pt>
                <c:pt idx="20">
                  <c:v>5.2290000000000003E-2</c:v>
                </c:pt>
                <c:pt idx="21">
                  <c:v>5.5309999999999998E-2</c:v>
                </c:pt>
                <c:pt idx="22">
                  <c:v>5.8720000000000001E-2</c:v>
                </c:pt>
                <c:pt idx="23">
                  <c:v>6.2509999999999996E-2</c:v>
                </c:pt>
                <c:pt idx="24">
                  <c:v>6.6290000000000002E-2</c:v>
                </c:pt>
                <c:pt idx="25">
                  <c:v>7.0080000000000003E-2</c:v>
                </c:pt>
                <c:pt idx="26">
                  <c:v>7.3859999999999995E-2</c:v>
                </c:pt>
                <c:pt idx="27">
                  <c:v>7.7649999999999997E-2</c:v>
                </c:pt>
                <c:pt idx="28">
                  <c:v>8.1430000000000002E-2</c:v>
                </c:pt>
                <c:pt idx="29">
                  <c:v>8.5220000000000004E-2</c:v>
                </c:pt>
                <c:pt idx="30">
                  <c:v>8.8999999999999996E-2</c:v>
                </c:pt>
                <c:pt idx="31">
                  <c:v>9.2789999999999997E-2</c:v>
                </c:pt>
                <c:pt idx="32">
                  <c:v>9.6570000000000003E-2</c:v>
                </c:pt>
                <c:pt idx="33">
                  <c:v>0.10036</c:v>
                </c:pt>
                <c:pt idx="34">
                  <c:v>0.10414</c:v>
                </c:pt>
                <c:pt idx="35">
                  <c:v>0.10793</c:v>
                </c:pt>
                <c:pt idx="36">
                  <c:v>0.11171</c:v>
                </c:pt>
                <c:pt idx="37">
                  <c:v>0.11550000000000001</c:v>
                </c:pt>
                <c:pt idx="38">
                  <c:v>0.11928</c:v>
                </c:pt>
                <c:pt idx="39">
                  <c:v>0.12307</c:v>
                </c:pt>
                <c:pt idx="40">
                  <c:v>0.12684999999999999</c:v>
                </c:pt>
                <c:pt idx="41">
                  <c:v>0.13064000000000001</c:v>
                </c:pt>
                <c:pt idx="42">
                  <c:v>0.13442000000000001</c:v>
                </c:pt>
                <c:pt idx="43">
                  <c:v>0.13821</c:v>
                </c:pt>
                <c:pt idx="44">
                  <c:v>0.14199000000000001</c:v>
                </c:pt>
                <c:pt idx="45">
                  <c:v>0.14577999999999999</c:v>
                </c:pt>
                <c:pt idx="46">
                  <c:v>0.14957000000000001</c:v>
                </c:pt>
                <c:pt idx="47">
                  <c:v>0.15334999999999999</c:v>
                </c:pt>
                <c:pt idx="48">
                  <c:v>0.15714</c:v>
                </c:pt>
                <c:pt idx="49">
                  <c:v>0.16092000000000001</c:v>
                </c:pt>
                <c:pt idx="50">
                  <c:v>0.16471</c:v>
                </c:pt>
                <c:pt idx="51">
                  <c:v>0.16849</c:v>
                </c:pt>
                <c:pt idx="52">
                  <c:v>0.17227999999999999</c:v>
                </c:pt>
                <c:pt idx="53">
                  <c:v>0.17605999999999999</c:v>
                </c:pt>
                <c:pt idx="54">
                  <c:v>0.17985000000000001</c:v>
                </c:pt>
                <c:pt idx="55">
                  <c:v>0.18362999999999999</c:v>
                </c:pt>
                <c:pt idx="56">
                  <c:v>0.18742</c:v>
                </c:pt>
                <c:pt idx="57">
                  <c:v>0.19120000000000001</c:v>
                </c:pt>
                <c:pt idx="58">
                  <c:v>0.19499</c:v>
                </c:pt>
                <c:pt idx="59">
                  <c:v>0.19877</c:v>
                </c:pt>
                <c:pt idx="60">
                  <c:v>0.20218</c:v>
                </c:pt>
                <c:pt idx="61">
                  <c:v>0.20558999999999999</c:v>
                </c:pt>
                <c:pt idx="62">
                  <c:v>0.20860999999999999</c:v>
                </c:pt>
                <c:pt idx="63">
                  <c:v>0.21201999999999999</c:v>
                </c:pt>
                <c:pt idx="64">
                  <c:v>0.21467</c:v>
                </c:pt>
                <c:pt idx="65">
                  <c:v>0.21732000000000001</c:v>
                </c:pt>
                <c:pt idx="66">
                  <c:v>0.21997</c:v>
                </c:pt>
                <c:pt idx="67">
                  <c:v>0.22262000000000001</c:v>
                </c:pt>
                <c:pt idx="68">
                  <c:v>0.22527</c:v>
                </c:pt>
                <c:pt idx="69">
                  <c:v>0.22792000000000001</c:v>
                </c:pt>
                <c:pt idx="70">
                  <c:v>0.23057</c:v>
                </c:pt>
                <c:pt idx="71">
                  <c:v>0.2336</c:v>
                </c:pt>
                <c:pt idx="72">
                  <c:v>0.23624999999999999</c:v>
                </c:pt>
                <c:pt idx="73">
                  <c:v>0.23813999999999999</c:v>
                </c:pt>
                <c:pt idx="74">
                  <c:v>0.24041000000000001</c:v>
                </c:pt>
                <c:pt idx="75">
                  <c:v>0.24229999999999999</c:v>
                </c:pt>
                <c:pt idx="76">
                  <c:v>0.24418999999999999</c:v>
                </c:pt>
              </c:numCache>
            </c:numRef>
          </c:xVal>
          <c:yVal>
            <c:numRef>
              <c:f>'Stress-Strain Johnson Cook - 1'!$E$4:$E$80</c:f>
              <c:numCache>
                <c:formatCode>General</c:formatCode>
                <c:ptCount val="77"/>
                <c:pt idx="0">
                  <c:v>0</c:v>
                </c:pt>
                <c:pt idx="1">
                  <c:v>360.243042</c:v>
                </c:pt>
                <c:pt idx="2">
                  <c:v>382.56344000000001</c:v>
                </c:pt>
                <c:pt idx="3">
                  <c:v>388.76387999999997</c:v>
                </c:pt>
                <c:pt idx="4">
                  <c:v>397.03113000000002</c:v>
                </c:pt>
                <c:pt idx="5">
                  <c:v>405.29836999999998</c:v>
                </c:pt>
                <c:pt idx="6">
                  <c:v>419.76605999999998</c:v>
                </c:pt>
                <c:pt idx="7">
                  <c:v>432.16692999999998</c:v>
                </c:pt>
                <c:pt idx="8">
                  <c:v>444.56779999999998</c:v>
                </c:pt>
                <c:pt idx="9">
                  <c:v>454.90186</c:v>
                </c:pt>
                <c:pt idx="10">
                  <c:v>465.23592000000002</c:v>
                </c:pt>
                <c:pt idx="11">
                  <c:v>477.63679999999999</c:v>
                </c:pt>
                <c:pt idx="12">
                  <c:v>490.03766999999999</c:v>
                </c:pt>
                <c:pt idx="13">
                  <c:v>500.37173000000001</c:v>
                </c:pt>
                <c:pt idx="14">
                  <c:v>510.70578999999998</c:v>
                </c:pt>
                <c:pt idx="15">
                  <c:v>521.03985</c:v>
                </c:pt>
                <c:pt idx="16">
                  <c:v>529.30709999999999</c:v>
                </c:pt>
                <c:pt idx="17">
                  <c:v>539.64116000000001</c:v>
                </c:pt>
                <c:pt idx="18">
                  <c:v>547.90841</c:v>
                </c:pt>
                <c:pt idx="19">
                  <c:v>556.17565000000002</c:v>
                </c:pt>
                <c:pt idx="20">
                  <c:v>564.44290000000001</c:v>
                </c:pt>
                <c:pt idx="21">
                  <c:v>570.64333999999997</c:v>
                </c:pt>
                <c:pt idx="22">
                  <c:v>580.97739999999999</c:v>
                </c:pt>
                <c:pt idx="23">
                  <c:v>587.17783999999995</c:v>
                </c:pt>
                <c:pt idx="24">
                  <c:v>593.37827000000004</c:v>
                </c:pt>
                <c:pt idx="25">
                  <c:v>599.57871</c:v>
                </c:pt>
                <c:pt idx="26">
                  <c:v>605.77913999999998</c:v>
                </c:pt>
                <c:pt idx="27">
                  <c:v>611.97958000000006</c:v>
                </c:pt>
                <c:pt idx="28">
                  <c:v>618.18002000000001</c:v>
                </c:pt>
                <c:pt idx="29">
                  <c:v>622.31363999999996</c:v>
                </c:pt>
                <c:pt idx="30">
                  <c:v>626.44726000000003</c:v>
                </c:pt>
                <c:pt idx="31">
                  <c:v>628.51408000000004</c:v>
                </c:pt>
                <c:pt idx="32">
                  <c:v>634.71451000000002</c:v>
                </c:pt>
                <c:pt idx="33">
                  <c:v>636.78132000000005</c:v>
                </c:pt>
                <c:pt idx="34">
                  <c:v>640.91494999999998</c:v>
                </c:pt>
                <c:pt idx="35">
                  <c:v>645.04857000000004</c:v>
                </c:pt>
                <c:pt idx="36">
                  <c:v>647.11537999999996</c:v>
                </c:pt>
                <c:pt idx="37">
                  <c:v>651.24901</c:v>
                </c:pt>
                <c:pt idx="38">
                  <c:v>653.31582000000003</c:v>
                </c:pt>
                <c:pt idx="39">
                  <c:v>657.44943999999998</c:v>
                </c:pt>
                <c:pt idx="40">
                  <c:v>661.58307000000002</c:v>
                </c:pt>
                <c:pt idx="41">
                  <c:v>663.64988000000005</c:v>
                </c:pt>
                <c:pt idx="42">
                  <c:v>665.71668999999997</c:v>
                </c:pt>
                <c:pt idx="43">
                  <c:v>667.78350999999998</c:v>
                </c:pt>
                <c:pt idx="44">
                  <c:v>669.85032000000001</c:v>
                </c:pt>
                <c:pt idx="45">
                  <c:v>673.98393999999996</c:v>
                </c:pt>
                <c:pt idx="46">
                  <c:v>673.98393999999996</c:v>
                </c:pt>
                <c:pt idx="47">
                  <c:v>676.05074999999999</c:v>
                </c:pt>
                <c:pt idx="48">
                  <c:v>678.11757</c:v>
                </c:pt>
                <c:pt idx="49">
                  <c:v>680.18438000000003</c:v>
                </c:pt>
                <c:pt idx="50">
                  <c:v>680.18438000000003</c:v>
                </c:pt>
                <c:pt idx="51">
                  <c:v>682.25118999999995</c:v>
                </c:pt>
                <c:pt idx="52">
                  <c:v>678.11757</c:v>
                </c:pt>
                <c:pt idx="53">
                  <c:v>678.11757</c:v>
                </c:pt>
                <c:pt idx="54">
                  <c:v>676.05074999999999</c:v>
                </c:pt>
                <c:pt idx="55">
                  <c:v>673.98393999999996</c:v>
                </c:pt>
                <c:pt idx="56">
                  <c:v>673.98393999999996</c:v>
                </c:pt>
                <c:pt idx="57">
                  <c:v>667.78350999999998</c:v>
                </c:pt>
                <c:pt idx="58">
                  <c:v>663.64988000000005</c:v>
                </c:pt>
                <c:pt idx="59">
                  <c:v>657.44943999999998</c:v>
                </c:pt>
                <c:pt idx="60">
                  <c:v>651.24901</c:v>
                </c:pt>
                <c:pt idx="61">
                  <c:v>645.04857000000004</c:v>
                </c:pt>
                <c:pt idx="62">
                  <c:v>638.84813999999994</c:v>
                </c:pt>
                <c:pt idx="63">
                  <c:v>628.51408000000004</c:v>
                </c:pt>
                <c:pt idx="64">
                  <c:v>622.31363999999996</c:v>
                </c:pt>
                <c:pt idx="65">
                  <c:v>614.04638999999997</c:v>
                </c:pt>
                <c:pt idx="66">
                  <c:v>607.84595999999999</c:v>
                </c:pt>
                <c:pt idx="67">
                  <c:v>597.51189999999997</c:v>
                </c:pt>
                <c:pt idx="68">
                  <c:v>589.24464999999998</c:v>
                </c:pt>
                <c:pt idx="69">
                  <c:v>578.91058999999996</c:v>
                </c:pt>
                <c:pt idx="70">
                  <c:v>566.50971000000004</c:v>
                </c:pt>
                <c:pt idx="71">
                  <c:v>552.04202999999995</c:v>
                </c:pt>
                <c:pt idx="72">
                  <c:v>543.77477999999996</c:v>
                </c:pt>
                <c:pt idx="73">
                  <c:v>531.37391000000002</c:v>
                </c:pt>
                <c:pt idx="74">
                  <c:v>521.03985</c:v>
                </c:pt>
                <c:pt idx="75">
                  <c:v>506.57216</c:v>
                </c:pt>
                <c:pt idx="76">
                  <c:v>494.17129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FF-4983-AB50-D830E219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83088"/>
        <c:axId val="466584176"/>
      </c:scatterChart>
      <c:valAx>
        <c:axId val="466583088"/>
        <c:scaling>
          <c:orientation val="minMax"/>
        </c:scaling>
        <c:delete val="0"/>
        <c:axPos val="b"/>
        <c:title>
          <c:tx>
            <c:strRef>
              <c:f>'Stress-Strain Johnson Cook - 1'!$D$2</c:f>
              <c:strCache>
                <c:ptCount val="1"/>
                <c:pt idx="0">
                  <c:v>Strain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584176"/>
        <c:crosses val="autoZero"/>
        <c:crossBetween val="midCat"/>
      </c:valAx>
      <c:valAx>
        <c:axId val="466584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'Stress-Strain Johnson Cook - 1'!$E$2</c:f>
              <c:strCache>
                <c:ptCount val="1"/>
                <c:pt idx="0">
                  <c:v>Stress [MPa]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658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'Stress-Strain Johnson Cook - 1'!$A$4:$A$80</c:f>
              <c:numCache>
                <c:formatCode>General</c:formatCode>
                <c:ptCount val="77"/>
                <c:pt idx="0">
                  <c:v>0</c:v>
                </c:pt>
                <c:pt idx="1">
                  <c:v>3.4205432660490828E-3</c:v>
                </c:pt>
                <c:pt idx="2">
                  <c:v>4.9576903192279434E-3</c:v>
                </c:pt>
                <c:pt idx="3">
                  <c:v>7.5911144458130353E-3</c:v>
                </c:pt>
                <c:pt idx="4">
                  <c:v>1.0217621860417116E-2</c:v>
                </c:pt>
                <c:pt idx="5">
                  <c:v>1.2462025391048362E-2</c:v>
                </c:pt>
                <c:pt idx="6">
                  <c:v>1.4326878396010448E-2</c:v>
                </c:pt>
                <c:pt idx="7">
                  <c:v>1.6935776706202291E-2</c:v>
                </c:pt>
                <c:pt idx="8">
                  <c:v>1.8802126962596175E-2</c:v>
                </c:pt>
                <c:pt idx="9">
                  <c:v>2.139939100589016E-2</c:v>
                </c:pt>
                <c:pt idx="10">
                  <c:v>2.3247666719690429E-2</c:v>
                </c:pt>
                <c:pt idx="11">
                  <c:v>2.5833425030970469E-2</c:v>
                </c:pt>
                <c:pt idx="12">
                  <c:v>2.8043091024642836E-2</c:v>
                </c:pt>
                <c:pt idx="13">
                  <c:v>3.0616495114360827E-2</c:v>
                </c:pt>
                <c:pt idx="14">
                  <c:v>3.3550823511081788E-2</c:v>
                </c:pt>
                <c:pt idx="15">
                  <c:v>3.6110111012057432E-2</c:v>
                </c:pt>
                <c:pt idx="16">
                  <c:v>3.8662865277391822E-2</c:v>
                </c:pt>
                <c:pt idx="17">
                  <c:v>4.1928582026395649E-2</c:v>
                </c:pt>
                <c:pt idx="18">
                  <c:v>4.4466545070267711E-2</c:v>
                </c:pt>
                <c:pt idx="19">
                  <c:v>4.808515380325469E-2</c:v>
                </c:pt>
                <c:pt idx="20">
                  <c:v>5.0968741726032732E-2</c:v>
                </c:pt>
                <c:pt idx="21">
                  <c:v>5.38345626284054E-2</c:v>
                </c:pt>
                <c:pt idx="22">
                  <c:v>5.7060631281612394E-2</c:v>
                </c:pt>
                <c:pt idx="23">
                  <c:v>6.0634033536850408E-2</c:v>
                </c:pt>
                <c:pt idx="24">
                  <c:v>6.4185333774256531E-2</c:v>
                </c:pt>
                <c:pt idx="25">
                  <c:v>6.7733412034090293E-2</c:v>
                </c:pt>
                <c:pt idx="26">
                  <c:v>7.1259633772371059E-2</c:v>
                </c:pt>
                <c:pt idx="27">
                  <c:v>7.4782744443685628E-2</c:v>
                </c:pt>
                <c:pt idx="28">
                  <c:v>7.8284239397134692E-2</c:v>
                </c:pt>
                <c:pt idx="29">
                  <c:v>8.1782731415341911E-2</c:v>
                </c:pt>
                <c:pt idx="30">
                  <c:v>8.5259843950823394E-2</c:v>
                </c:pt>
                <c:pt idx="31">
                  <c:v>8.873405898724876E-2</c:v>
                </c:pt>
                <c:pt idx="32">
                  <c:v>9.2187126327436489E-2</c:v>
                </c:pt>
                <c:pt idx="33">
                  <c:v>9.5637398989560168E-2</c:v>
                </c:pt>
                <c:pt idx="34">
                  <c:v>9.9066751409195852E-2</c:v>
                </c:pt>
                <c:pt idx="35">
                  <c:v>0.10249340943404117</c:v>
                </c:pt>
                <c:pt idx="36">
                  <c:v>0.10589937044950212</c:v>
                </c:pt>
                <c:pt idx="37">
                  <c:v>0.10930273489045009</c:v>
                </c:pt>
                <c:pt idx="38">
                  <c:v>0.11268562144289344</c:v>
                </c:pt>
                <c:pt idx="39">
                  <c:v>0.1160660068501925</c:v>
                </c:pt>
                <c:pt idx="40">
                  <c:v>0.11942612948253749</c:v>
                </c:pt>
                <c:pt idx="41">
                  <c:v>0.12278384407775839</c:v>
                </c:pt>
                <c:pt idx="42">
                  <c:v>0.12612150710575545</c:v>
                </c:pt>
                <c:pt idx="43">
                  <c:v>0.12945685295043521</c:v>
                </c:pt>
                <c:pt idx="44">
                  <c:v>0.13277235462805401</c:v>
                </c:pt>
                <c:pt idx="45">
                  <c:v>0.13608562778676128</c:v>
                </c:pt>
                <c:pt idx="46">
                  <c:v>0.13938795940876778</c:v>
                </c:pt>
                <c:pt idx="47">
                  <c:v>0.14267075116416253</c:v>
                </c:pt>
                <c:pt idx="48">
                  <c:v>0.14595144348422903</c:v>
                </c:pt>
                <c:pt idx="49">
                  <c:v>0.14921279422620123</c:v>
                </c:pt>
                <c:pt idx="50">
                  <c:v>0.1524721289915594</c:v>
                </c:pt>
                <c:pt idx="51">
                  <c:v>0.15571231697983925</c:v>
                </c:pt>
                <c:pt idx="52">
                  <c:v>0.15895057047071443</c:v>
                </c:pt>
                <c:pt idx="53">
                  <c:v>0.16216986858310178</c:v>
                </c:pt>
                <c:pt idx="54">
                  <c:v>0.16538731175324603</c:v>
                </c:pt>
                <c:pt idx="55">
                  <c:v>0.16858598762351398</c:v>
                </c:pt>
                <c:pt idx="56">
                  <c:v>0.17178288623625251</c:v>
                </c:pt>
                <c:pt idx="57">
                  <c:v>0.17496120238766222</c:v>
                </c:pt>
                <c:pt idx="58">
                  <c:v>0.17813781714762358</c:v>
                </c:pt>
                <c:pt idx="59">
                  <c:v>0.18129603112221501</c:v>
                </c:pt>
                <c:pt idx="60">
                  <c:v>0.18413657531751496</c:v>
                </c:pt>
                <c:pt idx="61">
                  <c:v>0.18696907367066506</c:v>
                </c:pt>
                <c:pt idx="62">
                  <c:v>0.18947093894716621</c:v>
                </c:pt>
                <c:pt idx="63">
                  <c:v>0.19228838916113689</c:v>
                </c:pt>
                <c:pt idx="64">
                  <c:v>0.19447243496293881</c:v>
                </c:pt>
                <c:pt idx="65">
                  <c:v>0.19665172110210966</c:v>
                </c:pt>
                <c:pt idx="66">
                  <c:v>0.19882626827888772</c:v>
                </c:pt>
                <c:pt idx="67">
                  <c:v>0.20099609705876315</c:v>
                </c:pt>
                <c:pt idx="68">
                  <c:v>0.20316122787364499</c:v>
                </c:pt>
                <c:pt idx="69">
                  <c:v>0.20532168102301565</c:v>
                </c:pt>
                <c:pt idx="70">
                  <c:v>0.20747747667507258</c:v>
                </c:pt>
                <c:pt idx="71">
                  <c:v>0.20993672382692802</c:v>
                </c:pt>
                <c:pt idx="72">
                  <c:v>0.21208260395478487</c:v>
                </c:pt>
                <c:pt idx="73">
                  <c:v>0.21361025349067836</c:v>
                </c:pt>
                <c:pt idx="74">
                  <c:v>0.2154419701271709</c:v>
                </c:pt>
                <c:pt idx="75">
                  <c:v>0.21696450023749417</c:v>
                </c:pt>
                <c:pt idx="76">
                  <c:v>0.21848471577344336</c:v>
                </c:pt>
              </c:numCache>
            </c:numRef>
          </c:xVal>
          <c:yVal>
            <c:numRef>
              <c:f>'Stress-Strain Johnson Cook - 1'!$B$4:$B$80</c:f>
              <c:numCache>
                <c:formatCode>General</c:formatCode>
                <c:ptCount val="77"/>
                <c:pt idx="0">
                  <c:v>0</c:v>
                </c:pt>
                <c:pt idx="1">
                  <c:v>361.47737875910877</c:v>
                </c:pt>
                <c:pt idx="2">
                  <c:v>384.46478029679997</c:v>
                </c:pt>
                <c:pt idx="3">
                  <c:v>391.72626076559993</c:v>
                </c:pt>
                <c:pt idx="4">
                  <c:v>401.10863970510002</c:v>
                </c:pt>
                <c:pt idx="5">
                  <c:v>410.38081155979995</c:v>
                </c:pt>
                <c:pt idx="6">
                  <c:v>425.82328424579998</c:v>
                </c:pt>
                <c:pt idx="7">
                  <c:v>439.54834116439997</c:v>
                </c:pt>
                <c:pt idx="8">
                  <c:v>453.005696844</c:v>
                </c:pt>
                <c:pt idx="9">
                  <c:v>464.74138723179999</c:v>
                </c:pt>
                <c:pt idx="10">
                  <c:v>476.17826883840002</c:v>
                </c:pt>
                <c:pt idx="11">
                  <c:v>490.13655505600002</c:v>
                </c:pt>
                <c:pt idx="12">
                  <c:v>503.97434133479999</c:v>
                </c:pt>
                <c:pt idx="13">
                  <c:v>515.92828708570005</c:v>
                </c:pt>
                <c:pt idx="14">
                  <c:v>528.13107155479997</c:v>
                </c:pt>
                <c:pt idx="15">
                  <c:v>540.19848528449995</c:v>
                </c:pt>
                <c:pt idx="16">
                  <c:v>550.17238588199996</c:v>
                </c:pt>
                <c:pt idx="17">
                  <c:v>562.74859447120002</c:v>
                </c:pt>
                <c:pt idx="18">
                  <c:v>572.82180540269997</c:v>
                </c:pt>
                <c:pt idx="19">
                  <c:v>583.57286251900007</c:v>
                </c:pt>
                <c:pt idx="20">
                  <c:v>593.95761924099997</c:v>
                </c:pt>
                <c:pt idx="21">
                  <c:v>602.20562313539995</c:v>
                </c:pt>
                <c:pt idx="22">
                  <c:v>615.09239292800009</c:v>
                </c:pt>
                <c:pt idx="23">
                  <c:v>623.88232677839994</c:v>
                </c:pt>
                <c:pt idx="24">
                  <c:v>632.71331551830008</c:v>
                </c:pt>
                <c:pt idx="25">
                  <c:v>641.59718599679991</c:v>
                </c:pt>
                <c:pt idx="26">
                  <c:v>650.52198728040003</c:v>
                </c:pt>
                <c:pt idx="27">
                  <c:v>659.49979438700007</c:v>
                </c:pt>
                <c:pt idx="28">
                  <c:v>668.51841902860008</c:v>
                </c:pt>
                <c:pt idx="29">
                  <c:v>675.34720840080001</c:v>
                </c:pt>
                <c:pt idx="30">
                  <c:v>682.20106613999997</c:v>
                </c:pt>
                <c:pt idx="31">
                  <c:v>686.83390148319995</c:v>
                </c:pt>
                <c:pt idx="32">
                  <c:v>696.0088902307001</c:v>
                </c:pt>
                <c:pt idx="33">
                  <c:v>700.68869327520008</c:v>
                </c:pt>
                <c:pt idx="34">
                  <c:v>707.65983289299993</c:v>
                </c:pt>
                <c:pt idx="35">
                  <c:v>714.6686621601001</c:v>
                </c:pt>
                <c:pt idx="36">
                  <c:v>719.40463909979997</c:v>
                </c:pt>
                <c:pt idx="37">
                  <c:v>726.46827065499997</c:v>
                </c:pt>
                <c:pt idx="38">
                  <c:v>731.24333100960007</c:v>
                </c:pt>
                <c:pt idx="39">
                  <c:v>738.36174258079996</c:v>
                </c:pt>
                <c:pt idx="40">
                  <c:v>745.50488242949996</c:v>
                </c:pt>
                <c:pt idx="41">
                  <c:v>750.3491003232001</c:v>
                </c:pt>
                <c:pt idx="42">
                  <c:v>755.20232746979991</c:v>
                </c:pt>
                <c:pt idx="43">
                  <c:v>760.07786891709998</c:v>
                </c:pt>
                <c:pt idx="44">
                  <c:v>764.96236693680009</c:v>
                </c:pt>
                <c:pt idx="45">
                  <c:v>772.23731877319995</c:v>
                </c:pt>
                <c:pt idx="46">
                  <c:v>774.79171790579994</c:v>
                </c:pt>
                <c:pt idx="47">
                  <c:v>779.72313251250011</c:v>
                </c:pt>
                <c:pt idx="48">
                  <c:v>784.67696494980009</c:v>
                </c:pt>
                <c:pt idx="49">
                  <c:v>789.63965042960001</c:v>
                </c:pt>
                <c:pt idx="50">
                  <c:v>792.21754922979994</c:v>
                </c:pt>
                <c:pt idx="51">
                  <c:v>797.20369300309994</c:v>
                </c:pt>
                <c:pt idx="52">
                  <c:v>794.94366495960003</c:v>
                </c:pt>
                <c:pt idx="53">
                  <c:v>797.50694937420008</c:v>
                </c:pt>
                <c:pt idx="54">
                  <c:v>797.63847738750007</c:v>
                </c:pt>
                <c:pt idx="55">
                  <c:v>797.74761090219988</c:v>
                </c:pt>
                <c:pt idx="56">
                  <c:v>800.30201003479988</c:v>
                </c:pt>
                <c:pt idx="57">
                  <c:v>795.46371711200004</c:v>
                </c:pt>
                <c:pt idx="58">
                  <c:v>793.05497010120007</c:v>
                </c:pt>
                <c:pt idx="59">
                  <c:v>788.13066518880009</c:v>
                </c:pt>
                <c:pt idx="60">
                  <c:v>782.91853484180001</c:v>
                </c:pt>
                <c:pt idx="61">
                  <c:v>777.66410550629996</c:v>
                </c:pt>
                <c:pt idx="62">
                  <c:v>772.11825048539993</c:v>
                </c:pt>
                <c:pt idx="63">
                  <c:v>761.77163524159994</c:v>
                </c:pt>
                <c:pt idx="64">
                  <c:v>755.90570909879989</c:v>
                </c:pt>
                <c:pt idx="65">
                  <c:v>747.49095147479989</c:v>
                </c:pt>
                <c:pt idx="66">
                  <c:v>741.55383582119998</c:v>
                </c:pt>
                <c:pt idx="67">
                  <c:v>730.52999917800003</c:v>
                </c:pt>
                <c:pt idx="68">
                  <c:v>721.98379230550006</c:v>
                </c:pt>
                <c:pt idx="69">
                  <c:v>710.8558916728</c:v>
                </c:pt>
                <c:pt idx="70">
                  <c:v>697.12985383470004</c:v>
                </c:pt>
                <c:pt idx="71">
                  <c:v>680.99904820799998</c:v>
                </c:pt>
                <c:pt idx="72">
                  <c:v>672.24157177500001</c:v>
                </c:pt>
                <c:pt idx="73">
                  <c:v>657.91529292740006</c:v>
                </c:pt>
                <c:pt idx="74">
                  <c:v>646.30304033849995</c:v>
                </c:pt>
                <c:pt idx="75">
                  <c:v>629.31459436800003</c:v>
                </c:pt>
                <c:pt idx="76">
                  <c:v>614.84297730509991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FF-4983-AB50-D830E219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73264"/>
        <c:axId val="732475984"/>
      </c:scatterChart>
      <c:valAx>
        <c:axId val="732473264"/>
        <c:scaling>
          <c:orientation val="minMax"/>
        </c:scaling>
        <c:delete val="0"/>
        <c:axPos val="b"/>
        <c:title>
          <c:tx>
            <c:strRef>
              <c:f>'Stress-Strain Johnson Cook - 1'!$D$2</c:f>
              <c:strCache>
                <c:ptCount val="1"/>
                <c:pt idx="0">
                  <c:v>Strain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475984"/>
        <c:crosses val="autoZero"/>
        <c:crossBetween val="midCat"/>
      </c:valAx>
      <c:valAx>
        <c:axId val="732475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'Stress-Strain Johnson Cook - 1'!$E$2</c:f>
              <c:strCache>
                <c:ptCount val="1"/>
                <c:pt idx="0">
                  <c:v>Stress [MPa]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4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86486747103528"/>
                  <c:y val="-4.3963144807214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'Stress-Strain Johnson Cook - 1'!$L$4:$L$80</c:f>
              <c:numCache>
                <c:formatCode>General</c:formatCode>
                <c:ptCount val="77"/>
                <c:pt idx="2">
                  <c:v>-5.3068153081452412</c:v>
                </c:pt>
                <c:pt idx="3">
                  <c:v>-4.8807768675477794</c:v>
                </c:pt>
                <c:pt idx="4">
                  <c:v>-4.5836414159596144</c:v>
                </c:pt>
                <c:pt idx="5">
                  <c:v>-4.3850692273843812</c:v>
                </c:pt>
                <c:pt idx="6">
                  <c:v>-4.2456178978565955</c:v>
                </c:pt>
                <c:pt idx="7">
                  <c:v>-4.0783269298017775</c:v>
                </c:pt>
                <c:pt idx="8">
                  <c:v>-3.9737852792373558</c:v>
                </c:pt>
                <c:pt idx="9">
                  <c:v>-3.8443928150279425</c:v>
                </c:pt>
                <c:pt idx="10">
                  <c:v>-3.7615505081271334</c:v>
                </c:pt>
                <c:pt idx="11">
                  <c:v>-3.6560860817112917</c:v>
                </c:pt>
                <c:pt idx="12">
                  <c:v>-3.5740129866344401</c:v>
                </c:pt>
                <c:pt idx="13">
                  <c:v>-3.4862163592374453</c:v>
                </c:pt>
                <c:pt idx="14">
                  <c:v>-3.3946938700808369</c:v>
                </c:pt>
                <c:pt idx="15">
                  <c:v>-3.3211823694228513</c:v>
                </c:pt>
                <c:pt idx="16">
                  <c:v>-3.2528756931683938</c:v>
                </c:pt>
                <c:pt idx="17">
                  <c:v>-3.1717875360103207</c:v>
                </c:pt>
                <c:pt idx="18">
                  <c:v>-3.1130181687241629</c:v>
                </c:pt>
                <c:pt idx="19">
                  <c:v>-3.0347818022524695</c:v>
                </c:pt>
                <c:pt idx="20">
                  <c:v>-2.9765427414949848</c:v>
                </c:pt>
                <c:pt idx="21">
                  <c:v>-2.9218395900456775</c:v>
                </c:pt>
                <c:pt idx="22">
                  <c:v>-2.863640869787734</c:v>
                </c:pt>
                <c:pt idx="23">
                  <c:v>-2.8028989340314907</c:v>
                </c:pt>
                <c:pt idx="24">
                  <c:v>-2.7459805402678117</c:v>
                </c:pt>
                <c:pt idx="25">
                  <c:v>-2.6921756900259703</c:v>
                </c:pt>
                <c:pt idx="26">
                  <c:v>-2.6414252581332436</c:v>
                </c:pt>
                <c:pt idx="27">
                  <c:v>-2.5931681098701045</c:v>
                </c:pt>
                <c:pt idx="28">
                  <c:v>-2.5474089810845291</c:v>
                </c:pt>
                <c:pt idx="29">
                  <c:v>-2.5036891650516457</c:v>
                </c:pt>
                <c:pt idx="30">
                  <c:v>-2.4620516979209279</c:v>
                </c:pt>
                <c:pt idx="31">
                  <c:v>-2.4221114838047697</c:v>
                </c:pt>
                <c:pt idx="32">
                  <c:v>-2.383934785853512</c:v>
                </c:pt>
                <c:pt idx="33">
                  <c:v>-2.3471913326049867</c:v>
                </c:pt>
                <c:pt idx="34">
                  <c:v>-2.3119613993978985</c:v>
                </c:pt>
                <c:pt idx="35">
                  <c:v>-2.2779567806753689</c:v>
                </c:pt>
                <c:pt idx="36">
                  <c:v>-2.2452659711563547</c:v>
                </c:pt>
                <c:pt idx="37">
                  <c:v>-2.2136338622421454</c:v>
                </c:pt>
                <c:pt idx="38">
                  <c:v>-2.1831534486587785</c:v>
                </c:pt>
                <c:pt idx="39">
                  <c:v>-2.1535962251382399</c:v>
                </c:pt>
                <c:pt idx="40">
                  <c:v>-2.1250572620783421</c:v>
                </c:pt>
                <c:pt idx="41">
                  <c:v>-2.0973298348089542</c:v>
                </c:pt>
                <c:pt idx="42">
                  <c:v>-2.0705094946006248</c:v>
                </c:pt>
                <c:pt idx="43">
                  <c:v>-2.0444076352098701</c:v>
                </c:pt>
                <c:pt idx="44">
                  <c:v>-2.0191192365923274</c:v>
                </c:pt>
                <c:pt idx="45">
                  <c:v>-1.994470975292004</c:v>
                </c:pt>
                <c:pt idx="46">
                  <c:v>-1.9704941587852802</c:v>
                </c:pt>
                <c:pt idx="47">
                  <c:v>-1.947215742822926</c:v>
                </c:pt>
                <c:pt idx="48">
                  <c:v>-1.9244812914655633</c:v>
                </c:pt>
                <c:pt idx="49">
                  <c:v>-1.9023818427026498</c:v>
                </c:pt>
                <c:pt idx="50">
                  <c:v>-1.8807734603485304</c:v>
                </c:pt>
                <c:pt idx="51">
                  <c:v>-1.8597450961429263</c:v>
                </c:pt>
                <c:pt idx="52">
                  <c:v>-1.8391620026370226</c:v>
                </c:pt>
                <c:pt idx="53">
                  <c:v>-1.8191109216162205</c:v>
                </c:pt>
                <c:pt idx="54">
                  <c:v>-1.7994652118305896</c:v>
                </c:pt>
                <c:pt idx="55">
                  <c:v>-1.780309347049043</c:v>
                </c:pt>
                <c:pt idx="56">
                  <c:v>-1.7615238888510347</c:v>
                </c:pt>
                <c:pt idx="57">
                  <c:v>-1.7431910302797733</c:v>
                </c:pt>
                <c:pt idx="58">
                  <c:v>-1.7251977746314415</c:v>
                </c:pt>
                <c:pt idx="59">
                  <c:v>-1.7076240526787361</c:v>
                </c:pt>
                <c:pt idx="60">
                  <c:v>-1.6920775395493515</c:v>
                </c:pt>
                <c:pt idx="61">
                  <c:v>-1.6768120572448626</c:v>
                </c:pt>
                <c:pt idx="62">
                  <c:v>-1.6635196226992972</c:v>
                </c:pt>
                <c:pt idx="63">
                  <c:v>-1.648759006987514</c:v>
                </c:pt>
                <c:pt idx="64">
                  <c:v>-1.6374648485228109</c:v>
                </c:pt>
                <c:pt idx="65">
                  <c:v>-1.6263210280342546</c:v>
                </c:pt>
                <c:pt idx="66">
                  <c:v>-1.6153238592889814</c:v>
                </c:pt>
                <c:pt idx="67">
                  <c:v>-1.6044697887296795</c:v>
                </c:pt>
                <c:pt idx="68">
                  <c:v>-1.593755389192357</c:v>
                </c:pt>
                <c:pt idx="69">
                  <c:v>-1.5831773539915048</c:v>
                </c:pt>
                <c:pt idx="70">
                  <c:v>-1.5727324913471716</c:v>
                </c:pt>
                <c:pt idx="71">
                  <c:v>-1.5609491087790537</c:v>
                </c:pt>
                <c:pt idx="72">
                  <c:v>-1.5507794389044267</c:v>
                </c:pt>
                <c:pt idx="73">
                  <c:v>-1.5436021698147027</c:v>
                </c:pt>
                <c:pt idx="74">
                  <c:v>-1.5350636858530839</c:v>
                </c:pt>
                <c:pt idx="75">
                  <c:v>-1.5280215322001363</c:v>
                </c:pt>
                <c:pt idx="76">
                  <c:v>-1.5210392175867791</c:v>
                </c:pt>
              </c:numCache>
            </c:numRef>
          </c:xVal>
          <c:yVal>
            <c:numRef>
              <c:f>'Stress-Strain Johnson Cook - 1'!$J$4:$J$80</c:f>
              <c:numCache>
                <c:formatCode>General</c:formatCode>
                <c:ptCount val="77"/>
                <c:pt idx="2">
                  <c:v>0.90210267443518799</c:v>
                </c:pt>
                <c:pt idx="3">
                  <c:v>2.2748295228086839</c:v>
                </c:pt>
                <c:pt idx="4">
                  <c:v>2.9501405733585773</c:v>
                </c:pt>
                <c:pt idx="5">
                  <c:v>3.3457132675104875</c:v>
                </c:pt>
                <c:pt idx="6">
                  <c:v>3.7801652799165533</c:v>
                </c:pt>
                <c:pt idx="7">
                  <c:v>4.0526253105022469</c:v>
                </c:pt>
                <c:pt idx="8">
                  <c:v>4.2627601110619171</c:v>
                </c:pt>
                <c:pt idx="9">
                  <c:v>4.4157199270493503</c:v>
                </c:pt>
                <c:pt idx="10">
                  <c:v>4.5451894632321554</c:v>
                </c:pt>
                <c:pt idx="11">
                  <c:v>4.6833948271120542</c:v>
                </c:pt>
                <c:pt idx="12">
                  <c:v>4.8038107056856809</c:v>
                </c:pt>
                <c:pt idx="13">
                  <c:v>4.8973044856935593</c:v>
                </c:pt>
                <c:pt idx="14">
                  <c:v>4.9845039693468305</c:v>
                </c:pt>
                <c:pt idx="15">
                  <c:v>5.0638504806006104</c:v>
                </c:pt>
                <c:pt idx="16">
                  <c:v>5.1249895597563713</c:v>
                </c:pt>
                <c:pt idx="17">
                  <c:v>5.197107084915694</c:v>
                </c:pt>
                <c:pt idx="18">
                  <c:v>5.2513400365654945</c:v>
                </c:pt>
                <c:pt idx="19">
                  <c:v>5.3061509166155716</c:v>
                </c:pt>
                <c:pt idx="20">
                  <c:v>5.3563863454469303</c:v>
                </c:pt>
                <c:pt idx="21">
                  <c:v>5.3945617604539002</c:v>
                </c:pt>
                <c:pt idx="22">
                  <c:v>5.4514349111376852</c:v>
                </c:pt>
                <c:pt idx="23">
                  <c:v>5.4884513549155489</c:v>
                </c:pt>
                <c:pt idx="24">
                  <c:v>5.5243101171095876</c:v>
                </c:pt>
                <c:pt idx="25">
                  <c:v>5.5591311450053906</c:v>
                </c:pt>
                <c:pt idx="26">
                  <c:v>5.5929327999086498</c:v>
                </c:pt>
                <c:pt idx="27">
                  <c:v>5.625820192238467</c:v>
                </c:pt>
                <c:pt idx="28">
                  <c:v>5.6578028238914353</c:v>
                </c:pt>
                <c:pt idx="29">
                  <c:v>5.681356919051832</c:v>
                </c:pt>
                <c:pt idx="30">
                  <c:v>5.7044524706254336</c:v>
                </c:pt>
                <c:pt idx="31">
                  <c:v>5.7197670429659944</c:v>
                </c:pt>
                <c:pt idx="32">
                  <c:v>5.7494212983440773</c:v>
                </c:pt>
                <c:pt idx="33">
                  <c:v>5.7642147431510198</c:v>
                </c:pt>
                <c:pt idx="34">
                  <c:v>5.7858533792026128</c:v>
                </c:pt>
                <c:pt idx="35">
                  <c:v>5.8071469861026186</c:v>
                </c:pt>
                <c:pt idx="36">
                  <c:v>5.8212829195721749</c:v>
                </c:pt>
                <c:pt idx="37">
                  <c:v>5.8420019836140407</c:v>
                </c:pt>
                <c:pt idx="38">
                  <c:v>5.8557689027782347</c:v>
                </c:pt>
                <c:pt idx="39">
                  <c:v>5.8759463457854864</c:v>
                </c:pt>
                <c:pt idx="40">
                  <c:v>5.8957927286013883</c:v>
                </c:pt>
                <c:pt idx="41">
                  <c:v>5.9090311306749106</c:v>
                </c:pt>
                <c:pt idx="42">
                  <c:v>5.9221207054751774</c:v>
                </c:pt>
                <c:pt idx="43">
                  <c:v>5.9351001768301916</c:v>
                </c:pt>
                <c:pt idx="44">
                  <c:v>5.9479367257022959</c:v>
                </c:pt>
                <c:pt idx="45">
                  <c:v>5.9667550637316245</c:v>
                </c:pt>
                <c:pt idx="46">
                  <c:v>5.9732794914968226</c:v>
                </c:pt>
                <c:pt idx="47">
                  <c:v>5.9857561162563062</c:v>
                </c:pt>
                <c:pt idx="48">
                  <c:v>5.9981346647060674</c:v>
                </c:pt>
                <c:pt idx="49">
                  <c:v>6.0103835744132699</c:v>
                </c:pt>
                <c:pt idx="50">
                  <c:v>6.0166876268533311</c:v>
                </c:pt>
                <c:pt idx="51">
                  <c:v>6.0287692263282597</c:v>
                </c:pt>
                <c:pt idx="52">
                  <c:v>6.0233111792009248</c:v>
                </c:pt>
                <c:pt idx="53">
                  <c:v>6.0294993394846372</c:v>
                </c:pt>
                <c:pt idx="54">
                  <c:v>6.0298158376813742</c:v>
                </c:pt>
                <c:pt idx="55">
                  <c:v>6.0300783715795561</c:v>
                </c:pt>
                <c:pt idx="56">
                  <c:v>6.0362036836835591</c:v>
                </c:pt>
                <c:pt idx="57">
                  <c:v>6.0245697648145837</c:v>
                </c:pt>
                <c:pt idx="58">
                  <c:v>6.0187269527577412</c:v>
                </c:pt>
                <c:pt idx="59">
                  <c:v>6.006674943264211</c:v>
                </c:pt>
                <c:pt idx="60">
                  <c:v>5.9937582516598154</c:v>
                </c:pt>
                <c:pt idx="61">
                  <c:v>5.9805656328952503</c:v>
                </c:pt>
                <c:pt idx="62">
                  <c:v>5.96644989953875</c:v>
                </c:pt>
                <c:pt idx="63">
                  <c:v>5.9395701121811308</c:v>
                </c:pt>
                <c:pt idx="64">
                  <c:v>5.9240036509191851</c:v>
                </c:pt>
                <c:pt idx="65">
                  <c:v>5.9012415223164894</c:v>
                </c:pt>
                <c:pt idx="66">
                  <c:v>5.8848639178859781</c:v>
                </c:pt>
                <c:pt idx="67">
                  <c:v>5.8537243073509275</c:v>
                </c:pt>
                <c:pt idx="68">
                  <c:v>5.8288979467842656</c:v>
                </c:pt>
                <c:pt idx="69">
                  <c:v>5.7956196355753153</c:v>
                </c:pt>
                <c:pt idx="70">
                  <c:v>5.7529847882762519</c:v>
                </c:pt>
                <c:pt idx="71">
                  <c:v>5.7004403901347835</c:v>
                </c:pt>
                <c:pt idx="72">
                  <c:v>5.670713582344165</c:v>
                </c:pt>
                <c:pt idx="73">
                  <c:v>5.6200939089274016</c:v>
                </c:pt>
                <c:pt idx="74">
                  <c:v>5.5770963249057903</c:v>
                </c:pt>
                <c:pt idx="75">
                  <c:v>5.5106611876182514</c:v>
                </c:pt>
                <c:pt idx="76">
                  <c:v>5.4503643092359724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FF-4983-AB50-D830E219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91056"/>
        <c:axId val="733392144"/>
      </c:scatterChart>
      <c:valAx>
        <c:axId val="733391056"/>
        <c:scaling>
          <c:orientation val="minMax"/>
        </c:scaling>
        <c:delete val="0"/>
        <c:axPos val="b"/>
        <c:title>
          <c:tx>
            <c:strRef>
              <c:f>'Stress-Strain Johnson Cook - 1'!$L$2</c:f>
              <c:strCache>
                <c:ptCount val="1"/>
                <c:pt idx="0">
                  <c:v>ln(True Strain)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392144"/>
        <c:crosses val="autoZero"/>
        <c:crossBetween val="midCat"/>
      </c:valAx>
      <c:valAx>
        <c:axId val="733392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'Stress-Strain Johnson Cook - 1'!$J$2</c:f>
              <c:strCache>
                <c:ptCount val="1"/>
                <c:pt idx="0">
                  <c:v>ln(True Stress - Yield Stress A)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3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14</xdr:row>
      <xdr:rowOff>18475</xdr:rowOff>
    </xdr:from>
    <xdr:to>
      <xdr:col>17</xdr:col>
      <xdr:colOff>587828</xdr:colOff>
      <xdr:row>28</xdr:row>
      <xdr:rowOff>96852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5C05DFAE-19C8-4265-AEFC-71E420008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496391</xdr:colOff>
      <xdr:row>29</xdr:row>
      <xdr:rowOff>124098</xdr:rowOff>
    </xdr:from>
    <xdr:to>
      <xdr:col>23</xdr:col>
      <xdr:colOff>384865</xdr:colOff>
      <xdr:row>46</xdr:row>
      <xdr:rowOff>96982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3321" t="53701" r="30898" b="36376"/>
        <a:stretch/>
      </xdr:blipFill>
      <xdr:spPr>
        <a:xfrm>
          <a:off x="11704718" y="5347262"/>
          <a:ext cx="8575274" cy="3034738"/>
        </a:xfrm>
        <a:prstGeom prst="rect">
          <a:avLst/>
        </a:prstGeom>
      </xdr:spPr>
    </xdr:pic>
    <xdr:clientData/>
  </xdr:twoCellAnchor>
  <xdr:twoCellAnchor editAs="oneCell">
    <xdr:from>
      <xdr:col>16</xdr:col>
      <xdr:colOff>166255</xdr:colOff>
      <xdr:row>3</xdr:row>
      <xdr:rowOff>96982</xdr:rowOff>
    </xdr:from>
    <xdr:to>
      <xdr:col>25</xdr:col>
      <xdr:colOff>640878</xdr:colOff>
      <xdr:row>8</xdr:row>
      <xdr:rowOff>96981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33419" y="637309"/>
          <a:ext cx="7582004" cy="900545"/>
        </a:xfrm>
        <a:prstGeom prst="rect">
          <a:avLst/>
        </a:prstGeom>
        <a:solidFill>
          <a:srgbClr val="FFFF00"/>
        </a:solidFill>
        <a:ln w="31750">
          <a:solidFill>
            <a:schemeClr val="tx1"/>
          </a:solidFill>
        </a:ln>
      </xdr:spPr>
    </xdr:pic>
    <xdr:clientData/>
  </xdr:twoCellAnchor>
  <xdr:twoCellAnchor>
    <xdr:from>
      <xdr:col>19</xdr:col>
      <xdr:colOff>0</xdr:colOff>
      <xdr:row>14</xdr:row>
      <xdr:rowOff>0</xdr:rowOff>
    </xdr:from>
    <xdr:to>
      <xdr:col>24</xdr:col>
      <xdr:colOff>54429</xdr:colOff>
      <xdr:row>28</xdr:row>
      <xdr:rowOff>78377</xdr:rowOff>
    </xdr:to>
    <xdr:graphicFrame macro="">
      <xdr:nvGraphicFramePr>
        <xdr:cNvPr id="8" name="Diagramm 7">
          <a:extLst>
            <a:ext uri="{FF2B5EF4-FFF2-40B4-BE49-F238E27FC236}">
              <a16:creationId xmlns="" xmlns:a16="http://schemas.microsoft.com/office/drawing/2014/main" id="{5C05DFAE-19C8-4265-AEFC-71E420008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30</xdr:col>
      <xdr:colOff>54428</xdr:colOff>
      <xdr:row>28</xdr:row>
      <xdr:rowOff>78377</xdr:rowOff>
    </xdr:to>
    <xdr:graphicFrame macro="">
      <xdr:nvGraphicFramePr>
        <xdr:cNvPr id="9" name="Diagramm 8">
          <a:extLst>
            <a:ext uri="{FF2B5EF4-FFF2-40B4-BE49-F238E27FC236}">
              <a16:creationId xmlns="" xmlns:a16="http://schemas.microsoft.com/office/drawing/2014/main" id="{5C05DFAE-19C8-4265-AEFC-71E420008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0"/>
  <sheetViews>
    <sheetView tabSelected="1" zoomScale="55" zoomScaleNormal="55" workbookViewId="0">
      <selection activeCell="H46" sqref="H46"/>
    </sheetView>
  </sheetViews>
  <sheetFormatPr baseColWidth="10" defaultColWidth="11.5546875" defaultRowHeight="14.4" x14ac:dyDescent="0.3"/>
  <cols>
    <col min="1" max="1" width="14.88671875" style="2" bestFit="1" customWidth="1"/>
    <col min="2" max="2" width="15.88671875" style="2" bestFit="1" customWidth="1"/>
    <col min="3" max="4" width="11.5546875" style="2"/>
    <col min="5" max="5" width="16" style="2" bestFit="1" customWidth="1"/>
    <col min="6" max="9" width="11.5546875" style="1"/>
    <col min="10" max="10" width="24.44140625" style="2" bestFit="1" customWidth="1"/>
    <col min="11" max="16384" width="11.5546875" style="2"/>
  </cols>
  <sheetData>
    <row r="2" spans="1:19" x14ac:dyDescent="0.3">
      <c r="A2" s="3" t="s">
        <v>3</v>
      </c>
      <c r="B2" s="3" t="s">
        <v>4</v>
      </c>
      <c r="D2" s="3" t="s">
        <v>0</v>
      </c>
      <c r="E2" s="3" t="s">
        <v>2</v>
      </c>
      <c r="G2" s="3" t="s">
        <v>7</v>
      </c>
      <c r="J2" s="3" t="s">
        <v>8</v>
      </c>
      <c r="L2" s="3" t="s">
        <v>9</v>
      </c>
      <c r="N2" s="3" t="s">
        <v>1</v>
      </c>
      <c r="Q2" s="3"/>
      <c r="S2" s="3"/>
    </row>
    <row r="3" spans="1:19" x14ac:dyDescent="0.3">
      <c r="J3" s="3"/>
      <c r="N3" s="2">
        <f>SLOPE(E4:E5,D4:D5)</f>
        <v>105137.47431706746</v>
      </c>
      <c r="O3" s="2" t="s">
        <v>5</v>
      </c>
    </row>
    <row r="4" spans="1:19" x14ac:dyDescent="0.3">
      <c r="A4" s="2">
        <f>(LN(1+D4))</f>
        <v>0</v>
      </c>
      <c r="B4" s="2">
        <f>E4*(1+D4)</f>
        <v>0</v>
      </c>
      <c r="D4" s="2">
        <v>0</v>
      </c>
      <c r="E4" s="2">
        <v>0</v>
      </c>
      <c r="G4" s="1">
        <f>B4-$N$6</f>
        <v>-382</v>
      </c>
    </row>
    <row r="5" spans="1:19" x14ac:dyDescent="0.3">
      <c r="A5" s="2">
        <f t="shared" ref="A5:A68" si="0">(LN(1+D5))</f>
        <v>3.4205432660490828E-3</v>
      </c>
      <c r="B5" s="2">
        <f t="shared" ref="B5:B68" si="1">E5*(1+D5)</f>
        <v>361.47737875910877</v>
      </c>
      <c r="D5" s="2">
        <v>3.4264E-3</v>
      </c>
      <c r="E5" s="2">
        <v>360.243042</v>
      </c>
      <c r="G5" s="1">
        <f t="shared" ref="G5:G68" si="2">B5-$N$6</f>
        <v>-20.522621240891226</v>
      </c>
      <c r="N5" s="3" t="s">
        <v>6</v>
      </c>
    </row>
    <row r="6" spans="1:19" x14ac:dyDescent="0.3">
      <c r="A6" s="2">
        <f t="shared" si="0"/>
        <v>4.9576903192279434E-3</v>
      </c>
      <c r="B6" s="2">
        <f t="shared" si="1"/>
        <v>384.46478029679997</v>
      </c>
      <c r="D6" s="2">
        <v>4.9699999999999996E-3</v>
      </c>
      <c r="E6" s="2">
        <v>382.56344000000001</v>
      </c>
      <c r="G6" s="1">
        <f t="shared" si="2"/>
        <v>2.4647802967999723</v>
      </c>
      <c r="J6" s="2">
        <f t="shared" ref="J5:J68" si="3">LN(G6)</f>
        <v>0.90210267443518799</v>
      </c>
      <c r="L6" s="2">
        <f t="shared" ref="L5:L68" si="4">LN(A6)</f>
        <v>-5.3068153081452412</v>
      </c>
      <c r="N6" s="5">
        <v>382</v>
      </c>
      <c r="O6" s="2" t="s">
        <v>5</v>
      </c>
    </row>
    <row r="7" spans="1:19" x14ac:dyDescent="0.3">
      <c r="A7" s="2">
        <f t="shared" si="0"/>
        <v>7.5911144458130353E-3</v>
      </c>
      <c r="B7" s="2">
        <f t="shared" si="1"/>
        <v>391.72626076559993</v>
      </c>
      <c r="D7" s="2">
        <v>7.62E-3</v>
      </c>
      <c r="E7" s="2">
        <v>388.76387999999997</v>
      </c>
      <c r="G7" s="1">
        <f t="shared" si="2"/>
        <v>9.7262607655999318</v>
      </c>
      <c r="J7" s="2">
        <f t="shared" si="3"/>
        <v>2.2748295228086839</v>
      </c>
      <c r="L7" s="2">
        <f t="shared" si="4"/>
        <v>-4.8807768675477794</v>
      </c>
    </row>
    <row r="8" spans="1:19" x14ac:dyDescent="0.3">
      <c r="A8" s="2">
        <f t="shared" si="0"/>
        <v>1.0217621860417116E-2</v>
      </c>
      <c r="B8" s="2">
        <f t="shared" si="1"/>
        <v>401.10863970510002</v>
      </c>
      <c r="D8" s="2">
        <v>1.027E-2</v>
      </c>
      <c r="E8" s="2">
        <v>397.03113000000002</v>
      </c>
      <c r="G8" s="1">
        <f t="shared" si="2"/>
        <v>19.108639705100018</v>
      </c>
      <c r="J8" s="2">
        <f t="shared" si="3"/>
        <v>2.9501405733585773</v>
      </c>
      <c r="L8" s="2">
        <f t="shared" si="4"/>
        <v>-4.5836414159596144</v>
      </c>
      <c r="N8" s="6" t="s">
        <v>10</v>
      </c>
    </row>
    <row r="9" spans="1:19" x14ac:dyDescent="0.3">
      <c r="A9" s="2">
        <f t="shared" si="0"/>
        <v>1.2462025391048362E-2</v>
      </c>
      <c r="B9" s="2">
        <f t="shared" si="1"/>
        <v>410.38081155979995</v>
      </c>
      <c r="D9" s="2">
        <v>1.2540000000000001E-2</v>
      </c>
      <c r="E9" s="2">
        <v>405.29836999999998</v>
      </c>
      <c r="G9" s="1">
        <f t="shared" si="2"/>
        <v>28.380811559799952</v>
      </c>
      <c r="J9" s="2">
        <f t="shared" si="3"/>
        <v>3.3457132675104875</v>
      </c>
      <c r="L9" s="2">
        <f t="shared" si="4"/>
        <v>-4.3850692273843812</v>
      </c>
      <c r="N9" s="2">
        <v>0.88670000000000004</v>
      </c>
    </row>
    <row r="10" spans="1:19" x14ac:dyDescent="0.3">
      <c r="A10" s="2">
        <f t="shared" si="0"/>
        <v>1.4326878396010448E-2</v>
      </c>
      <c r="B10" s="2">
        <f t="shared" si="1"/>
        <v>425.82328424579998</v>
      </c>
      <c r="D10" s="2">
        <v>1.443E-2</v>
      </c>
      <c r="E10" s="2">
        <v>419.76605999999998</v>
      </c>
      <c r="G10" s="1">
        <f t="shared" si="2"/>
        <v>43.823284245799982</v>
      </c>
      <c r="J10" s="2">
        <f t="shared" si="3"/>
        <v>3.7801652799165533</v>
      </c>
      <c r="L10" s="2">
        <f t="shared" si="4"/>
        <v>-4.2456178978565955</v>
      </c>
    </row>
    <row r="11" spans="1:19" x14ac:dyDescent="0.3">
      <c r="A11" s="2">
        <f t="shared" si="0"/>
        <v>1.6935776706202291E-2</v>
      </c>
      <c r="B11" s="2">
        <f t="shared" si="1"/>
        <v>439.54834116439997</v>
      </c>
      <c r="D11" s="2">
        <v>1.7080000000000001E-2</v>
      </c>
      <c r="E11" s="2">
        <v>432.16692999999998</v>
      </c>
      <c r="G11" s="1">
        <f t="shared" si="2"/>
        <v>57.548341164399972</v>
      </c>
      <c r="J11" s="2">
        <f t="shared" si="3"/>
        <v>4.0526253105022469</v>
      </c>
      <c r="L11" s="2">
        <f t="shared" si="4"/>
        <v>-4.0783269298017775</v>
      </c>
      <c r="N11" s="6" t="s">
        <v>11</v>
      </c>
    </row>
    <row r="12" spans="1:19" x14ac:dyDescent="0.3">
      <c r="A12" s="2">
        <f t="shared" si="0"/>
        <v>1.8802126962596175E-2</v>
      </c>
      <c r="B12" s="2">
        <f t="shared" si="1"/>
        <v>453.005696844</v>
      </c>
      <c r="D12" s="2">
        <v>1.898E-2</v>
      </c>
      <c r="E12" s="2">
        <v>444.56779999999998</v>
      </c>
      <c r="G12" s="1">
        <f t="shared" si="2"/>
        <v>71.005696843999999</v>
      </c>
      <c r="J12" s="2">
        <f t="shared" si="3"/>
        <v>4.2627601110619171</v>
      </c>
      <c r="L12" s="2">
        <f t="shared" si="4"/>
        <v>-3.9737852792373558</v>
      </c>
      <c r="N12" s="2">
        <f>EXP(7.6113)</f>
        <v>2020.9035654281038</v>
      </c>
      <c r="O12" s="2" t="s">
        <v>5</v>
      </c>
    </row>
    <row r="13" spans="1:19" x14ac:dyDescent="0.3">
      <c r="A13" s="2">
        <f t="shared" si="0"/>
        <v>2.139939100589016E-2</v>
      </c>
      <c r="B13" s="2">
        <f t="shared" si="1"/>
        <v>464.74138723179999</v>
      </c>
      <c r="D13" s="2">
        <v>2.163E-2</v>
      </c>
      <c r="E13" s="2">
        <v>454.90186</v>
      </c>
      <c r="G13" s="1">
        <f t="shared" si="2"/>
        <v>82.74138723179999</v>
      </c>
      <c r="J13" s="2">
        <f t="shared" si="3"/>
        <v>4.4157199270493503</v>
      </c>
      <c r="L13" s="2">
        <f t="shared" si="4"/>
        <v>-3.8443928150279425</v>
      </c>
    </row>
    <row r="14" spans="1:19" x14ac:dyDescent="0.3">
      <c r="A14" s="2">
        <f t="shared" si="0"/>
        <v>2.3247666719690429E-2</v>
      </c>
      <c r="B14" s="2">
        <f t="shared" si="1"/>
        <v>476.17826883840002</v>
      </c>
      <c r="D14" s="2">
        <v>2.3519999999999999E-2</v>
      </c>
      <c r="E14" s="2">
        <v>465.23592000000002</v>
      </c>
      <c r="G14" s="1">
        <f t="shared" si="2"/>
        <v>94.178268838400015</v>
      </c>
      <c r="J14" s="2">
        <f t="shared" si="3"/>
        <v>4.5451894632321554</v>
      </c>
      <c r="L14" s="2">
        <f t="shared" si="4"/>
        <v>-3.7615505081271334</v>
      </c>
    </row>
    <row r="15" spans="1:19" x14ac:dyDescent="0.3">
      <c r="A15" s="2">
        <f t="shared" si="0"/>
        <v>2.5833425030970469E-2</v>
      </c>
      <c r="B15" s="2">
        <f t="shared" si="1"/>
        <v>490.13655505600002</v>
      </c>
      <c r="D15" s="2">
        <v>2.6169999999999999E-2</v>
      </c>
      <c r="E15" s="2">
        <v>477.63679999999999</v>
      </c>
      <c r="G15" s="1">
        <f t="shared" si="2"/>
        <v>108.13655505600002</v>
      </c>
      <c r="J15" s="2">
        <f t="shared" si="3"/>
        <v>4.6833948271120542</v>
      </c>
      <c r="L15" s="2">
        <f t="shared" si="4"/>
        <v>-3.6560860817112917</v>
      </c>
    </row>
    <row r="16" spans="1:19" x14ac:dyDescent="0.3">
      <c r="A16" s="2">
        <f t="shared" si="0"/>
        <v>2.8043091024642836E-2</v>
      </c>
      <c r="B16" s="2">
        <f t="shared" si="1"/>
        <v>503.97434133479999</v>
      </c>
      <c r="D16" s="2">
        <v>2.844E-2</v>
      </c>
      <c r="E16" s="2">
        <v>490.03766999999999</v>
      </c>
      <c r="G16" s="1">
        <f t="shared" si="2"/>
        <v>121.97434133479999</v>
      </c>
      <c r="J16" s="2">
        <f t="shared" si="3"/>
        <v>4.8038107056856809</v>
      </c>
      <c r="L16" s="2">
        <f t="shared" si="4"/>
        <v>-3.5740129866344401</v>
      </c>
    </row>
    <row r="17" spans="1:14" x14ac:dyDescent="0.3">
      <c r="A17" s="2">
        <f t="shared" si="0"/>
        <v>3.0616495114360827E-2</v>
      </c>
      <c r="B17" s="2">
        <f t="shared" si="1"/>
        <v>515.92828708570005</v>
      </c>
      <c r="D17" s="2">
        <v>3.109E-2</v>
      </c>
      <c r="E17" s="2">
        <v>500.37173000000001</v>
      </c>
      <c r="G17" s="1">
        <f t="shared" si="2"/>
        <v>133.92828708570005</v>
      </c>
      <c r="J17" s="2">
        <f t="shared" si="3"/>
        <v>4.8973044856935593</v>
      </c>
      <c r="L17" s="2">
        <f t="shared" si="4"/>
        <v>-3.4862163592374453</v>
      </c>
    </row>
    <row r="18" spans="1:14" x14ac:dyDescent="0.3">
      <c r="A18" s="2">
        <f t="shared" si="0"/>
        <v>3.3550823511081788E-2</v>
      </c>
      <c r="B18" s="2">
        <f t="shared" si="1"/>
        <v>528.13107155479997</v>
      </c>
      <c r="D18" s="2">
        <v>3.4119999999999998E-2</v>
      </c>
      <c r="E18" s="2">
        <v>510.70578999999998</v>
      </c>
      <c r="G18" s="1">
        <f t="shared" si="2"/>
        <v>146.13107155479997</v>
      </c>
      <c r="J18" s="2">
        <f t="shared" si="3"/>
        <v>4.9845039693468305</v>
      </c>
      <c r="L18" s="2">
        <f t="shared" si="4"/>
        <v>-3.3946938700808369</v>
      </c>
    </row>
    <row r="19" spans="1:14" x14ac:dyDescent="0.3">
      <c r="A19" s="2">
        <f t="shared" si="0"/>
        <v>3.6110111012057432E-2</v>
      </c>
      <c r="B19" s="2">
        <f t="shared" si="1"/>
        <v>540.19848528449995</v>
      </c>
      <c r="D19" s="2">
        <v>3.6769999999999997E-2</v>
      </c>
      <c r="E19" s="2">
        <v>521.03985</v>
      </c>
      <c r="G19" s="1">
        <f t="shared" si="2"/>
        <v>158.19848528449995</v>
      </c>
      <c r="J19" s="2">
        <f t="shared" si="3"/>
        <v>5.0638504806006104</v>
      </c>
      <c r="L19" s="2">
        <f t="shared" si="4"/>
        <v>-3.3211823694228513</v>
      </c>
    </row>
    <row r="20" spans="1:14" x14ac:dyDescent="0.3">
      <c r="A20" s="2">
        <f t="shared" si="0"/>
        <v>3.8662865277391822E-2</v>
      </c>
      <c r="B20" s="2">
        <f t="shared" si="1"/>
        <v>550.17238588199996</v>
      </c>
      <c r="D20" s="2">
        <v>3.9419999999999997E-2</v>
      </c>
      <c r="E20" s="2">
        <v>529.30709999999999</v>
      </c>
      <c r="G20" s="1">
        <f t="shared" si="2"/>
        <v>168.17238588199996</v>
      </c>
      <c r="J20" s="2">
        <f t="shared" si="3"/>
        <v>5.1249895597563713</v>
      </c>
      <c r="L20" s="2">
        <f t="shared" si="4"/>
        <v>-3.2528756931683938</v>
      </c>
    </row>
    <row r="21" spans="1:14" x14ac:dyDescent="0.3">
      <c r="A21" s="2">
        <f t="shared" si="0"/>
        <v>4.1928582026395649E-2</v>
      </c>
      <c r="B21" s="2">
        <f t="shared" si="1"/>
        <v>562.74859447120002</v>
      </c>
      <c r="D21" s="2">
        <v>4.2819999999999997E-2</v>
      </c>
      <c r="E21" s="2">
        <v>539.64116000000001</v>
      </c>
      <c r="G21" s="1">
        <f t="shared" si="2"/>
        <v>180.74859447120002</v>
      </c>
      <c r="J21" s="2">
        <f t="shared" si="3"/>
        <v>5.197107084915694</v>
      </c>
      <c r="K21" s="3"/>
      <c r="L21" s="2">
        <f t="shared" si="4"/>
        <v>-3.1717875360103207</v>
      </c>
      <c r="M21" s="3"/>
      <c r="N21" s="3"/>
    </row>
    <row r="22" spans="1:14" x14ac:dyDescent="0.3">
      <c r="A22" s="2">
        <f t="shared" si="0"/>
        <v>4.4466545070267711E-2</v>
      </c>
      <c r="B22" s="2">
        <f t="shared" si="1"/>
        <v>572.82180540269997</v>
      </c>
      <c r="D22" s="2">
        <v>4.5469999999999997E-2</v>
      </c>
      <c r="E22" s="2">
        <v>547.90841</v>
      </c>
      <c r="G22" s="1">
        <f t="shared" si="2"/>
        <v>190.82180540269997</v>
      </c>
      <c r="J22" s="2">
        <f t="shared" si="3"/>
        <v>5.2513400365654945</v>
      </c>
      <c r="L22" s="2">
        <f t="shared" si="4"/>
        <v>-3.1130181687241629</v>
      </c>
    </row>
    <row r="23" spans="1:14" x14ac:dyDescent="0.3">
      <c r="A23" s="2">
        <f t="shared" si="0"/>
        <v>4.808515380325469E-2</v>
      </c>
      <c r="B23" s="2">
        <f t="shared" si="1"/>
        <v>583.57286251900007</v>
      </c>
      <c r="D23" s="2">
        <v>4.9259999999999998E-2</v>
      </c>
      <c r="E23" s="2">
        <v>556.17565000000002</v>
      </c>
      <c r="G23" s="1">
        <f t="shared" si="2"/>
        <v>201.57286251900007</v>
      </c>
      <c r="J23" s="2">
        <f t="shared" si="3"/>
        <v>5.3061509166155716</v>
      </c>
      <c r="L23" s="2">
        <f t="shared" si="4"/>
        <v>-3.0347818022524695</v>
      </c>
    </row>
    <row r="24" spans="1:14" x14ac:dyDescent="0.3">
      <c r="A24" s="2">
        <f t="shared" si="0"/>
        <v>5.0968741726032732E-2</v>
      </c>
      <c r="B24" s="2">
        <f t="shared" si="1"/>
        <v>593.95761924099997</v>
      </c>
      <c r="D24" s="2">
        <v>5.2290000000000003E-2</v>
      </c>
      <c r="E24" s="2">
        <v>564.44290000000001</v>
      </c>
      <c r="G24" s="1">
        <f t="shared" si="2"/>
        <v>211.95761924099997</v>
      </c>
      <c r="J24" s="2">
        <f t="shared" si="3"/>
        <v>5.3563863454469303</v>
      </c>
      <c r="L24" s="2">
        <f t="shared" si="4"/>
        <v>-2.9765427414949848</v>
      </c>
      <c r="M24" s="3"/>
      <c r="N24" s="3"/>
    </row>
    <row r="25" spans="1:14" x14ac:dyDescent="0.3">
      <c r="A25" s="2">
        <f t="shared" si="0"/>
        <v>5.38345626284054E-2</v>
      </c>
      <c r="B25" s="2">
        <f t="shared" si="1"/>
        <v>602.20562313539995</v>
      </c>
      <c r="D25" s="2">
        <v>5.5309999999999998E-2</v>
      </c>
      <c r="E25" s="2">
        <v>570.64333999999997</v>
      </c>
      <c r="G25" s="1">
        <f t="shared" si="2"/>
        <v>220.20562313539995</v>
      </c>
      <c r="J25" s="2">
        <f t="shared" si="3"/>
        <v>5.3945617604539002</v>
      </c>
      <c r="L25" s="2">
        <f t="shared" si="4"/>
        <v>-2.9218395900456775</v>
      </c>
    </row>
    <row r="26" spans="1:14" x14ac:dyDescent="0.3">
      <c r="A26" s="2">
        <f t="shared" si="0"/>
        <v>5.7060631281612394E-2</v>
      </c>
      <c r="B26" s="2">
        <f t="shared" si="1"/>
        <v>615.09239292800009</v>
      </c>
      <c r="D26" s="2">
        <v>5.8720000000000001E-2</v>
      </c>
      <c r="E26" s="2">
        <v>580.97739999999999</v>
      </c>
      <c r="G26" s="1">
        <f t="shared" si="2"/>
        <v>233.09239292800009</v>
      </c>
      <c r="J26" s="2">
        <f t="shared" si="3"/>
        <v>5.4514349111376852</v>
      </c>
      <c r="L26" s="2">
        <f t="shared" si="4"/>
        <v>-2.863640869787734</v>
      </c>
      <c r="M26" s="3"/>
      <c r="N26" s="3"/>
    </row>
    <row r="27" spans="1:14" x14ac:dyDescent="0.3">
      <c r="A27" s="2">
        <f t="shared" si="0"/>
        <v>6.0634033536850408E-2</v>
      </c>
      <c r="B27" s="2">
        <f t="shared" si="1"/>
        <v>623.88232677839994</v>
      </c>
      <c r="D27" s="2">
        <v>6.2509999999999996E-2</v>
      </c>
      <c r="E27" s="2">
        <v>587.17783999999995</v>
      </c>
      <c r="G27" s="1">
        <f t="shared" si="2"/>
        <v>241.88232677839994</v>
      </c>
      <c r="J27" s="2">
        <f t="shared" si="3"/>
        <v>5.4884513549155489</v>
      </c>
      <c r="L27" s="2">
        <f t="shared" si="4"/>
        <v>-2.8028989340314907</v>
      </c>
    </row>
    <row r="28" spans="1:14" x14ac:dyDescent="0.3">
      <c r="A28" s="2">
        <f t="shared" si="0"/>
        <v>6.4185333774256531E-2</v>
      </c>
      <c r="B28" s="2">
        <f t="shared" si="1"/>
        <v>632.71331551830008</v>
      </c>
      <c r="D28" s="2">
        <v>6.6290000000000002E-2</v>
      </c>
      <c r="E28" s="2">
        <v>593.37827000000004</v>
      </c>
      <c r="G28" s="1">
        <f t="shared" si="2"/>
        <v>250.71331551830008</v>
      </c>
      <c r="J28" s="2">
        <f t="shared" si="3"/>
        <v>5.5243101171095876</v>
      </c>
      <c r="L28" s="2">
        <f t="shared" si="4"/>
        <v>-2.7459805402678117</v>
      </c>
      <c r="N28" s="3"/>
    </row>
    <row r="29" spans="1:14" x14ac:dyDescent="0.3">
      <c r="A29" s="2">
        <f t="shared" si="0"/>
        <v>6.7733412034090293E-2</v>
      </c>
      <c r="B29" s="2">
        <f t="shared" si="1"/>
        <v>641.59718599679991</v>
      </c>
      <c r="D29" s="2">
        <v>7.0080000000000003E-2</v>
      </c>
      <c r="E29" s="2">
        <v>599.57871</v>
      </c>
      <c r="G29" s="1">
        <f t="shared" si="2"/>
        <v>259.59718599679991</v>
      </c>
      <c r="J29" s="2">
        <f t="shared" si="3"/>
        <v>5.5591311450053906</v>
      </c>
      <c r="L29" s="2">
        <f t="shared" si="4"/>
        <v>-2.6921756900259703</v>
      </c>
    </row>
    <row r="30" spans="1:14" x14ac:dyDescent="0.3">
      <c r="A30" s="2">
        <f t="shared" si="0"/>
        <v>7.1259633772371059E-2</v>
      </c>
      <c r="B30" s="2">
        <f t="shared" si="1"/>
        <v>650.52198728040003</v>
      </c>
      <c r="D30" s="2">
        <v>7.3859999999999995E-2</v>
      </c>
      <c r="E30" s="2">
        <v>605.77913999999998</v>
      </c>
      <c r="G30" s="1">
        <f t="shared" si="2"/>
        <v>268.52198728040003</v>
      </c>
      <c r="J30" s="2">
        <f t="shared" si="3"/>
        <v>5.5929327999086498</v>
      </c>
      <c r="L30" s="2">
        <f t="shared" si="4"/>
        <v>-2.6414252581332436</v>
      </c>
    </row>
    <row r="31" spans="1:14" x14ac:dyDescent="0.3">
      <c r="A31" s="2">
        <f t="shared" si="0"/>
        <v>7.4782744443685628E-2</v>
      </c>
      <c r="B31" s="2">
        <f t="shared" si="1"/>
        <v>659.49979438700007</v>
      </c>
      <c r="D31" s="2">
        <v>7.7649999999999997E-2</v>
      </c>
      <c r="E31" s="2">
        <v>611.97958000000006</v>
      </c>
      <c r="G31" s="1">
        <f t="shared" si="2"/>
        <v>277.49979438700007</v>
      </c>
      <c r="J31" s="2">
        <f t="shared" si="3"/>
        <v>5.625820192238467</v>
      </c>
      <c r="L31" s="2">
        <f t="shared" si="4"/>
        <v>-2.5931681098701045</v>
      </c>
    </row>
    <row r="32" spans="1:14" x14ac:dyDescent="0.3">
      <c r="A32" s="2">
        <f t="shared" si="0"/>
        <v>7.8284239397134692E-2</v>
      </c>
      <c r="B32" s="2">
        <f t="shared" si="1"/>
        <v>668.51841902860008</v>
      </c>
      <c r="D32" s="2">
        <v>8.1430000000000002E-2</v>
      </c>
      <c r="E32" s="2">
        <v>618.18002000000001</v>
      </c>
      <c r="G32" s="1">
        <f t="shared" si="2"/>
        <v>286.51841902860008</v>
      </c>
      <c r="J32" s="2">
        <f t="shared" si="3"/>
        <v>5.6578028238914353</v>
      </c>
      <c r="L32" s="2">
        <f t="shared" si="4"/>
        <v>-2.5474089810845291</v>
      </c>
    </row>
    <row r="33" spans="1:12" x14ac:dyDescent="0.3">
      <c r="A33" s="2">
        <f t="shared" si="0"/>
        <v>8.1782731415341911E-2</v>
      </c>
      <c r="B33" s="2">
        <f t="shared" si="1"/>
        <v>675.34720840080001</v>
      </c>
      <c r="D33" s="2">
        <v>8.5220000000000004E-2</v>
      </c>
      <c r="E33" s="2">
        <v>622.31363999999996</v>
      </c>
      <c r="G33" s="1">
        <f t="shared" si="2"/>
        <v>293.34720840080001</v>
      </c>
      <c r="J33" s="2">
        <f t="shared" si="3"/>
        <v>5.681356919051832</v>
      </c>
      <c r="L33" s="2">
        <f t="shared" si="4"/>
        <v>-2.5036891650516457</v>
      </c>
    </row>
    <row r="34" spans="1:12" x14ac:dyDescent="0.3">
      <c r="A34" s="2">
        <f t="shared" si="0"/>
        <v>8.5259843950823394E-2</v>
      </c>
      <c r="B34" s="2">
        <f t="shared" si="1"/>
        <v>682.20106613999997</v>
      </c>
      <c r="D34" s="2">
        <v>8.8999999999999996E-2</v>
      </c>
      <c r="E34" s="2">
        <v>626.44726000000003</v>
      </c>
      <c r="G34" s="1">
        <f t="shared" si="2"/>
        <v>300.20106613999997</v>
      </c>
      <c r="J34" s="2">
        <f t="shared" si="3"/>
        <v>5.7044524706254336</v>
      </c>
      <c r="L34" s="2">
        <f t="shared" si="4"/>
        <v>-2.4620516979209279</v>
      </c>
    </row>
    <row r="35" spans="1:12" x14ac:dyDescent="0.3">
      <c r="A35" s="2">
        <f t="shared" si="0"/>
        <v>8.873405898724876E-2</v>
      </c>
      <c r="B35" s="2">
        <f t="shared" si="1"/>
        <v>686.83390148319995</v>
      </c>
      <c r="D35" s="2">
        <v>9.2789999999999997E-2</v>
      </c>
      <c r="E35" s="2">
        <v>628.51408000000004</v>
      </c>
      <c r="G35" s="1">
        <f t="shared" si="2"/>
        <v>304.83390148319995</v>
      </c>
      <c r="J35" s="2">
        <f t="shared" si="3"/>
        <v>5.7197670429659944</v>
      </c>
      <c r="L35" s="2">
        <f t="shared" si="4"/>
        <v>-2.4221114838047697</v>
      </c>
    </row>
    <row r="36" spans="1:12" x14ac:dyDescent="0.3">
      <c r="A36" s="2">
        <f t="shared" si="0"/>
        <v>9.2187126327436489E-2</v>
      </c>
      <c r="B36" s="2">
        <f t="shared" si="1"/>
        <v>696.0088902307001</v>
      </c>
      <c r="D36" s="2">
        <v>9.6570000000000003E-2</v>
      </c>
      <c r="E36" s="2">
        <v>634.71451000000002</v>
      </c>
      <c r="G36" s="1">
        <f t="shared" si="2"/>
        <v>314.0088902307001</v>
      </c>
      <c r="J36" s="2">
        <f t="shared" si="3"/>
        <v>5.7494212983440773</v>
      </c>
      <c r="L36" s="2">
        <f t="shared" si="4"/>
        <v>-2.383934785853512</v>
      </c>
    </row>
    <row r="37" spans="1:12" x14ac:dyDescent="0.3">
      <c r="A37" s="2">
        <f t="shared" si="0"/>
        <v>9.5637398989560168E-2</v>
      </c>
      <c r="B37" s="2">
        <f t="shared" si="1"/>
        <v>700.68869327520008</v>
      </c>
      <c r="D37" s="2">
        <v>0.10036</v>
      </c>
      <c r="E37" s="2">
        <v>636.78132000000005</v>
      </c>
      <c r="G37" s="1">
        <f t="shared" si="2"/>
        <v>318.68869327520008</v>
      </c>
      <c r="J37" s="2">
        <f t="shared" si="3"/>
        <v>5.7642147431510198</v>
      </c>
      <c r="L37" s="2">
        <f t="shared" si="4"/>
        <v>-2.3471913326049867</v>
      </c>
    </row>
    <row r="38" spans="1:12" x14ac:dyDescent="0.3">
      <c r="A38" s="2">
        <f t="shared" si="0"/>
        <v>9.9066751409195852E-2</v>
      </c>
      <c r="B38" s="2">
        <f t="shared" si="1"/>
        <v>707.65983289299993</v>
      </c>
      <c r="D38" s="2">
        <v>0.10414</v>
      </c>
      <c r="E38" s="2">
        <v>640.91494999999998</v>
      </c>
      <c r="G38" s="1">
        <f t="shared" si="2"/>
        <v>325.65983289299993</v>
      </c>
      <c r="J38" s="2">
        <f t="shared" si="3"/>
        <v>5.7858533792026128</v>
      </c>
      <c r="L38" s="2">
        <f t="shared" si="4"/>
        <v>-2.3119613993978985</v>
      </c>
    </row>
    <row r="39" spans="1:12" x14ac:dyDescent="0.3">
      <c r="A39" s="2">
        <f t="shared" si="0"/>
        <v>0.10249340943404117</v>
      </c>
      <c r="B39" s="2">
        <f t="shared" si="1"/>
        <v>714.6686621601001</v>
      </c>
      <c r="D39" s="2">
        <v>0.10793</v>
      </c>
      <c r="E39" s="2">
        <v>645.04857000000004</v>
      </c>
      <c r="G39" s="1">
        <f t="shared" si="2"/>
        <v>332.6686621601001</v>
      </c>
      <c r="J39" s="2">
        <f t="shared" si="3"/>
        <v>5.8071469861026186</v>
      </c>
      <c r="L39" s="2">
        <f t="shared" si="4"/>
        <v>-2.2779567806753689</v>
      </c>
    </row>
    <row r="40" spans="1:12" x14ac:dyDescent="0.3">
      <c r="A40" s="2">
        <f t="shared" si="0"/>
        <v>0.10589937044950212</v>
      </c>
      <c r="B40" s="2">
        <f t="shared" si="1"/>
        <v>719.40463909979997</v>
      </c>
      <c r="D40" s="2">
        <v>0.11171</v>
      </c>
      <c r="E40" s="2">
        <v>647.11537999999996</v>
      </c>
      <c r="G40" s="1">
        <f t="shared" si="2"/>
        <v>337.40463909979997</v>
      </c>
      <c r="J40" s="2">
        <f t="shared" si="3"/>
        <v>5.8212829195721749</v>
      </c>
      <c r="L40" s="2">
        <f t="shared" si="4"/>
        <v>-2.2452659711563547</v>
      </c>
    </row>
    <row r="41" spans="1:12" x14ac:dyDescent="0.3">
      <c r="A41" s="2">
        <f t="shared" si="0"/>
        <v>0.10930273489045009</v>
      </c>
      <c r="B41" s="2">
        <f t="shared" si="1"/>
        <v>726.46827065499997</v>
      </c>
      <c r="D41" s="2">
        <v>0.11550000000000001</v>
      </c>
      <c r="E41" s="2">
        <v>651.24901</v>
      </c>
      <c r="G41" s="1">
        <f t="shared" si="2"/>
        <v>344.46827065499997</v>
      </c>
      <c r="J41" s="2">
        <f t="shared" si="3"/>
        <v>5.8420019836140407</v>
      </c>
      <c r="L41" s="2">
        <f t="shared" si="4"/>
        <v>-2.2136338622421454</v>
      </c>
    </row>
    <row r="42" spans="1:12" x14ac:dyDescent="0.3">
      <c r="A42" s="2">
        <f t="shared" si="0"/>
        <v>0.11268562144289344</v>
      </c>
      <c r="B42" s="2">
        <f t="shared" si="1"/>
        <v>731.24333100960007</v>
      </c>
      <c r="D42" s="2">
        <v>0.11928</v>
      </c>
      <c r="E42" s="2">
        <v>653.31582000000003</v>
      </c>
      <c r="G42" s="1">
        <f t="shared" si="2"/>
        <v>349.24333100960007</v>
      </c>
      <c r="J42" s="2">
        <f t="shared" si="3"/>
        <v>5.8557689027782347</v>
      </c>
      <c r="L42" s="2">
        <f t="shared" si="4"/>
        <v>-2.1831534486587785</v>
      </c>
    </row>
    <row r="43" spans="1:12" x14ac:dyDescent="0.3">
      <c r="A43" s="2">
        <f t="shared" si="0"/>
        <v>0.1160660068501925</v>
      </c>
      <c r="B43" s="2">
        <f t="shared" si="1"/>
        <v>738.36174258079996</v>
      </c>
      <c r="D43" s="2">
        <v>0.12307</v>
      </c>
      <c r="E43" s="2">
        <v>657.44943999999998</v>
      </c>
      <c r="G43" s="1">
        <f t="shared" si="2"/>
        <v>356.36174258079996</v>
      </c>
      <c r="J43" s="2">
        <f t="shared" si="3"/>
        <v>5.8759463457854864</v>
      </c>
      <c r="L43" s="2">
        <f t="shared" si="4"/>
        <v>-2.1535962251382399</v>
      </c>
    </row>
    <row r="44" spans="1:12" x14ac:dyDescent="0.3">
      <c r="A44" s="2">
        <f t="shared" si="0"/>
        <v>0.11942612948253749</v>
      </c>
      <c r="B44" s="2">
        <f t="shared" si="1"/>
        <v>745.50488242949996</v>
      </c>
      <c r="D44" s="2">
        <v>0.12684999999999999</v>
      </c>
      <c r="E44" s="2">
        <v>661.58307000000002</v>
      </c>
      <c r="G44" s="1">
        <f t="shared" si="2"/>
        <v>363.50488242949996</v>
      </c>
      <c r="J44" s="2">
        <f t="shared" si="3"/>
        <v>5.8957927286013883</v>
      </c>
      <c r="L44" s="2">
        <f t="shared" si="4"/>
        <v>-2.1250572620783421</v>
      </c>
    </row>
    <row r="45" spans="1:12" x14ac:dyDescent="0.3">
      <c r="A45" s="2">
        <f t="shared" si="0"/>
        <v>0.12278384407775839</v>
      </c>
      <c r="B45" s="2">
        <f t="shared" si="1"/>
        <v>750.3491003232001</v>
      </c>
      <c r="D45" s="2">
        <v>0.13064000000000001</v>
      </c>
      <c r="E45" s="2">
        <v>663.64988000000005</v>
      </c>
      <c r="G45" s="1">
        <f t="shared" si="2"/>
        <v>368.3491003232001</v>
      </c>
      <c r="J45" s="2">
        <f t="shared" si="3"/>
        <v>5.9090311306749106</v>
      </c>
      <c r="L45" s="2">
        <f t="shared" si="4"/>
        <v>-2.0973298348089542</v>
      </c>
    </row>
    <row r="46" spans="1:12" x14ac:dyDescent="0.3">
      <c r="A46" s="2">
        <f t="shared" si="0"/>
        <v>0.12612150710575545</v>
      </c>
      <c r="B46" s="2">
        <f t="shared" si="1"/>
        <v>755.20232746979991</v>
      </c>
      <c r="D46" s="2">
        <v>0.13442000000000001</v>
      </c>
      <c r="E46" s="2">
        <v>665.71668999999997</v>
      </c>
      <c r="G46" s="1">
        <f t="shared" si="2"/>
        <v>373.20232746979991</v>
      </c>
      <c r="J46" s="2">
        <f t="shared" si="3"/>
        <v>5.9221207054751774</v>
      </c>
      <c r="L46" s="2">
        <f t="shared" si="4"/>
        <v>-2.0705094946006248</v>
      </c>
    </row>
    <row r="47" spans="1:12" x14ac:dyDescent="0.3">
      <c r="A47" s="2">
        <f t="shared" si="0"/>
        <v>0.12945685295043521</v>
      </c>
      <c r="B47" s="2">
        <f t="shared" si="1"/>
        <v>760.07786891709998</v>
      </c>
      <c r="D47" s="2">
        <v>0.13821</v>
      </c>
      <c r="E47" s="2">
        <v>667.78350999999998</v>
      </c>
      <c r="G47" s="1">
        <f t="shared" si="2"/>
        <v>378.07786891709998</v>
      </c>
      <c r="J47" s="2">
        <f t="shared" si="3"/>
        <v>5.9351001768301916</v>
      </c>
      <c r="L47" s="2">
        <f t="shared" si="4"/>
        <v>-2.0444076352098701</v>
      </c>
    </row>
    <row r="48" spans="1:12" x14ac:dyDescent="0.3">
      <c r="A48" s="2">
        <f t="shared" si="0"/>
        <v>0.13277235462805401</v>
      </c>
      <c r="B48" s="2">
        <f t="shared" si="1"/>
        <v>764.96236693680009</v>
      </c>
      <c r="D48" s="2">
        <v>0.14199000000000001</v>
      </c>
      <c r="E48" s="2">
        <v>669.85032000000001</v>
      </c>
      <c r="G48" s="1">
        <f t="shared" si="2"/>
        <v>382.96236693680009</v>
      </c>
      <c r="J48" s="2">
        <f t="shared" si="3"/>
        <v>5.9479367257022959</v>
      </c>
      <c r="L48" s="2">
        <f t="shared" si="4"/>
        <v>-2.0191192365923274</v>
      </c>
    </row>
    <row r="49" spans="1:12" x14ac:dyDescent="0.3">
      <c r="A49" s="2">
        <f t="shared" si="0"/>
        <v>0.13608562778676128</v>
      </c>
      <c r="B49" s="2">
        <f t="shared" si="1"/>
        <v>772.23731877319995</v>
      </c>
      <c r="D49" s="2">
        <v>0.14577999999999999</v>
      </c>
      <c r="E49" s="2">
        <v>673.98393999999996</v>
      </c>
      <c r="G49" s="1">
        <f t="shared" si="2"/>
        <v>390.23731877319995</v>
      </c>
      <c r="J49" s="2">
        <f t="shared" si="3"/>
        <v>5.9667550637316245</v>
      </c>
      <c r="L49" s="2">
        <f t="shared" si="4"/>
        <v>-1.994470975292004</v>
      </c>
    </row>
    <row r="50" spans="1:12" x14ac:dyDescent="0.3">
      <c r="A50" s="2">
        <f t="shared" si="0"/>
        <v>0.13938795940876778</v>
      </c>
      <c r="B50" s="2">
        <f t="shared" si="1"/>
        <v>774.79171790579994</v>
      </c>
      <c r="D50" s="2">
        <v>0.14957000000000001</v>
      </c>
      <c r="E50" s="2">
        <v>673.98393999999996</v>
      </c>
      <c r="G50" s="1">
        <f t="shared" si="2"/>
        <v>392.79171790579994</v>
      </c>
      <c r="J50" s="2">
        <f t="shared" si="3"/>
        <v>5.9732794914968226</v>
      </c>
      <c r="L50" s="2">
        <f t="shared" si="4"/>
        <v>-1.9704941587852802</v>
      </c>
    </row>
    <row r="51" spans="1:12" x14ac:dyDescent="0.3">
      <c r="A51" s="2">
        <f t="shared" si="0"/>
        <v>0.14267075116416253</v>
      </c>
      <c r="B51" s="2">
        <f t="shared" si="1"/>
        <v>779.72313251250011</v>
      </c>
      <c r="D51" s="2">
        <v>0.15334999999999999</v>
      </c>
      <c r="E51" s="2">
        <v>676.05074999999999</v>
      </c>
      <c r="G51" s="1">
        <f t="shared" si="2"/>
        <v>397.72313251250011</v>
      </c>
      <c r="J51" s="2">
        <f t="shared" si="3"/>
        <v>5.9857561162563062</v>
      </c>
      <c r="L51" s="2">
        <f t="shared" si="4"/>
        <v>-1.947215742822926</v>
      </c>
    </row>
    <row r="52" spans="1:12" x14ac:dyDescent="0.3">
      <c r="A52" s="2">
        <f t="shared" si="0"/>
        <v>0.14595144348422903</v>
      </c>
      <c r="B52" s="2">
        <f t="shared" si="1"/>
        <v>784.67696494980009</v>
      </c>
      <c r="D52" s="2">
        <v>0.15714</v>
      </c>
      <c r="E52" s="2">
        <v>678.11757</v>
      </c>
      <c r="G52" s="1">
        <f t="shared" si="2"/>
        <v>402.67696494980009</v>
      </c>
      <c r="J52" s="2">
        <f t="shared" si="3"/>
        <v>5.9981346647060674</v>
      </c>
      <c r="L52" s="2">
        <f t="shared" si="4"/>
        <v>-1.9244812914655633</v>
      </c>
    </row>
    <row r="53" spans="1:12" x14ac:dyDescent="0.3">
      <c r="A53" s="2">
        <f t="shared" si="0"/>
        <v>0.14921279422620123</v>
      </c>
      <c r="B53" s="2">
        <f t="shared" si="1"/>
        <v>789.63965042960001</v>
      </c>
      <c r="D53" s="2">
        <v>0.16092000000000001</v>
      </c>
      <c r="E53" s="2">
        <v>680.18438000000003</v>
      </c>
      <c r="G53" s="1">
        <f t="shared" si="2"/>
        <v>407.63965042960001</v>
      </c>
      <c r="J53" s="2">
        <f t="shared" si="3"/>
        <v>6.0103835744132699</v>
      </c>
      <c r="L53" s="2">
        <f t="shared" si="4"/>
        <v>-1.9023818427026498</v>
      </c>
    </row>
    <row r="54" spans="1:12" x14ac:dyDescent="0.3">
      <c r="A54" s="2">
        <f t="shared" si="0"/>
        <v>0.1524721289915594</v>
      </c>
      <c r="B54" s="2">
        <f t="shared" si="1"/>
        <v>792.21754922979994</v>
      </c>
      <c r="D54" s="2">
        <v>0.16471</v>
      </c>
      <c r="E54" s="2">
        <v>680.18438000000003</v>
      </c>
      <c r="G54" s="1">
        <f t="shared" si="2"/>
        <v>410.21754922979994</v>
      </c>
      <c r="J54" s="2">
        <f t="shared" si="3"/>
        <v>6.0166876268533311</v>
      </c>
      <c r="L54" s="2">
        <f t="shared" si="4"/>
        <v>-1.8807734603485304</v>
      </c>
    </row>
    <row r="55" spans="1:12" x14ac:dyDescent="0.3">
      <c r="A55" s="2">
        <f t="shared" si="0"/>
        <v>0.15571231697983925</v>
      </c>
      <c r="B55" s="2">
        <f t="shared" si="1"/>
        <v>797.20369300309994</v>
      </c>
      <c r="D55" s="2">
        <v>0.16849</v>
      </c>
      <c r="E55" s="4">
        <v>682.25118999999995</v>
      </c>
      <c r="G55" s="1">
        <f t="shared" si="2"/>
        <v>415.20369300309994</v>
      </c>
      <c r="J55" s="2">
        <f t="shared" si="3"/>
        <v>6.0287692263282597</v>
      </c>
      <c r="L55" s="2">
        <f t="shared" si="4"/>
        <v>-1.8597450961429263</v>
      </c>
    </row>
    <row r="56" spans="1:12" x14ac:dyDescent="0.3">
      <c r="A56" s="2">
        <f t="shared" si="0"/>
        <v>0.15895057047071443</v>
      </c>
      <c r="B56" s="2">
        <f t="shared" si="1"/>
        <v>794.94366495960003</v>
      </c>
      <c r="D56" s="2">
        <v>0.17227999999999999</v>
      </c>
      <c r="E56" s="2">
        <v>678.11757</v>
      </c>
      <c r="G56" s="1">
        <f t="shared" si="2"/>
        <v>412.94366495960003</v>
      </c>
      <c r="J56" s="2">
        <f t="shared" si="3"/>
        <v>6.0233111792009248</v>
      </c>
      <c r="L56" s="2">
        <f t="shared" si="4"/>
        <v>-1.8391620026370226</v>
      </c>
    </row>
    <row r="57" spans="1:12" x14ac:dyDescent="0.3">
      <c r="A57" s="2">
        <f t="shared" si="0"/>
        <v>0.16216986858310178</v>
      </c>
      <c r="B57" s="2">
        <f t="shared" si="1"/>
        <v>797.50694937420008</v>
      </c>
      <c r="D57" s="2">
        <v>0.17605999999999999</v>
      </c>
      <c r="E57" s="2">
        <v>678.11757</v>
      </c>
      <c r="G57" s="1">
        <f t="shared" si="2"/>
        <v>415.50694937420008</v>
      </c>
      <c r="J57" s="2">
        <f t="shared" si="3"/>
        <v>6.0294993394846372</v>
      </c>
      <c r="L57" s="2">
        <f t="shared" si="4"/>
        <v>-1.8191109216162205</v>
      </c>
    </row>
    <row r="58" spans="1:12" x14ac:dyDescent="0.3">
      <c r="A58" s="2">
        <f t="shared" si="0"/>
        <v>0.16538731175324603</v>
      </c>
      <c r="B58" s="2">
        <f t="shared" si="1"/>
        <v>797.63847738750007</v>
      </c>
      <c r="D58" s="2">
        <v>0.17985000000000001</v>
      </c>
      <c r="E58" s="2">
        <v>676.05074999999999</v>
      </c>
      <c r="G58" s="1">
        <f t="shared" si="2"/>
        <v>415.63847738750007</v>
      </c>
      <c r="J58" s="2">
        <f t="shared" si="3"/>
        <v>6.0298158376813742</v>
      </c>
      <c r="L58" s="2">
        <f t="shared" si="4"/>
        <v>-1.7994652118305896</v>
      </c>
    </row>
    <row r="59" spans="1:12" x14ac:dyDescent="0.3">
      <c r="A59" s="2">
        <f t="shared" si="0"/>
        <v>0.16858598762351398</v>
      </c>
      <c r="B59" s="2">
        <f t="shared" si="1"/>
        <v>797.74761090219988</v>
      </c>
      <c r="D59" s="2">
        <v>0.18362999999999999</v>
      </c>
      <c r="E59" s="2">
        <v>673.98393999999996</v>
      </c>
      <c r="G59" s="1">
        <f t="shared" si="2"/>
        <v>415.74761090219988</v>
      </c>
      <c r="J59" s="2">
        <f t="shared" si="3"/>
        <v>6.0300783715795561</v>
      </c>
      <c r="L59" s="2">
        <f t="shared" si="4"/>
        <v>-1.780309347049043</v>
      </c>
    </row>
    <row r="60" spans="1:12" x14ac:dyDescent="0.3">
      <c r="A60" s="2">
        <f t="shared" si="0"/>
        <v>0.17178288623625251</v>
      </c>
      <c r="B60" s="2">
        <f t="shared" si="1"/>
        <v>800.30201003479988</v>
      </c>
      <c r="D60" s="2">
        <v>0.18742</v>
      </c>
      <c r="E60" s="2">
        <v>673.98393999999996</v>
      </c>
      <c r="G60" s="1">
        <f t="shared" si="2"/>
        <v>418.30201003479988</v>
      </c>
      <c r="J60" s="2">
        <f t="shared" si="3"/>
        <v>6.0362036836835591</v>
      </c>
      <c r="L60" s="2">
        <f t="shared" si="4"/>
        <v>-1.7615238888510347</v>
      </c>
    </row>
    <row r="61" spans="1:12" x14ac:dyDescent="0.3">
      <c r="A61" s="2">
        <f t="shared" si="0"/>
        <v>0.17496120238766222</v>
      </c>
      <c r="B61" s="2">
        <f t="shared" si="1"/>
        <v>795.46371711200004</v>
      </c>
      <c r="D61" s="2">
        <v>0.19120000000000001</v>
      </c>
      <c r="E61" s="2">
        <v>667.78350999999998</v>
      </c>
      <c r="G61" s="1">
        <f t="shared" si="2"/>
        <v>413.46371711200004</v>
      </c>
      <c r="J61" s="2">
        <f t="shared" si="3"/>
        <v>6.0245697648145837</v>
      </c>
      <c r="L61" s="2">
        <f t="shared" si="4"/>
        <v>-1.7431910302797733</v>
      </c>
    </row>
    <row r="62" spans="1:12" x14ac:dyDescent="0.3">
      <c r="A62" s="2">
        <f t="shared" si="0"/>
        <v>0.17813781714762358</v>
      </c>
      <c r="B62" s="2">
        <f t="shared" si="1"/>
        <v>793.05497010120007</v>
      </c>
      <c r="D62" s="2">
        <v>0.19499</v>
      </c>
      <c r="E62" s="2">
        <v>663.64988000000005</v>
      </c>
      <c r="G62" s="1">
        <f t="shared" si="2"/>
        <v>411.05497010120007</v>
      </c>
      <c r="J62" s="2">
        <f t="shared" si="3"/>
        <v>6.0187269527577412</v>
      </c>
      <c r="L62" s="2">
        <f t="shared" si="4"/>
        <v>-1.7251977746314415</v>
      </c>
    </row>
    <row r="63" spans="1:12" x14ac:dyDescent="0.3">
      <c r="A63" s="2">
        <f t="shared" si="0"/>
        <v>0.18129603112221501</v>
      </c>
      <c r="B63" s="2">
        <f t="shared" si="1"/>
        <v>788.13066518880009</v>
      </c>
      <c r="D63" s="2">
        <v>0.19877</v>
      </c>
      <c r="E63" s="2">
        <v>657.44943999999998</v>
      </c>
      <c r="G63" s="1">
        <f t="shared" si="2"/>
        <v>406.13066518880009</v>
      </c>
      <c r="J63" s="2">
        <f t="shared" si="3"/>
        <v>6.006674943264211</v>
      </c>
      <c r="L63" s="2">
        <f t="shared" si="4"/>
        <v>-1.7076240526787361</v>
      </c>
    </row>
    <row r="64" spans="1:12" x14ac:dyDescent="0.3">
      <c r="A64" s="2">
        <f t="shared" si="0"/>
        <v>0.18413657531751496</v>
      </c>
      <c r="B64" s="2">
        <f t="shared" si="1"/>
        <v>782.91853484180001</v>
      </c>
      <c r="D64" s="2">
        <v>0.20218</v>
      </c>
      <c r="E64" s="2">
        <v>651.24901</v>
      </c>
      <c r="G64" s="1">
        <f t="shared" si="2"/>
        <v>400.91853484180001</v>
      </c>
      <c r="J64" s="2">
        <f t="shared" si="3"/>
        <v>5.9937582516598154</v>
      </c>
      <c r="L64" s="2">
        <f t="shared" si="4"/>
        <v>-1.6920775395493515</v>
      </c>
    </row>
    <row r="65" spans="1:12" x14ac:dyDescent="0.3">
      <c r="A65" s="2">
        <f t="shared" si="0"/>
        <v>0.18696907367066506</v>
      </c>
      <c r="B65" s="2">
        <f t="shared" si="1"/>
        <v>777.66410550629996</v>
      </c>
      <c r="D65" s="2">
        <v>0.20558999999999999</v>
      </c>
      <c r="E65" s="2">
        <v>645.04857000000004</v>
      </c>
      <c r="G65" s="1">
        <f t="shared" si="2"/>
        <v>395.66410550629996</v>
      </c>
      <c r="J65" s="2">
        <f t="shared" si="3"/>
        <v>5.9805656328952503</v>
      </c>
      <c r="L65" s="2">
        <f t="shared" si="4"/>
        <v>-1.6768120572448626</v>
      </c>
    </row>
    <row r="66" spans="1:12" x14ac:dyDescent="0.3">
      <c r="A66" s="2">
        <f t="shared" si="0"/>
        <v>0.18947093894716621</v>
      </c>
      <c r="B66" s="2">
        <f t="shared" si="1"/>
        <v>772.11825048539993</v>
      </c>
      <c r="D66" s="2">
        <v>0.20860999999999999</v>
      </c>
      <c r="E66" s="2">
        <v>638.84813999999994</v>
      </c>
      <c r="G66" s="1">
        <f t="shared" si="2"/>
        <v>390.11825048539993</v>
      </c>
      <c r="J66" s="2">
        <f t="shared" si="3"/>
        <v>5.96644989953875</v>
      </c>
      <c r="L66" s="2">
        <f t="shared" si="4"/>
        <v>-1.6635196226992972</v>
      </c>
    </row>
    <row r="67" spans="1:12" x14ac:dyDescent="0.3">
      <c r="A67" s="2">
        <f t="shared" si="0"/>
        <v>0.19228838916113689</v>
      </c>
      <c r="B67" s="2">
        <f t="shared" si="1"/>
        <v>761.77163524159994</v>
      </c>
      <c r="D67" s="2">
        <v>0.21201999999999999</v>
      </c>
      <c r="E67" s="2">
        <v>628.51408000000004</v>
      </c>
      <c r="G67" s="1">
        <f t="shared" si="2"/>
        <v>379.77163524159994</v>
      </c>
      <c r="J67" s="2">
        <f t="shared" si="3"/>
        <v>5.9395701121811308</v>
      </c>
      <c r="L67" s="2">
        <f t="shared" si="4"/>
        <v>-1.648759006987514</v>
      </c>
    </row>
    <row r="68" spans="1:12" x14ac:dyDescent="0.3">
      <c r="A68" s="2">
        <f t="shared" si="0"/>
        <v>0.19447243496293881</v>
      </c>
      <c r="B68" s="2">
        <f t="shared" si="1"/>
        <v>755.90570909879989</v>
      </c>
      <c r="D68" s="2">
        <v>0.21467</v>
      </c>
      <c r="E68" s="2">
        <v>622.31363999999996</v>
      </c>
      <c r="G68" s="1">
        <f t="shared" si="2"/>
        <v>373.90570909879989</v>
      </c>
      <c r="J68" s="2">
        <f t="shared" si="3"/>
        <v>5.9240036509191851</v>
      </c>
      <c r="L68" s="2">
        <f t="shared" si="4"/>
        <v>-1.6374648485228109</v>
      </c>
    </row>
    <row r="69" spans="1:12" x14ac:dyDescent="0.3">
      <c r="A69" s="2">
        <f t="shared" ref="A69:A80" si="5">(LN(1+D69))</f>
        <v>0.19665172110210966</v>
      </c>
      <c r="B69" s="2">
        <f t="shared" ref="B69:B80" si="6">E69*(1+D69)</f>
        <v>747.49095147479989</v>
      </c>
      <c r="D69" s="2">
        <v>0.21732000000000001</v>
      </c>
      <c r="E69" s="2">
        <v>614.04638999999997</v>
      </c>
      <c r="G69" s="1">
        <f t="shared" ref="G69:G80" si="7">B69-$N$6</f>
        <v>365.49095147479989</v>
      </c>
      <c r="J69" s="2">
        <f t="shared" ref="J69:J80" si="8">LN(G69)</f>
        <v>5.9012415223164894</v>
      </c>
      <c r="L69" s="2">
        <f t="shared" ref="L69:L80" si="9">LN(A69)</f>
        <v>-1.6263210280342546</v>
      </c>
    </row>
    <row r="70" spans="1:12" x14ac:dyDescent="0.3">
      <c r="A70" s="2">
        <f t="shared" si="5"/>
        <v>0.19882626827888772</v>
      </c>
      <c r="B70" s="2">
        <f t="shared" si="6"/>
        <v>741.55383582119998</v>
      </c>
      <c r="D70" s="2">
        <v>0.21997</v>
      </c>
      <c r="E70" s="2">
        <v>607.84595999999999</v>
      </c>
      <c r="G70" s="1">
        <f t="shared" si="7"/>
        <v>359.55383582119998</v>
      </c>
      <c r="J70" s="2">
        <f t="shared" si="8"/>
        <v>5.8848639178859781</v>
      </c>
      <c r="L70" s="2">
        <f t="shared" si="9"/>
        <v>-1.6153238592889814</v>
      </c>
    </row>
    <row r="71" spans="1:12" x14ac:dyDescent="0.3">
      <c r="A71" s="2">
        <f t="shared" si="5"/>
        <v>0.20099609705876315</v>
      </c>
      <c r="B71" s="2">
        <f t="shared" si="6"/>
        <v>730.52999917800003</v>
      </c>
      <c r="D71" s="2">
        <v>0.22262000000000001</v>
      </c>
      <c r="E71" s="2">
        <v>597.51189999999997</v>
      </c>
      <c r="G71" s="1">
        <f t="shared" si="7"/>
        <v>348.52999917800003</v>
      </c>
      <c r="J71" s="2">
        <f t="shared" si="8"/>
        <v>5.8537243073509275</v>
      </c>
      <c r="L71" s="2">
        <f t="shared" si="9"/>
        <v>-1.6044697887296795</v>
      </c>
    </row>
    <row r="72" spans="1:12" x14ac:dyDescent="0.3">
      <c r="A72" s="2">
        <f t="shared" si="5"/>
        <v>0.20316122787364499</v>
      </c>
      <c r="B72" s="2">
        <f t="shared" si="6"/>
        <v>721.98379230550006</v>
      </c>
      <c r="D72" s="2">
        <v>0.22527</v>
      </c>
      <c r="E72" s="2">
        <v>589.24464999999998</v>
      </c>
      <c r="G72" s="1">
        <f t="shared" si="7"/>
        <v>339.98379230550006</v>
      </c>
      <c r="J72" s="2">
        <f t="shared" si="8"/>
        <v>5.8288979467842656</v>
      </c>
      <c r="L72" s="2">
        <f t="shared" si="9"/>
        <v>-1.593755389192357</v>
      </c>
    </row>
    <row r="73" spans="1:12" x14ac:dyDescent="0.3">
      <c r="A73" s="2">
        <f t="shared" si="5"/>
        <v>0.20532168102301565</v>
      </c>
      <c r="B73" s="2">
        <f t="shared" si="6"/>
        <v>710.8558916728</v>
      </c>
      <c r="D73" s="2">
        <v>0.22792000000000001</v>
      </c>
      <c r="E73" s="2">
        <v>578.91058999999996</v>
      </c>
      <c r="G73" s="1">
        <f t="shared" si="7"/>
        <v>328.8558916728</v>
      </c>
      <c r="J73" s="2">
        <f t="shared" si="8"/>
        <v>5.7956196355753153</v>
      </c>
      <c r="L73" s="2">
        <f t="shared" si="9"/>
        <v>-1.5831773539915048</v>
      </c>
    </row>
    <row r="74" spans="1:12" x14ac:dyDescent="0.3">
      <c r="A74" s="2">
        <f t="shared" si="5"/>
        <v>0.20747747667507258</v>
      </c>
      <c r="B74" s="2">
        <f t="shared" si="6"/>
        <v>697.12985383470004</v>
      </c>
      <c r="D74" s="2">
        <v>0.23057</v>
      </c>
      <c r="E74" s="2">
        <v>566.50971000000004</v>
      </c>
      <c r="G74" s="1">
        <f t="shared" si="7"/>
        <v>315.12985383470004</v>
      </c>
      <c r="J74" s="2">
        <f t="shared" si="8"/>
        <v>5.7529847882762519</v>
      </c>
      <c r="L74" s="2">
        <f t="shared" si="9"/>
        <v>-1.5727324913471716</v>
      </c>
    </row>
    <row r="75" spans="1:12" x14ac:dyDescent="0.3">
      <c r="A75" s="2">
        <f t="shared" si="5"/>
        <v>0.20993672382692802</v>
      </c>
      <c r="B75" s="2">
        <f t="shared" si="6"/>
        <v>680.99904820799998</v>
      </c>
      <c r="D75" s="2">
        <v>0.2336</v>
      </c>
      <c r="E75" s="2">
        <v>552.04202999999995</v>
      </c>
      <c r="G75" s="1">
        <f t="shared" si="7"/>
        <v>298.99904820799998</v>
      </c>
      <c r="J75" s="2">
        <f t="shared" si="8"/>
        <v>5.7004403901347835</v>
      </c>
      <c r="L75" s="2">
        <f t="shared" si="9"/>
        <v>-1.5609491087790537</v>
      </c>
    </row>
    <row r="76" spans="1:12" x14ac:dyDescent="0.3">
      <c r="A76" s="2">
        <f t="shared" si="5"/>
        <v>0.21208260395478487</v>
      </c>
      <c r="B76" s="2">
        <f t="shared" si="6"/>
        <v>672.24157177500001</v>
      </c>
      <c r="D76" s="2">
        <v>0.23624999999999999</v>
      </c>
      <c r="E76" s="2">
        <v>543.77477999999996</v>
      </c>
      <c r="G76" s="1">
        <f t="shared" si="7"/>
        <v>290.24157177500001</v>
      </c>
      <c r="J76" s="2">
        <f t="shared" si="8"/>
        <v>5.670713582344165</v>
      </c>
      <c r="L76" s="2">
        <f t="shared" si="9"/>
        <v>-1.5507794389044267</v>
      </c>
    </row>
    <row r="77" spans="1:12" x14ac:dyDescent="0.3">
      <c r="A77" s="2">
        <f t="shared" si="5"/>
        <v>0.21361025349067836</v>
      </c>
      <c r="B77" s="2">
        <f t="shared" si="6"/>
        <v>657.91529292740006</v>
      </c>
      <c r="D77" s="2">
        <v>0.23813999999999999</v>
      </c>
      <c r="E77" s="2">
        <v>531.37391000000002</v>
      </c>
      <c r="G77" s="1">
        <f t="shared" si="7"/>
        <v>275.91529292740006</v>
      </c>
      <c r="J77" s="2">
        <f t="shared" si="8"/>
        <v>5.6200939089274016</v>
      </c>
      <c r="L77" s="2">
        <f t="shared" si="9"/>
        <v>-1.5436021698147027</v>
      </c>
    </row>
    <row r="78" spans="1:12" x14ac:dyDescent="0.3">
      <c r="A78" s="2">
        <f t="shared" si="5"/>
        <v>0.2154419701271709</v>
      </c>
      <c r="B78" s="2">
        <f t="shared" si="6"/>
        <v>646.30304033849995</v>
      </c>
      <c r="D78" s="2">
        <v>0.24041000000000001</v>
      </c>
      <c r="E78" s="2">
        <v>521.03985</v>
      </c>
      <c r="G78" s="1">
        <f t="shared" si="7"/>
        <v>264.30304033849995</v>
      </c>
      <c r="J78" s="2">
        <f t="shared" si="8"/>
        <v>5.5770963249057903</v>
      </c>
      <c r="L78" s="2">
        <f t="shared" si="9"/>
        <v>-1.5350636858530839</v>
      </c>
    </row>
    <row r="79" spans="1:12" x14ac:dyDescent="0.3">
      <c r="A79" s="2">
        <f t="shared" si="5"/>
        <v>0.21696450023749417</v>
      </c>
      <c r="B79" s="2">
        <f t="shared" si="6"/>
        <v>629.31459436800003</v>
      </c>
      <c r="D79" s="2">
        <v>0.24229999999999999</v>
      </c>
      <c r="E79" s="2">
        <v>506.57216</v>
      </c>
      <c r="G79" s="1">
        <f t="shared" si="7"/>
        <v>247.31459436800003</v>
      </c>
      <c r="J79" s="2">
        <f t="shared" si="8"/>
        <v>5.5106611876182514</v>
      </c>
      <c r="L79" s="2">
        <f t="shared" si="9"/>
        <v>-1.5280215322001363</v>
      </c>
    </row>
    <row r="80" spans="1:12" x14ac:dyDescent="0.3">
      <c r="A80" s="2">
        <f t="shared" si="5"/>
        <v>0.21848471577344336</v>
      </c>
      <c r="B80" s="2">
        <f t="shared" si="6"/>
        <v>614.84297730509991</v>
      </c>
      <c r="D80" s="2">
        <v>0.24418999999999999</v>
      </c>
      <c r="E80" s="2">
        <v>494.17129</v>
      </c>
      <c r="G80" s="1">
        <f t="shared" si="7"/>
        <v>232.84297730509991</v>
      </c>
      <c r="J80" s="2">
        <f t="shared" si="8"/>
        <v>5.4503643092359724</v>
      </c>
      <c r="L80" s="2">
        <f t="shared" si="9"/>
        <v>-1.5210392175867791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Stress-Strain Johnson Cook - 1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Besitzer</dc:creator>
  <cp:lastModifiedBy>Besitzer</cp:lastModifiedBy>
  <dcterms:created xsi:type="dcterms:W3CDTF">2021-03-16T22:34:27Z</dcterms:created>
  <dcterms:modified xsi:type="dcterms:W3CDTF">2021-04-08T20:45:58Z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2021-04-07T14:28:00Z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9f8a15fd-2da6-4ff0-9c6b-12bc70c0aca4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