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6300" windowHeight="4125" activeTab="2"/>
  </bookViews>
  <sheets>
    <sheet name="Error norms" sheetId="4" r:id="rId1"/>
    <sheet name="Data for plots" sheetId="5" r:id="rId2"/>
    <sheet name="Analysis" sheetId="6" r:id="rId3"/>
  </sheets>
  <calcPr calcId="125725"/>
</workbook>
</file>

<file path=xl/calcChain.xml><?xml version="1.0" encoding="utf-8"?>
<calcChain xmlns="http://schemas.openxmlformats.org/spreadsheetml/2006/main">
  <c r="B31" i="6"/>
  <c r="B21"/>
  <c r="B19"/>
  <c r="B20"/>
  <c r="B23"/>
  <c r="B24"/>
  <c r="B22"/>
  <c r="B18"/>
  <c r="B16"/>
  <c r="B15"/>
  <c r="B25"/>
  <c r="B5"/>
  <c r="B6"/>
  <c r="B7"/>
  <c r="B8"/>
  <c r="B9"/>
  <c r="B38"/>
  <c r="B37"/>
  <c r="B36"/>
  <c r="B35"/>
  <c r="B34"/>
  <c r="B33"/>
  <c r="B32"/>
  <c r="B30"/>
  <c r="B29"/>
  <c r="B28"/>
  <c r="B10"/>
  <c r="B11"/>
  <c r="B12"/>
  <c r="B13"/>
  <c r="B14"/>
  <c r="B17"/>
  <c r="B26"/>
  <c r="A62" i="4"/>
  <c r="A63" s="1"/>
  <c r="A64" s="1"/>
  <c r="A65" s="1"/>
  <c r="A61"/>
  <c r="A107"/>
  <c r="A108" s="1"/>
  <c r="A109" s="1"/>
  <c r="A110" s="1"/>
  <c r="A111" s="1"/>
  <c r="A127"/>
  <c r="A128" s="1"/>
  <c r="A129" s="1"/>
  <c r="A130" s="1"/>
  <c r="A131" s="1"/>
  <c r="A47"/>
  <c r="A48" s="1"/>
  <c r="A49" s="1"/>
  <c r="A50" s="1"/>
  <c r="A51" s="1"/>
  <c r="A36"/>
  <c r="A37" s="1"/>
  <c r="A38" s="1"/>
  <c r="A39" s="1"/>
  <c r="A40" s="1"/>
</calcChain>
</file>

<file path=xl/sharedStrings.xml><?xml version="1.0" encoding="utf-8"?>
<sst xmlns="http://schemas.openxmlformats.org/spreadsheetml/2006/main" count="279" uniqueCount="56">
  <si>
    <t>Database for example "inp_frictionless_sliding_analyt_8"</t>
  </si>
  <si>
    <t>Displacement control</t>
  </si>
  <si>
    <t>no interface</t>
  </si>
  <si>
    <t>Input file</t>
  </si>
  <si>
    <t>mesh size 'h'</t>
  </si>
  <si>
    <t>number of elements</t>
  </si>
  <si>
    <t>base DOFs</t>
  </si>
  <si>
    <t>all DOFs</t>
  </si>
  <si>
    <t>L2-norm displacement</t>
  </si>
  <si>
    <t>energy-norm</t>
  </si>
  <si>
    <t>L2-norm traction</t>
  </si>
  <si>
    <t>structured meshing</t>
  </si>
  <si>
    <t>inp_frictionless_sliding_analyt_8_21_6</t>
  </si>
  <si>
    <t>inp_frictionless_sliding_analyt_8_41_10</t>
  </si>
  <si>
    <t>inp_frictionless_sliding_analyt_8_81_20</t>
  </si>
  <si>
    <t>inp_frictionless_sliding_analyt_8_121_30</t>
  </si>
  <si>
    <t>inp_frictionless_sliding_analyt_8_161_40</t>
  </si>
  <si>
    <t>inp_frictionless_sliding_analyt_8_321_80</t>
  </si>
  <si>
    <t>Lagrange multipliers</t>
  </si>
  <si>
    <t>Rate 1</t>
  </si>
  <si>
    <t>Rate 2</t>
  </si>
  <si>
    <t>Rates displacement:</t>
  </si>
  <si>
    <t>Rates traction:</t>
  </si>
  <si>
    <t>here, penalty parameter chosen arbitrarily and scaled 1/h^2</t>
  </si>
  <si>
    <t>here, penalty parameter chosen such that displacement error is the same in the coarsest mesh and then scaled 1/h^2</t>
  </si>
  <si>
    <t>scale 1/h^2</t>
  </si>
  <si>
    <t>scale 1/h</t>
  </si>
  <si>
    <t>Penalty method (two integrals)</t>
  </si>
  <si>
    <t>Nitsche's method (two integrals)</t>
  </si>
  <si>
    <t>Nitsche's method (one integral)</t>
  </si>
  <si>
    <t>Penalty method (one integral)</t>
  </si>
  <si>
    <t>auto</t>
  </si>
  <si>
    <t>scale 1/h^2 and choose stabilization parameter automatically</t>
  </si>
  <si>
    <t>here, penalty parameter chosen such that displacement error is the same in the coarsest mesh with Nitsche and then scaled 1/h^2</t>
  </si>
  <si>
    <t>choose stabilization parameter automatically</t>
  </si>
  <si>
    <t>Prepare data to plot in GNUPLOT</t>
  </si>
  <si>
    <t>Penalty</t>
  </si>
  <si>
    <t>Nitsche</t>
  </si>
  <si>
    <t>Displacements</t>
  </si>
  <si>
    <t>Energy</t>
  </si>
  <si>
    <t>Traction</t>
  </si>
  <si>
    <t>Parameters</t>
  </si>
  <si>
    <t>mesh size h</t>
  </si>
  <si>
    <t xml:space="preserve">displacement </t>
  </si>
  <si>
    <t>energy</t>
  </si>
  <si>
    <t>traction</t>
  </si>
  <si>
    <t>Lagrange</t>
  </si>
  <si>
    <t>penalty</t>
  </si>
  <si>
    <t>Sensitivity analysis for the stabilization parameter</t>
  </si>
  <si>
    <t>Displacement error</t>
  </si>
  <si>
    <t>energy error</t>
  </si>
  <si>
    <t>traction error</t>
  </si>
  <si>
    <t>value</t>
  </si>
  <si>
    <t>factor * auto</t>
  </si>
  <si>
    <t>inp_frictionless_sliding_analyt_8_81_20.m</t>
  </si>
  <si>
    <t>Sensitivity analysis for the penalty parameter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</si>
</sst>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0" xfId="0" applyFont="1" applyFill="1"/>
    <xf numFmtId="11" fontId="0" fillId="3" borderId="0" xfId="0" applyNumberFormat="1" applyFill="1" applyAlignment="1">
      <alignment horizontal="right"/>
    </xf>
    <xf numFmtId="11" fontId="0" fillId="3" borderId="0" xfId="0" applyNumberFormat="1" applyFill="1"/>
    <xf numFmtId="164" fontId="0" fillId="0" borderId="0" xfId="0" applyNumberFormat="1" applyFill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3690112"/>
        <c:axId val="113865088"/>
      </c:scatterChart>
      <c:valAx>
        <c:axId val="113690112"/>
        <c:scaling>
          <c:logBase val="10"/>
          <c:orientation val="minMax"/>
        </c:scaling>
        <c:axPos val="b"/>
        <c:numFmt formatCode="General" sourceLinked="1"/>
        <c:tickLblPos val="nextTo"/>
        <c:crossAx val="113865088"/>
        <c:crosses val="autoZero"/>
        <c:crossBetween val="midCat"/>
      </c:valAx>
      <c:valAx>
        <c:axId val="1138650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3690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5937280"/>
        <c:axId val="115938816"/>
      </c:scatterChart>
      <c:valAx>
        <c:axId val="115937280"/>
        <c:scaling>
          <c:logBase val="10"/>
          <c:orientation val="minMax"/>
        </c:scaling>
        <c:axPos val="b"/>
        <c:numFmt formatCode="General" sourceLinked="1"/>
        <c:tickLblPos val="nextTo"/>
        <c:crossAx val="115938816"/>
        <c:crosses val="autoZero"/>
        <c:crossBetween val="midCat"/>
      </c:valAx>
      <c:valAx>
        <c:axId val="1159388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5937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116196480"/>
        <c:axId val="116198016"/>
      </c:scatterChart>
      <c:valAx>
        <c:axId val="116196480"/>
        <c:scaling>
          <c:logBase val="10"/>
          <c:orientation val="minMax"/>
        </c:scaling>
        <c:axPos val="b"/>
        <c:numFmt formatCode="General" sourceLinked="1"/>
        <c:tickLblPos val="nextTo"/>
        <c:crossAx val="116198016"/>
        <c:crosses val="autoZero"/>
        <c:crossBetween val="midCat"/>
      </c:valAx>
      <c:valAx>
        <c:axId val="116198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196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norms'!$G$126:$G$131</c:f>
              <c:numCache>
                <c:formatCode>General</c:formatCode>
                <c:ptCount val="6"/>
                <c:pt idx="0">
                  <c:v>5.1707999999999997E-3</c:v>
                </c:pt>
                <c:pt idx="1">
                  <c:v>1.652E-3</c:v>
                </c:pt>
                <c:pt idx="2">
                  <c:v>4.9848000000000004E-4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norms'!$W$125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norms'!$X$125:$X$126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norms'!$Y$125:$Y$126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norms'!$W$127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norms'!$X$127:$X$128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norms'!$Y$127:$Y$128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6256768"/>
        <c:axId val="116258304"/>
      </c:scatterChart>
      <c:valAx>
        <c:axId val="116256768"/>
        <c:scaling>
          <c:logBase val="10"/>
          <c:orientation val="minMax"/>
        </c:scaling>
        <c:axPos val="b"/>
        <c:numFmt formatCode="General" sourceLinked="1"/>
        <c:tickLblPos val="nextTo"/>
        <c:crossAx val="116258304"/>
        <c:crosses val="autoZero"/>
        <c:crossBetween val="midCat"/>
      </c:valAx>
      <c:valAx>
        <c:axId val="1162583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25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norms'!$I$126:$I$131</c:f>
              <c:numCache>
                <c:formatCode>General</c:formatCode>
                <c:ptCount val="6"/>
                <c:pt idx="0">
                  <c:v>0.18007999999999999</c:v>
                </c:pt>
                <c:pt idx="1">
                  <c:v>0.1014</c:v>
                </c:pt>
                <c:pt idx="2">
                  <c:v>4.9969E-2</c:v>
                </c:pt>
                <c:pt idx="3">
                  <c:v>3.3273999999999998E-2</c:v>
                </c:pt>
                <c:pt idx="4">
                  <c:v>2.4952999999999999E-2</c:v>
                </c:pt>
                <c:pt idx="5">
                  <c:v>1.2484E-2</c:v>
                </c:pt>
              </c:numCache>
            </c:numRef>
          </c:yVal>
        </c:ser>
        <c:ser>
          <c:idx val="1"/>
          <c:order val="1"/>
          <c:tx>
            <c:strRef>
              <c:f>'Error norms'!$W$130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norms'!$X$130:$X$131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norms'!$Y$130:$Y$131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norms'!$W$132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norms'!$X$132:$X$133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norms'!$Y$132:$Y$133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6386432"/>
        <c:axId val="116605312"/>
      </c:scatterChart>
      <c:valAx>
        <c:axId val="116386432"/>
        <c:scaling>
          <c:logBase val="10"/>
          <c:orientation val="minMax"/>
        </c:scaling>
        <c:axPos val="b"/>
        <c:numFmt formatCode="General" sourceLinked="1"/>
        <c:tickLblPos val="nextTo"/>
        <c:crossAx val="116605312"/>
        <c:crosses val="autoZero"/>
        <c:crossBetween val="midCat"/>
      </c:valAx>
      <c:valAx>
        <c:axId val="1166053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386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norms'!$H$126:$H$131</c:f>
              <c:numCache>
                <c:formatCode>General</c:formatCode>
                <c:ptCount val="6"/>
                <c:pt idx="0">
                  <c:v>0.32694000000000001</c:v>
                </c:pt>
                <c:pt idx="1">
                  <c:v>0.18387000000000001</c:v>
                </c:pt>
                <c:pt idx="2">
                  <c:v>9.2749999999999999E-2</c:v>
                </c:pt>
                <c:pt idx="3">
                  <c:v>6.2012999999999999E-2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116728576"/>
        <c:axId val="116730112"/>
      </c:scatterChart>
      <c:valAx>
        <c:axId val="116728576"/>
        <c:scaling>
          <c:logBase val="10"/>
          <c:orientation val="minMax"/>
        </c:scaling>
        <c:axPos val="b"/>
        <c:numFmt formatCode="General" sourceLinked="1"/>
        <c:tickLblPos val="nextTo"/>
        <c:crossAx val="116730112"/>
        <c:crosses val="autoZero"/>
        <c:crossBetween val="midCat"/>
      </c:valAx>
      <c:valAx>
        <c:axId val="1167301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728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1.6561E-3</c:v>
                </c:pt>
                <c:pt idx="2">
                  <c:v>4.9487999999999995E-4</c:v>
                </c:pt>
                <c:pt idx="3">
                  <c:v>2.4644000000000001E-4</c:v>
                </c:pt>
                <c:pt idx="4">
                  <c:v>1.5165E-4</c:v>
                </c:pt>
                <c:pt idx="5" formatCode="0.00E+00">
                  <c:v>4.8841999999999998E-5</c:v>
                </c:pt>
              </c:numCache>
            </c:numRef>
          </c:yVal>
        </c:ser>
        <c:ser>
          <c:idx val="1"/>
          <c:order val="1"/>
          <c:tx>
            <c:strRef>
              <c:f>'Error norms'!$W$59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norms'!$X$59:$X$60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norms'!$Y$59:$Y$60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norms'!$W$61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norms'!$X$61:$X$62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norms'!$Y$61:$Y$62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6776320"/>
        <c:axId val="116872320"/>
      </c:scatterChart>
      <c:valAx>
        <c:axId val="116776320"/>
        <c:scaling>
          <c:logBase val="10"/>
          <c:orientation val="minMax"/>
        </c:scaling>
        <c:axPos val="b"/>
        <c:numFmt formatCode="General" sourceLinked="1"/>
        <c:tickLblPos val="nextTo"/>
        <c:crossAx val="116872320"/>
        <c:crosses val="autoZero"/>
        <c:crossBetween val="midCat"/>
      </c:valAx>
      <c:valAx>
        <c:axId val="1168723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77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0.35819000000000001</c:v>
                </c:pt>
                <c:pt idx="2">
                  <c:v>0.21196000000000001</c:v>
                </c:pt>
                <c:pt idx="3">
                  <c:v>0.15285000000000001</c:v>
                </c:pt>
                <c:pt idx="4">
                  <c:v>0.12267</c:v>
                </c:pt>
                <c:pt idx="5">
                  <c:v>7.2650000000000006E-2</c:v>
                </c:pt>
              </c:numCache>
            </c:numRef>
          </c:yVal>
        </c:ser>
        <c:ser>
          <c:idx val="1"/>
          <c:order val="1"/>
          <c:tx>
            <c:strRef>
              <c:f>'Error norms'!$W$64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norms'!$X$64:$X$65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norms'!$Y$64:$Y$65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norms'!$W$66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norms'!$X$66:$X$67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norms'!$Y$66:$Y$67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6906240"/>
        <c:axId val="116985856"/>
      </c:scatterChart>
      <c:valAx>
        <c:axId val="116906240"/>
        <c:scaling>
          <c:logBase val="10"/>
          <c:orientation val="minMax"/>
        </c:scaling>
        <c:axPos val="b"/>
        <c:numFmt formatCode="General" sourceLinked="1"/>
        <c:tickLblPos val="nextTo"/>
        <c:crossAx val="116985856"/>
        <c:crosses val="autoZero"/>
        <c:crossBetween val="midCat"/>
      </c:valAx>
      <c:valAx>
        <c:axId val="1169858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906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norms'!$H$60:$H$65</c:f>
              <c:numCache>
                <c:formatCode>General</c:formatCode>
                <c:ptCount val="6"/>
                <c:pt idx="0">
                  <c:v>0.32779000000000003</c:v>
                </c:pt>
                <c:pt idx="1">
                  <c:v>0.18404999999999999</c:v>
                </c:pt>
                <c:pt idx="2">
                  <c:v>9.2779E-2</c:v>
                </c:pt>
                <c:pt idx="3">
                  <c:v>6.2023000000000002E-2</c:v>
                </c:pt>
                <c:pt idx="4">
                  <c:v>4.6581999999999998E-2</c:v>
                </c:pt>
                <c:pt idx="5">
                  <c:v>2.3338000000000001E-2</c:v>
                </c:pt>
              </c:numCache>
            </c:numRef>
          </c:yVal>
        </c:ser>
        <c:axId val="116997120"/>
        <c:axId val="117007104"/>
      </c:scatterChart>
      <c:valAx>
        <c:axId val="116997120"/>
        <c:scaling>
          <c:logBase val="10"/>
          <c:orientation val="minMax"/>
        </c:scaling>
        <c:axPos val="b"/>
        <c:numFmt formatCode="General" sourceLinked="1"/>
        <c:tickLblPos val="nextTo"/>
        <c:crossAx val="117007104"/>
        <c:crosses val="autoZero"/>
        <c:crossBetween val="midCat"/>
      </c:valAx>
      <c:valAx>
        <c:axId val="1170071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6997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norms'!$W$142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norms'!$X$142:$X$143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norms'!$Y$142:$Y$143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norms'!$W$144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norms'!$X$144:$X$145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norms'!$Y$144:$Y$145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7020544"/>
        <c:axId val="117022080"/>
      </c:scatterChart>
      <c:valAx>
        <c:axId val="117020544"/>
        <c:scaling>
          <c:logBase val="10"/>
          <c:orientation val="minMax"/>
        </c:scaling>
        <c:axPos val="b"/>
        <c:numFmt formatCode="General" sourceLinked="1"/>
        <c:tickLblPos val="nextTo"/>
        <c:crossAx val="117022080"/>
        <c:crosses val="autoZero"/>
        <c:crossBetween val="midCat"/>
      </c:valAx>
      <c:valAx>
        <c:axId val="1170220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702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ser>
          <c:idx val="1"/>
          <c:order val="1"/>
          <c:tx>
            <c:strRef>
              <c:f>'Error norms'!$W$147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norms'!$X$147:$X$148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norms'!$Y$147:$Y$148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norms'!$W$149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norms'!$X$149:$X$150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norms'!$Y$149:$Y$150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9493376"/>
        <c:axId val="119494912"/>
      </c:scatterChart>
      <c:valAx>
        <c:axId val="119493376"/>
        <c:scaling>
          <c:logBase val="10"/>
          <c:orientation val="minMax"/>
        </c:scaling>
        <c:axPos val="b"/>
        <c:numFmt formatCode="General" sourceLinked="1"/>
        <c:tickLblPos val="nextTo"/>
        <c:crossAx val="119494912"/>
        <c:crosses val="autoZero"/>
        <c:crossBetween val="midCat"/>
      </c:valAx>
      <c:valAx>
        <c:axId val="1194949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493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2756992"/>
        <c:axId val="112758784"/>
      </c:scatterChart>
      <c:valAx>
        <c:axId val="112756992"/>
        <c:scaling>
          <c:logBase val="10"/>
          <c:orientation val="minMax"/>
        </c:scaling>
        <c:axPos val="b"/>
        <c:numFmt formatCode="General" sourceLinked="1"/>
        <c:tickLblPos val="nextTo"/>
        <c:crossAx val="112758784"/>
        <c:crosses val="autoZero"/>
        <c:crossBetween val="midCat"/>
      </c:valAx>
      <c:valAx>
        <c:axId val="1127587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2756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119527296"/>
        <c:axId val="119528832"/>
      </c:scatterChart>
      <c:valAx>
        <c:axId val="119527296"/>
        <c:scaling>
          <c:logBase val="10"/>
          <c:orientation val="minMax"/>
        </c:scaling>
        <c:axPos val="b"/>
        <c:numFmt formatCode="General" sourceLinked="1"/>
        <c:tickLblPos val="nextTo"/>
        <c:crossAx val="119528832"/>
        <c:crosses val="autoZero"/>
        <c:crossBetween val="midCat"/>
      </c:valAx>
      <c:valAx>
        <c:axId val="1195288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527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ser>
          <c:idx val="1"/>
          <c:order val="1"/>
          <c:tx>
            <c:strRef>
              <c:f>'Error norms'!$W$105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norms'!$X$105:$X$106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norms'!$Y$105:$Y$106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norms'!$W$107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norms'!$X$107:$X$108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norms'!$Y$107:$Y$108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9682176"/>
        <c:axId val="119683712"/>
      </c:scatterChart>
      <c:valAx>
        <c:axId val="119682176"/>
        <c:scaling>
          <c:logBase val="10"/>
          <c:orientation val="minMax"/>
        </c:scaling>
        <c:axPos val="b"/>
        <c:numFmt formatCode="General" sourceLinked="1"/>
        <c:tickLblPos val="nextTo"/>
        <c:crossAx val="119683712"/>
        <c:crosses val="autoZero"/>
        <c:crossBetween val="midCat"/>
      </c:valAx>
      <c:valAx>
        <c:axId val="1196837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68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norms'!$W$110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norms'!$X$110:$X$111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norms'!$Y$110:$Y$111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norms'!$W$112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norms'!$X$112:$X$113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norms'!$Y$112:$Y$113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9721344"/>
        <c:axId val="119538816"/>
      </c:scatterChart>
      <c:valAx>
        <c:axId val="119721344"/>
        <c:scaling>
          <c:logBase val="10"/>
          <c:orientation val="minMax"/>
        </c:scaling>
        <c:axPos val="b"/>
        <c:numFmt formatCode="General" sourceLinked="1"/>
        <c:tickLblPos val="nextTo"/>
        <c:crossAx val="119538816"/>
        <c:crosses val="autoZero"/>
        <c:crossBetween val="midCat"/>
      </c:valAx>
      <c:valAx>
        <c:axId val="1195388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721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119558912"/>
        <c:axId val="119560448"/>
      </c:scatterChart>
      <c:valAx>
        <c:axId val="119558912"/>
        <c:scaling>
          <c:logBase val="10"/>
          <c:orientation val="minMax"/>
        </c:scaling>
        <c:axPos val="b"/>
        <c:numFmt formatCode="General" sourceLinked="1"/>
        <c:tickLblPos val="nextTo"/>
        <c:crossAx val="119560448"/>
        <c:crosses val="autoZero"/>
        <c:crossBetween val="midCat"/>
      </c:valAx>
      <c:valAx>
        <c:axId val="1195604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558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norms'!$G$89:$G$94</c:f>
              <c:numCache>
                <c:formatCode>General</c:formatCode>
                <c:ptCount val="6"/>
                <c:pt idx="0">
                  <c:v>5.1723000000000003E-3</c:v>
                </c:pt>
                <c:pt idx="1">
                  <c:v>1.6521000000000001E-3</c:v>
                </c:pt>
                <c:pt idx="2">
                  <c:v>4.9846999999999999E-4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norms'!$W$88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norms'!$X$88:$X$89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norms'!$Y$88:$Y$89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norms'!$W$90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norms'!$X$90:$X$91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norms'!$Y$90:$Y$91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9577984"/>
        <c:axId val="119596160"/>
      </c:scatterChart>
      <c:valAx>
        <c:axId val="119577984"/>
        <c:scaling>
          <c:logBase val="10"/>
          <c:orientation val="minMax"/>
        </c:scaling>
        <c:axPos val="b"/>
        <c:numFmt formatCode="General" sourceLinked="1"/>
        <c:tickLblPos val="nextTo"/>
        <c:crossAx val="119596160"/>
        <c:crosses val="autoZero"/>
        <c:crossBetween val="midCat"/>
      </c:valAx>
      <c:valAx>
        <c:axId val="119596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577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norms'!$I$89:$I$94</c:f>
              <c:numCache>
                <c:formatCode>General</c:formatCode>
                <c:ptCount val="6"/>
                <c:pt idx="0">
                  <c:v>0.24939</c:v>
                </c:pt>
                <c:pt idx="1">
                  <c:v>0.12909999999999999</c:v>
                </c:pt>
                <c:pt idx="2">
                  <c:v>5.7717999999999998E-2</c:v>
                </c:pt>
                <c:pt idx="3">
                  <c:v>3.6845000000000003E-2</c:v>
                </c:pt>
                <c:pt idx="4">
                  <c:v>2.7001000000000001E-2</c:v>
                </c:pt>
                <c:pt idx="5">
                  <c:v>1.3010000000000001E-2</c:v>
                </c:pt>
              </c:numCache>
            </c:numRef>
          </c:yVal>
        </c:ser>
        <c:ser>
          <c:idx val="1"/>
          <c:order val="1"/>
          <c:tx>
            <c:strRef>
              <c:f>'Error norms'!$W$93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norms'!$X$93:$X$94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norms'!$Y$93:$Y$94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norms'!$W$95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norms'!$X$95:$X$96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norms'!$Y$95:$Y$96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21141120"/>
        <c:axId val="121142656"/>
      </c:scatterChart>
      <c:valAx>
        <c:axId val="121141120"/>
        <c:scaling>
          <c:logBase val="10"/>
          <c:orientation val="minMax"/>
        </c:scaling>
        <c:axPos val="b"/>
        <c:numFmt formatCode="General" sourceLinked="1"/>
        <c:tickLblPos val="nextTo"/>
        <c:crossAx val="121142656"/>
        <c:crosses val="autoZero"/>
        <c:crossBetween val="midCat"/>
      </c:valAx>
      <c:valAx>
        <c:axId val="1211426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114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norms'!$H$89:$H$94</c:f>
              <c:numCache>
                <c:formatCode>General</c:formatCode>
                <c:ptCount val="6"/>
                <c:pt idx="0">
                  <c:v>0.32684999999999997</c:v>
                </c:pt>
                <c:pt idx="1">
                  <c:v>0.18387999999999999</c:v>
                </c:pt>
                <c:pt idx="2">
                  <c:v>9.2751E-2</c:v>
                </c:pt>
                <c:pt idx="3">
                  <c:v>6.2014E-2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121150464"/>
        <c:axId val="121185024"/>
      </c:scatterChart>
      <c:valAx>
        <c:axId val="121150464"/>
        <c:scaling>
          <c:logBase val="10"/>
          <c:orientation val="minMax"/>
        </c:scaling>
        <c:axPos val="b"/>
        <c:numFmt formatCode="General" sourceLinked="1"/>
        <c:tickLblPos val="nextTo"/>
        <c:crossAx val="121185024"/>
        <c:crosses val="autoZero"/>
        <c:crossBetween val="midCat"/>
      </c:valAx>
      <c:valAx>
        <c:axId val="1211850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1150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1.6561E-3</c:v>
                </c:pt>
                <c:pt idx="2">
                  <c:v>4.9487999999999995E-4</c:v>
                </c:pt>
                <c:pt idx="3">
                  <c:v>2.4644000000000001E-4</c:v>
                </c:pt>
                <c:pt idx="4">
                  <c:v>1.5165E-4</c:v>
                </c:pt>
                <c:pt idx="5" formatCode="0.00E+00">
                  <c:v>4.8841999999999998E-5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axId val="121202560"/>
        <c:axId val="121208832"/>
      </c:scatterChart>
      <c:valAx>
        <c:axId val="1212025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21208832"/>
        <c:crosses val="autoZero"/>
        <c:crossBetween val="midCat"/>
      </c:valAx>
      <c:valAx>
        <c:axId val="121208832"/>
        <c:scaling>
          <c:logBase val="10"/>
          <c:orientation val="minMax"/>
          <c:max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12120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121247232"/>
        <c:axId val="121249152"/>
      </c:scatterChart>
      <c:valAx>
        <c:axId val="1212472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21249152"/>
        <c:crosses val="autoZero"/>
        <c:crossBetween val="midCat"/>
      </c:valAx>
      <c:valAx>
        <c:axId val="1212491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12124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0.35819000000000001</c:v>
                </c:pt>
                <c:pt idx="2">
                  <c:v>0.21196000000000001</c:v>
                </c:pt>
                <c:pt idx="3">
                  <c:v>0.15285000000000001</c:v>
                </c:pt>
                <c:pt idx="4">
                  <c:v>0.12267</c:v>
                </c:pt>
                <c:pt idx="5">
                  <c:v>7.2650000000000006E-2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axId val="121291904"/>
        <c:axId val="121293824"/>
      </c:scatterChart>
      <c:valAx>
        <c:axId val="1212919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21293824"/>
        <c:crosses val="autoZero"/>
        <c:crossBetween val="midCat"/>
      </c:valAx>
      <c:valAx>
        <c:axId val="1212938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12129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7.7958000000000003E-3</c:v>
                </c:pt>
                <c:pt idx="1">
                  <c:v>3.1790999999999998E-3</c:v>
                </c:pt>
                <c:pt idx="2">
                  <c:v>1.4561999999999999E-3</c:v>
                </c:pt>
                <c:pt idx="3">
                  <c:v>9.6834000000000004E-4</c:v>
                </c:pt>
                <c:pt idx="4">
                  <c:v>7.2964000000000004E-4</c:v>
                </c:pt>
                <c:pt idx="5">
                  <c:v>3.7097999999999998E-4</c:v>
                </c:pt>
              </c:numCache>
            </c:numRef>
          </c:yVal>
        </c:ser>
        <c:ser>
          <c:idx val="1"/>
          <c:order val="1"/>
          <c:tx>
            <c:strRef>
              <c:f>'Error norms'!$W$34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2772224"/>
        <c:axId val="112773760"/>
      </c:scatterChart>
      <c:valAx>
        <c:axId val="112772224"/>
        <c:scaling>
          <c:logBase val="10"/>
          <c:orientation val="minMax"/>
        </c:scaling>
        <c:axPos val="b"/>
        <c:numFmt formatCode="General" sourceLinked="1"/>
        <c:tickLblPos val="nextTo"/>
        <c:crossAx val="112773760"/>
        <c:crosses val="autoZero"/>
        <c:crossBetween val="midCat"/>
      </c:valAx>
      <c:valAx>
        <c:axId val="1127737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2772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Penalty parameter</c:v>
          </c:tx>
          <c:xVal>
            <c:numRef>
              <c:f>'Error norms'!$A$180:$A$185</c:f>
              <c:numCache>
                <c:formatCode>0.000000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norms'!$B$180:$B$185</c:f>
              <c:numCache>
                <c:formatCode>0.00E+00</c:formatCode>
                <c:ptCount val="6"/>
                <c:pt idx="0">
                  <c:v>90000</c:v>
                </c:pt>
                <c:pt idx="1">
                  <c:v>295000</c:v>
                </c:pt>
                <c:pt idx="2">
                  <c:v>1170000</c:v>
                </c:pt>
                <c:pt idx="3">
                  <c:v>2620000</c:v>
                </c:pt>
                <c:pt idx="4">
                  <c:v>4640000</c:v>
                </c:pt>
                <c:pt idx="5">
                  <c:v>18500000</c:v>
                </c:pt>
              </c:numCache>
            </c:numRef>
          </c:yVal>
        </c:ser>
        <c:ser>
          <c:idx val="1"/>
          <c:order val="1"/>
          <c:tx>
            <c:v>Nitsche parameter</c:v>
          </c:tx>
          <c:xVal>
            <c:numRef>
              <c:f>'Error norms'!$A$180:$A$185</c:f>
              <c:numCache>
                <c:formatCode>0.000000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norms'!$C$180:$C$185</c:f>
              <c:numCache>
                <c:formatCode>0.00E+00</c:formatCode>
                <c:ptCount val="6"/>
                <c:pt idx="0">
                  <c:v>3500</c:v>
                </c:pt>
                <c:pt idx="1">
                  <c:v>6833.3</c:v>
                </c:pt>
                <c:pt idx="2">
                  <c:v>13500</c:v>
                </c:pt>
                <c:pt idx="3">
                  <c:v>20167</c:v>
                </c:pt>
                <c:pt idx="4">
                  <c:v>26833</c:v>
                </c:pt>
                <c:pt idx="5">
                  <c:v>53500</c:v>
                </c:pt>
              </c:numCache>
            </c:numRef>
          </c:yVal>
        </c:ser>
        <c:ser>
          <c:idx val="2"/>
          <c:order val="2"/>
          <c:tx>
            <c:strRef>
              <c:f>'Error norms'!$A$187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norms'!$B$187:$B$188</c:f>
              <c:numCache>
                <c:formatCode>General</c:formatCode>
                <c:ptCount val="2"/>
                <c:pt idx="0">
                  <c:v>0.03</c:v>
                </c:pt>
                <c:pt idx="1">
                  <c:v>0.3</c:v>
                </c:pt>
              </c:numCache>
            </c:numRef>
          </c:xVal>
          <c:yVal>
            <c:numRef>
              <c:f>'Error norms'!$C$187:$C$188</c:f>
              <c:numCache>
                <c:formatCode>0.00E+00</c:formatCode>
                <c:ptCount val="2"/>
                <c:pt idx="0">
                  <c:v>100000</c:v>
                </c:pt>
                <c:pt idx="1">
                  <c:v>10000</c:v>
                </c:pt>
              </c:numCache>
            </c:numRef>
          </c:yVal>
        </c:ser>
        <c:ser>
          <c:idx val="3"/>
          <c:order val="3"/>
          <c:tx>
            <c:strRef>
              <c:f>'Error norms'!$A$189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norms'!$B$189:$B$190</c:f>
              <c:numCache>
                <c:formatCode>General</c:formatCode>
                <c:ptCount val="2"/>
                <c:pt idx="0">
                  <c:v>0.03</c:v>
                </c:pt>
                <c:pt idx="1">
                  <c:v>0.3</c:v>
                </c:pt>
              </c:numCache>
            </c:numRef>
          </c:xVal>
          <c:yVal>
            <c:numRef>
              <c:f>'Error norms'!$C$189:$C$190</c:f>
              <c:numCache>
                <c:formatCode>0.00E+00</c:formatCode>
                <c:ptCount val="2"/>
                <c:pt idx="0">
                  <c:v>10000000</c:v>
                </c:pt>
                <c:pt idx="1">
                  <c:v>100000</c:v>
                </c:pt>
              </c:numCache>
            </c:numRef>
          </c:yVal>
        </c:ser>
        <c:axId val="121316864"/>
        <c:axId val="121318400"/>
      </c:scatterChart>
      <c:valAx>
        <c:axId val="121316864"/>
        <c:scaling>
          <c:logBase val="10"/>
          <c:orientation val="minMax"/>
          <c:min val="3.0000000000000002E-2"/>
        </c:scaling>
        <c:axPos val="b"/>
        <c:numFmt formatCode="0.000000" sourceLinked="1"/>
        <c:tickLblPos val="nextTo"/>
        <c:crossAx val="121318400"/>
        <c:crosses val="autoZero"/>
        <c:crossBetween val="midCat"/>
      </c:valAx>
      <c:valAx>
        <c:axId val="121318400"/>
        <c:scaling>
          <c:logBase val="10"/>
          <c:orientation val="minMax"/>
          <c:min val="1000"/>
        </c:scaling>
        <c:axPos val="l"/>
        <c:majorGridlines/>
        <c:numFmt formatCode="0.00E+00" sourceLinked="1"/>
        <c:tickLblPos val="nextTo"/>
        <c:crossAx val="121316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Analysis!$B$5:$B$38</c:f>
              <c:numCache>
                <c:formatCode>0.00E+00</c:formatCode>
                <c:ptCount val="34"/>
                <c:pt idx="0">
                  <c:v>1.35E-6</c:v>
                </c:pt>
                <c:pt idx="1">
                  <c:v>1.3500000000000001E-5</c:v>
                </c:pt>
                <c:pt idx="2">
                  <c:v>1.35E-4</c:v>
                </c:pt>
                <c:pt idx="3">
                  <c:v>1.3499999999999999E-3</c:v>
                </c:pt>
                <c:pt idx="4">
                  <c:v>1.35E-2</c:v>
                </c:pt>
                <c:pt idx="5">
                  <c:v>0.13500000000000001</c:v>
                </c:pt>
                <c:pt idx="6">
                  <c:v>1.35</c:v>
                </c:pt>
                <c:pt idx="7">
                  <c:v>13.5</c:v>
                </c:pt>
                <c:pt idx="8">
                  <c:v>135</c:v>
                </c:pt>
                <c:pt idx="9">
                  <c:v>1350</c:v>
                </c:pt>
                <c:pt idx="10">
                  <c:v>3348</c:v>
                </c:pt>
                <c:pt idx="11">
                  <c:v>3361.5</c:v>
                </c:pt>
                <c:pt idx="12">
                  <c:v>3375</c:v>
                </c:pt>
                <c:pt idx="13">
                  <c:v>3388.5</c:v>
                </c:pt>
                <c:pt idx="14">
                  <c:v>3402</c:v>
                </c:pt>
                <c:pt idx="15">
                  <c:v>3415.5</c:v>
                </c:pt>
                <c:pt idx="16">
                  <c:v>3429</c:v>
                </c:pt>
                <c:pt idx="17">
                  <c:v>3442.5</c:v>
                </c:pt>
                <c:pt idx="18">
                  <c:v>3456</c:v>
                </c:pt>
                <c:pt idx="19">
                  <c:v>3469.5</c:v>
                </c:pt>
                <c:pt idx="20">
                  <c:v>3510</c:v>
                </c:pt>
                <c:pt idx="21">
                  <c:v>6750</c:v>
                </c:pt>
                <c:pt idx="22">
                  <c:v>13500</c:v>
                </c:pt>
                <c:pt idx="23">
                  <c:v>27000</c:v>
                </c:pt>
                <c:pt idx="24">
                  <c:v>54000</c:v>
                </c:pt>
                <c:pt idx="25">
                  <c:v>135000</c:v>
                </c:pt>
                <c:pt idx="26">
                  <c:v>675000</c:v>
                </c:pt>
                <c:pt idx="27">
                  <c:v>1350000</c:v>
                </c:pt>
                <c:pt idx="28">
                  <c:v>13500000</c:v>
                </c:pt>
                <c:pt idx="29">
                  <c:v>135000000</c:v>
                </c:pt>
                <c:pt idx="30">
                  <c:v>1350000000</c:v>
                </c:pt>
                <c:pt idx="31">
                  <c:v>13500000000</c:v>
                </c:pt>
                <c:pt idx="32">
                  <c:v>135000000000</c:v>
                </c:pt>
                <c:pt idx="33">
                  <c:v>1350000000000</c:v>
                </c:pt>
              </c:numCache>
            </c:numRef>
          </c:xVal>
          <c:yVal>
            <c:numRef>
              <c:f>Analysis!$C$5:$C$38</c:f>
              <c:numCache>
                <c:formatCode>General</c:formatCode>
                <c:ptCount val="34"/>
                <c:pt idx="0">
                  <c:v>5.0440999999999995E-4</c:v>
                </c:pt>
                <c:pt idx="1">
                  <c:v>5.0440999999999995E-4</c:v>
                </c:pt>
                <c:pt idx="2">
                  <c:v>5.0440999999999995E-4</c:v>
                </c:pt>
                <c:pt idx="3">
                  <c:v>5.0440999999999995E-4</c:v>
                </c:pt>
                <c:pt idx="4">
                  <c:v>5.0440999999999995E-4</c:v>
                </c:pt>
                <c:pt idx="5">
                  <c:v>5.0440999999999995E-4</c:v>
                </c:pt>
                <c:pt idx="6">
                  <c:v>5.0440000000000001E-4</c:v>
                </c:pt>
                <c:pt idx="7">
                  <c:v>5.0432000000000005E-4</c:v>
                </c:pt>
                <c:pt idx="8">
                  <c:v>5.0416000000000002E-4</c:v>
                </c:pt>
                <c:pt idx="9">
                  <c:v>5.1327000000000002E-4</c:v>
                </c:pt>
                <c:pt idx="10">
                  <c:v>5.3633999999999995E-4</c:v>
                </c:pt>
                <c:pt idx="11">
                  <c:v>5.5042999999999997E-4</c:v>
                </c:pt>
                <c:pt idx="12">
                  <c:v>5.7722000000000003E-4</c:v>
                </c:pt>
                <c:pt idx="13">
                  <c:v>6.3827000000000003E-4</c:v>
                </c:pt>
                <c:pt idx="14">
                  <c:v>8.2677E-4</c:v>
                </c:pt>
                <c:pt idx="15">
                  <c:v>2.0135999999999999E-3</c:v>
                </c:pt>
                <c:pt idx="16">
                  <c:v>2.4759999999999999E-3</c:v>
                </c:pt>
                <c:pt idx="17">
                  <c:v>8.4741000000000005E-4</c:v>
                </c:pt>
                <c:pt idx="18">
                  <c:v>6.3148000000000002E-4</c:v>
                </c:pt>
                <c:pt idx="19">
                  <c:v>5.6771000000000002E-4</c:v>
                </c:pt>
                <c:pt idx="20">
                  <c:v>5.2070999999999997E-4</c:v>
                </c:pt>
                <c:pt idx="21">
                  <c:v>4.9799000000000002E-4</c:v>
                </c:pt>
                <c:pt idx="22">
                  <c:v>5.0233999999999999E-4</c:v>
                </c:pt>
                <c:pt idx="23">
                  <c:v>5.0303000000000001E-4</c:v>
                </c:pt>
                <c:pt idx="24">
                  <c:v>5.0334000000000002E-4</c:v>
                </c:pt>
                <c:pt idx="25">
                  <c:v>5.0356999999999995E-4</c:v>
                </c:pt>
                <c:pt idx="26">
                  <c:v>5.0385000000000002E-4</c:v>
                </c:pt>
                <c:pt idx="27">
                  <c:v>5.0396999999999996E-4</c:v>
                </c:pt>
                <c:pt idx="28">
                  <c:v>5.0447999999999997E-4</c:v>
                </c:pt>
                <c:pt idx="29">
                  <c:v>5.0491000000000002E-4</c:v>
                </c:pt>
                <c:pt idx="30">
                  <c:v>5.0500000000000002E-4</c:v>
                </c:pt>
                <c:pt idx="31">
                  <c:v>5.0500999999999996E-4</c:v>
                </c:pt>
                <c:pt idx="32">
                  <c:v>5.0500999999999996E-4</c:v>
                </c:pt>
                <c:pt idx="33">
                  <c:v>5.0500999999999996E-4</c:v>
                </c:pt>
              </c:numCache>
            </c:numRef>
          </c:yVal>
        </c:ser>
        <c:axId val="121404800"/>
        <c:axId val="121406592"/>
      </c:scatterChart>
      <c:valAx>
        <c:axId val="121404800"/>
        <c:scaling>
          <c:logBase val="10"/>
          <c:orientation val="minMax"/>
        </c:scaling>
        <c:axPos val="b"/>
        <c:numFmt formatCode="0.00E+00" sourceLinked="1"/>
        <c:tickLblPos val="nextTo"/>
        <c:crossAx val="121406592"/>
        <c:crosses val="autoZero"/>
        <c:crossBetween val="midCat"/>
      </c:valAx>
      <c:valAx>
        <c:axId val="121406592"/>
        <c:scaling>
          <c:orientation val="minMax"/>
        </c:scaling>
        <c:axPos val="l"/>
        <c:majorGridlines/>
        <c:numFmt formatCode="General" sourceLinked="1"/>
        <c:tickLblPos val="nextTo"/>
        <c:crossAx val="12140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Analysis!$B$5:$B$38</c:f>
              <c:numCache>
                <c:formatCode>0.00E+00</c:formatCode>
                <c:ptCount val="34"/>
                <c:pt idx="0">
                  <c:v>1.35E-6</c:v>
                </c:pt>
                <c:pt idx="1">
                  <c:v>1.3500000000000001E-5</c:v>
                </c:pt>
                <c:pt idx="2">
                  <c:v>1.35E-4</c:v>
                </c:pt>
                <c:pt idx="3">
                  <c:v>1.3499999999999999E-3</c:v>
                </c:pt>
                <c:pt idx="4">
                  <c:v>1.35E-2</c:v>
                </c:pt>
                <c:pt idx="5">
                  <c:v>0.13500000000000001</c:v>
                </c:pt>
                <c:pt idx="6">
                  <c:v>1.35</c:v>
                </c:pt>
                <c:pt idx="7">
                  <c:v>13.5</c:v>
                </c:pt>
                <c:pt idx="8">
                  <c:v>135</c:v>
                </c:pt>
                <c:pt idx="9">
                  <c:v>1350</c:v>
                </c:pt>
                <c:pt idx="10">
                  <c:v>3348</c:v>
                </c:pt>
                <c:pt idx="11">
                  <c:v>3361.5</c:v>
                </c:pt>
                <c:pt idx="12">
                  <c:v>3375</c:v>
                </c:pt>
                <c:pt idx="13">
                  <c:v>3388.5</c:v>
                </c:pt>
                <c:pt idx="14">
                  <c:v>3402</c:v>
                </c:pt>
                <c:pt idx="15">
                  <c:v>3415.5</c:v>
                </c:pt>
                <c:pt idx="16">
                  <c:v>3429</c:v>
                </c:pt>
                <c:pt idx="17">
                  <c:v>3442.5</c:v>
                </c:pt>
                <c:pt idx="18">
                  <c:v>3456</c:v>
                </c:pt>
                <c:pt idx="19">
                  <c:v>3469.5</c:v>
                </c:pt>
                <c:pt idx="20">
                  <c:v>3510</c:v>
                </c:pt>
                <c:pt idx="21">
                  <c:v>6750</c:v>
                </c:pt>
                <c:pt idx="22">
                  <c:v>13500</c:v>
                </c:pt>
                <c:pt idx="23">
                  <c:v>27000</c:v>
                </c:pt>
                <c:pt idx="24">
                  <c:v>54000</c:v>
                </c:pt>
                <c:pt idx="25">
                  <c:v>135000</c:v>
                </c:pt>
                <c:pt idx="26">
                  <c:v>675000</c:v>
                </c:pt>
                <c:pt idx="27">
                  <c:v>1350000</c:v>
                </c:pt>
                <c:pt idx="28">
                  <c:v>13500000</c:v>
                </c:pt>
                <c:pt idx="29">
                  <c:v>135000000</c:v>
                </c:pt>
                <c:pt idx="30">
                  <c:v>1350000000</c:v>
                </c:pt>
                <c:pt idx="31">
                  <c:v>13500000000</c:v>
                </c:pt>
                <c:pt idx="32">
                  <c:v>135000000000</c:v>
                </c:pt>
                <c:pt idx="33">
                  <c:v>1350000000000</c:v>
                </c:pt>
              </c:numCache>
            </c:numRef>
          </c:xVal>
          <c:yVal>
            <c:numRef>
              <c:f>Analysis!$D$5:$D$38</c:f>
              <c:numCache>
                <c:formatCode>General</c:formatCode>
                <c:ptCount val="34"/>
                <c:pt idx="0">
                  <c:v>9.3720999999999999E-2</c:v>
                </c:pt>
                <c:pt idx="1">
                  <c:v>9.3720999999999999E-2</c:v>
                </c:pt>
                <c:pt idx="2">
                  <c:v>9.3720999999999999E-2</c:v>
                </c:pt>
                <c:pt idx="3">
                  <c:v>9.3720999999999999E-2</c:v>
                </c:pt>
                <c:pt idx="4">
                  <c:v>9.3720999999999999E-2</c:v>
                </c:pt>
                <c:pt idx="5">
                  <c:v>9.3719999999999998E-2</c:v>
                </c:pt>
                <c:pt idx="6">
                  <c:v>9.3713000000000005E-2</c:v>
                </c:pt>
                <c:pt idx="7">
                  <c:v>9.3645000000000006E-2</c:v>
                </c:pt>
                <c:pt idx="8">
                  <c:v>9.3272999999999995E-2</c:v>
                </c:pt>
                <c:pt idx="9">
                  <c:v>9.6234E-2</c:v>
                </c:pt>
                <c:pt idx="10">
                  <c:v>9.9083000000000004E-2</c:v>
                </c:pt>
                <c:pt idx="11">
                  <c:v>0.10186000000000001</c:v>
                </c:pt>
                <c:pt idx="12">
                  <c:v>0.10675999999999999</c:v>
                </c:pt>
                <c:pt idx="13">
                  <c:v>0.11604</c:v>
                </c:pt>
                <c:pt idx="14">
                  <c:v>0.14052000000000001</c:v>
                </c:pt>
                <c:pt idx="15">
                  <c:v>0.3014</c:v>
                </c:pt>
                <c:pt idx="16">
                  <c:v>0.37574999999999997</c:v>
                </c:pt>
                <c:pt idx="17">
                  <c:v>0.14371</c:v>
                </c:pt>
                <c:pt idx="18">
                  <c:v>0.1168</c:v>
                </c:pt>
                <c:pt idx="19">
                  <c:v>0.1053</c:v>
                </c:pt>
                <c:pt idx="20">
                  <c:v>9.6434000000000006E-2</c:v>
                </c:pt>
                <c:pt idx="21">
                  <c:v>9.2786999999999994E-2</c:v>
                </c:pt>
                <c:pt idx="22">
                  <c:v>9.2743999999999993E-2</c:v>
                </c:pt>
                <c:pt idx="23">
                  <c:v>9.2756000000000005E-2</c:v>
                </c:pt>
                <c:pt idx="24">
                  <c:v>9.2762999999999998E-2</c:v>
                </c:pt>
                <c:pt idx="25">
                  <c:v>9.2769000000000004E-2</c:v>
                </c:pt>
                <c:pt idx="26">
                  <c:v>9.2780000000000001E-2</c:v>
                </c:pt>
                <c:pt idx="27">
                  <c:v>9.2787999999999995E-2</c:v>
                </c:pt>
                <c:pt idx="28">
                  <c:v>9.2843999999999996E-2</c:v>
                </c:pt>
                <c:pt idx="29">
                  <c:v>9.2902999999999999E-2</c:v>
                </c:pt>
                <c:pt idx="30">
                  <c:v>9.2913999999999997E-2</c:v>
                </c:pt>
                <c:pt idx="31">
                  <c:v>9.2914999999999998E-2</c:v>
                </c:pt>
                <c:pt idx="32">
                  <c:v>9.2914999999999998E-2</c:v>
                </c:pt>
                <c:pt idx="33">
                  <c:v>9.2914999999999998E-2</c:v>
                </c:pt>
              </c:numCache>
            </c:numRef>
          </c:yVal>
        </c:ser>
        <c:axId val="121434496"/>
        <c:axId val="121436032"/>
      </c:scatterChart>
      <c:valAx>
        <c:axId val="121434496"/>
        <c:scaling>
          <c:logBase val="10"/>
          <c:orientation val="minMax"/>
        </c:scaling>
        <c:axPos val="b"/>
        <c:numFmt formatCode="0.00E+00" sourceLinked="1"/>
        <c:tickLblPos val="nextTo"/>
        <c:crossAx val="121436032"/>
        <c:crosses val="autoZero"/>
        <c:crossBetween val="midCat"/>
      </c:valAx>
      <c:valAx>
        <c:axId val="121436032"/>
        <c:scaling>
          <c:orientation val="minMax"/>
        </c:scaling>
        <c:axPos val="l"/>
        <c:majorGridlines/>
        <c:numFmt formatCode="General" sourceLinked="1"/>
        <c:tickLblPos val="nextTo"/>
        <c:crossAx val="1214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5201275067658429E-2"/>
          <c:y val="5.693597539431642E-2"/>
          <c:w val="0.74279413329301136"/>
          <c:h val="0.77649554754873917"/>
        </c:manualLayout>
      </c:layout>
      <c:scatterChart>
        <c:scatterStyle val="lineMarker"/>
        <c:ser>
          <c:idx val="0"/>
          <c:order val="0"/>
          <c:xVal>
            <c:numRef>
              <c:f>Analysis!$B$5:$B$38</c:f>
              <c:numCache>
                <c:formatCode>0.00E+00</c:formatCode>
                <c:ptCount val="34"/>
                <c:pt idx="0">
                  <c:v>1.35E-6</c:v>
                </c:pt>
                <c:pt idx="1">
                  <c:v>1.3500000000000001E-5</c:v>
                </c:pt>
                <c:pt idx="2">
                  <c:v>1.35E-4</c:v>
                </c:pt>
                <c:pt idx="3">
                  <c:v>1.3499999999999999E-3</c:v>
                </c:pt>
                <c:pt idx="4">
                  <c:v>1.35E-2</c:v>
                </c:pt>
                <c:pt idx="5">
                  <c:v>0.13500000000000001</c:v>
                </c:pt>
                <c:pt idx="6">
                  <c:v>1.35</c:v>
                </c:pt>
                <c:pt idx="7">
                  <c:v>13.5</c:v>
                </c:pt>
                <c:pt idx="8">
                  <c:v>135</c:v>
                </c:pt>
                <c:pt idx="9">
                  <c:v>1350</c:v>
                </c:pt>
                <c:pt idx="10">
                  <c:v>3348</c:v>
                </c:pt>
                <c:pt idx="11">
                  <c:v>3361.5</c:v>
                </c:pt>
                <c:pt idx="12">
                  <c:v>3375</c:v>
                </c:pt>
                <c:pt idx="13">
                  <c:v>3388.5</c:v>
                </c:pt>
                <c:pt idx="14">
                  <c:v>3402</c:v>
                </c:pt>
                <c:pt idx="15">
                  <c:v>3415.5</c:v>
                </c:pt>
                <c:pt idx="16">
                  <c:v>3429</c:v>
                </c:pt>
                <c:pt idx="17">
                  <c:v>3442.5</c:v>
                </c:pt>
                <c:pt idx="18">
                  <c:v>3456</c:v>
                </c:pt>
                <c:pt idx="19">
                  <c:v>3469.5</c:v>
                </c:pt>
                <c:pt idx="20">
                  <c:v>3510</c:v>
                </c:pt>
                <c:pt idx="21">
                  <c:v>6750</c:v>
                </c:pt>
                <c:pt idx="22">
                  <c:v>13500</c:v>
                </c:pt>
                <c:pt idx="23">
                  <c:v>27000</c:v>
                </c:pt>
                <c:pt idx="24">
                  <c:v>54000</c:v>
                </c:pt>
                <c:pt idx="25">
                  <c:v>135000</c:v>
                </c:pt>
                <c:pt idx="26">
                  <c:v>675000</c:v>
                </c:pt>
                <c:pt idx="27">
                  <c:v>1350000</c:v>
                </c:pt>
                <c:pt idx="28">
                  <c:v>13500000</c:v>
                </c:pt>
                <c:pt idx="29">
                  <c:v>135000000</c:v>
                </c:pt>
                <c:pt idx="30">
                  <c:v>1350000000</c:v>
                </c:pt>
                <c:pt idx="31">
                  <c:v>13500000000</c:v>
                </c:pt>
                <c:pt idx="32">
                  <c:v>135000000000</c:v>
                </c:pt>
                <c:pt idx="33">
                  <c:v>1350000000000</c:v>
                </c:pt>
              </c:numCache>
            </c:numRef>
          </c:xVal>
          <c:yVal>
            <c:numRef>
              <c:f>Analysis!$E$5:$E$38</c:f>
              <c:numCache>
                <c:formatCode>General</c:formatCode>
                <c:ptCount val="34"/>
                <c:pt idx="0">
                  <c:v>0.11649</c:v>
                </c:pt>
                <c:pt idx="1">
                  <c:v>0.11649</c:v>
                </c:pt>
                <c:pt idx="2">
                  <c:v>0.11649</c:v>
                </c:pt>
                <c:pt idx="3">
                  <c:v>0.11649</c:v>
                </c:pt>
                <c:pt idx="4">
                  <c:v>0.11649</c:v>
                </c:pt>
                <c:pt idx="5">
                  <c:v>0.11645</c:v>
                </c:pt>
                <c:pt idx="6">
                  <c:v>0.11608</c:v>
                </c:pt>
                <c:pt idx="7">
                  <c:v>0.11252</c:v>
                </c:pt>
                <c:pt idx="8">
                  <c:v>9.0867000000000003E-2</c:v>
                </c:pt>
                <c:pt idx="9">
                  <c:v>0.17621999999999999</c:v>
                </c:pt>
                <c:pt idx="10">
                  <c:v>0.17021</c:v>
                </c:pt>
                <c:pt idx="11">
                  <c:v>0.20163</c:v>
                </c:pt>
                <c:pt idx="12">
                  <c:v>0.25157000000000002</c:v>
                </c:pt>
                <c:pt idx="13">
                  <c:v>0.34190999999999999</c:v>
                </c:pt>
                <c:pt idx="14">
                  <c:v>0.51673000000000002</c:v>
                </c:pt>
                <c:pt idx="15">
                  <c:v>1.3069</c:v>
                </c:pt>
                <c:pt idx="16">
                  <c:v>1.4247000000000001</c:v>
                </c:pt>
                <c:pt idx="17">
                  <c:v>0.52912000000000003</c:v>
                </c:pt>
                <c:pt idx="18">
                  <c:v>0.31085000000000002</c:v>
                </c:pt>
                <c:pt idx="19">
                  <c:v>0.2273</c:v>
                </c:pt>
                <c:pt idx="20">
                  <c:v>0.13184999999999999</c:v>
                </c:pt>
                <c:pt idx="21">
                  <c:v>4.8080999999999999E-2</c:v>
                </c:pt>
                <c:pt idx="22">
                  <c:v>5.3135000000000002E-2</c:v>
                </c:pt>
                <c:pt idx="23">
                  <c:v>5.6107999999999998E-2</c:v>
                </c:pt>
                <c:pt idx="24">
                  <c:v>6.0838000000000003E-2</c:v>
                </c:pt>
                <c:pt idx="25">
                  <c:v>7.5689000000000006E-2</c:v>
                </c:pt>
                <c:pt idx="26">
                  <c:v>0.15876999999999999</c:v>
                </c:pt>
                <c:pt idx="27">
                  <c:v>0.25094</c:v>
                </c:pt>
                <c:pt idx="28">
                  <c:v>0.94787999999999994</c:v>
                </c:pt>
                <c:pt idx="29">
                  <c:v>1.4488000000000001</c:v>
                </c:pt>
                <c:pt idx="30">
                  <c:v>1.5321</c:v>
                </c:pt>
                <c:pt idx="31">
                  <c:v>1.5409999999999999</c:v>
                </c:pt>
                <c:pt idx="32">
                  <c:v>1.5419</c:v>
                </c:pt>
                <c:pt idx="33">
                  <c:v>1.542</c:v>
                </c:pt>
              </c:numCache>
            </c:numRef>
          </c:yVal>
        </c:ser>
        <c:axId val="121464320"/>
        <c:axId val="121465856"/>
      </c:scatterChart>
      <c:valAx>
        <c:axId val="121464320"/>
        <c:scaling>
          <c:logBase val="10"/>
          <c:orientation val="minMax"/>
        </c:scaling>
        <c:axPos val="b"/>
        <c:numFmt formatCode="0.00E+00" sourceLinked="1"/>
        <c:tickLblPos val="nextTo"/>
        <c:crossAx val="121465856"/>
        <c:crosses val="autoZero"/>
        <c:crossBetween val="midCat"/>
      </c:valAx>
      <c:valAx>
        <c:axId val="121465856"/>
        <c:scaling>
          <c:orientation val="minMax"/>
        </c:scaling>
        <c:axPos val="l"/>
        <c:majorGridlines/>
        <c:numFmt formatCode="General" sourceLinked="1"/>
        <c:tickLblPos val="nextTo"/>
        <c:crossAx val="12146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3532928"/>
        <c:axId val="113534464"/>
      </c:scatterChart>
      <c:valAx>
        <c:axId val="113532928"/>
        <c:scaling>
          <c:logBase val="10"/>
          <c:orientation val="minMax"/>
        </c:scaling>
        <c:axPos val="b"/>
        <c:numFmt formatCode="General" sourceLinked="1"/>
        <c:tickLblPos val="nextTo"/>
        <c:crossAx val="113534464"/>
        <c:crosses val="autoZero"/>
        <c:crossBetween val="midCat"/>
      </c:valAx>
      <c:valAx>
        <c:axId val="1135344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3532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axId val="113554560"/>
        <c:axId val="113556096"/>
      </c:scatterChart>
      <c:valAx>
        <c:axId val="113554560"/>
        <c:scaling>
          <c:logBase val="10"/>
          <c:orientation val="minMax"/>
        </c:scaling>
        <c:axPos val="b"/>
        <c:numFmt formatCode="General" sourceLinked="1"/>
        <c:tickLblPos val="nextTo"/>
        <c:crossAx val="113556096"/>
        <c:crosses val="autoZero"/>
        <c:crossBetween val="midCat"/>
      </c:valAx>
      <c:valAx>
        <c:axId val="1135560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3554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0.32530999999999999</c:v>
                </c:pt>
                <c:pt idx="1">
                  <c:v>0.18340999999999999</c:v>
                </c:pt>
                <c:pt idx="2">
                  <c:v>9.2689999999999995E-2</c:v>
                </c:pt>
                <c:pt idx="3">
                  <c:v>6.2043000000000001E-2</c:v>
                </c:pt>
                <c:pt idx="4">
                  <c:v>4.6641000000000002E-2</c:v>
                </c:pt>
                <c:pt idx="5">
                  <c:v>2.3441E-2</c:v>
                </c:pt>
              </c:numCache>
            </c:numRef>
          </c:yVal>
        </c:ser>
        <c:axId val="113674496"/>
        <c:axId val="113709056"/>
      </c:scatterChart>
      <c:valAx>
        <c:axId val="113674496"/>
        <c:scaling>
          <c:logBase val="10"/>
          <c:orientation val="minMax"/>
        </c:scaling>
        <c:axPos val="b"/>
        <c:numFmt formatCode="General" sourceLinked="1"/>
        <c:tickLblPos val="nextTo"/>
        <c:crossAx val="113709056"/>
        <c:crosses val="autoZero"/>
        <c:crossBetween val="midCat"/>
      </c:valAx>
      <c:valAx>
        <c:axId val="1137090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3674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3804416"/>
        <c:axId val="113805952"/>
      </c:scatterChart>
      <c:valAx>
        <c:axId val="113804416"/>
        <c:scaling>
          <c:logBase val="10"/>
          <c:orientation val="minMax"/>
        </c:scaling>
        <c:axPos val="b"/>
        <c:numFmt formatCode="General" sourceLinked="1"/>
        <c:tickLblPos val="nextTo"/>
        <c:crossAx val="113805952"/>
        <c:crosses val="autoZero"/>
        <c:crossBetween val="midCat"/>
      </c:valAx>
      <c:valAx>
        <c:axId val="1138059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3804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113977600"/>
        <c:axId val="114122752"/>
      </c:scatterChart>
      <c:valAx>
        <c:axId val="113977600"/>
        <c:scaling>
          <c:logBase val="10"/>
          <c:orientation val="minMax"/>
        </c:scaling>
        <c:axPos val="b"/>
        <c:numFmt formatCode="General" sourceLinked="1"/>
        <c:tickLblPos val="nextTo"/>
        <c:crossAx val="114122752"/>
        <c:crosses val="autoZero"/>
        <c:crossBetween val="midCat"/>
      </c:valAx>
      <c:valAx>
        <c:axId val="114122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3977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15704960"/>
        <c:axId val="115706496"/>
      </c:scatterChart>
      <c:valAx>
        <c:axId val="115704960"/>
        <c:scaling>
          <c:logBase val="10"/>
          <c:orientation val="minMax"/>
        </c:scaling>
        <c:axPos val="b"/>
        <c:numFmt formatCode="General" sourceLinked="1"/>
        <c:tickLblPos val="nextTo"/>
        <c:crossAx val="115706496"/>
        <c:crosses val="autoZero"/>
        <c:crossBetween val="midCat"/>
      </c:valAx>
      <c:valAx>
        <c:axId val="1157064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5704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728382</xdr:colOff>
      <xdr:row>43</xdr:row>
      <xdr:rowOff>22412</xdr:rowOff>
    </xdr:from>
    <xdr:to>
      <xdr:col>11</xdr:col>
      <xdr:colOff>616324</xdr:colOff>
      <xdr:row>52</xdr:row>
      <xdr:rowOff>134471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358589</xdr:colOff>
      <xdr:row>43</xdr:row>
      <xdr:rowOff>1</xdr:rowOff>
    </xdr:from>
    <xdr:to>
      <xdr:col>21</xdr:col>
      <xdr:colOff>537884</xdr:colOff>
      <xdr:row>53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42</xdr:row>
      <xdr:rowOff>145677</xdr:rowOff>
    </xdr:from>
    <xdr:to>
      <xdr:col>17</xdr:col>
      <xdr:colOff>168089</xdr:colOff>
      <xdr:row>52</xdr:row>
      <xdr:rowOff>145676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</xdr:colOff>
      <xdr:row>123</xdr:row>
      <xdr:rowOff>44823</xdr:rowOff>
    </xdr:from>
    <xdr:to>
      <xdr:col>11</xdr:col>
      <xdr:colOff>705971</xdr:colOff>
      <xdr:row>136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425823</xdr:colOff>
      <xdr:row>122</xdr:row>
      <xdr:rowOff>179294</xdr:rowOff>
    </xdr:from>
    <xdr:to>
      <xdr:col>21</xdr:col>
      <xdr:colOff>605118</xdr:colOff>
      <xdr:row>135</xdr:row>
      <xdr:rowOff>179294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123</xdr:row>
      <xdr:rowOff>44824</xdr:rowOff>
    </xdr:from>
    <xdr:to>
      <xdr:col>17</xdr:col>
      <xdr:colOff>112059</xdr:colOff>
      <xdr:row>135</xdr:row>
      <xdr:rowOff>168088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728382</xdr:colOff>
      <xdr:row>57</xdr:row>
      <xdr:rowOff>22412</xdr:rowOff>
    </xdr:from>
    <xdr:to>
      <xdr:col>11</xdr:col>
      <xdr:colOff>616324</xdr:colOff>
      <xdr:row>66</xdr:row>
      <xdr:rowOff>134471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358589</xdr:colOff>
      <xdr:row>57</xdr:row>
      <xdr:rowOff>1</xdr:rowOff>
    </xdr:from>
    <xdr:to>
      <xdr:col>21</xdr:col>
      <xdr:colOff>537884</xdr:colOff>
      <xdr:row>67</xdr:row>
      <xdr:rowOff>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280147</xdr:colOff>
      <xdr:row>56</xdr:row>
      <xdr:rowOff>145677</xdr:rowOff>
    </xdr:from>
    <xdr:to>
      <xdr:col>17</xdr:col>
      <xdr:colOff>168089</xdr:colOff>
      <xdr:row>66</xdr:row>
      <xdr:rowOff>145676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56029</xdr:colOff>
      <xdr:row>140</xdr:row>
      <xdr:rowOff>44823</xdr:rowOff>
    </xdr:from>
    <xdr:to>
      <xdr:col>11</xdr:col>
      <xdr:colOff>705971</xdr:colOff>
      <xdr:row>153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425823</xdr:colOff>
      <xdr:row>139</xdr:row>
      <xdr:rowOff>179294</xdr:rowOff>
    </xdr:from>
    <xdr:to>
      <xdr:col>21</xdr:col>
      <xdr:colOff>605118</xdr:colOff>
      <xdr:row>152</xdr:row>
      <xdr:rowOff>179294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89647</xdr:colOff>
      <xdr:row>140</xdr:row>
      <xdr:rowOff>44824</xdr:rowOff>
    </xdr:from>
    <xdr:to>
      <xdr:col>17</xdr:col>
      <xdr:colOff>112059</xdr:colOff>
      <xdr:row>152</xdr:row>
      <xdr:rowOff>168088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56029</xdr:colOff>
      <xdr:row>103</xdr:row>
      <xdr:rowOff>44823</xdr:rowOff>
    </xdr:from>
    <xdr:to>
      <xdr:col>11</xdr:col>
      <xdr:colOff>705971</xdr:colOff>
      <xdr:row>116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425823</xdr:colOff>
      <xdr:row>102</xdr:row>
      <xdr:rowOff>179294</xdr:rowOff>
    </xdr:from>
    <xdr:to>
      <xdr:col>21</xdr:col>
      <xdr:colOff>605118</xdr:colOff>
      <xdr:row>115</xdr:row>
      <xdr:rowOff>179294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89647</xdr:colOff>
      <xdr:row>103</xdr:row>
      <xdr:rowOff>44824</xdr:rowOff>
    </xdr:from>
    <xdr:to>
      <xdr:col>17</xdr:col>
      <xdr:colOff>112059</xdr:colOff>
      <xdr:row>115</xdr:row>
      <xdr:rowOff>168088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56029</xdr:colOff>
      <xdr:row>86</xdr:row>
      <xdr:rowOff>44823</xdr:rowOff>
    </xdr:from>
    <xdr:to>
      <xdr:col>11</xdr:col>
      <xdr:colOff>705971</xdr:colOff>
      <xdr:row>99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425823</xdr:colOff>
      <xdr:row>85</xdr:row>
      <xdr:rowOff>179294</xdr:rowOff>
    </xdr:from>
    <xdr:to>
      <xdr:col>21</xdr:col>
      <xdr:colOff>605118</xdr:colOff>
      <xdr:row>98</xdr:row>
      <xdr:rowOff>179294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89647</xdr:colOff>
      <xdr:row>86</xdr:row>
      <xdr:rowOff>44824</xdr:rowOff>
    </xdr:from>
    <xdr:to>
      <xdr:col>17</xdr:col>
      <xdr:colOff>112059</xdr:colOff>
      <xdr:row>98</xdr:row>
      <xdr:rowOff>168088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182655</xdr:colOff>
      <xdr:row>156</xdr:row>
      <xdr:rowOff>46504</xdr:rowOff>
    </xdr:from>
    <xdr:to>
      <xdr:col>3</xdr:col>
      <xdr:colOff>978273</xdr:colOff>
      <xdr:row>170</xdr:row>
      <xdr:rowOff>124945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1066800</xdr:colOff>
      <xdr:row>156</xdr:row>
      <xdr:rowOff>47625</xdr:rowOff>
    </xdr:from>
    <xdr:to>
      <xdr:col>8</xdr:col>
      <xdr:colOff>700368</xdr:colOff>
      <xdr:row>170</xdr:row>
      <xdr:rowOff>126066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781050</xdr:colOff>
      <xdr:row>156</xdr:row>
      <xdr:rowOff>47625</xdr:rowOff>
    </xdr:from>
    <xdr:to>
      <xdr:col>12</xdr:col>
      <xdr:colOff>195543</xdr:colOff>
      <xdr:row>170</xdr:row>
      <xdr:rowOff>126066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569819</xdr:colOff>
      <xdr:row>177</xdr:row>
      <xdr:rowOff>10085</xdr:rowOff>
    </xdr:from>
    <xdr:to>
      <xdr:col>8</xdr:col>
      <xdr:colOff>191060</xdr:colOff>
      <xdr:row>191</xdr:row>
      <xdr:rowOff>88526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19050</xdr:rowOff>
    </xdr:from>
    <xdr:to>
      <xdr:col>13</xdr:col>
      <xdr:colOff>171450</xdr:colOff>
      <xdr:row>10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11</xdr:row>
      <xdr:rowOff>38100</xdr:rowOff>
    </xdr:from>
    <xdr:to>
      <xdr:col>13</xdr:col>
      <xdr:colOff>57149</xdr:colOff>
      <xdr:row>25</xdr:row>
      <xdr:rowOff>76199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256762</xdr:colOff>
      <xdr:row>26</xdr:row>
      <xdr:rowOff>81997</xdr:rowOff>
    </xdr:from>
    <xdr:to>
      <xdr:col>13</xdr:col>
      <xdr:colOff>7040</xdr:colOff>
      <xdr:row>39</xdr:row>
      <xdr:rowOff>81998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0"/>
  <sheetViews>
    <sheetView topLeftCell="A55" zoomScaleNormal="100" workbookViewId="0">
      <selection activeCell="G62" sqref="G62:I62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10" t="s">
        <v>2</v>
      </c>
      <c r="B5" s="11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W5" t="s">
        <v>21</v>
      </c>
    </row>
    <row r="6" spans="1:25">
      <c r="A6" s="12" t="s">
        <v>11</v>
      </c>
      <c r="B6" s="9"/>
      <c r="C6" s="8"/>
      <c r="D6" s="8"/>
      <c r="E6" s="8"/>
      <c r="F6" s="8"/>
      <c r="G6" s="8"/>
      <c r="H6" s="8"/>
      <c r="I6" s="8"/>
      <c r="W6" t="s">
        <v>19</v>
      </c>
      <c r="X6">
        <v>1</v>
      </c>
      <c r="Y6">
        <v>0.01</v>
      </c>
    </row>
    <row r="7" spans="1:25">
      <c r="A7" s="8"/>
      <c r="B7" s="9" t="s">
        <v>12</v>
      </c>
      <c r="C7" s="8">
        <v>0.50619999999999998</v>
      </c>
      <c r="D7" s="8">
        <v>252</v>
      </c>
      <c r="E7" s="8">
        <v>308</v>
      </c>
      <c r="F7" s="8">
        <v>336</v>
      </c>
      <c r="G7" s="8">
        <v>4.9265000000000003E-3</v>
      </c>
      <c r="H7" s="8">
        <v>0.33162999999999998</v>
      </c>
      <c r="I7" s="8"/>
      <c r="X7">
        <v>0.01</v>
      </c>
      <c r="Y7">
        <v>1E-4</v>
      </c>
    </row>
    <row r="8" spans="1:25">
      <c r="A8" s="8"/>
      <c r="B8" s="9" t="s">
        <v>13</v>
      </c>
      <c r="C8" s="8">
        <v>0.27940999999999999</v>
      </c>
      <c r="D8" s="8">
        <v>820</v>
      </c>
      <c r="E8" s="8">
        <v>924</v>
      </c>
      <c r="F8" s="8">
        <v>968</v>
      </c>
      <c r="G8" s="8">
        <v>1.4097999999999999E-3</v>
      </c>
      <c r="H8" s="8">
        <v>0.18514</v>
      </c>
      <c r="I8" s="8"/>
      <c r="W8" t="s">
        <v>20</v>
      </c>
      <c r="X8">
        <v>1</v>
      </c>
      <c r="Y8">
        <v>0.01</v>
      </c>
    </row>
    <row r="9" spans="1:25">
      <c r="A9" s="8"/>
      <c r="B9" s="9" t="s">
        <v>14</v>
      </c>
      <c r="C9" s="8">
        <v>0.14055000000000001</v>
      </c>
      <c r="D9" s="8">
        <v>3240</v>
      </c>
      <c r="E9" s="8">
        <v>3444</v>
      </c>
      <c r="F9" s="8">
        <v>3528</v>
      </c>
      <c r="G9" s="8">
        <v>3.5875000000000002E-4</v>
      </c>
      <c r="H9" s="8">
        <v>9.3048000000000006E-2</v>
      </c>
      <c r="I9" s="8"/>
      <c r="X9">
        <v>0.1</v>
      </c>
      <c r="Y9">
        <v>1E-4</v>
      </c>
    </row>
    <row r="10" spans="1:25">
      <c r="A10" s="8"/>
      <c r="B10" s="9" t="s">
        <v>15</v>
      </c>
      <c r="C10" s="8">
        <v>9.3892000000000003E-2</v>
      </c>
      <c r="D10" s="8">
        <v>7260</v>
      </c>
      <c r="E10" s="8">
        <v>7564</v>
      </c>
      <c r="F10" s="8">
        <v>7688</v>
      </c>
      <c r="G10" s="8">
        <v>1.6039E-4</v>
      </c>
      <c r="H10" s="8">
        <v>6.2141000000000002E-2</v>
      </c>
      <c r="I10" s="8"/>
      <c r="W10" t="s">
        <v>22</v>
      </c>
    </row>
    <row r="11" spans="1:25">
      <c r="A11" s="8"/>
      <c r="B11" s="9" t="s">
        <v>16</v>
      </c>
      <c r="C11" s="8">
        <v>7.0490999999999998E-2</v>
      </c>
      <c r="D11" s="8">
        <v>12880</v>
      </c>
      <c r="E11" s="8">
        <v>13284</v>
      </c>
      <c r="F11" s="8">
        <v>13448</v>
      </c>
      <c r="G11" s="14">
        <v>9.0488999999999994E-5</v>
      </c>
      <c r="H11" s="8">
        <v>4.6646E-2</v>
      </c>
      <c r="I11" s="8"/>
      <c r="W11" t="s">
        <v>19</v>
      </c>
      <c r="X11">
        <v>1</v>
      </c>
      <c r="Y11">
        <v>1</v>
      </c>
    </row>
    <row r="12" spans="1:25">
      <c r="A12" s="8"/>
      <c r="B12" s="9" t="s">
        <v>17</v>
      </c>
      <c r="C12" s="8">
        <v>3.5299999999999998E-2</v>
      </c>
      <c r="D12" s="8">
        <v>51360</v>
      </c>
      <c r="E12" s="8">
        <v>52164</v>
      </c>
      <c r="F12" s="8">
        <v>52488</v>
      </c>
      <c r="G12" s="14">
        <v>2.2722999999999999E-5</v>
      </c>
      <c r="H12" s="8">
        <v>2.3354E-2</v>
      </c>
      <c r="I12" s="8"/>
      <c r="X12">
        <v>0.01</v>
      </c>
      <c r="Y12">
        <v>0.01</v>
      </c>
    </row>
    <row r="13" spans="1:25">
      <c r="W13" t="s">
        <v>20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10" t="s">
        <v>18</v>
      </c>
      <c r="B17" s="11" t="s">
        <v>3</v>
      </c>
      <c r="C17" s="10" t="s">
        <v>4</v>
      </c>
      <c r="D17" s="10" t="s">
        <v>5</v>
      </c>
      <c r="E17" s="10" t="s">
        <v>6</v>
      </c>
      <c r="F17" s="10" t="s">
        <v>7</v>
      </c>
      <c r="G17" s="10" t="s">
        <v>8</v>
      </c>
      <c r="H17" s="10" t="s">
        <v>9</v>
      </c>
      <c r="I17" s="10" t="s">
        <v>10</v>
      </c>
    </row>
    <row r="18" spans="1:25">
      <c r="A18" s="12" t="s">
        <v>11</v>
      </c>
      <c r="B18" s="9"/>
      <c r="C18" s="8"/>
      <c r="D18" s="8"/>
      <c r="E18" s="8"/>
      <c r="F18" s="8"/>
      <c r="G18" s="8"/>
      <c r="H18" s="8"/>
      <c r="I18" s="8"/>
      <c r="W18" t="s">
        <v>21</v>
      </c>
    </row>
    <row r="19" spans="1:25">
      <c r="A19" s="8"/>
      <c r="B19" s="9" t="s">
        <v>12</v>
      </c>
      <c r="C19" s="8">
        <v>0.50619999999999998</v>
      </c>
      <c r="D19" s="8">
        <v>252</v>
      </c>
      <c r="E19" s="8">
        <v>308</v>
      </c>
      <c r="F19" s="8">
        <v>336</v>
      </c>
      <c r="G19" s="8">
        <v>5.2655999999999996E-3</v>
      </c>
      <c r="H19" s="8">
        <v>0.32915</v>
      </c>
      <c r="I19" s="8">
        <v>4.2683</v>
      </c>
      <c r="K19" s="1"/>
      <c r="W19" t="s">
        <v>19</v>
      </c>
      <c r="X19">
        <v>1</v>
      </c>
      <c r="Y19">
        <v>0.01</v>
      </c>
    </row>
    <row r="20" spans="1:25">
      <c r="A20" s="8"/>
      <c r="B20" s="9" t="s">
        <v>13</v>
      </c>
      <c r="C20" s="8">
        <v>0.27940999999999999</v>
      </c>
      <c r="D20" s="8">
        <v>820</v>
      </c>
      <c r="E20" s="8">
        <v>924</v>
      </c>
      <c r="F20" s="8">
        <v>968</v>
      </c>
      <c r="G20" s="8">
        <v>1.6842000000000001E-3</v>
      </c>
      <c r="H20" s="8">
        <v>0.18454000000000001</v>
      </c>
      <c r="I20" s="8">
        <v>7.4970999999999997</v>
      </c>
      <c r="X20">
        <v>0.01</v>
      </c>
      <c r="Y20">
        <v>1E-4</v>
      </c>
    </row>
    <row r="21" spans="1:25">
      <c r="A21" s="8"/>
      <c r="B21" s="9" t="s">
        <v>14</v>
      </c>
      <c r="C21" s="8">
        <v>0.14055000000000001</v>
      </c>
      <c r="D21" s="8">
        <v>3240</v>
      </c>
      <c r="E21" s="8">
        <v>3444</v>
      </c>
      <c r="F21" s="8">
        <v>3528</v>
      </c>
      <c r="G21" s="8">
        <v>5.0378E-4</v>
      </c>
      <c r="H21" s="8">
        <v>9.2914999999999998E-2</v>
      </c>
      <c r="I21" s="8">
        <v>15.3284</v>
      </c>
      <c r="W21" t="s">
        <v>20</v>
      </c>
      <c r="X21">
        <v>1</v>
      </c>
      <c r="Y21">
        <v>0.01</v>
      </c>
    </row>
    <row r="22" spans="1:25">
      <c r="A22" s="8"/>
      <c r="B22" s="9" t="s">
        <v>15</v>
      </c>
      <c r="C22" s="8">
        <v>9.3892000000000003E-2</v>
      </c>
      <c r="D22" s="8">
        <v>7260</v>
      </c>
      <c r="E22" s="8">
        <v>7564</v>
      </c>
      <c r="F22" s="8">
        <v>7688</v>
      </c>
      <c r="G22" s="8">
        <v>2.5033E-4</v>
      </c>
      <c r="H22" s="8">
        <v>6.2086000000000002E-2</v>
      </c>
      <c r="I22" s="8">
        <v>23.099299999999999</v>
      </c>
      <c r="X22">
        <v>0.1</v>
      </c>
      <c r="Y22">
        <v>1E-4</v>
      </c>
    </row>
    <row r="23" spans="1:25">
      <c r="A23" s="8"/>
      <c r="B23" s="9" t="s">
        <v>16</v>
      </c>
      <c r="C23" s="8">
        <v>7.0490999999999998E-2</v>
      </c>
      <c r="D23" s="8">
        <v>12880</v>
      </c>
      <c r="E23" s="8">
        <v>13284</v>
      </c>
      <c r="F23" s="8">
        <v>13448</v>
      </c>
      <c r="G23" s="14">
        <v>1.5364999999999999E-4</v>
      </c>
      <c r="H23" s="8">
        <v>4.6618E-2</v>
      </c>
      <c r="I23" s="8">
        <v>30.856200000000001</v>
      </c>
      <c r="W23" t="s">
        <v>22</v>
      </c>
    </row>
    <row r="24" spans="1:25">
      <c r="A24" s="8"/>
      <c r="B24" s="9" t="s">
        <v>17</v>
      </c>
      <c r="C24" s="8">
        <v>3.5299999999999998E-2</v>
      </c>
      <c r="D24" s="8">
        <v>51360</v>
      </c>
      <c r="E24" s="8">
        <v>52164</v>
      </c>
      <c r="F24" s="8">
        <v>52488</v>
      </c>
      <c r="G24" s="14">
        <v>4.9234000000000003E-5</v>
      </c>
      <c r="H24" s="8">
        <v>2.3348000000000001E-2</v>
      </c>
      <c r="I24" s="8">
        <v>61.853999999999999</v>
      </c>
      <c r="W24" t="s">
        <v>19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20</v>
      </c>
      <c r="X26">
        <v>1</v>
      </c>
      <c r="Y26">
        <v>1</v>
      </c>
    </row>
    <row r="27" spans="1:25">
      <c r="X27">
        <v>0.1</v>
      </c>
      <c r="Y27">
        <v>1E-4</v>
      </c>
    </row>
    <row r="32" spans="1:25">
      <c r="A32" t="s">
        <v>23</v>
      </c>
    </row>
    <row r="33" spans="1:25">
      <c r="A33" s="2" t="s">
        <v>27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21</v>
      </c>
    </row>
    <row r="34" spans="1:25">
      <c r="A34" s="1" t="s">
        <v>11</v>
      </c>
      <c r="W34" t="s">
        <v>19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7.7958000000000003E-3</v>
      </c>
      <c r="H35">
        <v>0.32530999999999999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3.1790999999999998E-3</v>
      </c>
      <c r="H36">
        <v>0.18340999999999999</v>
      </c>
      <c r="I36">
        <v>9.7061999999999996E-2</v>
      </c>
      <c r="W36" t="s">
        <v>20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1.4561999999999999E-3</v>
      </c>
      <c r="H37">
        <v>9.2689999999999995E-2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9.6834000000000004E-4</v>
      </c>
      <c r="H38">
        <v>6.2043000000000001E-2</v>
      </c>
      <c r="I38">
        <v>2.3154999999999999E-2</v>
      </c>
      <c r="K38" s="3"/>
      <c r="W38" t="s">
        <v>22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7.2964000000000004E-4</v>
      </c>
      <c r="H39">
        <v>4.6641000000000002E-2</v>
      </c>
      <c r="I39">
        <v>1.6299000000000001E-2</v>
      </c>
      <c r="W39" t="s">
        <v>19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3.7097999999999998E-4</v>
      </c>
      <c r="H40">
        <v>2.3441E-2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20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 t="s">
        <v>24</v>
      </c>
    </row>
    <row r="44" spans="1:25">
      <c r="A44" s="2" t="s">
        <v>27</v>
      </c>
      <c r="B44" s="6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W44" t="s">
        <v>21</v>
      </c>
    </row>
    <row r="45" spans="1:25">
      <c r="A45" s="1" t="s">
        <v>11</v>
      </c>
      <c r="W45" t="s">
        <v>19</v>
      </c>
      <c r="X45">
        <v>1</v>
      </c>
      <c r="Y45">
        <v>0.01</v>
      </c>
    </row>
    <row r="46" spans="1:25">
      <c r="A46" s="3">
        <v>90000</v>
      </c>
      <c r="B46" s="5" t="s">
        <v>12</v>
      </c>
      <c r="C46">
        <v>0.50619999999999998</v>
      </c>
      <c r="D46">
        <v>252</v>
      </c>
      <c r="E46">
        <v>308</v>
      </c>
      <c r="F46">
        <v>336</v>
      </c>
      <c r="G46">
        <v>5.4580999999999996E-3</v>
      </c>
      <c r="H46">
        <v>0.32682</v>
      </c>
      <c r="I46">
        <v>0.28539999999999999</v>
      </c>
      <c r="X46">
        <v>0.01</v>
      </c>
      <c r="Y46">
        <v>1E-4</v>
      </c>
    </row>
    <row r="47" spans="1:25">
      <c r="A47" s="3">
        <f>C46^2/C47^2*A46</f>
        <v>295394.83708200388</v>
      </c>
      <c r="B47" s="5" t="s">
        <v>13</v>
      </c>
      <c r="C47">
        <v>0.27940999999999999</v>
      </c>
      <c r="D47">
        <v>820</v>
      </c>
      <c r="E47">
        <v>924</v>
      </c>
      <c r="F47">
        <v>968</v>
      </c>
      <c r="G47">
        <v>1.8291E-3</v>
      </c>
      <c r="H47">
        <v>0.18376000000000001</v>
      </c>
      <c r="I47">
        <v>0.12479</v>
      </c>
      <c r="W47" t="s">
        <v>20</v>
      </c>
      <c r="X47">
        <v>1</v>
      </c>
      <c r="Y47">
        <v>0.01</v>
      </c>
    </row>
    <row r="48" spans="1:25">
      <c r="A48" s="3">
        <f t="shared" ref="A48:A51" si="1">C47^2/C48^2*A47</f>
        <v>1167414.5214694366</v>
      </c>
      <c r="B48" s="5" t="s">
        <v>14</v>
      </c>
      <c r="C48">
        <v>0.14055000000000001</v>
      </c>
      <c r="D48">
        <v>3240</v>
      </c>
      <c r="E48">
        <v>3444</v>
      </c>
      <c r="F48">
        <v>3528</v>
      </c>
      <c r="G48">
        <v>6.4495000000000004E-4</v>
      </c>
      <c r="H48">
        <v>9.2713000000000004E-2</v>
      </c>
      <c r="I48">
        <v>4.7933000000000003E-2</v>
      </c>
      <c r="X48">
        <v>0.1</v>
      </c>
      <c r="Y48">
        <v>1E-4</v>
      </c>
    </row>
    <row r="49" spans="1:25">
      <c r="A49" s="3">
        <f t="shared" si="1"/>
        <v>2615951.0363727501</v>
      </c>
      <c r="B49" s="5" t="s">
        <v>15</v>
      </c>
      <c r="C49">
        <v>9.3892000000000003E-2</v>
      </c>
      <c r="D49">
        <v>7260</v>
      </c>
      <c r="E49">
        <v>7564</v>
      </c>
      <c r="F49">
        <v>7688</v>
      </c>
      <c r="G49">
        <v>3.8554000000000003E-4</v>
      </c>
      <c r="H49">
        <v>6.1998999999999999E-2</v>
      </c>
      <c r="I49">
        <v>2.7829E-2</v>
      </c>
      <c r="K49" s="3"/>
      <c r="W49" t="s">
        <v>22</v>
      </c>
    </row>
    <row r="50" spans="1:25">
      <c r="A50" s="3">
        <f t="shared" si="1"/>
        <v>4641084.2029929627</v>
      </c>
      <c r="B50" s="5" t="s">
        <v>16</v>
      </c>
      <c r="C50">
        <v>7.0490999999999998E-2</v>
      </c>
      <c r="D50">
        <v>12880</v>
      </c>
      <c r="E50">
        <v>13284</v>
      </c>
      <c r="F50">
        <v>13448</v>
      </c>
      <c r="G50">
        <v>2.7746999999999998E-4</v>
      </c>
      <c r="H50">
        <v>4.6573000000000003E-2</v>
      </c>
      <c r="I50">
        <v>1.9127000000000002E-2</v>
      </c>
      <c r="W50" t="s">
        <v>19</v>
      </c>
      <c r="X50">
        <v>1</v>
      </c>
      <c r="Y50">
        <v>1</v>
      </c>
    </row>
    <row r="51" spans="1:25">
      <c r="A51" s="3">
        <f t="shared" si="1"/>
        <v>18507057.756662842</v>
      </c>
      <c r="B51" s="5" t="s">
        <v>17</v>
      </c>
      <c r="C51">
        <v>3.5299999999999998E-2</v>
      </c>
      <c r="D51">
        <v>51360</v>
      </c>
      <c r="E51">
        <v>52164</v>
      </c>
      <c r="F51">
        <v>52488</v>
      </c>
      <c r="G51" s="3">
        <v>1.3389000000000001E-4</v>
      </c>
      <c r="H51">
        <v>2.3345999999999999E-2</v>
      </c>
      <c r="I51">
        <v>8.0823000000000006E-3</v>
      </c>
      <c r="X51">
        <v>0.01</v>
      </c>
      <c r="Y51">
        <v>0.01</v>
      </c>
    </row>
    <row r="52" spans="1:25">
      <c r="A52" s="3"/>
      <c r="W52" t="s">
        <v>20</v>
      </c>
      <c r="X52">
        <v>1</v>
      </c>
      <c r="Y52">
        <v>1</v>
      </c>
    </row>
    <row r="53" spans="1:25">
      <c r="A53" s="3"/>
      <c r="X53">
        <v>0.1</v>
      </c>
      <c r="Y53">
        <v>1E-4</v>
      </c>
    </row>
    <row r="54" spans="1:25">
      <c r="A54" s="3"/>
    </row>
    <row r="55" spans="1:25">
      <c r="A55" s="3"/>
    </row>
    <row r="56" spans="1:25">
      <c r="A56" s="3"/>
    </row>
    <row r="57" spans="1:25">
      <c r="A57" s="14" t="s">
        <v>33</v>
      </c>
      <c r="B57" s="9"/>
      <c r="C57" s="8"/>
      <c r="D57" s="8"/>
      <c r="E57" s="8"/>
      <c r="F57" s="8"/>
      <c r="G57" s="8"/>
      <c r="H57" s="8"/>
      <c r="I57" s="8"/>
    </row>
    <row r="58" spans="1:25">
      <c r="A58" s="10" t="s">
        <v>30</v>
      </c>
      <c r="B58" s="11" t="s">
        <v>3</v>
      </c>
      <c r="C58" s="10" t="s">
        <v>4</v>
      </c>
      <c r="D58" s="10" t="s">
        <v>5</v>
      </c>
      <c r="E58" s="10" t="s">
        <v>6</v>
      </c>
      <c r="F58" s="10" t="s">
        <v>7</v>
      </c>
      <c r="G58" s="10" t="s">
        <v>8</v>
      </c>
      <c r="H58" s="10" t="s">
        <v>9</v>
      </c>
      <c r="I58" s="10" t="s">
        <v>10</v>
      </c>
      <c r="W58" t="s">
        <v>21</v>
      </c>
    </row>
    <row r="59" spans="1:25">
      <c r="A59" s="12" t="s">
        <v>11</v>
      </c>
      <c r="B59" s="9"/>
      <c r="C59" s="8"/>
      <c r="D59" s="8"/>
      <c r="E59" s="8"/>
      <c r="F59" s="8"/>
      <c r="G59" s="8"/>
      <c r="H59" s="8"/>
      <c r="I59" s="8"/>
      <c r="W59" t="s">
        <v>19</v>
      </c>
      <c r="X59">
        <v>1</v>
      </c>
      <c r="Y59">
        <v>0.01</v>
      </c>
    </row>
    <row r="60" spans="1:25">
      <c r="A60" s="14">
        <v>90000</v>
      </c>
      <c r="B60" s="9" t="s">
        <v>12</v>
      </c>
      <c r="C60" s="8">
        <v>0.50619999999999998</v>
      </c>
      <c r="D60" s="8">
        <v>252</v>
      </c>
      <c r="E60" s="8">
        <v>308</v>
      </c>
      <c r="F60" s="8">
        <v>336</v>
      </c>
      <c r="G60" s="8">
        <v>5.2431999999999999E-3</v>
      </c>
      <c r="H60" s="8">
        <v>0.32779000000000003</v>
      </c>
      <c r="I60" s="8">
        <v>0.54015999999999997</v>
      </c>
      <c r="X60">
        <v>0.01</v>
      </c>
      <c r="Y60">
        <v>1E-4</v>
      </c>
    </row>
    <row r="61" spans="1:25">
      <c r="A61" s="14">
        <f>C60^2/C61^2*A60</f>
        <v>295394.83708200388</v>
      </c>
      <c r="B61" s="9" t="s">
        <v>13</v>
      </c>
      <c r="C61" s="8">
        <v>0.27940999999999999</v>
      </c>
      <c r="D61" s="8">
        <v>820</v>
      </c>
      <c r="E61" s="8">
        <v>924</v>
      </c>
      <c r="F61" s="8">
        <v>968</v>
      </c>
      <c r="G61" s="8">
        <v>1.6561E-3</v>
      </c>
      <c r="H61" s="8">
        <v>0.18404999999999999</v>
      </c>
      <c r="I61" s="8">
        <v>0.35819000000000001</v>
      </c>
      <c r="W61" t="s">
        <v>20</v>
      </c>
      <c r="X61">
        <v>1</v>
      </c>
      <c r="Y61">
        <v>0.01</v>
      </c>
    </row>
    <row r="62" spans="1:25">
      <c r="A62" s="14">
        <f t="shared" ref="A62:A65" si="2">C61^2/C62^2*A61</f>
        <v>1167414.5214694366</v>
      </c>
      <c r="B62" s="9" t="s">
        <v>14</v>
      </c>
      <c r="C62" s="8">
        <v>0.14055000000000001</v>
      </c>
      <c r="D62" s="8">
        <v>3240</v>
      </c>
      <c r="E62" s="8">
        <v>3444</v>
      </c>
      <c r="F62" s="8">
        <v>3528</v>
      </c>
      <c r="G62" s="8">
        <v>4.9487999999999995E-4</v>
      </c>
      <c r="H62" s="8">
        <v>9.2779E-2</v>
      </c>
      <c r="I62" s="8">
        <v>0.21196000000000001</v>
      </c>
      <c r="X62">
        <v>0.1</v>
      </c>
      <c r="Y62">
        <v>1E-4</v>
      </c>
    </row>
    <row r="63" spans="1:25">
      <c r="A63" s="14">
        <f t="shared" si="2"/>
        <v>2615951.0363727501</v>
      </c>
      <c r="B63" s="9" t="s">
        <v>15</v>
      </c>
      <c r="C63" s="8">
        <v>9.3892000000000003E-2</v>
      </c>
      <c r="D63" s="8">
        <v>7260</v>
      </c>
      <c r="E63" s="8">
        <v>7564</v>
      </c>
      <c r="F63" s="8">
        <v>7688</v>
      </c>
      <c r="G63" s="8">
        <v>2.4644000000000001E-4</v>
      </c>
      <c r="H63" s="8">
        <v>6.2023000000000002E-2</v>
      </c>
      <c r="I63" s="8">
        <v>0.15285000000000001</v>
      </c>
      <c r="K63" s="3"/>
      <c r="W63" t="s">
        <v>22</v>
      </c>
    </row>
    <row r="64" spans="1:25">
      <c r="A64" s="14">
        <f t="shared" si="2"/>
        <v>4641084.2029929627</v>
      </c>
      <c r="B64" s="9" t="s">
        <v>16</v>
      </c>
      <c r="C64" s="8">
        <v>7.0490999999999998E-2</v>
      </c>
      <c r="D64" s="8">
        <v>12880</v>
      </c>
      <c r="E64" s="8">
        <v>13284</v>
      </c>
      <c r="F64" s="8">
        <v>13448</v>
      </c>
      <c r="G64" s="8">
        <v>1.5165E-4</v>
      </c>
      <c r="H64" s="8">
        <v>4.6581999999999998E-2</v>
      </c>
      <c r="I64" s="8">
        <v>0.12267</v>
      </c>
      <c r="W64" t="s">
        <v>19</v>
      </c>
      <c r="X64">
        <v>1</v>
      </c>
      <c r="Y64">
        <v>1</v>
      </c>
    </row>
    <row r="65" spans="1:25">
      <c r="A65" s="14">
        <f t="shared" si="2"/>
        <v>18507057.756662842</v>
      </c>
      <c r="B65" s="9" t="s">
        <v>17</v>
      </c>
      <c r="C65" s="8">
        <v>3.5299999999999998E-2</v>
      </c>
      <c r="D65" s="8">
        <v>51360</v>
      </c>
      <c r="E65" s="8">
        <v>52164</v>
      </c>
      <c r="F65" s="8">
        <v>52488</v>
      </c>
      <c r="G65" s="14">
        <v>4.8841999999999998E-5</v>
      </c>
      <c r="H65" s="8">
        <v>2.3338000000000001E-2</v>
      </c>
      <c r="I65" s="8">
        <v>7.2650000000000006E-2</v>
      </c>
      <c r="X65">
        <v>0.01</v>
      </c>
      <c r="Y65">
        <v>0.01</v>
      </c>
    </row>
    <row r="66" spans="1:25">
      <c r="A66" s="3"/>
      <c r="W66" t="s">
        <v>20</v>
      </c>
      <c r="X66">
        <v>1</v>
      </c>
      <c r="Y66">
        <v>1</v>
      </c>
    </row>
    <row r="67" spans="1:25">
      <c r="A67" s="3"/>
      <c r="X67">
        <v>0.1</v>
      </c>
      <c r="Y67">
        <v>1E-4</v>
      </c>
    </row>
    <row r="68" spans="1:25">
      <c r="A68" s="3"/>
    </row>
    <row r="69" spans="1:25">
      <c r="B69"/>
    </row>
    <row r="70" spans="1:25">
      <c r="A70" s="3"/>
    </row>
    <row r="71" spans="1:25">
      <c r="B71"/>
    </row>
    <row r="72" spans="1:25">
      <c r="B72"/>
    </row>
    <row r="73" spans="1:25">
      <c r="B73"/>
    </row>
    <row r="74" spans="1:25">
      <c r="A74" s="3"/>
    </row>
    <row r="75" spans="1:25">
      <c r="A75" s="3"/>
    </row>
    <row r="76" spans="1:25">
      <c r="A76" s="3"/>
    </row>
    <row r="77" spans="1:25">
      <c r="A77" s="3"/>
      <c r="G77" s="3"/>
    </row>
    <row r="78" spans="1:25">
      <c r="A78" s="3"/>
      <c r="G78" s="3"/>
    </row>
    <row r="80" spans="1:25">
      <c r="A80" s="1"/>
    </row>
    <row r="81" spans="1:25">
      <c r="A81" s="3"/>
      <c r="C81" s="1"/>
      <c r="D81" s="4"/>
      <c r="E81" s="4"/>
      <c r="F81" s="4"/>
    </row>
    <row r="82" spans="1:25">
      <c r="A82" s="3"/>
      <c r="C82" s="1"/>
      <c r="D82" s="4"/>
      <c r="E82" s="4"/>
      <c r="F82" s="4"/>
    </row>
    <row r="83" spans="1:25">
      <c r="A83" s="3"/>
      <c r="C83" s="1"/>
      <c r="D83" s="4"/>
      <c r="E83" s="4"/>
      <c r="F83" s="4"/>
    </row>
    <row r="85" spans="1:25">
      <c r="A85" s="3"/>
    </row>
    <row r="86" spans="1:25">
      <c r="A86" s="3" t="s">
        <v>32</v>
      </c>
    </row>
    <row r="87" spans="1:25">
      <c r="A87" s="2" t="s">
        <v>28</v>
      </c>
      <c r="B87" s="6" t="s">
        <v>3</v>
      </c>
      <c r="C87" s="2" t="s">
        <v>4</v>
      </c>
      <c r="D87" s="2" t="s">
        <v>5</v>
      </c>
      <c r="E87" s="2" t="s">
        <v>6</v>
      </c>
      <c r="F87" s="2" t="s">
        <v>7</v>
      </c>
      <c r="G87" s="2" t="s">
        <v>8</v>
      </c>
      <c r="H87" s="2" t="s">
        <v>9</v>
      </c>
      <c r="I87" s="2" t="s">
        <v>10</v>
      </c>
      <c r="W87" t="s">
        <v>21</v>
      </c>
    </row>
    <row r="88" spans="1:25">
      <c r="A88" s="1" t="s">
        <v>11</v>
      </c>
      <c r="W88" t="s">
        <v>19</v>
      </c>
      <c r="X88">
        <v>1</v>
      </c>
      <c r="Y88">
        <v>0.01</v>
      </c>
    </row>
    <row r="89" spans="1:25">
      <c r="A89" s="7" t="s">
        <v>31</v>
      </c>
      <c r="B89" s="5" t="s">
        <v>12</v>
      </c>
      <c r="C89">
        <v>0.50619999999999998</v>
      </c>
      <c r="D89">
        <v>252</v>
      </c>
      <c r="E89">
        <v>308</v>
      </c>
      <c r="F89">
        <v>336</v>
      </c>
      <c r="G89">
        <v>5.1723000000000003E-3</v>
      </c>
      <c r="H89">
        <v>0.32684999999999997</v>
      </c>
      <c r="I89">
        <v>0.24939</v>
      </c>
      <c r="X89">
        <v>0.01</v>
      </c>
      <c r="Y89">
        <v>1E-4</v>
      </c>
    </row>
    <row r="90" spans="1:25">
      <c r="A90" s="7" t="s">
        <v>31</v>
      </c>
      <c r="B90" s="5" t="s">
        <v>13</v>
      </c>
      <c r="C90">
        <v>0.27940999999999999</v>
      </c>
      <c r="D90">
        <v>820</v>
      </c>
      <c r="E90">
        <v>924</v>
      </c>
      <c r="F90">
        <v>968</v>
      </c>
      <c r="G90">
        <v>1.6521000000000001E-3</v>
      </c>
      <c r="H90">
        <v>0.18387999999999999</v>
      </c>
      <c r="I90">
        <v>0.12909999999999999</v>
      </c>
      <c r="W90" t="s">
        <v>20</v>
      </c>
      <c r="X90">
        <v>1</v>
      </c>
      <c r="Y90">
        <v>0.01</v>
      </c>
    </row>
    <row r="91" spans="1:25">
      <c r="A91" s="7" t="s">
        <v>31</v>
      </c>
      <c r="B91" s="5" t="s">
        <v>14</v>
      </c>
      <c r="C91">
        <v>0.14055000000000001</v>
      </c>
      <c r="D91">
        <v>3240</v>
      </c>
      <c r="E91">
        <v>3444</v>
      </c>
      <c r="F91">
        <v>3528</v>
      </c>
      <c r="G91">
        <v>4.9846999999999999E-4</v>
      </c>
      <c r="H91">
        <v>9.2751E-2</v>
      </c>
      <c r="I91">
        <v>5.7717999999999998E-2</v>
      </c>
      <c r="X91">
        <v>0.1</v>
      </c>
      <c r="Y91">
        <v>1E-4</v>
      </c>
    </row>
    <row r="92" spans="1:25">
      <c r="A92" s="7" t="s">
        <v>31</v>
      </c>
      <c r="B92" s="5" t="s">
        <v>15</v>
      </c>
      <c r="C92">
        <v>9.3892000000000003E-2</v>
      </c>
      <c r="D92">
        <v>7260</v>
      </c>
      <c r="E92">
        <v>7564</v>
      </c>
      <c r="F92">
        <v>7688</v>
      </c>
      <c r="G92">
        <v>2.4874000000000001E-4</v>
      </c>
      <c r="H92">
        <v>6.2014E-2</v>
      </c>
      <c r="I92">
        <v>3.6845000000000003E-2</v>
      </c>
      <c r="W92" t="s">
        <v>22</v>
      </c>
    </row>
    <row r="93" spans="1:25">
      <c r="A93" s="7" t="s">
        <v>31</v>
      </c>
      <c r="B93" s="5" t="s">
        <v>16</v>
      </c>
      <c r="C93">
        <v>7.0490999999999998E-2</v>
      </c>
      <c r="D93">
        <v>12880</v>
      </c>
      <c r="E93">
        <v>13284</v>
      </c>
      <c r="F93">
        <v>13448</v>
      </c>
      <c r="G93" s="3">
        <v>1.5301E-4</v>
      </c>
      <c r="H93">
        <v>4.6577E-2</v>
      </c>
      <c r="I93">
        <v>2.7001000000000001E-2</v>
      </c>
      <c r="W93" t="s">
        <v>19</v>
      </c>
      <c r="X93">
        <v>1</v>
      </c>
      <c r="Y93">
        <v>1</v>
      </c>
    </row>
    <row r="94" spans="1:25">
      <c r="A94" s="7" t="s">
        <v>31</v>
      </c>
      <c r="B94" s="5" t="s">
        <v>17</v>
      </c>
      <c r="C94">
        <v>3.5299999999999998E-2</v>
      </c>
      <c r="D94">
        <v>51360</v>
      </c>
      <c r="E94">
        <v>52164</v>
      </c>
      <c r="F94">
        <v>52488</v>
      </c>
      <c r="G94" s="3">
        <v>4.9166000000000003E-5</v>
      </c>
      <c r="H94">
        <v>2.3338000000000001E-2</v>
      </c>
      <c r="I94">
        <v>1.3010000000000001E-2</v>
      </c>
      <c r="X94">
        <v>0.01</v>
      </c>
      <c r="Y94">
        <v>0.01</v>
      </c>
    </row>
    <row r="95" spans="1:25">
      <c r="W95" t="s">
        <v>20</v>
      </c>
      <c r="X95">
        <v>1</v>
      </c>
      <c r="Y95">
        <v>1</v>
      </c>
    </row>
    <row r="96" spans="1:25">
      <c r="A96" s="1"/>
      <c r="X96">
        <v>0.1</v>
      </c>
      <c r="Y96">
        <v>1E-4</v>
      </c>
    </row>
    <row r="97" spans="1:25">
      <c r="A97" s="3"/>
      <c r="C97" s="1"/>
      <c r="D97" s="4"/>
      <c r="E97" s="4"/>
      <c r="F97" s="4"/>
    </row>
    <row r="98" spans="1:25">
      <c r="A98" s="3"/>
      <c r="C98" s="1"/>
      <c r="D98" s="4"/>
      <c r="E98" s="4"/>
      <c r="F98" s="4"/>
    </row>
    <row r="99" spans="1:25">
      <c r="A99" s="3"/>
      <c r="C99" s="1"/>
      <c r="D99" s="4"/>
      <c r="E99" s="4"/>
      <c r="F99" s="4"/>
    </row>
    <row r="102" spans="1:25">
      <c r="A102" s="3"/>
    </row>
    <row r="103" spans="1:25">
      <c r="A103" s="3" t="s">
        <v>25</v>
      </c>
    </row>
    <row r="104" spans="1:25">
      <c r="A104" s="2" t="s">
        <v>28</v>
      </c>
      <c r="B104" s="6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W104" t="s">
        <v>21</v>
      </c>
    </row>
    <row r="105" spans="1:25">
      <c r="A105" s="1" t="s">
        <v>11</v>
      </c>
      <c r="W105" t="s">
        <v>19</v>
      </c>
      <c r="X105">
        <v>1</v>
      </c>
      <c r="Y105">
        <v>0.01</v>
      </c>
    </row>
    <row r="106" spans="1:25">
      <c r="A106" s="3">
        <v>5000</v>
      </c>
      <c r="B106" s="5" t="s">
        <v>12</v>
      </c>
      <c r="C106">
        <v>0.50619999999999998</v>
      </c>
      <c r="D106">
        <v>252</v>
      </c>
      <c r="E106">
        <v>308</v>
      </c>
      <c r="F106">
        <v>336</v>
      </c>
      <c r="G106">
        <v>5.4082000000000002E-3</v>
      </c>
      <c r="H106">
        <v>0.33384999999999998</v>
      </c>
      <c r="I106">
        <v>0.17404</v>
      </c>
      <c r="X106">
        <v>0.01</v>
      </c>
      <c r="Y106">
        <v>1E-4</v>
      </c>
    </row>
    <row r="107" spans="1:25">
      <c r="A107" s="3">
        <f>C106^2/C107^2*A106</f>
        <v>16410.824282333549</v>
      </c>
      <c r="B107" s="5" t="s">
        <v>13</v>
      </c>
      <c r="C107">
        <v>0.27940999999999999</v>
      </c>
      <c r="D107">
        <v>820</v>
      </c>
      <c r="E107">
        <v>924</v>
      </c>
      <c r="F107">
        <v>968</v>
      </c>
      <c r="G107">
        <v>1.645E-3</v>
      </c>
      <c r="H107">
        <v>0.18567</v>
      </c>
      <c r="I107">
        <v>9.8719000000000001E-2</v>
      </c>
      <c r="W107" t="s">
        <v>20</v>
      </c>
      <c r="X107">
        <v>1</v>
      </c>
      <c r="Y107">
        <v>0.01</v>
      </c>
    </row>
    <row r="108" spans="1:25">
      <c r="A108" s="3">
        <f t="shared" ref="A108:A111" si="3">C107^2/C108^2*A107</f>
        <v>64856.36230385759</v>
      </c>
      <c r="B108" s="5" t="s">
        <v>14</v>
      </c>
      <c r="C108">
        <v>0.14055000000000001</v>
      </c>
      <c r="D108">
        <v>3240</v>
      </c>
      <c r="E108">
        <v>3444</v>
      </c>
      <c r="F108">
        <v>3528</v>
      </c>
      <c r="G108">
        <v>4.9640000000000003E-4</v>
      </c>
      <c r="H108">
        <v>9.2963000000000004E-2</v>
      </c>
      <c r="I108">
        <v>4.9667000000000003E-2</v>
      </c>
      <c r="X108">
        <v>0.1</v>
      </c>
      <c r="Y108">
        <v>1E-4</v>
      </c>
    </row>
    <row r="109" spans="1:25">
      <c r="A109" s="3">
        <f t="shared" si="3"/>
        <v>145330.61313181944</v>
      </c>
      <c r="B109" s="5" t="s">
        <v>15</v>
      </c>
      <c r="C109">
        <v>9.3892000000000003E-2</v>
      </c>
      <c r="D109">
        <v>7260</v>
      </c>
      <c r="E109">
        <v>7564</v>
      </c>
      <c r="F109">
        <v>7688</v>
      </c>
      <c r="G109">
        <v>2.4832000000000001E-4</v>
      </c>
      <c r="H109">
        <v>6.2079000000000002E-2</v>
      </c>
      <c r="I109">
        <v>3.3154000000000003E-2</v>
      </c>
      <c r="W109" t="s">
        <v>22</v>
      </c>
    </row>
    <row r="110" spans="1:25">
      <c r="A110" s="3">
        <f t="shared" si="3"/>
        <v>257838.01127738677</v>
      </c>
      <c r="B110" s="5" t="s">
        <v>16</v>
      </c>
      <c r="C110">
        <v>7.0490999999999998E-2</v>
      </c>
      <c r="D110">
        <v>12880</v>
      </c>
      <c r="E110">
        <v>13284</v>
      </c>
      <c r="F110">
        <v>13448</v>
      </c>
      <c r="G110" s="3">
        <v>1.5288000000000001E-4</v>
      </c>
      <c r="H110">
        <v>4.6602999999999999E-2</v>
      </c>
      <c r="I110">
        <v>2.4919E-2</v>
      </c>
      <c r="W110" t="s">
        <v>19</v>
      </c>
      <c r="X110">
        <v>1</v>
      </c>
      <c r="Y110">
        <v>1</v>
      </c>
    </row>
    <row r="111" spans="1:25">
      <c r="A111" s="3">
        <f t="shared" si="3"/>
        <v>1028169.8753701576</v>
      </c>
      <c r="B111" s="5" t="s">
        <v>17</v>
      </c>
      <c r="C111">
        <v>3.5299999999999998E-2</v>
      </c>
      <c r="D111">
        <v>51360</v>
      </c>
      <c r="E111">
        <v>52164</v>
      </c>
      <c r="F111">
        <v>52488</v>
      </c>
      <c r="G111" s="3">
        <v>4.9159999999999997E-5</v>
      </c>
      <c r="H111">
        <v>2.3341000000000001E-2</v>
      </c>
      <c r="I111">
        <v>1.2482E-2</v>
      </c>
      <c r="X111">
        <v>0.01</v>
      </c>
      <c r="Y111">
        <v>0.01</v>
      </c>
    </row>
    <row r="112" spans="1:25">
      <c r="W112" t="s">
        <v>20</v>
      </c>
      <c r="X112">
        <v>1</v>
      </c>
      <c r="Y112">
        <v>1</v>
      </c>
    </row>
    <row r="113" spans="1:25">
      <c r="A113" s="1"/>
      <c r="X113">
        <v>0.1</v>
      </c>
      <c r="Y113">
        <v>1E-4</v>
      </c>
    </row>
    <row r="114" spans="1:25">
      <c r="A114" s="3"/>
      <c r="C114" s="1"/>
      <c r="D114" s="4"/>
      <c r="E114" s="4"/>
      <c r="F114" s="4"/>
    </row>
    <row r="115" spans="1:25">
      <c r="A115" s="3"/>
      <c r="C115" s="1"/>
      <c r="D115" s="4"/>
      <c r="E115" s="4"/>
      <c r="F115" s="4"/>
    </row>
    <row r="116" spans="1:25">
      <c r="A116" s="3"/>
      <c r="C116" s="1"/>
      <c r="D116" s="4"/>
      <c r="E116" s="4"/>
      <c r="F116" s="4"/>
    </row>
    <row r="123" spans="1:25">
      <c r="A123" t="s">
        <v>26</v>
      </c>
    </row>
    <row r="124" spans="1:25">
      <c r="A124" s="2" t="s">
        <v>29</v>
      </c>
      <c r="B124" s="6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9</v>
      </c>
      <c r="I124" s="2" t="s">
        <v>10</v>
      </c>
      <c r="W124" t="s">
        <v>21</v>
      </c>
    </row>
    <row r="125" spans="1:25">
      <c r="A125" s="1" t="s">
        <v>11</v>
      </c>
      <c r="W125" t="s">
        <v>19</v>
      </c>
      <c r="X125">
        <v>1</v>
      </c>
      <c r="Y125">
        <v>0.01</v>
      </c>
    </row>
    <row r="126" spans="1:25">
      <c r="A126" s="3">
        <v>5000</v>
      </c>
      <c r="B126" s="5" t="s">
        <v>12</v>
      </c>
      <c r="C126">
        <v>0.50619999999999998</v>
      </c>
      <c r="D126">
        <v>252</v>
      </c>
      <c r="E126">
        <v>308</v>
      </c>
      <c r="F126">
        <v>336</v>
      </c>
      <c r="G126">
        <v>5.1707999999999997E-3</v>
      </c>
      <c r="H126">
        <v>0.32694000000000001</v>
      </c>
      <c r="I126">
        <v>0.18007999999999999</v>
      </c>
      <c r="X126">
        <v>0.01</v>
      </c>
      <c r="Y126">
        <v>1E-4</v>
      </c>
    </row>
    <row r="127" spans="1:25">
      <c r="A127" s="3">
        <f>C126/C127*A126</f>
        <v>9058.3730002505272</v>
      </c>
      <c r="B127" s="5" t="s">
        <v>13</v>
      </c>
      <c r="C127">
        <v>0.27940999999999999</v>
      </c>
      <c r="D127">
        <v>820</v>
      </c>
      <c r="E127">
        <v>924</v>
      </c>
      <c r="F127">
        <v>968</v>
      </c>
      <c r="G127">
        <v>1.652E-3</v>
      </c>
      <c r="H127">
        <v>0.18387000000000001</v>
      </c>
      <c r="I127">
        <v>0.1014</v>
      </c>
      <c r="W127" t="s">
        <v>20</v>
      </c>
      <c r="X127">
        <v>1</v>
      </c>
      <c r="Y127">
        <v>0.01</v>
      </c>
    </row>
    <row r="128" spans="1:25">
      <c r="A128" s="3">
        <f t="shared" ref="A128:A131" si="4">C127/C128*A127</f>
        <v>18007.826396300246</v>
      </c>
      <c r="B128" s="5" t="s">
        <v>14</v>
      </c>
      <c r="C128">
        <v>0.14055000000000001</v>
      </c>
      <c r="D128">
        <v>3240</v>
      </c>
      <c r="E128">
        <v>3444</v>
      </c>
      <c r="F128">
        <v>3528</v>
      </c>
      <c r="G128">
        <v>4.9848000000000004E-4</v>
      </c>
      <c r="H128">
        <v>9.2749999999999999E-2</v>
      </c>
      <c r="I128">
        <v>4.9969E-2</v>
      </c>
      <c r="X128">
        <v>0.1</v>
      </c>
      <c r="Y128">
        <v>1E-4</v>
      </c>
    </row>
    <row r="129" spans="1:25">
      <c r="A129" s="3">
        <f t="shared" si="4"/>
        <v>26956.503216461464</v>
      </c>
      <c r="B129" s="5" t="s">
        <v>15</v>
      </c>
      <c r="C129">
        <v>9.3892000000000003E-2</v>
      </c>
      <c r="D129">
        <v>7260</v>
      </c>
      <c r="E129">
        <v>7564</v>
      </c>
      <c r="F129">
        <v>7688</v>
      </c>
      <c r="G129">
        <v>2.4874000000000001E-4</v>
      </c>
      <c r="H129">
        <v>6.2012999999999999E-2</v>
      </c>
      <c r="I129">
        <v>3.3273999999999998E-2</v>
      </c>
      <c r="W129" t="s">
        <v>22</v>
      </c>
    </row>
    <row r="130" spans="1:25">
      <c r="A130" s="3">
        <f t="shared" si="4"/>
        <v>35905.292874267638</v>
      </c>
      <c r="B130" s="5" t="s">
        <v>16</v>
      </c>
      <c r="C130">
        <v>7.0490999999999998E-2</v>
      </c>
      <c r="D130">
        <v>12880</v>
      </c>
      <c r="E130">
        <v>13284</v>
      </c>
      <c r="F130">
        <v>13448</v>
      </c>
      <c r="G130" s="3">
        <v>1.5301E-4</v>
      </c>
      <c r="H130">
        <v>4.6577E-2</v>
      </c>
      <c r="I130">
        <v>2.4952999999999999E-2</v>
      </c>
      <c r="W130" t="s">
        <v>19</v>
      </c>
      <c r="X130">
        <v>1</v>
      </c>
      <c r="Y130">
        <v>1</v>
      </c>
    </row>
    <row r="131" spans="1:25">
      <c r="A131" s="3">
        <f t="shared" si="4"/>
        <v>71699.716713881018</v>
      </c>
      <c r="B131" s="5" t="s">
        <v>17</v>
      </c>
      <c r="C131">
        <v>3.5299999999999998E-2</v>
      </c>
      <c r="D131">
        <v>51360</v>
      </c>
      <c r="E131">
        <v>52164</v>
      </c>
      <c r="F131">
        <v>52488</v>
      </c>
      <c r="G131" s="3">
        <v>4.9166000000000003E-5</v>
      </c>
      <c r="H131">
        <v>2.3338000000000001E-2</v>
      </c>
      <c r="I131">
        <v>1.2484E-2</v>
      </c>
      <c r="X131">
        <v>0.01</v>
      </c>
      <c r="Y131">
        <v>0.01</v>
      </c>
    </row>
    <row r="132" spans="1:25">
      <c r="W132" t="s">
        <v>20</v>
      </c>
      <c r="X132">
        <v>1</v>
      </c>
      <c r="Y132">
        <v>1</v>
      </c>
    </row>
    <row r="133" spans="1:25">
      <c r="A133" s="1"/>
      <c r="X133">
        <v>0.1</v>
      </c>
      <c r="Y133">
        <v>1E-4</v>
      </c>
    </row>
    <row r="134" spans="1:25">
      <c r="A134" s="3"/>
      <c r="C134" s="1"/>
      <c r="D134" s="4"/>
      <c r="E134" s="4"/>
      <c r="F134" s="4"/>
    </row>
    <row r="135" spans="1:25">
      <c r="A135" s="3"/>
      <c r="C135" s="1"/>
      <c r="D135" s="4"/>
      <c r="E135" s="4"/>
      <c r="F135" s="4"/>
    </row>
    <row r="136" spans="1:25">
      <c r="A136" s="3"/>
      <c r="C136" s="1"/>
      <c r="D136" s="4"/>
      <c r="E136" s="4"/>
      <c r="F136" s="4"/>
    </row>
    <row r="140" spans="1:25">
      <c r="A140" s="8" t="s">
        <v>34</v>
      </c>
      <c r="B140" s="9"/>
      <c r="C140" s="8"/>
      <c r="D140" s="8"/>
      <c r="E140" s="8"/>
      <c r="F140" s="8"/>
      <c r="G140" s="8"/>
      <c r="H140" s="8"/>
      <c r="I140" s="8"/>
    </row>
    <row r="141" spans="1:25">
      <c r="A141" s="10" t="s">
        <v>29</v>
      </c>
      <c r="B141" s="11" t="s">
        <v>3</v>
      </c>
      <c r="C141" s="10" t="s">
        <v>4</v>
      </c>
      <c r="D141" s="10" t="s">
        <v>5</v>
      </c>
      <c r="E141" s="10" t="s">
        <v>6</v>
      </c>
      <c r="F141" s="10" t="s">
        <v>7</v>
      </c>
      <c r="G141" s="10" t="s">
        <v>8</v>
      </c>
      <c r="H141" s="10" t="s">
        <v>9</v>
      </c>
      <c r="I141" s="10" t="s">
        <v>10</v>
      </c>
      <c r="W141" t="s">
        <v>21</v>
      </c>
    </row>
    <row r="142" spans="1:25">
      <c r="A142" s="12" t="s">
        <v>11</v>
      </c>
      <c r="B142" s="9"/>
      <c r="C142" s="8"/>
      <c r="D142" s="8"/>
      <c r="E142" s="8"/>
      <c r="F142" s="8"/>
      <c r="G142" s="8"/>
      <c r="H142" s="8"/>
      <c r="I142" s="8"/>
      <c r="W142" t="s">
        <v>19</v>
      </c>
      <c r="X142">
        <v>1</v>
      </c>
      <c r="Y142">
        <v>0.01</v>
      </c>
    </row>
    <row r="143" spans="1:25">
      <c r="A143" s="13" t="s">
        <v>31</v>
      </c>
      <c r="B143" s="9" t="s">
        <v>12</v>
      </c>
      <c r="C143" s="8">
        <v>0.50619999999999998</v>
      </c>
      <c r="D143" s="8">
        <v>252</v>
      </c>
      <c r="E143" s="8">
        <v>308</v>
      </c>
      <c r="F143" s="8">
        <v>336</v>
      </c>
      <c r="G143" s="8">
        <v>5.2491999999999999E-3</v>
      </c>
      <c r="H143" s="8">
        <v>0.32662000000000002</v>
      </c>
      <c r="I143" s="8">
        <v>0.20412</v>
      </c>
      <c r="X143">
        <v>0.01</v>
      </c>
      <c r="Y143">
        <v>1E-4</v>
      </c>
    </row>
    <row r="144" spans="1:25">
      <c r="A144" s="13" t="s">
        <v>31</v>
      </c>
      <c r="B144" s="9" t="s">
        <v>13</v>
      </c>
      <c r="C144" s="8">
        <v>0.27940999999999999</v>
      </c>
      <c r="D144" s="8">
        <v>820</v>
      </c>
      <c r="E144" s="8">
        <v>924</v>
      </c>
      <c r="F144" s="8">
        <v>968</v>
      </c>
      <c r="G144" s="8">
        <v>1.6666999999999999E-3</v>
      </c>
      <c r="H144" s="8">
        <v>0.18382999999999999</v>
      </c>
      <c r="I144" s="8">
        <v>0.11226999999999999</v>
      </c>
      <c r="W144" t="s">
        <v>20</v>
      </c>
      <c r="X144">
        <v>1</v>
      </c>
      <c r="Y144">
        <v>0.01</v>
      </c>
    </row>
    <row r="145" spans="1:25">
      <c r="A145" s="13" t="s">
        <v>31</v>
      </c>
      <c r="B145" s="9" t="s">
        <v>14</v>
      </c>
      <c r="C145" s="8">
        <v>0.14055000000000001</v>
      </c>
      <c r="D145" s="8">
        <v>3240</v>
      </c>
      <c r="E145" s="8">
        <v>3444</v>
      </c>
      <c r="F145" s="8">
        <v>3528</v>
      </c>
      <c r="G145" s="8">
        <v>5.0233999999999999E-4</v>
      </c>
      <c r="H145" s="8">
        <v>9.2743999999999993E-2</v>
      </c>
      <c r="I145" s="8">
        <v>5.3135000000000002E-2</v>
      </c>
      <c r="X145">
        <v>0.1</v>
      </c>
      <c r="Y145">
        <v>1E-4</v>
      </c>
    </row>
    <row r="146" spans="1:25">
      <c r="A146" s="13" t="s">
        <v>31</v>
      </c>
      <c r="B146" s="9" t="s">
        <v>15</v>
      </c>
      <c r="C146" s="8">
        <v>9.3892000000000003E-2</v>
      </c>
      <c r="D146" s="8">
        <v>7260</v>
      </c>
      <c r="E146" s="8">
        <v>7564</v>
      </c>
      <c r="F146" s="8">
        <v>7688</v>
      </c>
      <c r="G146" s="8">
        <v>2.5024999999999998E-4</v>
      </c>
      <c r="H146" s="8">
        <v>6.2011999999999998E-2</v>
      </c>
      <c r="I146" s="8">
        <v>3.474E-2</v>
      </c>
      <c r="W146" t="s">
        <v>22</v>
      </c>
    </row>
    <row r="147" spans="1:25">
      <c r="A147" s="13" t="s">
        <v>31</v>
      </c>
      <c r="B147" s="9" t="s">
        <v>16</v>
      </c>
      <c r="C147" s="8">
        <v>7.0490999999999998E-2</v>
      </c>
      <c r="D147" s="8">
        <v>12880</v>
      </c>
      <c r="E147" s="8">
        <v>13284</v>
      </c>
      <c r="F147" s="8">
        <v>13448</v>
      </c>
      <c r="G147" s="14">
        <v>1.5384E-4</v>
      </c>
      <c r="H147" s="8">
        <v>4.6575999999999999E-2</v>
      </c>
      <c r="I147" s="8">
        <v>2.5794999999999998E-2</v>
      </c>
      <c r="W147" t="s">
        <v>19</v>
      </c>
      <c r="X147">
        <v>1</v>
      </c>
      <c r="Y147">
        <v>1</v>
      </c>
    </row>
    <row r="148" spans="1:25">
      <c r="A148" s="13" t="s">
        <v>31</v>
      </c>
      <c r="B148" s="9" t="s">
        <v>17</v>
      </c>
      <c r="C148" s="8">
        <v>3.5299999999999998E-2</v>
      </c>
      <c r="D148" s="8">
        <v>51360</v>
      </c>
      <c r="E148" s="8">
        <v>52164</v>
      </c>
      <c r="F148" s="8">
        <v>52488</v>
      </c>
      <c r="G148" s="14">
        <v>4.9327999999999999E-5</v>
      </c>
      <c r="H148" s="8">
        <v>2.3338000000000001E-2</v>
      </c>
      <c r="I148" s="8">
        <v>1.2701E-2</v>
      </c>
      <c r="X148">
        <v>0.01</v>
      </c>
      <c r="Y148">
        <v>0.01</v>
      </c>
    </row>
    <row r="149" spans="1:25">
      <c r="W149" t="s">
        <v>20</v>
      </c>
      <c r="X149">
        <v>1</v>
      </c>
      <c r="Y149">
        <v>1</v>
      </c>
    </row>
    <row r="150" spans="1:25">
      <c r="A150" s="1"/>
      <c r="X150">
        <v>0.1</v>
      </c>
      <c r="Y150">
        <v>1E-4</v>
      </c>
    </row>
    <row r="151" spans="1:25">
      <c r="A151" s="3"/>
      <c r="C151" s="1"/>
      <c r="D151" s="4"/>
      <c r="E151" s="4"/>
      <c r="F151" s="4"/>
    </row>
    <row r="152" spans="1:25">
      <c r="A152" s="3"/>
      <c r="C152" s="1"/>
      <c r="D152" s="4"/>
      <c r="E152" s="4"/>
      <c r="F152" s="4"/>
    </row>
    <row r="153" spans="1:25">
      <c r="A153" s="3"/>
      <c r="C153" s="1"/>
      <c r="D153" s="4"/>
      <c r="E153" s="4"/>
      <c r="F153" s="4"/>
    </row>
    <row r="157" spans="1:25">
      <c r="A157" s="5"/>
      <c r="B157"/>
      <c r="N157" t="s">
        <v>21</v>
      </c>
    </row>
    <row r="158" spans="1:25">
      <c r="N158" t="s">
        <v>19</v>
      </c>
      <c r="O158">
        <v>1</v>
      </c>
      <c r="P158">
        <v>0.01</v>
      </c>
    </row>
    <row r="159" spans="1:25">
      <c r="O159">
        <v>0.01</v>
      </c>
      <c r="P159">
        <v>1E-4</v>
      </c>
    </row>
    <row r="160" spans="1:25">
      <c r="N160" t="s">
        <v>20</v>
      </c>
      <c r="O160">
        <v>1</v>
      </c>
      <c r="P160">
        <v>0.01</v>
      </c>
    </row>
    <row r="161" spans="1:16">
      <c r="O161">
        <v>0.1</v>
      </c>
      <c r="P161">
        <v>1E-4</v>
      </c>
    </row>
    <row r="162" spans="1:16">
      <c r="N162" t="s">
        <v>22</v>
      </c>
    </row>
    <row r="163" spans="1:16">
      <c r="N163" t="s">
        <v>19</v>
      </c>
      <c r="O163">
        <v>1</v>
      </c>
      <c r="P163">
        <v>1</v>
      </c>
    </row>
    <row r="164" spans="1:16">
      <c r="O164">
        <v>0.1</v>
      </c>
      <c r="P164">
        <v>0.1</v>
      </c>
    </row>
    <row r="165" spans="1:16">
      <c r="N165" t="s">
        <v>20</v>
      </c>
      <c r="O165">
        <v>1</v>
      </c>
      <c r="P165">
        <v>1</v>
      </c>
    </row>
    <row r="166" spans="1:16">
      <c r="O166">
        <v>0.1</v>
      </c>
      <c r="P166">
        <v>1E-4</v>
      </c>
    </row>
    <row r="176" spans="1:16">
      <c r="A176" s="1"/>
    </row>
    <row r="178" spans="1:3">
      <c r="A178" t="s">
        <v>41</v>
      </c>
      <c r="B178"/>
    </row>
    <row r="179" spans="1:3">
      <c r="A179" t="s">
        <v>42</v>
      </c>
      <c r="B179" t="s">
        <v>47</v>
      </c>
      <c r="C179" t="s">
        <v>37</v>
      </c>
    </row>
    <row r="180" spans="1:3">
      <c r="A180" s="15">
        <v>0.50619999999999998</v>
      </c>
      <c r="B180" s="3">
        <v>90000</v>
      </c>
      <c r="C180" s="3">
        <v>3500</v>
      </c>
    </row>
    <row r="181" spans="1:3">
      <c r="A181" s="15">
        <v>0.27940999999999999</v>
      </c>
      <c r="B181" s="3">
        <v>295000</v>
      </c>
      <c r="C181" s="3">
        <v>6833.3</v>
      </c>
    </row>
    <row r="182" spans="1:3">
      <c r="A182" s="15">
        <v>0.14055000000000001</v>
      </c>
      <c r="B182" s="3">
        <v>1170000</v>
      </c>
      <c r="C182" s="3">
        <v>13500</v>
      </c>
    </row>
    <row r="183" spans="1:3">
      <c r="A183" s="15">
        <v>9.3892000000000003E-2</v>
      </c>
      <c r="B183" s="3">
        <v>2620000</v>
      </c>
      <c r="C183" s="3">
        <v>20167</v>
      </c>
    </row>
    <row r="184" spans="1:3">
      <c r="A184" s="15">
        <v>7.0490999999999998E-2</v>
      </c>
      <c r="B184" s="3">
        <v>4640000</v>
      </c>
      <c r="C184" s="3">
        <v>26833</v>
      </c>
    </row>
    <row r="185" spans="1:3">
      <c r="A185" s="15">
        <v>3.5299999999999998E-2</v>
      </c>
      <c r="B185" s="3">
        <v>18500000</v>
      </c>
      <c r="C185" s="3">
        <v>53500</v>
      </c>
    </row>
    <row r="187" spans="1:3">
      <c r="A187" t="s">
        <v>19</v>
      </c>
      <c r="B187" s="5">
        <v>0.03</v>
      </c>
      <c r="C187" s="3">
        <v>100000</v>
      </c>
    </row>
    <row r="188" spans="1:3">
      <c r="B188" s="5">
        <v>0.3</v>
      </c>
      <c r="C188" s="3">
        <v>10000</v>
      </c>
    </row>
    <row r="189" spans="1:3">
      <c r="A189" t="s">
        <v>20</v>
      </c>
      <c r="B189" s="5">
        <v>0.03</v>
      </c>
      <c r="C189" s="3">
        <v>10000000</v>
      </c>
    </row>
    <row r="190" spans="1:3">
      <c r="B190" s="5">
        <v>0.3</v>
      </c>
      <c r="C190" s="3">
        <v>100000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topLeftCell="C5" workbookViewId="0">
      <selection activeCell="K10" sqref="K10"/>
    </sheetView>
  </sheetViews>
  <sheetFormatPr baseColWidth="10" defaultRowHeight="15"/>
  <cols>
    <col min="1" max="3" width="12.5703125" bestFit="1" customWidth="1"/>
    <col min="4" max="4" width="13.5703125" bestFit="1" customWidth="1"/>
    <col min="7" max="7" width="15.42578125" customWidth="1"/>
    <col min="8" max="8" width="15.140625" customWidth="1"/>
    <col min="9" max="9" width="14.42578125" customWidth="1"/>
    <col min="10" max="10" width="12.5703125" bestFit="1" customWidth="1"/>
  </cols>
  <sheetData>
    <row r="1" spans="1:10">
      <c r="A1" s="1" t="s">
        <v>35</v>
      </c>
    </row>
    <row r="5" spans="1:10">
      <c r="A5" t="s">
        <v>18</v>
      </c>
      <c r="G5" t="s">
        <v>38</v>
      </c>
    </row>
    <row r="6" spans="1:10">
      <c r="A6" t="s">
        <v>42</v>
      </c>
      <c r="B6" t="s">
        <v>43</v>
      </c>
      <c r="C6" t="s">
        <v>44</v>
      </c>
      <c r="D6" t="s">
        <v>45</v>
      </c>
      <c r="G6" t="s">
        <v>42</v>
      </c>
      <c r="H6" t="s">
        <v>46</v>
      </c>
      <c r="I6" t="s">
        <v>36</v>
      </c>
      <c r="J6" t="s">
        <v>37</v>
      </c>
    </row>
    <row r="7" spans="1:10">
      <c r="A7" s="15">
        <v>0.50619999999999998</v>
      </c>
      <c r="B7" s="15">
        <v>5.2655999999999996E-3</v>
      </c>
      <c r="C7" s="15">
        <v>0.32915</v>
      </c>
      <c r="D7" s="15">
        <v>4.2683</v>
      </c>
      <c r="E7" s="16"/>
      <c r="F7" s="16"/>
      <c r="G7" s="15">
        <v>0.50619999999999998</v>
      </c>
      <c r="H7" s="15">
        <v>5.2655999999999996E-3</v>
      </c>
      <c r="I7" s="15">
        <v>5.2431999999999999E-3</v>
      </c>
      <c r="J7" s="15">
        <v>5.2491999999999999E-3</v>
      </c>
    </row>
    <row r="8" spans="1:10">
      <c r="A8" s="15">
        <v>0.27940999999999999</v>
      </c>
      <c r="B8" s="15">
        <v>1.6842000000000001E-3</v>
      </c>
      <c r="C8" s="15">
        <v>0.18454000000000001</v>
      </c>
      <c r="D8" s="15">
        <v>7.4970999999999997</v>
      </c>
      <c r="E8" s="16"/>
      <c r="F8" s="16"/>
      <c r="G8" s="15">
        <v>0.27940999999999999</v>
      </c>
      <c r="H8" s="15">
        <v>1.6842000000000001E-3</v>
      </c>
      <c r="I8" s="15">
        <v>1.6561E-3</v>
      </c>
      <c r="J8" s="15">
        <v>1.6666999999999999E-3</v>
      </c>
    </row>
    <row r="9" spans="1:10">
      <c r="A9" s="15">
        <v>0.14055000000000001</v>
      </c>
      <c r="B9" s="15">
        <v>5.0378E-4</v>
      </c>
      <c r="C9" s="15">
        <v>9.2914999999999998E-2</v>
      </c>
      <c r="D9" s="15">
        <v>15.3284</v>
      </c>
      <c r="E9" s="16"/>
      <c r="F9" s="16"/>
      <c r="G9" s="15">
        <v>0.14055000000000001</v>
      </c>
      <c r="H9" s="15">
        <v>5.0378E-4</v>
      </c>
      <c r="I9" s="15">
        <v>4.9487999999999995E-4</v>
      </c>
      <c r="J9" s="15">
        <v>5.0233999999999999E-4</v>
      </c>
    </row>
    <row r="10" spans="1:10">
      <c r="A10" s="15">
        <v>9.3892000000000003E-2</v>
      </c>
      <c r="B10" s="15">
        <v>2.5033E-4</v>
      </c>
      <c r="C10" s="15">
        <v>6.2086000000000002E-2</v>
      </c>
      <c r="D10" s="15">
        <v>23.099299999999999</v>
      </c>
      <c r="E10" s="16"/>
      <c r="F10" s="16"/>
      <c r="G10" s="15">
        <v>9.3892000000000003E-2</v>
      </c>
      <c r="H10" s="15">
        <v>2.5033E-4</v>
      </c>
      <c r="I10" s="15">
        <v>2.4644000000000001E-4</v>
      </c>
      <c r="J10" s="15">
        <v>2.5024999999999998E-4</v>
      </c>
    </row>
    <row r="11" spans="1:10">
      <c r="A11" s="15">
        <v>7.0490999999999998E-2</v>
      </c>
      <c r="B11" s="15">
        <v>1.5364999999999999E-4</v>
      </c>
      <c r="C11" s="15">
        <v>4.6618E-2</v>
      </c>
      <c r="D11" s="15">
        <v>30.856200000000001</v>
      </c>
      <c r="E11" s="16"/>
      <c r="F11" s="16"/>
      <c r="G11" s="15">
        <v>7.0490999999999998E-2</v>
      </c>
      <c r="H11" s="15">
        <v>1.5364999999999999E-4</v>
      </c>
      <c r="I11" s="15">
        <v>1.5165E-4</v>
      </c>
      <c r="J11" s="15">
        <v>1.5384E-4</v>
      </c>
    </row>
    <row r="12" spans="1:10">
      <c r="A12" s="15">
        <v>3.5299999999999998E-2</v>
      </c>
      <c r="B12" s="15">
        <v>4.9234000000000003E-5</v>
      </c>
      <c r="C12" s="15">
        <v>2.3348000000000001E-2</v>
      </c>
      <c r="D12" s="15">
        <v>61.853999999999999</v>
      </c>
      <c r="E12" s="16"/>
      <c r="F12" s="16"/>
      <c r="G12" s="15">
        <v>3.5299999999999998E-2</v>
      </c>
      <c r="H12" s="15">
        <v>4.9234000000000003E-5</v>
      </c>
      <c r="I12" s="15">
        <v>4.8841999999999998E-5</v>
      </c>
      <c r="J12" s="15">
        <v>4.9327999999999999E-5</v>
      </c>
    </row>
    <row r="13" spans="1:10">
      <c r="A13" s="16"/>
      <c r="B13" s="15"/>
      <c r="C13" s="15"/>
      <c r="D13" s="15"/>
      <c r="E13" s="16"/>
      <c r="F13" s="16"/>
      <c r="G13" s="16"/>
      <c r="H13" s="16"/>
      <c r="I13" s="16"/>
      <c r="J13" s="16"/>
    </row>
    <row r="14" spans="1:10">
      <c r="A14" s="16" t="s">
        <v>36</v>
      </c>
      <c r="B14" s="15"/>
      <c r="C14" s="15"/>
      <c r="D14" s="15"/>
      <c r="E14" s="16"/>
      <c r="F14" s="16"/>
      <c r="G14" s="16" t="s">
        <v>39</v>
      </c>
      <c r="H14" s="16"/>
      <c r="I14" s="16"/>
      <c r="J14" s="16"/>
    </row>
    <row r="15" spans="1:10">
      <c r="A15" t="s">
        <v>42</v>
      </c>
      <c r="B15" t="s">
        <v>43</v>
      </c>
      <c r="C15" t="s">
        <v>44</v>
      </c>
      <c r="D15" t="s">
        <v>45</v>
      </c>
      <c r="G15" t="s">
        <v>42</v>
      </c>
      <c r="H15" t="s">
        <v>46</v>
      </c>
      <c r="I15" t="s">
        <v>36</v>
      </c>
      <c r="J15" t="s">
        <v>37</v>
      </c>
    </row>
    <row r="16" spans="1:10">
      <c r="A16" s="15">
        <v>0.50619999999999998</v>
      </c>
      <c r="B16" s="15">
        <v>5.2431999999999999E-3</v>
      </c>
      <c r="C16" s="15">
        <v>0.32779000000000003</v>
      </c>
      <c r="D16" s="15">
        <v>0.54015999999999997</v>
      </c>
      <c r="E16" s="16"/>
      <c r="F16" s="16"/>
      <c r="G16" s="15">
        <v>0.50619999999999998</v>
      </c>
      <c r="H16" s="15">
        <v>0.32915</v>
      </c>
      <c r="I16" s="15">
        <v>0.32779000000000003</v>
      </c>
      <c r="J16" s="15">
        <v>0.32662000000000002</v>
      </c>
    </row>
    <row r="17" spans="1:10">
      <c r="A17" s="15">
        <v>0.27940999999999999</v>
      </c>
      <c r="B17" s="15">
        <v>1.6561E-3</v>
      </c>
      <c r="C17" s="15">
        <v>0.18404999999999999</v>
      </c>
      <c r="D17" s="15">
        <v>0.35819000000000001</v>
      </c>
      <c r="E17" s="16"/>
      <c r="F17" s="16"/>
      <c r="G17" s="15">
        <v>0.27940999999999999</v>
      </c>
      <c r="H17" s="15">
        <v>0.18454000000000001</v>
      </c>
      <c r="I17" s="15">
        <v>0.18404999999999999</v>
      </c>
      <c r="J17" s="15">
        <v>0.18382999999999999</v>
      </c>
    </row>
    <row r="18" spans="1:10">
      <c r="A18" s="15">
        <v>0.14055000000000001</v>
      </c>
      <c r="B18" s="15">
        <v>4.9487999999999995E-4</v>
      </c>
      <c r="C18" s="15">
        <v>9.2779E-2</v>
      </c>
      <c r="D18" s="15">
        <v>0.21196000000000001</v>
      </c>
      <c r="E18" s="16"/>
      <c r="F18" s="16"/>
      <c r="G18" s="15">
        <v>0.14055000000000001</v>
      </c>
      <c r="H18" s="15">
        <v>9.2914999999999998E-2</v>
      </c>
      <c r="I18" s="15">
        <v>9.2779E-2</v>
      </c>
      <c r="J18" s="15">
        <v>9.2743999999999993E-2</v>
      </c>
    </row>
    <row r="19" spans="1:10">
      <c r="A19" s="15">
        <v>9.3892000000000003E-2</v>
      </c>
      <c r="B19" s="15">
        <v>2.4644000000000001E-4</v>
      </c>
      <c r="C19" s="15">
        <v>6.2023000000000002E-2</v>
      </c>
      <c r="D19" s="15">
        <v>0.15285000000000001</v>
      </c>
      <c r="E19" s="16"/>
      <c r="F19" s="16"/>
      <c r="G19" s="15">
        <v>9.3892000000000003E-2</v>
      </c>
      <c r="H19" s="15">
        <v>6.2086000000000002E-2</v>
      </c>
      <c r="I19" s="15">
        <v>6.2023000000000002E-2</v>
      </c>
      <c r="J19" s="15">
        <v>6.2011999999999998E-2</v>
      </c>
    </row>
    <row r="20" spans="1:10">
      <c r="A20" s="15">
        <v>7.0490999999999998E-2</v>
      </c>
      <c r="B20" s="15">
        <v>1.5165E-4</v>
      </c>
      <c r="C20" s="15">
        <v>4.6581999999999998E-2</v>
      </c>
      <c r="D20" s="15">
        <v>0.12267</v>
      </c>
      <c r="E20" s="16"/>
      <c r="F20" s="16"/>
      <c r="G20" s="15">
        <v>7.0490999999999998E-2</v>
      </c>
      <c r="H20" s="15">
        <v>4.6618E-2</v>
      </c>
      <c r="I20" s="15">
        <v>4.6581999999999998E-2</v>
      </c>
      <c r="J20" s="15">
        <v>4.6575999999999999E-2</v>
      </c>
    </row>
    <row r="21" spans="1:10">
      <c r="A21" s="15">
        <v>3.5299999999999998E-2</v>
      </c>
      <c r="B21" s="15">
        <v>4.8841999999999998E-5</v>
      </c>
      <c r="C21" s="15">
        <v>2.3338000000000001E-2</v>
      </c>
      <c r="D21" s="15">
        <v>7.2650000000000006E-2</v>
      </c>
      <c r="E21" s="16"/>
      <c r="F21" s="16"/>
      <c r="G21" s="15">
        <v>3.5299999999999998E-2</v>
      </c>
      <c r="H21" s="15">
        <v>2.3348000000000001E-2</v>
      </c>
      <c r="I21" s="15">
        <v>2.3338000000000001E-2</v>
      </c>
      <c r="J21" s="15">
        <v>2.3338000000000001E-2</v>
      </c>
    </row>
    <row r="22" spans="1:10">
      <c r="A22" s="16"/>
      <c r="B22" s="15"/>
      <c r="C22" s="15"/>
      <c r="D22" s="15"/>
      <c r="E22" s="16"/>
      <c r="F22" s="16"/>
      <c r="G22" s="16"/>
      <c r="H22" s="16"/>
      <c r="I22" s="16"/>
      <c r="J22" s="16"/>
    </row>
    <row r="23" spans="1:10">
      <c r="A23" s="16" t="s">
        <v>37</v>
      </c>
      <c r="B23" s="15"/>
      <c r="C23" s="15"/>
      <c r="D23" s="15"/>
      <c r="E23" s="16"/>
      <c r="F23" s="16"/>
      <c r="G23" s="16" t="s">
        <v>40</v>
      </c>
      <c r="H23" s="16"/>
      <c r="I23" s="16"/>
      <c r="J23" s="16"/>
    </row>
    <row r="24" spans="1:10">
      <c r="A24" t="s">
        <v>42</v>
      </c>
      <c r="B24" t="s">
        <v>43</v>
      </c>
      <c r="C24" t="s">
        <v>44</v>
      </c>
      <c r="D24" t="s">
        <v>45</v>
      </c>
      <c r="G24" t="s">
        <v>42</v>
      </c>
      <c r="H24" t="s">
        <v>46</v>
      </c>
      <c r="I24" t="s">
        <v>36</v>
      </c>
      <c r="J24" t="s">
        <v>37</v>
      </c>
    </row>
    <row r="25" spans="1:10">
      <c r="A25" s="15">
        <v>0.50619999999999998</v>
      </c>
      <c r="B25" s="15">
        <v>5.2491999999999999E-3</v>
      </c>
      <c r="C25" s="15">
        <v>0.32662000000000002</v>
      </c>
      <c r="D25" s="15">
        <v>0.20412</v>
      </c>
      <c r="E25" s="16"/>
      <c r="F25" s="16"/>
      <c r="G25" s="15">
        <v>0.50619999999999998</v>
      </c>
      <c r="H25" s="15">
        <v>4.2683</v>
      </c>
      <c r="I25" s="15">
        <v>0.54015999999999997</v>
      </c>
      <c r="J25" s="15">
        <v>0.20412</v>
      </c>
    </row>
    <row r="26" spans="1:10">
      <c r="A26" s="15">
        <v>0.27940999999999999</v>
      </c>
      <c r="B26" s="15">
        <v>1.6666999999999999E-3</v>
      </c>
      <c r="C26" s="15">
        <v>0.18382999999999999</v>
      </c>
      <c r="D26" s="15">
        <v>0.11226999999999999</v>
      </c>
      <c r="E26" s="16"/>
      <c r="F26" s="16"/>
      <c r="G26" s="15">
        <v>0.27940999999999999</v>
      </c>
      <c r="H26" s="15">
        <v>7.4970999999999997</v>
      </c>
      <c r="I26" s="15">
        <v>0.35819000000000001</v>
      </c>
      <c r="J26" s="15">
        <v>0.11226999999999999</v>
      </c>
    </row>
    <row r="27" spans="1:10">
      <c r="A27" s="15">
        <v>0.14055000000000001</v>
      </c>
      <c r="B27" s="15">
        <v>5.0233999999999999E-4</v>
      </c>
      <c r="C27" s="15">
        <v>9.2743999999999993E-2</v>
      </c>
      <c r="D27" s="15">
        <v>5.3135000000000002E-2</v>
      </c>
      <c r="E27" s="16"/>
      <c r="F27" s="16"/>
      <c r="G27" s="15">
        <v>0.14055000000000001</v>
      </c>
      <c r="H27" s="15">
        <v>15.3284</v>
      </c>
      <c r="I27" s="15">
        <v>0.21196000000000001</v>
      </c>
      <c r="J27" s="15">
        <v>5.3135000000000002E-2</v>
      </c>
    </row>
    <row r="28" spans="1:10">
      <c r="A28" s="15">
        <v>9.3892000000000003E-2</v>
      </c>
      <c r="B28" s="15">
        <v>2.5024999999999998E-4</v>
      </c>
      <c r="C28" s="15">
        <v>6.2011999999999998E-2</v>
      </c>
      <c r="D28" s="15">
        <v>3.474E-2</v>
      </c>
      <c r="E28" s="16"/>
      <c r="F28" s="16"/>
      <c r="G28" s="15">
        <v>9.3892000000000003E-2</v>
      </c>
      <c r="H28" s="15">
        <v>23.099299999999999</v>
      </c>
      <c r="I28" s="15">
        <v>0.15285000000000001</v>
      </c>
      <c r="J28" s="15">
        <v>3.474E-2</v>
      </c>
    </row>
    <row r="29" spans="1:10">
      <c r="A29" s="15">
        <v>7.0490999999999998E-2</v>
      </c>
      <c r="B29" s="15">
        <v>1.5384E-4</v>
      </c>
      <c r="C29" s="15">
        <v>4.6575999999999999E-2</v>
      </c>
      <c r="D29" s="15">
        <v>2.5794999999999998E-2</v>
      </c>
      <c r="E29" s="16"/>
      <c r="F29" s="16"/>
      <c r="G29" s="15">
        <v>7.0490999999999998E-2</v>
      </c>
      <c r="H29" s="15">
        <v>30.856200000000001</v>
      </c>
      <c r="I29" s="15">
        <v>0.12267</v>
      </c>
      <c r="J29" s="15">
        <v>2.5794999999999998E-2</v>
      </c>
    </row>
    <row r="30" spans="1:10">
      <c r="A30" s="15">
        <v>3.5299999999999998E-2</v>
      </c>
      <c r="B30" s="15">
        <v>4.9327999999999999E-5</v>
      </c>
      <c r="C30" s="15">
        <v>2.3338000000000001E-2</v>
      </c>
      <c r="D30" s="15">
        <v>1.2701E-2</v>
      </c>
      <c r="E30" s="16"/>
      <c r="F30" s="16"/>
      <c r="G30" s="15">
        <v>3.5299999999999998E-2</v>
      </c>
      <c r="H30" s="15">
        <v>61.853999999999999</v>
      </c>
      <c r="I30" s="15">
        <v>7.2650000000000006E-2</v>
      </c>
      <c r="J30" s="15">
        <v>1.2701E-2</v>
      </c>
    </row>
    <row r="33" spans="1:3">
      <c r="A33" t="s">
        <v>41</v>
      </c>
    </row>
    <row r="34" spans="1:3">
      <c r="A34" t="s">
        <v>42</v>
      </c>
      <c r="B34" t="s">
        <v>47</v>
      </c>
      <c r="C34" t="s">
        <v>37</v>
      </c>
    </row>
    <row r="35" spans="1:3">
      <c r="A35" s="15">
        <v>0.50619999999999998</v>
      </c>
      <c r="B35" s="3">
        <v>90000</v>
      </c>
      <c r="C35" s="3">
        <v>3500</v>
      </c>
    </row>
    <row r="36" spans="1:3">
      <c r="A36" s="15">
        <v>0.27940999999999999</v>
      </c>
      <c r="B36" s="3">
        <v>295000</v>
      </c>
      <c r="C36" s="3">
        <v>6833.3</v>
      </c>
    </row>
    <row r="37" spans="1:3">
      <c r="A37" s="15">
        <v>0.14055000000000001</v>
      </c>
      <c r="B37" s="3">
        <v>1170000</v>
      </c>
      <c r="C37" s="3">
        <v>13500</v>
      </c>
    </row>
    <row r="38" spans="1:3">
      <c r="A38" s="15">
        <v>9.3892000000000003E-2</v>
      </c>
      <c r="B38" s="3">
        <v>2620000</v>
      </c>
      <c r="C38" s="3">
        <v>20167</v>
      </c>
    </row>
    <row r="39" spans="1:3">
      <c r="A39" s="15">
        <v>7.0490999999999998E-2</v>
      </c>
      <c r="B39" s="3">
        <v>4640000</v>
      </c>
      <c r="C39" s="3">
        <v>26833</v>
      </c>
    </row>
    <row r="40" spans="1:3">
      <c r="A40" s="15">
        <v>3.5299999999999998E-2</v>
      </c>
      <c r="B40" s="3">
        <v>18500000</v>
      </c>
      <c r="C40" s="3">
        <v>53500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8"/>
  <sheetViews>
    <sheetView tabSelected="1" zoomScale="85" zoomScaleNormal="85" workbookViewId="0">
      <selection activeCell="O31" sqref="O31"/>
    </sheetView>
  </sheetViews>
  <sheetFormatPr baseColWidth="10" defaultRowHeight="15"/>
  <cols>
    <col min="1" max="1" width="20" customWidth="1"/>
    <col min="2" max="2" width="9.42578125" customWidth="1"/>
    <col min="3" max="3" width="18.140625" bestFit="1" customWidth="1"/>
    <col min="4" max="4" width="12.7109375" bestFit="1" customWidth="1"/>
  </cols>
  <sheetData>
    <row r="1" spans="1:18">
      <c r="A1" s="1" t="s">
        <v>48</v>
      </c>
      <c r="O1" s="1" t="s">
        <v>55</v>
      </c>
    </row>
    <row r="2" spans="1:18">
      <c r="A2" t="s">
        <v>54</v>
      </c>
      <c r="O2" t="s">
        <v>54</v>
      </c>
    </row>
    <row r="4" spans="1:18">
      <c r="A4" t="s">
        <v>53</v>
      </c>
      <c r="B4" t="s">
        <v>52</v>
      </c>
      <c r="C4" t="s">
        <v>49</v>
      </c>
      <c r="D4" t="s">
        <v>50</v>
      </c>
      <c r="E4" t="s">
        <v>51</v>
      </c>
      <c r="O4" t="s">
        <v>52</v>
      </c>
      <c r="P4" t="s">
        <v>49</v>
      </c>
      <c r="Q4" t="s">
        <v>50</v>
      </c>
      <c r="R4" t="s">
        <v>51</v>
      </c>
    </row>
    <row r="5" spans="1:18">
      <c r="A5">
        <v>1E-10</v>
      </c>
      <c r="B5" s="3">
        <f>A5*$B$27</f>
        <v>1.35E-6</v>
      </c>
      <c r="C5">
        <v>5.0440999999999995E-4</v>
      </c>
      <c r="D5">
        <v>9.3720999999999999E-2</v>
      </c>
      <c r="E5">
        <v>0.11649</v>
      </c>
    </row>
    <row r="6" spans="1:18">
      <c r="A6">
        <v>1.0000000000000001E-9</v>
      </c>
      <c r="B6" s="3">
        <f>A6*$B$27</f>
        <v>1.3500000000000001E-5</v>
      </c>
      <c r="C6">
        <v>5.0440999999999995E-4</v>
      </c>
      <c r="D6">
        <v>9.3720999999999999E-2</v>
      </c>
      <c r="E6">
        <v>0.11649</v>
      </c>
    </row>
    <row r="7" spans="1:18">
      <c r="A7">
        <v>1E-8</v>
      </c>
      <c r="B7" s="3">
        <f>A7*$B$27</f>
        <v>1.35E-4</v>
      </c>
      <c r="C7">
        <v>5.0440999999999995E-4</v>
      </c>
      <c r="D7">
        <v>9.3720999999999999E-2</v>
      </c>
      <c r="E7">
        <v>0.11649</v>
      </c>
    </row>
    <row r="8" spans="1:18">
      <c r="A8">
        <v>9.9999999999999995E-8</v>
      </c>
      <c r="B8" s="3">
        <f>A8*$B$27</f>
        <v>1.3499999999999999E-3</v>
      </c>
      <c r="C8">
        <v>5.0440999999999995E-4</v>
      </c>
      <c r="D8">
        <v>9.3720999999999999E-2</v>
      </c>
      <c r="E8">
        <v>0.11649</v>
      </c>
    </row>
    <row r="9" spans="1:18">
      <c r="A9">
        <v>9.9999999999999995E-7</v>
      </c>
      <c r="B9" s="3">
        <f>A9*$B$27</f>
        <v>1.35E-2</v>
      </c>
      <c r="C9">
        <v>5.0440999999999995E-4</v>
      </c>
      <c r="D9">
        <v>9.3720999999999999E-2</v>
      </c>
      <c r="E9">
        <v>0.11649</v>
      </c>
    </row>
    <row r="10" spans="1:18">
      <c r="A10">
        <v>1.0000000000000001E-5</v>
      </c>
      <c r="B10" s="3">
        <f>A10*$B$27</f>
        <v>0.13500000000000001</v>
      </c>
      <c r="C10">
        <v>5.0440999999999995E-4</v>
      </c>
      <c r="D10">
        <v>9.3719999999999998E-2</v>
      </c>
      <c r="E10">
        <v>0.11645</v>
      </c>
    </row>
    <row r="11" spans="1:18">
      <c r="A11">
        <v>1E-4</v>
      </c>
      <c r="B11" s="3">
        <f>A11*$B$27</f>
        <v>1.35</v>
      </c>
      <c r="C11">
        <v>5.0440000000000001E-4</v>
      </c>
      <c r="D11">
        <v>9.3713000000000005E-2</v>
      </c>
      <c r="E11">
        <v>0.11608</v>
      </c>
    </row>
    <row r="12" spans="1:18">
      <c r="A12">
        <v>1E-3</v>
      </c>
      <c r="B12" s="3">
        <f>A12*$B$27</f>
        <v>13.5</v>
      </c>
      <c r="C12">
        <v>5.0432000000000005E-4</v>
      </c>
      <c r="D12">
        <v>9.3645000000000006E-2</v>
      </c>
      <c r="E12">
        <v>0.11252</v>
      </c>
    </row>
    <row r="13" spans="1:18">
      <c r="A13">
        <v>0.01</v>
      </c>
      <c r="B13" s="3">
        <f>A13*$B$27</f>
        <v>135</v>
      </c>
      <c r="C13">
        <v>5.0416000000000002E-4</v>
      </c>
      <c r="D13">
        <v>9.3272999999999995E-2</v>
      </c>
      <c r="E13">
        <v>9.0867000000000003E-2</v>
      </c>
    </row>
    <row r="14" spans="1:18">
      <c r="A14">
        <v>0.1</v>
      </c>
      <c r="B14" s="3">
        <f>A14*$B$27</f>
        <v>1350</v>
      </c>
      <c r="C14">
        <v>5.1327000000000002E-4</v>
      </c>
      <c r="D14">
        <v>9.6234E-2</v>
      </c>
      <c r="E14">
        <v>0.17621999999999999</v>
      </c>
    </row>
    <row r="15" spans="1:18">
      <c r="A15">
        <v>0.248</v>
      </c>
      <c r="B15" s="3">
        <f>A15*$B$27</f>
        <v>3348</v>
      </c>
      <c r="C15">
        <v>5.3633999999999995E-4</v>
      </c>
      <c r="D15">
        <v>9.9083000000000004E-2</v>
      </c>
      <c r="E15">
        <v>0.17021</v>
      </c>
    </row>
    <row r="16" spans="1:18">
      <c r="A16">
        <v>0.249</v>
      </c>
      <c r="B16" s="3">
        <f>A16*$B$27</f>
        <v>3361.5</v>
      </c>
      <c r="C16">
        <v>5.5042999999999997E-4</v>
      </c>
      <c r="D16">
        <v>0.10186000000000001</v>
      </c>
      <c r="E16">
        <v>0.20163</v>
      </c>
    </row>
    <row r="17" spans="1:18">
      <c r="A17">
        <v>0.25</v>
      </c>
      <c r="B17" s="3">
        <f>A17*$B$27</f>
        <v>3375</v>
      </c>
      <c r="C17">
        <v>5.7722000000000003E-4</v>
      </c>
      <c r="D17">
        <v>0.10675999999999999</v>
      </c>
      <c r="E17">
        <v>0.25157000000000002</v>
      </c>
    </row>
    <row r="18" spans="1:18">
      <c r="A18">
        <v>0.251</v>
      </c>
      <c r="B18" s="3">
        <f>A18*$B$27</f>
        <v>3388.5</v>
      </c>
      <c r="C18">
        <v>6.3827000000000003E-4</v>
      </c>
      <c r="D18">
        <v>0.11604</v>
      </c>
      <c r="E18">
        <v>0.34190999999999999</v>
      </c>
    </row>
    <row r="19" spans="1:18">
      <c r="A19">
        <v>0.252</v>
      </c>
      <c r="B19" s="3">
        <f>A19*$B$27</f>
        <v>3402</v>
      </c>
      <c r="C19">
        <v>8.2677E-4</v>
      </c>
      <c r="D19">
        <v>0.14052000000000001</v>
      </c>
      <c r="E19">
        <v>0.51673000000000002</v>
      </c>
    </row>
    <row r="20" spans="1:18">
      <c r="A20">
        <v>0.253</v>
      </c>
      <c r="B20" s="3">
        <f>A20*$B$27</f>
        <v>3415.5</v>
      </c>
      <c r="C20">
        <v>2.0135999999999999E-3</v>
      </c>
      <c r="D20">
        <v>0.3014</v>
      </c>
      <c r="E20">
        <v>1.3069</v>
      </c>
    </row>
    <row r="21" spans="1:18">
      <c r="A21">
        <v>0.254</v>
      </c>
      <c r="B21" s="3">
        <f>A21*$B$27</f>
        <v>3429</v>
      </c>
      <c r="C21">
        <v>2.4759999999999999E-3</v>
      </c>
      <c r="D21">
        <v>0.37574999999999997</v>
      </c>
      <c r="E21">
        <v>1.4247000000000001</v>
      </c>
    </row>
    <row r="22" spans="1:18">
      <c r="A22">
        <v>0.255</v>
      </c>
      <c r="B22" s="3">
        <f>A22*$B$27</f>
        <v>3442.5</v>
      </c>
      <c r="C22">
        <v>8.4741000000000005E-4</v>
      </c>
      <c r="D22">
        <v>0.14371</v>
      </c>
      <c r="E22">
        <v>0.52912000000000003</v>
      </c>
    </row>
    <row r="23" spans="1:18">
      <c r="A23">
        <v>0.25600000000000001</v>
      </c>
      <c r="B23" s="3">
        <f>A23*$B$27</f>
        <v>3456</v>
      </c>
      <c r="C23">
        <v>6.3148000000000002E-4</v>
      </c>
      <c r="D23">
        <v>0.1168</v>
      </c>
      <c r="E23">
        <v>0.31085000000000002</v>
      </c>
    </row>
    <row r="24" spans="1:18">
      <c r="A24">
        <v>0.25700000000000001</v>
      </c>
      <c r="B24" s="3">
        <f>A24*$B$27</f>
        <v>3469.5</v>
      </c>
      <c r="C24">
        <v>5.6771000000000002E-4</v>
      </c>
      <c r="D24">
        <v>0.1053</v>
      </c>
      <c r="E24">
        <v>0.2273</v>
      </c>
      <c r="O24" s="3">
        <v>117</v>
      </c>
      <c r="P24">
        <v>0.30330000000000001</v>
      </c>
      <c r="Q24">
        <v>1.0784</v>
      </c>
      <c r="R24">
        <v>0.35315000000000002</v>
      </c>
    </row>
    <row r="25" spans="1:18">
      <c r="A25">
        <v>0.26</v>
      </c>
      <c r="B25" s="3">
        <f>A25*$B$27</f>
        <v>3510</v>
      </c>
      <c r="C25">
        <v>5.2070999999999997E-4</v>
      </c>
      <c r="D25">
        <v>9.6434000000000006E-2</v>
      </c>
      <c r="E25">
        <v>0.13184999999999999</v>
      </c>
      <c r="O25" s="3">
        <v>11700</v>
      </c>
      <c r="P25">
        <v>4.9160999999999996E-3</v>
      </c>
      <c r="Q25">
        <v>9.3552999999999997E-2</v>
      </c>
      <c r="R25">
        <v>3.7600000000000001E-2</v>
      </c>
    </row>
    <row r="26" spans="1:18">
      <c r="A26">
        <v>0.5</v>
      </c>
      <c r="B26" s="3">
        <f>A26*$B$27</f>
        <v>6750</v>
      </c>
      <c r="C26">
        <v>4.9799000000000002E-4</v>
      </c>
      <c r="D26">
        <v>9.2786999999999994E-2</v>
      </c>
      <c r="E26">
        <v>4.8080999999999999E-2</v>
      </c>
      <c r="O26" s="3">
        <v>117000</v>
      </c>
      <c r="P26">
        <v>6.4559999999999997E-4</v>
      </c>
      <c r="Q26">
        <v>9.2716999999999994E-2</v>
      </c>
      <c r="R26">
        <v>5.3388999999999999E-2</v>
      </c>
    </row>
    <row r="27" spans="1:18" s="17" customFormat="1">
      <c r="A27" s="17">
        <v>1</v>
      </c>
      <c r="B27" s="18">
        <v>13500</v>
      </c>
      <c r="C27" s="17">
        <v>5.0233999999999999E-4</v>
      </c>
      <c r="D27" s="17">
        <v>9.2743999999999993E-2</v>
      </c>
      <c r="E27" s="17">
        <v>5.3135000000000002E-2</v>
      </c>
      <c r="O27" s="18">
        <v>1170000</v>
      </c>
      <c r="P27" s="17">
        <v>4.9487999999999995E-4</v>
      </c>
      <c r="Q27" s="17">
        <v>9.2779E-2</v>
      </c>
      <c r="R27" s="17">
        <v>0.21196000000000001</v>
      </c>
    </row>
    <row r="28" spans="1:18">
      <c r="A28">
        <v>2</v>
      </c>
      <c r="B28" s="3">
        <f t="shared" ref="B28:B38" si="0">A28*$B$27</f>
        <v>27000</v>
      </c>
      <c r="C28">
        <v>5.0303000000000001E-4</v>
      </c>
      <c r="D28">
        <v>9.2756000000000005E-2</v>
      </c>
      <c r="E28">
        <v>5.6107999999999998E-2</v>
      </c>
      <c r="O28" s="3">
        <v>11700000</v>
      </c>
      <c r="P28">
        <v>5.0317999999999999E-4</v>
      </c>
      <c r="Q28">
        <v>9.2838000000000004E-2</v>
      </c>
      <c r="R28">
        <v>0.87749999999999995</v>
      </c>
    </row>
    <row r="29" spans="1:18">
      <c r="A29">
        <v>4</v>
      </c>
      <c r="B29" s="3">
        <f t="shared" si="0"/>
        <v>54000</v>
      </c>
      <c r="C29">
        <v>5.0334000000000002E-4</v>
      </c>
      <c r="D29">
        <v>9.2762999999999998E-2</v>
      </c>
      <c r="E29">
        <v>6.0838000000000003E-2</v>
      </c>
      <c r="O29" s="3">
        <v>117000000</v>
      </c>
      <c r="P29">
        <v>5.0476000000000004E-4</v>
      </c>
      <c r="Q29">
        <v>9.2900999999999997E-2</v>
      </c>
      <c r="R29">
        <v>1.4174</v>
      </c>
    </row>
    <row r="30" spans="1:18">
      <c r="A30">
        <v>10</v>
      </c>
      <c r="B30" s="3">
        <f t="shared" si="0"/>
        <v>135000</v>
      </c>
      <c r="C30">
        <v>5.0356999999999995E-4</v>
      </c>
      <c r="D30">
        <v>9.2769000000000004E-2</v>
      </c>
      <c r="E30">
        <v>7.5689000000000006E-2</v>
      </c>
      <c r="O30" s="3">
        <v>1170000000</v>
      </c>
      <c r="P30">
        <v>5.0498000000000003E-4</v>
      </c>
      <c r="Q30">
        <v>9.2913999999999997E-2</v>
      </c>
      <c r="R30">
        <v>1.5123</v>
      </c>
    </row>
    <row r="31" spans="1:18">
      <c r="A31">
        <v>50</v>
      </c>
      <c r="B31" s="3">
        <f t="shared" si="0"/>
        <v>675000</v>
      </c>
      <c r="C31">
        <v>5.0385000000000002E-4</v>
      </c>
      <c r="D31">
        <v>9.2780000000000001E-2</v>
      </c>
      <c r="E31">
        <v>0.15876999999999999</v>
      </c>
      <c r="O31" s="3"/>
    </row>
    <row r="32" spans="1:18">
      <c r="A32">
        <v>100</v>
      </c>
      <c r="B32" s="3">
        <f t="shared" si="0"/>
        <v>1350000</v>
      </c>
      <c r="C32">
        <v>5.0396999999999996E-4</v>
      </c>
      <c r="D32">
        <v>9.2787999999999995E-2</v>
      </c>
      <c r="E32">
        <v>0.25094</v>
      </c>
    </row>
    <row r="33" spans="1:5">
      <c r="A33">
        <v>1000</v>
      </c>
      <c r="B33" s="3">
        <f t="shared" si="0"/>
        <v>13500000</v>
      </c>
      <c r="C33">
        <v>5.0447999999999997E-4</v>
      </c>
      <c r="D33">
        <v>9.2843999999999996E-2</v>
      </c>
      <c r="E33">
        <v>0.94787999999999994</v>
      </c>
    </row>
    <row r="34" spans="1:5">
      <c r="A34">
        <v>10000</v>
      </c>
      <c r="B34" s="3">
        <f t="shared" si="0"/>
        <v>135000000</v>
      </c>
      <c r="C34">
        <v>5.0491000000000002E-4</v>
      </c>
      <c r="D34">
        <v>9.2902999999999999E-2</v>
      </c>
      <c r="E34">
        <v>1.4488000000000001</v>
      </c>
    </row>
    <row r="35" spans="1:5">
      <c r="A35">
        <v>100000</v>
      </c>
      <c r="B35" s="3">
        <f t="shared" si="0"/>
        <v>1350000000</v>
      </c>
      <c r="C35">
        <v>5.0500000000000002E-4</v>
      </c>
      <c r="D35">
        <v>9.2913999999999997E-2</v>
      </c>
      <c r="E35">
        <v>1.5321</v>
      </c>
    </row>
    <row r="36" spans="1:5">
      <c r="A36">
        <v>1000000</v>
      </c>
      <c r="B36" s="3">
        <f t="shared" si="0"/>
        <v>13500000000</v>
      </c>
      <c r="C36">
        <v>5.0500999999999996E-4</v>
      </c>
      <c r="D36">
        <v>9.2914999999999998E-2</v>
      </c>
      <c r="E36">
        <v>1.5409999999999999</v>
      </c>
    </row>
    <row r="37" spans="1:5">
      <c r="A37">
        <v>10000000</v>
      </c>
      <c r="B37" s="3">
        <f t="shared" si="0"/>
        <v>135000000000</v>
      </c>
      <c r="C37">
        <v>5.0500999999999996E-4</v>
      </c>
      <c r="D37">
        <v>9.2914999999999998E-2</v>
      </c>
      <c r="E37">
        <v>1.5419</v>
      </c>
    </row>
    <row r="38" spans="1:5">
      <c r="A38">
        <v>100000000</v>
      </c>
      <c r="B38" s="3">
        <f t="shared" si="0"/>
        <v>1350000000000</v>
      </c>
      <c r="C38">
        <v>5.0500999999999996E-4</v>
      </c>
      <c r="D38">
        <v>9.2914999999999998E-2</v>
      </c>
      <c r="E38">
        <v>1.542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Error norms</vt:lpstr>
      <vt:lpstr>Data for plots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2010-07-23T15:29:42Z</dcterms:created>
  <dcterms:modified xsi:type="dcterms:W3CDTF">2010-09-06T22:09:02Z</dcterms:modified>
</cp:coreProperties>
</file>