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 activeTab="2"/>
  </bookViews>
  <sheets>
    <sheet name="Error norms" sheetId="4" r:id="rId1"/>
    <sheet name="Data for plots" sheetId="5" r:id="rId2"/>
    <sheet name="Analysis" sheetId="6" r:id="rId3"/>
  </sheets>
  <calcPr calcId="125725"/>
</workbook>
</file>

<file path=xl/calcChain.xml><?xml version="1.0" encoding="utf-8"?>
<calcChain xmlns="http://schemas.openxmlformats.org/spreadsheetml/2006/main">
  <c r="B5" i="6"/>
  <c r="B6"/>
  <c r="B7"/>
  <c r="B8"/>
  <c r="B9"/>
  <c r="B27"/>
  <c r="B26"/>
  <c r="B25"/>
  <c r="B24"/>
  <c r="B23"/>
  <c r="B22"/>
  <c r="B21"/>
  <c r="B20"/>
  <c r="B19"/>
  <c r="B18"/>
  <c r="B10"/>
  <c r="B11"/>
  <c r="B12"/>
  <c r="B13"/>
  <c r="B14"/>
  <c r="B15"/>
  <c r="B16"/>
  <c r="A62" i="4"/>
  <c r="A63" s="1"/>
  <c r="A64" s="1"/>
  <c r="A65" s="1"/>
  <c r="A61"/>
  <c r="A107"/>
  <c r="A108" s="1"/>
  <c r="A109" s="1"/>
  <c r="A110" s="1"/>
  <c r="A111" s="1"/>
  <c r="A127"/>
  <c r="A128" s="1"/>
  <c r="A129" s="1"/>
  <c r="A130" s="1"/>
  <c r="A131" s="1"/>
  <c r="A47"/>
  <c r="A48" s="1"/>
  <c r="A49" s="1"/>
  <c r="A50" s="1"/>
  <c r="A51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<sst xmlns="http://schemas.openxmlformats.org/spreadsheetml/2006/main" count="272" uniqueCount="54">
  <si>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</si>
  <si>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</si>
  <si>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</si>
  <si>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</si>
  <si>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</si>
  <si>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</si>
  <si>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</si>
  <si>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</si>
  <si>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</si>
  <si>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</si>
  <si>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</si>
  <si>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</si>
  <si>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</si>
  <si>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</si>
  <si>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</si>
  <si>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</si>
  <si>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</si>
  <si>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</si>
  <si>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</si>
  <si>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Rate 1</t>
  </si>
  <si>
    <t>Rate 2</t>
  </si>
  <si>
    <t>Rates displacement:</t>
  </si>
  <si>
    <t>Rates traction:</t>
  </si>
  <si>
    <t>here, penalty parameter chosen arbitrarily and scaled 1/h^2</t>
  </si>
  <si>
    <t>here, penalty parameter chosen such that displacement error is the same in the coarsest mesh and then scaled 1/h^2</t>
  </si>
  <si>
    <t>scale 1/h^2</t>
  </si>
  <si>
    <t>scale 1/h</t>
  </si>
  <si>
    <t>Penalty method (two integrals)</t>
  </si>
  <si>
    <t>Nitsche's method (two integrals)</t>
  </si>
  <si>
    <t>Nitsche's method (one integral)</t>
  </si>
  <si>
    <t>Penalty method (one integral)</t>
  </si>
  <si>
    <t>auto</t>
  </si>
  <si>
    <t>scale 1/h^2 and choose stabilization parameter automatically</t>
  </si>
  <si>
    <t>here, penalty parameter chosen such that displacement error is the same in the coarsest mesh with Nitsche and then scaled 1/h^2</t>
  </si>
  <si>
    <t>choose stabilization parameter automatically</t>
  </si>
  <si>
    <t>Prepare data to plot in GNUPLOT</t>
  </si>
  <si>
    <t>Penalty</t>
  </si>
  <si>
    <t>Nitsche</t>
  </si>
  <si>
    <t>Displacements</t>
  </si>
  <si>
    <t>Energy</t>
  </si>
  <si>
    <t>Traction</t>
  </si>
  <si>
    <t>Parameters</t>
  </si>
  <si>
    <t>mesh size h</t>
  </si>
  <si>
    <t xml:space="preserve">displacement </t>
  </si>
  <si>
    <t>energy</t>
  </si>
  <si>
    <t>traction</t>
  </si>
  <si>
    <t>Lagrange</t>
  </si>
  <si>
    <t>penalty</t>
  </si>
  <si>
    <t>Sensitivity analysis for the stabilization parameter</t>
  </si>
  <si>
    <t>Displacement error</t>
  </si>
  <si>
    <t>energy error</t>
  </si>
  <si>
    <t>traction error</t>
  </si>
  <si>
    <t>value</t>
  </si>
  <si>
    <t>factor * auto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</si>
</sst>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0" xfId="0" applyFont="1" applyFill="1"/>
    <xf numFmtId="11" fontId="0" fillId="3" borderId="0" xfId="0" applyNumberFormat="1" applyFill="1" applyAlignment="1">
      <alignment horizontal="right"/>
    </xf>
    <xf numFmtId="11" fontId="0" fillId="3" borderId="0" xfId="0" applyNumberFormat="1" applyFill="1"/>
    <xf numFmtId="164" fontId="0" fillId="0" borderId="0" xfId="0" applyNumberFormat="1" applyFill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57624064"/>
        <c:axId val="57625600"/>
      </c:scatterChart>
      <c:valAx>
        <c:axId val="57624064"/>
        <c:scaling>
          <c:logBase val="10"/>
          <c:orientation val="minMax"/>
        </c:scaling>
        <c:axPos val="b"/>
        <c:numFmt formatCode="General" sourceLinked="1"/>
        <c:tickLblPos val="nextTo"/>
        <c:crossAx val="57625600"/>
        <c:crosses val="autoZero"/>
        <c:crossBetween val="midCat"/>
      </c:valAx>
      <c:valAx>
        <c:axId val="576256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7624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3184256"/>
        <c:axId val="83190144"/>
      </c:scatterChart>
      <c:valAx>
        <c:axId val="83184256"/>
        <c:scaling>
          <c:logBase val="10"/>
          <c:orientation val="minMax"/>
        </c:scaling>
        <c:axPos val="b"/>
        <c:numFmt formatCode="General" sourceLinked="1"/>
        <c:tickLblPos val="nextTo"/>
        <c:crossAx val="83190144"/>
        <c:crosses val="autoZero"/>
        <c:crossBetween val="midCat"/>
      </c:valAx>
      <c:valAx>
        <c:axId val="83190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184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83210240"/>
        <c:axId val="83211776"/>
      </c:scatterChart>
      <c:valAx>
        <c:axId val="83210240"/>
        <c:scaling>
          <c:logBase val="10"/>
          <c:orientation val="minMax"/>
        </c:scaling>
        <c:axPos val="b"/>
        <c:numFmt formatCode="General" sourceLinked="1"/>
        <c:tickLblPos val="nextTo"/>
        <c:crossAx val="83211776"/>
        <c:crosses val="autoZero"/>
        <c:crossBetween val="midCat"/>
      </c:valAx>
      <c:valAx>
        <c:axId val="832117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210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2050432"/>
        <c:axId val="102052224"/>
      </c:scatterChart>
      <c:valAx>
        <c:axId val="102050432"/>
        <c:scaling>
          <c:logBase val="10"/>
          <c:orientation val="minMax"/>
        </c:scaling>
        <c:axPos val="b"/>
        <c:numFmt formatCode="General" sourceLinked="1"/>
        <c:tickLblPos val="nextTo"/>
        <c:crossAx val="102052224"/>
        <c:crosses val="autoZero"/>
        <c:crossBetween val="midCat"/>
      </c:valAx>
      <c:valAx>
        <c:axId val="1020522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05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2098432"/>
        <c:axId val="102099968"/>
      </c:scatterChart>
      <c:valAx>
        <c:axId val="102098432"/>
        <c:scaling>
          <c:logBase val="10"/>
          <c:orientation val="minMax"/>
        </c:scaling>
        <c:axPos val="b"/>
        <c:numFmt formatCode="General" sourceLinked="1"/>
        <c:tickLblPos val="nextTo"/>
        <c:crossAx val="102099968"/>
        <c:crosses val="autoZero"/>
        <c:crossBetween val="midCat"/>
      </c:valAx>
      <c:valAx>
        <c:axId val="1020999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09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7956864"/>
        <c:axId val="87970944"/>
      </c:scatterChart>
      <c:valAx>
        <c:axId val="87956864"/>
        <c:scaling>
          <c:logBase val="10"/>
          <c:orientation val="minMax"/>
        </c:scaling>
        <c:axPos val="b"/>
        <c:numFmt formatCode="General" sourceLinked="1"/>
        <c:tickLblPos val="nextTo"/>
        <c:crossAx val="87970944"/>
        <c:crosses val="autoZero"/>
        <c:crossBetween val="midCat"/>
      </c:valAx>
      <c:valAx>
        <c:axId val="879709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7956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1"/>
          <c:order val="1"/>
          <c:tx>
            <c:strRef>
              <c:f>'Error norms'!$W$59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norms'!$X$59:$X$60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norms'!$Y$59:$Y$60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norms'!$W$61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norms'!$X$61:$X$62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norms'!$Y$61:$Y$62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8004864"/>
        <c:axId val="88010752"/>
      </c:scatterChart>
      <c:valAx>
        <c:axId val="88004864"/>
        <c:scaling>
          <c:logBase val="10"/>
          <c:orientation val="minMax"/>
        </c:scaling>
        <c:axPos val="b"/>
        <c:numFmt formatCode="General" sourceLinked="1"/>
        <c:tickLblPos val="nextTo"/>
        <c:crossAx val="88010752"/>
        <c:crosses val="autoZero"/>
        <c:crossBetween val="midCat"/>
      </c:valAx>
      <c:valAx>
        <c:axId val="880107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8004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1"/>
          <c:order val="1"/>
          <c:tx>
            <c:strRef>
              <c:f>'Error norms'!$W$64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norms'!$X$64:$X$65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norms'!$Y$64:$Y$65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norms'!$W$66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norms'!$X$66:$X$67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norms'!$Y$66:$Y$67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2147200"/>
        <c:axId val="102148736"/>
      </c:scatterChart>
      <c:valAx>
        <c:axId val="102147200"/>
        <c:scaling>
          <c:logBase val="10"/>
          <c:orientation val="minMax"/>
        </c:scaling>
        <c:axPos val="b"/>
        <c:numFmt formatCode="General" sourceLinked="1"/>
        <c:tickLblPos val="nextTo"/>
        <c:crossAx val="102148736"/>
        <c:crosses val="autoZero"/>
        <c:crossBetween val="midCat"/>
      </c:valAx>
      <c:valAx>
        <c:axId val="102148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2147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norms'!$H$60:$H$65</c:f>
              <c:numCache>
                <c:formatCode>General</c:formatCode>
                <c:ptCount val="6"/>
                <c:pt idx="0">
                  <c:v>0.32779000000000003</c:v>
                </c:pt>
                <c:pt idx="1">
                  <c:v>0.18404999999999999</c:v>
                </c:pt>
                <c:pt idx="2">
                  <c:v>9.2779E-2</c:v>
                </c:pt>
                <c:pt idx="3">
                  <c:v>6.2023000000000002E-2</c:v>
                </c:pt>
                <c:pt idx="4">
                  <c:v>4.6581999999999998E-2</c:v>
                </c:pt>
                <c:pt idx="5">
                  <c:v>2.3338000000000001E-2</c:v>
                </c:pt>
              </c:numCache>
            </c:numRef>
          </c:yVal>
        </c:ser>
        <c:axId val="104339328"/>
        <c:axId val="104340864"/>
      </c:scatterChart>
      <c:valAx>
        <c:axId val="104339328"/>
        <c:scaling>
          <c:logBase val="10"/>
          <c:orientation val="minMax"/>
        </c:scaling>
        <c:axPos val="b"/>
        <c:numFmt formatCode="General" sourceLinked="1"/>
        <c:tickLblPos val="nextTo"/>
        <c:crossAx val="104340864"/>
        <c:crosses val="autoZero"/>
        <c:crossBetween val="midCat"/>
      </c:valAx>
      <c:valAx>
        <c:axId val="1043408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339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104383232"/>
        <c:axId val="104384768"/>
      </c:scatterChart>
      <c:valAx>
        <c:axId val="104383232"/>
        <c:scaling>
          <c:logBase val="10"/>
          <c:orientation val="minMax"/>
        </c:scaling>
        <c:axPos val="b"/>
        <c:numFmt formatCode="General" sourceLinked="1"/>
        <c:tickLblPos val="nextTo"/>
        <c:crossAx val="104384768"/>
        <c:crosses val="autoZero"/>
        <c:crossBetween val="midCat"/>
      </c:valAx>
      <c:valAx>
        <c:axId val="1043847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38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ser>
          <c:idx val="1"/>
          <c:order val="1"/>
          <c:tx>
            <c:strRef>
              <c:f>'Error norms'!$W$147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04398208"/>
        <c:axId val="82007168"/>
      </c:scatterChart>
      <c:valAx>
        <c:axId val="104398208"/>
        <c:scaling>
          <c:logBase val="10"/>
          <c:orientation val="minMax"/>
        </c:scaling>
        <c:axPos val="b"/>
        <c:numFmt formatCode="General" sourceLinked="1"/>
        <c:tickLblPos val="nextTo"/>
        <c:crossAx val="82007168"/>
        <c:crosses val="autoZero"/>
        <c:crossBetween val="midCat"/>
      </c:valAx>
      <c:valAx>
        <c:axId val="820071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4398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0571520"/>
        <c:axId val="70573056"/>
      </c:scatterChart>
      <c:valAx>
        <c:axId val="70571520"/>
        <c:scaling>
          <c:logBase val="10"/>
          <c:orientation val="minMax"/>
        </c:scaling>
        <c:axPos val="b"/>
        <c:numFmt formatCode="General" sourceLinked="1"/>
        <c:tickLblPos val="nextTo"/>
        <c:crossAx val="70573056"/>
        <c:crosses val="autoZero"/>
        <c:crossBetween val="midCat"/>
      </c:valAx>
      <c:valAx>
        <c:axId val="70573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57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82035456"/>
        <c:axId val="82036992"/>
      </c:scatterChart>
      <c:valAx>
        <c:axId val="82035456"/>
        <c:scaling>
          <c:logBase val="10"/>
          <c:orientation val="minMax"/>
        </c:scaling>
        <c:axPos val="b"/>
        <c:numFmt formatCode="General" sourceLinked="1"/>
        <c:tickLblPos val="nextTo"/>
        <c:crossAx val="82036992"/>
        <c:crosses val="autoZero"/>
        <c:crossBetween val="midCat"/>
      </c:valAx>
      <c:valAx>
        <c:axId val="820369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035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2128896"/>
        <c:axId val="82130432"/>
      </c:scatterChart>
      <c:valAx>
        <c:axId val="82128896"/>
        <c:scaling>
          <c:logBase val="10"/>
          <c:orientation val="minMax"/>
        </c:scaling>
        <c:axPos val="b"/>
        <c:numFmt formatCode="General" sourceLinked="1"/>
        <c:tickLblPos val="nextTo"/>
        <c:crossAx val="82130432"/>
        <c:crosses val="autoZero"/>
        <c:crossBetween val="midCat"/>
      </c:valAx>
      <c:valAx>
        <c:axId val="821304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128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163968"/>
        <c:axId val="82169856"/>
      </c:scatterChart>
      <c:valAx>
        <c:axId val="82163968"/>
        <c:scaling>
          <c:logBase val="10"/>
          <c:orientation val="minMax"/>
        </c:scaling>
        <c:axPos val="b"/>
        <c:numFmt formatCode="General" sourceLinked="1"/>
        <c:tickLblPos val="nextTo"/>
        <c:crossAx val="82169856"/>
        <c:crosses val="autoZero"/>
        <c:crossBetween val="midCat"/>
      </c:valAx>
      <c:valAx>
        <c:axId val="821698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16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82177408"/>
        <c:axId val="82060416"/>
      </c:scatterChart>
      <c:valAx>
        <c:axId val="82177408"/>
        <c:scaling>
          <c:logBase val="10"/>
          <c:orientation val="minMax"/>
        </c:scaling>
        <c:axPos val="b"/>
        <c:numFmt formatCode="General" sourceLinked="1"/>
        <c:tickLblPos val="nextTo"/>
        <c:crossAx val="82060416"/>
        <c:crosses val="autoZero"/>
        <c:crossBetween val="midCat"/>
      </c:valAx>
      <c:valAx>
        <c:axId val="820604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17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2196736"/>
        <c:axId val="82198528"/>
      </c:scatterChart>
      <c:valAx>
        <c:axId val="82196736"/>
        <c:scaling>
          <c:logBase val="10"/>
          <c:orientation val="minMax"/>
        </c:scaling>
        <c:axPos val="b"/>
        <c:numFmt formatCode="General" sourceLinked="1"/>
        <c:tickLblPos val="nextTo"/>
        <c:crossAx val="82198528"/>
        <c:crosses val="autoZero"/>
        <c:crossBetween val="midCat"/>
      </c:valAx>
      <c:valAx>
        <c:axId val="82198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196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215680"/>
        <c:axId val="82217216"/>
      </c:scatterChart>
      <c:valAx>
        <c:axId val="82215680"/>
        <c:scaling>
          <c:logBase val="10"/>
          <c:orientation val="minMax"/>
        </c:scaling>
        <c:axPos val="b"/>
        <c:numFmt formatCode="General" sourceLinked="1"/>
        <c:tickLblPos val="nextTo"/>
        <c:crossAx val="82217216"/>
        <c:crosses val="autoZero"/>
        <c:crossBetween val="midCat"/>
      </c:valAx>
      <c:valAx>
        <c:axId val="822172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21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82257792"/>
        <c:axId val="82259328"/>
      </c:scatterChart>
      <c:valAx>
        <c:axId val="82257792"/>
        <c:scaling>
          <c:logBase val="10"/>
          <c:orientation val="minMax"/>
        </c:scaling>
        <c:axPos val="b"/>
        <c:numFmt formatCode="General" sourceLinked="1"/>
        <c:tickLblPos val="nextTo"/>
        <c:crossAx val="82259328"/>
        <c:crosses val="autoZero"/>
        <c:crossBetween val="midCat"/>
      </c:valAx>
      <c:valAx>
        <c:axId val="822593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257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axId val="82293504"/>
        <c:axId val="82295424"/>
      </c:scatterChart>
      <c:valAx>
        <c:axId val="822935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2295424"/>
        <c:crosses val="autoZero"/>
        <c:crossBetween val="midCat"/>
      </c:valAx>
      <c:valAx>
        <c:axId val="82295424"/>
        <c:scaling>
          <c:logBase val="10"/>
          <c:orientation val="minMax"/>
          <c:max val="1.0000000000000005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229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82342272"/>
        <c:axId val="82344192"/>
      </c:scatterChart>
      <c:valAx>
        <c:axId val="82342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2344192"/>
        <c:crosses val="autoZero"/>
        <c:crossBetween val="midCat"/>
      </c:valAx>
      <c:valAx>
        <c:axId val="823441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234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axId val="82587648"/>
        <c:axId val="82589568"/>
      </c:scatterChart>
      <c:valAx>
        <c:axId val="825876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82589568"/>
        <c:crosses val="autoZero"/>
        <c:crossBetween val="midCat"/>
      </c:valAx>
      <c:valAx>
        <c:axId val="825895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258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0606848"/>
        <c:axId val="70608384"/>
      </c:scatterChart>
      <c:valAx>
        <c:axId val="70606848"/>
        <c:scaling>
          <c:logBase val="10"/>
          <c:orientation val="minMax"/>
        </c:scaling>
        <c:axPos val="b"/>
        <c:numFmt formatCode="General" sourceLinked="1"/>
        <c:tickLblPos val="nextTo"/>
        <c:crossAx val="70608384"/>
        <c:crosses val="autoZero"/>
        <c:crossBetween val="midCat"/>
      </c:valAx>
      <c:valAx>
        <c:axId val="706083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606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Penalty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norms'!$B$180:$B$185</c:f>
              <c:numCache>
                <c:formatCode>0.00E+00</c:formatCode>
                <c:ptCount val="6"/>
                <c:pt idx="0">
                  <c:v>90000</c:v>
                </c:pt>
                <c:pt idx="1">
                  <c:v>295000</c:v>
                </c:pt>
                <c:pt idx="2">
                  <c:v>1170000</c:v>
                </c:pt>
                <c:pt idx="3">
                  <c:v>2620000</c:v>
                </c:pt>
                <c:pt idx="4">
                  <c:v>4640000</c:v>
                </c:pt>
                <c:pt idx="5">
                  <c:v>18500000</c:v>
                </c:pt>
              </c:numCache>
            </c:numRef>
          </c:yVal>
        </c:ser>
        <c:ser>
          <c:idx val="1"/>
          <c:order val="1"/>
          <c:tx>
            <c:v>Nitsche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norms'!$C$180:$C$185</c:f>
              <c:numCache>
                <c:formatCode>0.00E+00</c:formatCode>
                <c:ptCount val="6"/>
                <c:pt idx="0">
                  <c:v>3500</c:v>
                </c:pt>
                <c:pt idx="1">
                  <c:v>6833.3</c:v>
                </c:pt>
                <c:pt idx="2">
                  <c:v>13500</c:v>
                </c:pt>
                <c:pt idx="3">
                  <c:v>20167</c:v>
                </c:pt>
                <c:pt idx="4">
                  <c:v>26833</c:v>
                </c:pt>
                <c:pt idx="5">
                  <c:v>53500</c:v>
                </c:pt>
              </c:numCache>
            </c:numRef>
          </c:yVal>
        </c:ser>
        <c:ser>
          <c:idx val="2"/>
          <c:order val="2"/>
          <c:tx>
            <c:strRef>
              <c:f>'Error norms'!$A$187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norms'!$B$187:$B$188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norms'!$C$187:$C$188</c:f>
              <c:numCache>
                <c:formatCode>0.00E+00</c:formatCode>
                <c:ptCount val="2"/>
                <c:pt idx="0">
                  <c:v>100000</c:v>
                </c:pt>
                <c:pt idx="1">
                  <c:v>10000</c:v>
                </c:pt>
              </c:numCache>
            </c:numRef>
          </c:yVal>
        </c:ser>
        <c:ser>
          <c:idx val="3"/>
          <c:order val="3"/>
          <c:tx>
            <c:strRef>
              <c:f>'Error norms'!$A$189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norms'!$B$189:$B$190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norms'!$C$189:$C$190</c:f>
              <c:numCache>
                <c:formatCode>0.00E+00</c:formatCode>
                <c:ptCount val="2"/>
                <c:pt idx="0">
                  <c:v>10000000</c:v>
                </c:pt>
                <c:pt idx="1">
                  <c:v>100000</c:v>
                </c:pt>
              </c:numCache>
            </c:numRef>
          </c:yVal>
        </c:ser>
        <c:axId val="82448768"/>
        <c:axId val="82450304"/>
      </c:scatterChart>
      <c:valAx>
        <c:axId val="82448768"/>
        <c:scaling>
          <c:logBase val="10"/>
          <c:orientation val="minMax"/>
          <c:min val="3.0000000000000002E-2"/>
        </c:scaling>
        <c:axPos val="b"/>
        <c:numFmt formatCode="0.000000" sourceLinked="1"/>
        <c:tickLblPos val="nextTo"/>
        <c:crossAx val="82450304"/>
        <c:crosses val="autoZero"/>
        <c:crossBetween val="midCat"/>
      </c:valAx>
      <c:valAx>
        <c:axId val="82450304"/>
        <c:scaling>
          <c:logBase val="10"/>
          <c:orientation val="minMax"/>
          <c:min val="1000"/>
        </c:scaling>
        <c:axPos val="l"/>
        <c:majorGridlines/>
        <c:numFmt formatCode="0.00E+00" sourceLinked="1"/>
        <c:tickLblPos val="nextTo"/>
        <c:crossAx val="8244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Analysis!$B$5:$B$27</c:f>
              <c:numCache>
                <c:formatCode>0.00E+00</c:formatCode>
                <c:ptCount val="23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3375</c:v>
                </c:pt>
                <c:pt idx="11">
                  <c:v>6750</c:v>
                </c:pt>
                <c:pt idx="12">
                  <c:v>13500</c:v>
                </c:pt>
                <c:pt idx="13">
                  <c:v>27000</c:v>
                </c:pt>
                <c:pt idx="14">
                  <c:v>54000</c:v>
                </c:pt>
                <c:pt idx="15">
                  <c:v>135000</c:v>
                </c:pt>
                <c:pt idx="16">
                  <c:v>1350000</c:v>
                </c:pt>
                <c:pt idx="17">
                  <c:v>13500000</c:v>
                </c:pt>
                <c:pt idx="18">
                  <c:v>135000000</c:v>
                </c:pt>
                <c:pt idx="19">
                  <c:v>1350000000</c:v>
                </c:pt>
                <c:pt idx="20">
                  <c:v>13500000000</c:v>
                </c:pt>
                <c:pt idx="21">
                  <c:v>135000000000</c:v>
                </c:pt>
                <c:pt idx="22">
                  <c:v>1350000000000</c:v>
                </c:pt>
              </c:numCache>
            </c:numRef>
          </c:xVal>
          <c:yVal>
            <c:numRef>
              <c:f>Analysis!$C$5:$C$27</c:f>
              <c:numCache>
                <c:formatCode>General</c:formatCode>
                <c:ptCount val="23"/>
                <c:pt idx="0">
                  <c:v>5.0440999999999995E-4</c:v>
                </c:pt>
                <c:pt idx="1">
                  <c:v>5.0440999999999995E-4</c:v>
                </c:pt>
                <c:pt idx="2">
                  <c:v>5.0440999999999995E-4</c:v>
                </c:pt>
                <c:pt idx="3">
                  <c:v>5.0440999999999995E-4</c:v>
                </c:pt>
                <c:pt idx="4">
                  <c:v>5.0440999999999995E-4</c:v>
                </c:pt>
                <c:pt idx="5">
                  <c:v>5.0440999999999995E-4</c:v>
                </c:pt>
                <c:pt idx="6">
                  <c:v>5.0440000000000001E-4</c:v>
                </c:pt>
                <c:pt idx="7">
                  <c:v>5.0432000000000005E-4</c:v>
                </c:pt>
                <c:pt idx="8">
                  <c:v>5.0416000000000002E-4</c:v>
                </c:pt>
                <c:pt idx="9">
                  <c:v>5.1327000000000002E-4</c:v>
                </c:pt>
                <c:pt idx="10">
                  <c:v>5.7722000000000003E-4</c:v>
                </c:pt>
                <c:pt idx="11">
                  <c:v>4.9799000000000002E-4</c:v>
                </c:pt>
                <c:pt idx="12">
                  <c:v>5.0233999999999999E-4</c:v>
                </c:pt>
                <c:pt idx="13">
                  <c:v>5.0303000000000001E-4</c:v>
                </c:pt>
                <c:pt idx="14">
                  <c:v>5.0334000000000002E-4</c:v>
                </c:pt>
                <c:pt idx="15">
                  <c:v>5.0356999999999995E-4</c:v>
                </c:pt>
                <c:pt idx="16">
                  <c:v>5.0396999999999996E-4</c:v>
                </c:pt>
                <c:pt idx="17">
                  <c:v>5.0447999999999997E-4</c:v>
                </c:pt>
                <c:pt idx="18">
                  <c:v>5.0491000000000002E-4</c:v>
                </c:pt>
                <c:pt idx="19">
                  <c:v>5.0500000000000002E-4</c:v>
                </c:pt>
                <c:pt idx="20">
                  <c:v>5.0500999999999996E-4</c:v>
                </c:pt>
                <c:pt idx="21">
                  <c:v>5.0500999999999996E-4</c:v>
                </c:pt>
                <c:pt idx="22">
                  <c:v>5.0500999999999996E-4</c:v>
                </c:pt>
              </c:numCache>
            </c:numRef>
          </c:yVal>
        </c:ser>
        <c:axId val="105247104"/>
        <c:axId val="105245312"/>
      </c:scatterChart>
      <c:valAx>
        <c:axId val="105247104"/>
        <c:scaling>
          <c:logBase val="10"/>
          <c:orientation val="minMax"/>
        </c:scaling>
        <c:axPos val="b"/>
        <c:numFmt formatCode="0.00E+00" sourceLinked="1"/>
        <c:tickLblPos val="nextTo"/>
        <c:crossAx val="105245312"/>
        <c:crosses val="autoZero"/>
        <c:crossBetween val="midCat"/>
      </c:valAx>
      <c:valAx>
        <c:axId val="105245312"/>
        <c:scaling>
          <c:orientation val="minMax"/>
        </c:scaling>
        <c:axPos val="l"/>
        <c:majorGridlines/>
        <c:numFmt formatCode="General" sourceLinked="1"/>
        <c:tickLblPos val="nextTo"/>
        <c:crossAx val="10524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Analysis!$B$5:$B$27</c:f>
              <c:numCache>
                <c:formatCode>0.00E+00</c:formatCode>
                <c:ptCount val="23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3375</c:v>
                </c:pt>
                <c:pt idx="11">
                  <c:v>6750</c:v>
                </c:pt>
                <c:pt idx="12">
                  <c:v>13500</c:v>
                </c:pt>
                <c:pt idx="13">
                  <c:v>27000</c:v>
                </c:pt>
                <c:pt idx="14">
                  <c:v>54000</c:v>
                </c:pt>
                <c:pt idx="15">
                  <c:v>135000</c:v>
                </c:pt>
                <c:pt idx="16">
                  <c:v>1350000</c:v>
                </c:pt>
                <c:pt idx="17">
                  <c:v>13500000</c:v>
                </c:pt>
                <c:pt idx="18">
                  <c:v>135000000</c:v>
                </c:pt>
                <c:pt idx="19">
                  <c:v>1350000000</c:v>
                </c:pt>
                <c:pt idx="20">
                  <c:v>13500000000</c:v>
                </c:pt>
                <c:pt idx="21">
                  <c:v>135000000000</c:v>
                </c:pt>
                <c:pt idx="22">
                  <c:v>1350000000000</c:v>
                </c:pt>
              </c:numCache>
            </c:numRef>
          </c:xVal>
          <c:yVal>
            <c:numRef>
              <c:f>Analysis!$D$5:$D$27</c:f>
              <c:numCache>
                <c:formatCode>General</c:formatCode>
                <c:ptCount val="23"/>
                <c:pt idx="0">
                  <c:v>9.3720999999999999E-2</c:v>
                </c:pt>
                <c:pt idx="1">
                  <c:v>9.3720999999999999E-2</c:v>
                </c:pt>
                <c:pt idx="2">
                  <c:v>9.3720999999999999E-2</c:v>
                </c:pt>
                <c:pt idx="3">
                  <c:v>9.3720999999999999E-2</c:v>
                </c:pt>
                <c:pt idx="4">
                  <c:v>9.3720999999999999E-2</c:v>
                </c:pt>
                <c:pt idx="5">
                  <c:v>9.3719999999999998E-2</c:v>
                </c:pt>
                <c:pt idx="6">
                  <c:v>9.3713000000000005E-2</c:v>
                </c:pt>
                <c:pt idx="7">
                  <c:v>9.3645000000000006E-2</c:v>
                </c:pt>
                <c:pt idx="8">
                  <c:v>9.3272999999999995E-2</c:v>
                </c:pt>
                <c:pt idx="9">
                  <c:v>9.6234E-2</c:v>
                </c:pt>
                <c:pt idx="10">
                  <c:v>0.10675999999999999</c:v>
                </c:pt>
                <c:pt idx="11">
                  <c:v>9.2786999999999994E-2</c:v>
                </c:pt>
                <c:pt idx="12">
                  <c:v>9.2743999999999993E-2</c:v>
                </c:pt>
                <c:pt idx="13">
                  <c:v>9.2756000000000005E-2</c:v>
                </c:pt>
                <c:pt idx="14">
                  <c:v>9.2762999999999998E-2</c:v>
                </c:pt>
                <c:pt idx="15">
                  <c:v>9.2769000000000004E-2</c:v>
                </c:pt>
                <c:pt idx="16">
                  <c:v>9.2787999999999995E-2</c:v>
                </c:pt>
                <c:pt idx="17">
                  <c:v>9.2843999999999996E-2</c:v>
                </c:pt>
                <c:pt idx="18">
                  <c:v>9.2902999999999999E-2</c:v>
                </c:pt>
                <c:pt idx="19">
                  <c:v>9.2913999999999997E-2</c:v>
                </c:pt>
                <c:pt idx="20">
                  <c:v>9.2914999999999998E-2</c:v>
                </c:pt>
                <c:pt idx="21">
                  <c:v>9.2914999999999998E-2</c:v>
                </c:pt>
                <c:pt idx="22">
                  <c:v>9.2914999999999998E-2</c:v>
                </c:pt>
              </c:numCache>
            </c:numRef>
          </c:yVal>
        </c:ser>
        <c:axId val="105962112"/>
        <c:axId val="105960576"/>
      </c:scatterChart>
      <c:valAx>
        <c:axId val="105962112"/>
        <c:scaling>
          <c:logBase val="10"/>
          <c:orientation val="minMax"/>
        </c:scaling>
        <c:axPos val="b"/>
        <c:numFmt formatCode="0.00E+00" sourceLinked="1"/>
        <c:tickLblPos val="nextTo"/>
        <c:crossAx val="105960576"/>
        <c:crosses val="autoZero"/>
        <c:crossBetween val="midCat"/>
      </c:valAx>
      <c:valAx>
        <c:axId val="105960576"/>
        <c:scaling>
          <c:orientation val="minMax"/>
        </c:scaling>
        <c:axPos val="l"/>
        <c:majorGridlines/>
        <c:numFmt formatCode="General" sourceLinked="1"/>
        <c:tickLblPos val="nextTo"/>
        <c:crossAx val="10596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Analysis!$B$5:$B$27</c:f>
              <c:numCache>
                <c:formatCode>0.00E+00</c:formatCode>
                <c:ptCount val="23"/>
                <c:pt idx="0">
                  <c:v>1.35E-6</c:v>
                </c:pt>
                <c:pt idx="1">
                  <c:v>1.3500000000000001E-5</c:v>
                </c:pt>
                <c:pt idx="2">
                  <c:v>1.35E-4</c:v>
                </c:pt>
                <c:pt idx="3">
                  <c:v>1.3499999999999999E-3</c:v>
                </c:pt>
                <c:pt idx="4">
                  <c:v>1.35E-2</c:v>
                </c:pt>
                <c:pt idx="5">
                  <c:v>0.13500000000000001</c:v>
                </c:pt>
                <c:pt idx="6">
                  <c:v>1.35</c:v>
                </c:pt>
                <c:pt idx="7">
                  <c:v>13.5</c:v>
                </c:pt>
                <c:pt idx="8">
                  <c:v>135</c:v>
                </c:pt>
                <c:pt idx="9">
                  <c:v>1350</c:v>
                </c:pt>
                <c:pt idx="10">
                  <c:v>3375</c:v>
                </c:pt>
                <c:pt idx="11">
                  <c:v>6750</c:v>
                </c:pt>
                <c:pt idx="12">
                  <c:v>13500</c:v>
                </c:pt>
                <c:pt idx="13">
                  <c:v>27000</c:v>
                </c:pt>
                <c:pt idx="14">
                  <c:v>54000</c:v>
                </c:pt>
                <c:pt idx="15">
                  <c:v>135000</c:v>
                </c:pt>
                <c:pt idx="16">
                  <c:v>1350000</c:v>
                </c:pt>
                <c:pt idx="17">
                  <c:v>13500000</c:v>
                </c:pt>
                <c:pt idx="18">
                  <c:v>135000000</c:v>
                </c:pt>
                <c:pt idx="19">
                  <c:v>1350000000</c:v>
                </c:pt>
                <c:pt idx="20">
                  <c:v>13500000000</c:v>
                </c:pt>
                <c:pt idx="21">
                  <c:v>135000000000</c:v>
                </c:pt>
                <c:pt idx="22">
                  <c:v>1350000000000</c:v>
                </c:pt>
              </c:numCache>
            </c:numRef>
          </c:xVal>
          <c:yVal>
            <c:numRef>
              <c:f>Analysis!$E$5:$E$27</c:f>
              <c:numCache>
                <c:formatCode>General</c:formatCode>
                <c:ptCount val="23"/>
                <c:pt idx="0">
                  <c:v>0.11649</c:v>
                </c:pt>
                <c:pt idx="1">
                  <c:v>0.11649</c:v>
                </c:pt>
                <c:pt idx="2">
                  <c:v>0.11649</c:v>
                </c:pt>
                <c:pt idx="3">
                  <c:v>0.11649</c:v>
                </c:pt>
                <c:pt idx="4">
                  <c:v>0.11649</c:v>
                </c:pt>
                <c:pt idx="5">
                  <c:v>0.11645</c:v>
                </c:pt>
                <c:pt idx="6">
                  <c:v>0.11608</c:v>
                </c:pt>
                <c:pt idx="7">
                  <c:v>0.11252</c:v>
                </c:pt>
                <c:pt idx="8">
                  <c:v>9.0867000000000003E-2</c:v>
                </c:pt>
                <c:pt idx="9">
                  <c:v>0.17621999999999999</c:v>
                </c:pt>
                <c:pt idx="10">
                  <c:v>0.25157000000000002</c:v>
                </c:pt>
                <c:pt idx="11">
                  <c:v>4.8080999999999999E-2</c:v>
                </c:pt>
                <c:pt idx="12">
                  <c:v>5.3135000000000002E-2</c:v>
                </c:pt>
                <c:pt idx="13">
                  <c:v>5.6107999999999998E-2</c:v>
                </c:pt>
                <c:pt idx="14">
                  <c:v>6.0838000000000003E-2</c:v>
                </c:pt>
                <c:pt idx="15">
                  <c:v>7.5689000000000006E-2</c:v>
                </c:pt>
                <c:pt idx="16">
                  <c:v>0.25094</c:v>
                </c:pt>
                <c:pt idx="17">
                  <c:v>0.94787999999999994</c:v>
                </c:pt>
                <c:pt idx="18">
                  <c:v>1.4488000000000001</c:v>
                </c:pt>
                <c:pt idx="19">
                  <c:v>1.5321</c:v>
                </c:pt>
                <c:pt idx="20">
                  <c:v>1.5409999999999999</c:v>
                </c:pt>
                <c:pt idx="21">
                  <c:v>1.5419</c:v>
                </c:pt>
                <c:pt idx="22">
                  <c:v>1.542</c:v>
                </c:pt>
              </c:numCache>
            </c:numRef>
          </c:yVal>
        </c:ser>
        <c:axId val="105968384"/>
        <c:axId val="105962496"/>
      </c:scatterChart>
      <c:valAx>
        <c:axId val="105968384"/>
        <c:scaling>
          <c:logBase val="10"/>
          <c:orientation val="minMax"/>
        </c:scaling>
        <c:axPos val="b"/>
        <c:numFmt formatCode="0.00E+00" sourceLinked="1"/>
        <c:tickLblPos val="nextTo"/>
        <c:crossAx val="105962496"/>
        <c:crosses val="autoZero"/>
        <c:crossBetween val="midCat"/>
      </c:valAx>
      <c:valAx>
        <c:axId val="105962496"/>
        <c:scaling>
          <c:orientation val="minMax"/>
        </c:scaling>
        <c:axPos val="l"/>
        <c:majorGridlines/>
        <c:numFmt formatCode="General" sourceLinked="1"/>
        <c:tickLblPos val="nextTo"/>
        <c:crossAx val="10596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0642304"/>
        <c:axId val="70644096"/>
      </c:scatterChart>
      <c:valAx>
        <c:axId val="70642304"/>
        <c:scaling>
          <c:logBase val="10"/>
          <c:orientation val="minMax"/>
        </c:scaling>
        <c:axPos val="b"/>
        <c:numFmt formatCode="General" sourceLinked="1"/>
        <c:tickLblPos val="nextTo"/>
        <c:crossAx val="70644096"/>
        <c:crosses val="autoZero"/>
        <c:crossBetween val="midCat"/>
      </c:valAx>
      <c:valAx>
        <c:axId val="706440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642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70676480"/>
        <c:axId val="70678016"/>
      </c:scatterChart>
      <c:valAx>
        <c:axId val="70676480"/>
        <c:scaling>
          <c:logBase val="10"/>
          <c:orientation val="minMax"/>
        </c:scaling>
        <c:axPos val="b"/>
        <c:numFmt formatCode="General" sourceLinked="1"/>
        <c:tickLblPos val="nextTo"/>
        <c:crossAx val="70678016"/>
        <c:crosses val="autoZero"/>
        <c:crossBetween val="midCat"/>
      </c:valAx>
      <c:valAx>
        <c:axId val="70678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676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70702208"/>
        <c:axId val="70703744"/>
      </c:scatterChart>
      <c:valAx>
        <c:axId val="70702208"/>
        <c:scaling>
          <c:logBase val="10"/>
          <c:orientation val="minMax"/>
        </c:scaling>
        <c:axPos val="b"/>
        <c:numFmt formatCode="General" sourceLinked="1"/>
        <c:tickLblPos val="nextTo"/>
        <c:crossAx val="70703744"/>
        <c:crosses val="autoZero"/>
        <c:crossBetween val="midCat"/>
      </c:valAx>
      <c:valAx>
        <c:axId val="707037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702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261696"/>
        <c:axId val="79263232"/>
      </c:scatterChart>
      <c:valAx>
        <c:axId val="79261696"/>
        <c:scaling>
          <c:logBase val="10"/>
          <c:orientation val="minMax"/>
        </c:scaling>
        <c:axPos val="b"/>
        <c:numFmt formatCode="General" sourceLinked="1"/>
        <c:tickLblPos val="nextTo"/>
        <c:crossAx val="79263232"/>
        <c:crosses val="autoZero"/>
        <c:crossBetween val="midCat"/>
      </c:valAx>
      <c:valAx>
        <c:axId val="792632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261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79291520"/>
        <c:axId val="79293056"/>
      </c:scatterChart>
      <c:valAx>
        <c:axId val="79291520"/>
        <c:scaling>
          <c:logBase val="10"/>
          <c:orientation val="minMax"/>
        </c:scaling>
        <c:axPos val="b"/>
        <c:numFmt formatCode="General" sourceLinked="1"/>
        <c:tickLblPos val="nextTo"/>
        <c:crossAx val="79293056"/>
        <c:crosses val="autoZero"/>
        <c:crossBetween val="midCat"/>
      </c:valAx>
      <c:valAx>
        <c:axId val="79293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29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83136512"/>
        <c:axId val="83138048"/>
      </c:scatterChart>
      <c:valAx>
        <c:axId val="83136512"/>
        <c:scaling>
          <c:logBase val="10"/>
          <c:orientation val="minMax"/>
        </c:scaling>
        <c:axPos val="b"/>
        <c:numFmt formatCode="General" sourceLinked="1"/>
        <c:tickLblPos val="nextTo"/>
        <c:crossAx val="83138048"/>
        <c:crosses val="autoZero"/>
        <c:crossBetween val="midCat"/>
      </c:valAx>
      <c:valAx>
        <c:axId val="831380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3136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569819</xdr:colOff>
      <xdr:row>177</xdr:row>
      <xdr:rowOff>10085</xdr:rowOff>
    </xdr:from>
    <xdr:to>
      <xdr:col>8</xdr:col>
      <xdr:colOff>191060</xdr:colOff>
      <xdr:row>191</xdr:row>
      <xdr:rowOff>88526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19050</xdr:rowOff>
    </xdr:from>
    <xdr:to>
      <xdr:col>13</xdr:col>
      <xdr:colOff>171450</xdr:colOff>
      <xdr:row>10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11</xdr:row>
      <xdr:rowOff>38100</xdr:rowOff>
    </xdr:from>
    <xdr:to>
      <xdr:col>13</xdr:col>
      <xdr:colOff>57149</xdr:colOff>
      <xdr:row>20</xdr:row>
      <xdr:rowOff>180975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247649</xdr:colOff>
      <xdr:row>21</xdr:row>
      <xdr:rowOff>66674</xdr:rowOff>
    </xdr:from>
    <xdr:to>
      <xdr:col>12</xdr:col>
      <xdr:colOff>733424</xdr:colOff>
      <xdr:row>31</xdr:row>
      <xdr:rowOff>171449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0"/>
  <sheetViews>
    <sheetView topLeftCell="A135" zoomScaleNormal="100" workbookViewId="0">
      <selection activeCell="G145" sqref="G145:I145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10" t="s">
        <v>2</v>
      </c>
      <c r="B5" s="11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W5" t="s">
        <v>21</v>
      </c>
    </row>
    <row r="6" spans="1:25">
      <c r="A6" s="12" t="s">
        <v>11</v>
      </c>
      <c r="B6" s="9"/>
      <c r="C6" s="8"/>
      <c r="D6" s="8"/>
      <c r="E6" s="8"/>
      <c r="F6" s="8"/>
      <c r="G6" s="8"/>
      <c r="H6" s="8"/>
      <c r="I6" s="8"/>
      <c r="W6" t="s">
        <v>19</v>
      </c>
      <c r="X6">
        <v>1</v>
      </c>
      <c r="Y6">
        <v>0.01</v>
      </c>
    </row>
    <row r="7" spans="1:25">
      <c r="A7" s="8"/>
      <c r="B7" s="9" t="s">
        <v>12</v>
      </c>
      <c r="C7" s="8">
        <v>0.50619999999999998</v>
      </c>
      <c r="D7" s="8">
        <v>252</v>
      </c>
      <c r="E7" s="8">
        <v>308</v>
      </c>
      <c r="F7" s="8">
        <v>336</v>
      </c>
      <c r="G7" s="8">
        <v>4.9265000000000003E-3</v>
      </c>
      <c r="H7" s="8">
        <v>0.33162999999999998</v>
      </c>
      <c r="I7" s="8"/>
      <c r="X7">
        <v>0.01</v>
      </c>
      <c r="Y7">
        <v>1E-4</v>
      </c>
    </row>
    <row r="8" spans="1:25">
      <c r="A8" s="8"/>
      <c r="B8" s="9" t="s">
        <v>13</v>
      </c>
      <c r="C8" s="8">
        <v>0.27940999999999999</v>
      </c>
      <c r="D8" s="8">
        <v>820</v>
      </c>
      <c r="E8" s="8">
        <v>924</v>
      </c>
      <c r="F8" s="8">
        <v>968</v>
      </c>
      <c r="G8" s="8">
        <v>1.4097999999999999E-3</v>
      </c>
      <c r="H8" s="8">
        <v>0.18514</v>
      </c>
      <c r="I8" s="8"/>
      <c r="W8" t="s">
        <v>20</v>
      </c>
      <c r="X8">
        <v>1</v>
      </c>
      <c r="Y8">
        <v>0.01</v>
      </c>
    </row>
    <row r="9" spans="1:25">
      <c r="A9" s="8"/>
      <c r="B9" s="9" t="s">
        <v>14</v>
      </c>
      <c r="C9" s="8">
        <v>0.14055000000000001</v>
      </c>
      <c r="D9" s="8">
        <v>3240</v>
      </c>
      <c r="E9" s="8">
        <v>3444</v>
      </c>
      <c r="F9" s="8">
        <v>3528</v>
      </c>
      <c r="G9" s="8">
        <v>3.5875000000000002E-4</v>
      </c>
      <c r="H9" s="8">
        <v>9.3048000000000006E-2</v>
      </c>
      <c r="I9" s="8"/>
      <c r="X9">
        <v>0.1</v>
      </c>
      <c r="Y9">
        <v>1E-4</v>
      </c>
    </row>
    <row r="10" spans="1:25">
      <c r="A10" s="8"/>
      <c r="B10" s="9" t="s">
        <v>15</v>
      </c>
      <c r="C10" s="8">
        <v>9.3892000000000003E-2</v>
      </c>
      <c r="D10" s="8">
        <v>7260</v>
      </c>
      <c r="E10" s="8">
        <v>7564</v>
      </c>
      <c r="F10" s="8">
        <v>7688</v>
      </c>
      <c r="G10" s="8">
        <v>1.6039E-4</v>
      </c>
      <c r="H10" s="8">
        <v>6.2141000000000002E-2</v>
      </c>
      <c r="I10" s="8"/>
      <c r="W10" t="s">
        <v>22</v>
      </c>
    </row>
    <row r="11" spans="1:25">
      <c r="A11" s="8"/>
      <c r="B11" s="9" t="s">
        <v>16</v>
      </c>
      <c r="C11" s="8">
        <v>7.0490999999999998E-2</v>
      </c>
      <c r="D11" s="8">
        <v>12880</v>
      </c>
      <c r="E11" s="8">
        <v>13284</v>
      </c>
      <c r="F11" s="8">
        <v>13448</v>
      </c>
      <c r="G11" s="14">
        <v>9.0488999999999994E-5</v>
      </c>
      <c r="H11" s="8">
        <v>4.6646E-2</v>
      </c>
      <c r="I11" s="8"/>
      <c r="W11" t="s">
        <v>19</v>
      </c>
      <c r="X11">
        <v>1</v>
      </c>
      <c r="Y11">
        <v>1</v>
      </c>
    </row>
    <row r="12" spans="1:25">
      <c r="A12" s="8"/>
      <c r="B12" s="9" t="s">
        <v>17</v>
      </c>
      <c r="C12" s="8">
        <v>3.5299999999999998E-2</v>
      </c>
      <c r="D12" s="8">
        <v>51360</v>
      </c>
      <c r="E12" s="8">
        <v>52164</v>
      </c>
      <c r="F12" s="8">
        <v>52488</v>
      </c>
      <c r="G12" s="14">
        <v>2.2722999999999999E-5</v>
      </c>
      <c r="H12" s="8">
        <v>2.3354E-2</v>
      </c>
      <c r="I12" s="8"/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10" t="s">
        <v>18</v>
      </c>
      <c r="B17" s="11" t="s">
        <v>3</v>
      </c>
      <c r="C17" s="10" t="s">
        <v>4</v>
      </c>
      <c r="D17" s="10" t="s">
        <v>5</v>
      </c>
      <c r="E17" s="10" t="s">
        <v>6</v>
      </c>
      <c r="F17" s="10" t="s">
        <v>7</v>
      </c>
      <c r="G17" s="10" t="s">
        <v>8</v>
      </c>
      <c r="H17" s="10" t="s">
        <v>9</v>
      </c>
      <c r="I17" s="10" t="s">
        <v>10</v>
      </c>
    </row>
    <row r="18" spans="1:25">
      <c r="A18" s="12" t="s">
        <v>11</v>
      </c>
      <c r="B18" s="9"/>
      <c r="C18" s="8"/>
      <c r="D18" s="8"/>
      <c r="E18" s="8"/>
      <c r="F18" s="8"/>
      <c r="G18" s="8"/>
      <c r="H18" s="8"/>
      <c r="I18" s="8"/>
      <c r="W18" t="s">
        <v>21</v>
      </c>
    </row>
    <row r="19" spans="1:25">
      <c r="A19" s="8"/>
      <c r="B19" s="9" t="s">
        <v>12</v>
      </c>
      <c r="C19" s="8">
        <v>0.50619999999999998</v>
      </c>
      <c r="D19" s="8">
        <v>252</v>
      </c>
      <c r="E19" s="8">
        <v>308</v>
      </c>
      <c r="F19" s="8">
        <v>336</v>
      </c>
      <c r="G19" s="8">
        <v>5.2655999999999996E-3</v>
      </c>
      <c r="H19" s="8">
        <v>0.32915</v>
      </c>
      <c r="I19" s="8">
        <v>4.2683</v>
      </c>
      <c r="K19" s="1"/>
      <c r="W19" t="s">
        <v>19</v>
      </c>
      <c r="X19">
        <v>1</v>
      </c>
      <c r="Y19">
        <v>0.01</v>
      </c>
    </row>
    <row r="20" spans="1:25">
      <c r="A20" s="8"/>
      <c r="B20" s="9" t="s">
        <v>13</v>
      </c>
      <c r="C20" s="8">
        <v>0.27940999999999999</v>
      </c>
      <c r="D20" s="8">
        <v>820</v>
      </c>
      <c r="E20" s="8">
        <v>924</v>
      </c>
      <c r="F20" s="8">
        <v>968</v>
      </c>
      <c r="G20" s="8">
        <v>1.6842000000000001E-3</v>
      </c>
      <c r="H20" s="8">
        <v>0.18454000000000001</v>
      </c>
      <c r="I20" s="8">
        <v>7.4970999999999997</v>
      </c>
      <c r="X20">
        <v>0.01</v>
      </c>
      <c r="Y20">
        <v>1E-4</v>
      </c>
    </row>
    <row r="21" spans="1:25">
      <c r="A21" s="8"/>
      <c r="B21" s="9" t="s">
        <v>14</v>
      </c>
      <c r="C21" s="8">
        <v>0.14055000000000001</v>
      </c>
      <c r="D21" s="8">
        <v>3240</v>
      </c>
      <c r="E21" s="8">
        <v>3444</v>
      </c>
      <c r="F21" s="8">
        <v>3528</v>
      </c>
      <c r="G21" s="8">
        <v>5.0378E-4</v>
      </c>
      <c r="H21" s="8">
        <v>9.2914999999999998E-2</v>
      </c>
      <c r="I21" s="8">
        <v>15.3284</v>
      </c>
      <c r="W21" t="s">
        <v>20</v>
      </c>
      <c r="X21">
        <v>1</v>
      </c>
      <c r="Y21">
        <v>0.01</v>
      </c>
    </row>
    <row r="22" spans="1:25">
      <c r="A22" s="8"/>
      <c r="B22" s="9" t="s">
        <v>15</v>
      </c>
      <c r="C22" s="8">
        <v>9.3892000000000003E-2</v>
      </c>
      <c r="D22" s="8">
        <v>7260</v>
      </c>
      <c r="E22" s="8">
        <v>7564</v>
      </c>
      <c r="F22" s="8">
        <v>7688</v>
      </c>
      <c r="G22" s="8">
        <v>2.5033E-4</v>
      </c>
      <c r="H22" s="8">
        <v>6.2086000000000002E-2</v>
      </c>
      <c r="I22" s="8">
        <v>23.099299999999999</v>
      </c>
      <c r="X22">
        <v>0.1</v>
      </c>
      <c r="Y22">
        <v>1E-4</v>
      </c>
    </row>
    <row r="23" spans="1:25">
      <c r="A23" s="8"/>
      <c r="B23" s="9" t="s">
        <v>16</v>
      </c>
      <c r="C23" s="8">
        <v>7.0490999999999998E-2</v>
      </c>
      <c r="D23" s="8">
        <v>12880</v>
      </c>
      <c r="E23" s="8">
        <v>13284</v>
      </c>
      <c r="F23" s="8">
        <v>13448</v>
      </c>
      <c r="G23" s="14">
        <v>1.5364999999999999E-4</v>
      </c>
      <c r="H23" s="8">
        <v>4.6618E-2</v>
      </c>
      <c r="I23" s="8">
        <v>30.856200000000001</v>
      </c>
      <c r="W23" t="s">
        <v>22</v>
      </c>
    </row>
    <row r="24" spans="1:25">
      <c r="A24" s="8"/>
      <c r="B24" s="9" t="s">
        <v>17</v>
      </c>
      <c r="C24" s="8">
        <v>3.5299999999999998E-2</v>
      </c>
      <c r="D24" s="8">
        <v>51360</v>
      </c>
      <c r="E24" s="8">
        <v>52164</v>
      </c>
      <c r="F24" s="8">
        <v>52488</v>
      </c>
      <c r="G24" s="14">
        <v>4.9234000000000003E-5</v>
      </c>
      <c r="H24" s="8">
        <v>2.3348000000000001E-2</v>
      </c>
      <c r="I24" s="8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14" t="s">
        <v>33</v>
      </c>
      <c r="B57" s="9"/>
      <c r="C57" s="8"/>
      <c r="D57" s="8"/>
      <c r="E57" s="8"/>
      <c r="F57" s="8"/>
      <c r="G57" s="8"/>
      <c r="H57" s="8"/>
      <c r="I57" s="8"/>
    </row>
    <row r="58" spans="1:25">
      <c r="A58" s="10" t="s">
        <v>30</v>
      </c>
      <c r="B58" s="11" t="s">
        <v>3</v>
      </c>
      <c r="C58" s="10" t="s">
        <v>4</v>
      </c>
      <c r="D58" s="10" t="s">
        <v>5</v>
      </c>
      <c r="E58" s="10" t="s">
        <v>6</v>
      </c>
      <c r="F58" s="10" t="s">
        <v>7</v>
      </c>
      <c r="G58" s="10" t="s">
        <v>8</v>
      </c>
      <c r="H58" s="10" t="s">
        <v>9</v>
      </c>
      <c r="I58" s="10" t="s">
        <v>10</v>
      </c>
      <c r="W58" t="s">
        <v>21</v>
      </c>
    </row>
    <row r="59" spans="1:25">
      <c r="A59" s="12" t="s">
        <v>11</v>
      </c>
      <c r="B59" s="9"/>
      <c r="C59" s="8"/>
      <c r="D59" s="8"/>
      <c r="E59" s="8"/>
      <c r="F59" s="8"/>
      <c r="G59" s="8"/>
      <c r="H59" s="8"/>
      <c r="I59" s="8"/>
      <c r="W59" t="s">
        <v>19</v>
      </c>
      <c r="X59">
        <v>1</v>
      </c>
      <c r="Y59">
        <v>0.01</v>
      </c>
    </row>
    <row r="60" spans="1:25">
      <c r="A60" s="14">
        <v>90000</v>
      </c>
      <c r="B60" s="9" t="s">
        <v>12</v>
      </c>
      <c r="C60" s="8">
        <v>0.50619999999999998</v>
      </c>
      <c r="D60" s="8">
        <v>252</v>
      </c>
      <c r="E60" s="8">
        <v>308</v>
      </c>
      <c r="F60" s="8">
        <v>336</v>
      </c>
      <c r="G60" s="8">
        <v>5.2431999999999999E-3</v>
      </c>
      <c r="H60" s="8">
        <v>0.32779000000000003</v>
      </c>
      <c r="I60" s="8">
        <v>0.54015999999999997</v>
      </c>
      <c r="X60">
        <v>0.01</v>
      </c>
      <c r="Y60">
        <v>1E-4</v>
      </c>
    </row>
    <row r="61" spans="1:25">
      <c r="A61" s="14">
        <f>C60^2/C61^2*A60</f>
        <v>295394.83708200388</v>
      </c>
      <c r="B61" s="9" t="s">
        <v>13</v>
      </c>
      <c r="C61" s="8">
        <v>0.27940999999999999</v>
      </c>
      <c r="D61" s="8">
        <v>820</v>
      </c>
      <c r="E61" s="8">
        <v>924</v>
      </c>
      <c r="F61" s="8">
        <v>968</v>
      </c>
      <c r="G61" s="8">
        <v>1.6561E-3</v>
      </c>
      <c r="H61" s="8">
        <v>0.18404999999999999</v>
      </c>
      <c r="I61" s="8">
        <v>0.35819000000000001</v>
      </c>
      <c r="W61" t="s">
        <v>20</v>
      </c>
      <c r="X61">
        <v>1</v>
      </c>
      <c r="Y61">
        <v>0.01</v>
      </c>
    </row>
    <row r="62" spans="1:25">
      <c r="A62" s="14">
        <f t="shared" ref="A62:A65" si="2">C61^2/C62^2*A61</f>
        <v>1167414.5214694366</v>
      </c>
      <c r="B62" s="9" t="s">
        <v>14</v>
      </c>
      <c r="C62" s="8">
        <v>0.14055000000000001</v>
      </c>
      <c r="D62" s="8">
        <v>3240</v>
      </c>
      <c r="E62" s="8">
        <v>3444</v>
      </c>
      <c r="F62" s="8">
        <v>3528</v>
      </c>
      <c r="G62" s="8">
        <v>4.9487999999999995E-4</v>
      </c>
      <c r="H62" s="8">
        <v>9.2779E-2</v>
      </c>
      <c r="I62" s="8">
        <v>0.21196000000000001</v>
      </c>
      <c r="X62">
        <v>0.1</v>
      </c>
      <c r="Y62">
        <v>1E-4</v>
      </c>
    </row>
    <row r="63" spans="1:25">
      <c r="A63" s="14">
        <f t="shared" si="2"/>
        <v>2615951.0363727501</v>
      </c>
      <c r="B63" s="9" t="s">
        <v>15</v>
      </c>
      <c r="C63" s="8">
        <v>9.3892000000000003E-2</v>
      </c>
      <c r="D63" s="8">
        <v>7260</v>
      </c>
      <c r="E63" s="8">
        <v>7564</v>
      </c>
      <c r="F63" s="8">
        <v>7688</v>
      </c>
      <c r="G63" s="8">
        <v>2.4644000000000001E-4</v>
      </c>
      <c r="H63" s="8">
        <v>6.2023000000000002E-2</v>
      </c>
      <c r="I63" s="8">
        <v>0.15285000000000001</v>
      </c>
      <c r="K63" s="3"/>
      <c r="W63" t="s">
        <v>22</v>
      </c>
    </row>
    <row r="64" spans="1:25">
      <c r="A64" s="14">
        <f t="shared" si="2"/>
        <v>4641084.2029929627</v>
      </c>
      <c r="B64" s="9" t="s">
        <v>16</v>
      </c>
      <c r="C64" s="8">
        <v>7.0490999999999998E-2</v>
      </c>
      <c r="D64" s="8">
        <v>12880</v>
      </c>
      <c r="E64" s="8">
        <v>13284</v>
      </c>
      <c r="F64" s="8">
        <v>13448</v>
      </c>
      <c r="G64" s="8">
        <v>1.5165E-4</v>
      </c>
      <c r="H64" s="8">
        <v>4.6581999999999998E-2</v>
      </c>
      <c r="I64" s="8">
        <v>0.12267</v>
      </c>
      <c r="W64" t="s">
        <v>19</v>
      </c>
      <c r="X64">
        <v>1</v>
      </c>
      <c r="Y64">
        <v>1</v>
      </c>
    </row>
    <row r="65" spans="1:25">
      <c r="A65" s="14">
        <f t="shared" si="2"/>
        <v>18507057.756662842</v>
      </c>
      <c r="B65" s="9" t="s">
        <v>17</v>
      </c>
      <c r="C65" s="8">
        <v>3.5299999999999998E-2</v>
      </c>
      <c r="D65" s="8">
        <v>51360</v>
      </c>
      <c r="E65" s="8">
        <v>52164</v>
      </c>
      <c r="F65" s="8">
        <v>52488</v>
      </c>
      <c r="G65" s="14">
        <v>4.8841999999999998E-5</v>
      </c>
      <c r="H65" s="8">
        <v>2.3338000000000001E-2</v>
      </c>
      <c r="I65" s="8">
        <v>7.2650000000000006E-2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32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31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31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31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31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31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31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s="8" t="s">
        <v>34</v>
      </c>
      <c r="B140" s="9"/>
      <c r="C140" s="8"/>
      <c r="D140" s="8"/>
      <c r="E140" s="8"/>
      <c r="F140" s="8"/>
      <c r="G140" s="8"/>
      <c r="H140" s="8"/>
      <c r="I140" s="8"/>
    </row>
    <row r="141" spans="1:25">
      <c r="A141" s="10" t="s">
        <v>29</v>
      </c>
      <c r="B141" s="11" t="s">
        <v>3</v>
      </c>
      <c r="C141" s="10" t="s">
        <v>4</v>
      </c>
      <c r="D141" s="10" t="s">
        <v>5</v>
      </c>
      <c r="E141" s="10" t="s">
        <v>6</v>
      </c>
      <c r="F141" s="10" t="s">
        <v>7</v>
      </c>
      <c r="G141" s="10" t="s">
        <v>8</v>
      </c>
      <c r="H141" s="10" t="s">
        <v>9</v>
      </c>
      <c r="I141" s="10" t="s">
        <v>10</v>
      </c>
      <c r="W141" t="s">
        <v>21</v>
      </c>
    </row>
    <row r="142" spans="1:25">
      <c r="A142" s="12" t="s">
        <v>11</v>
      </c>
      <c r="B142" s="9"/>
      <c r="C142" s="8"/>
      <c r="D142" s="8"/>
      <c r="E142" s="8"/>
      <c r="F142" s="8"/>
      <c r="G142" s="8"/>
      <c r="H142" s="8"/>
      <c r="I142" s="8"/>
      <c r="W142" t="s">
        <v>19</v>
      </c>
      <c r="X142">
        <v>1</v>
      </c>
      <c r="Y142">
        <v>0.01</v>
      </c>
    </row>
    <row r="143" spans="1:25">
      <c r="A143" s="13" t="s">
        <v>31</v>
      </c>
      <c r="B143" s="9" t="s">
        <v>12</v>
      </c>
      <c r="C143" s="8">
        <v>0.50619999999999998</v>
      </c>
      <c r="D143" s="8">
        <v>252</v>
      </c>
      <c r="E143" s="8">
        <v>308</v>
      </c>
      <c r="F143" s="8">
        <v>336</v>
      </c>
      <c r="G143" s="8">
        <v>5.2491999999999999E-3</v>
      </c>
      <c r="H143" s="8">
        <v>0.32662000000000002</v>
      </c>
      <c r="I143" s="8">
        <v>0.20412</v>
      </c>
      <c r="X143">
        <v>0.01</v>
      </c>
      <c r="Y143">
        <v>1E-4</v>
      </c>
    </row>
    <row r="144" spans="1:25">
      <c r="A144" s="13" t="s">
        <v>31</v>
      </c>
      <c r="B144" s="9" t="s">
        <v>13</v>
      </c>
      <c r="C144" s="8">
        <v>0.27940999999999999</v>
      </c>
      <c r="D144" s="8">
        <v>820</v>
      </c>
      <c r="E144" s="8">
        <v>924</v>
      </c>
      <c r="F144" s="8">
        <v>968</v>
      </c>
      <c r="G144" s="8">
        <v>1.6666999999999999E-3</v>
      </c>
      <c r="H144" s="8">
        <v>0.18382999999999999</v>
      </c>
      <c r="I144" s="8">
        <v>0.11226999999999999</v>
      </c>
      <c r="W144" t="s">
        <v>20</v>
      </c>
      <c r="X144">
        <v>1</v>
      </c>
      <c r="Y144">
        <v>0.01</v>
      </c>
    </row>
    <row r="145" spans="1:25">
      <c r="A145" s="13" t="s">
        <v>31</v>
      </c>
      <c r="B145" s="9" t="s">
        <v>14</v>
      </c>
      <c r="C145" s="8">
        <v>0.14055000000000001</v>
      </c>
      <c r="D145" s="8">
        <v>3240</v>
      </c>
      <c r="E145" s="8">
        <v>3444</v>
      </c>
      <c r="F145" s="8">
        <v>3528</v>
      </c>
      <c r="G145" s="8">
        <v>5.0233999999999999E-4</v>
      </c>
      <c r="H145" s="8">
        <v>9.2743999999999993E-2</v>
      </c>
      <c r="I145" s="8">
        <v>5.3135000000000002E-2</v>
      </c>
      <c r="X145">
        <v>0.1</v>
      </c>
      <c r="Y145">
        <v>1E-4</v>
      </c>
    </row>
    <row r="146" spans="1:25">
      <c r="A146" s="13" t="s">
        <v>31</v>
      </c>
      <c r="B146" s="9" t="s">
        <v>15</v>
      </c>
      <c r="C146" s="8">
        <v>9.3892000000000003E-2</v>
      </c>
      <c r="D146" s="8">
        <v>7260</v>
      </c>
      <c r="E146" s="8">
        <v>7564</v>
      </c>
      <c r="F146" s="8">
        <v>7688</v>
      </c>
      <c r="G146" s="8">
        <v>2.5024999999999998E-4</v>
      </c>
      <c r="H146" s="8">
        <v>6.2011999999999998E-2</v>
      </c>
      <c r="I146" s="8">
        <v>3.474E-2</v>
      </c>
      <c r="W146" t="s">
        <v>22</v>
      </c>
    </row>
    <row r="147" spans="1:25">
      <c r="A147" s="13" t="s">
        <v>31</v>
      </c>
      <c r="B147" s="9" t="s">
        <v>16</v>
      </c>
      <c r="C147" s="8">
        <v>7.0490999999999998E-2</v>
      </c>
      <c r="D147" s="8">
        <v>12880</v>
      </c>
      <c r="E147" s="8">
        <v>13284</v>
      </c>
      <c r="F147" s="8">
        <v>13448</v>
      </c>
      <c r="G147" s="14">
        <v>1.5384E-4</v>
      </c>
      <c r="H147" s="8">
        <v>4.6575999999999999E-2</v>
      </c>
      <c r="I147" s="8">
        <v>2.5794999999999998E-2</v>
      </c>
      <c r="W147" t="s">
        <v>19</v>
      </c>
      <c r="X147">
        <v>1</v>
      </c>
      <c r="Y147">
        <v>1</v>
      </c>
    </row>
    <row r="148" spans="1:25">
      <c r="A148" s="13" t="s">
        <v>31</v>
      </c>
      <c r="B148" s="9" t="s">
        <v>17</v>
      </c>
      <c r="C148" s="8">
        <v>3.5299999999999998E-2</v>
      </c>
      <c r="D148" s="8">
        <v>51360</v>
      </c>
      <c r="E148" s="8">
        <v>52164</v>
      </c>
      <c r="F148" s="8">
        <v>52488</v>
      </c>
      <c r="G148" s="14">
        <v>4.9327999999999999E-5</v>
      </c>
      <c r="H148" s="8">
        <v>2.3338000000000001E-2</v>
      </c>
      <c r="I148" s="8">
        <v>1.2701E-2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/>
    </row>
    <row r="178" spans="1:3">
      <c r="A178" t="s">
        <v>41</v>
      </c>
      <c r="B178"/>
    </row>
    <row r="179" spans="1:3">
      <c r="A179" t="s">
        <v>42</v>
      </c>
      <c r="B179" t="s">
        <v>47</v>
      </c>
      <c r="C179" t="s">
        <v>37</v>
      </c>
    </row>
    <row r="180" spans="1:3">
      <c r="A180" s="15">
        <v>0.50619999999999998</v>
      </c>
      <c r="B180" s="3">
        <v>90000</v>
      </c>
      <c r="C180" s="3">
        <v>3500</v>
      </c>
    </row>
    <row r="181" spans="1:3">
      <c r="A181" s="15">
        <v>0.27940999999999999</v>
      </c>
      <c r="B181" s="3">
        <v>295000</v>
      </c>
      <c r="C181" s="3">
        <v>6833.3</v>
      </c>
    </row>
    <row r="182" spans="1:3">
      <c r="A182" s="15">
        <v>0.14055000000000001</v>
      </c>
      <c r="B182" s="3">
        <v>1170000</v>
      </c>
      <c r="C182" s="3">
        <v>13500</v>
      </c>
    </row>
    <row r="183" spans="1:3">
      <c r="A183" s="15">
        <v>9.3892000000000003E-2</v>
      </c>
      <c r="B183" s="3">
        <v>2620000</v>
      </c>
      <c r="C183" s="3">
        <v>20167</v>
      </c>
    </row>
    <row r="184" spans="1:3">
      <c r="A184" s="15">
        <v>7.0490999999999998E-2</v>
      </c>
      <c r="B184" s="3">
        <v>4640000</v>
      </c>
      <c r="C184" s="3">
        <v>26833</v>
      </c>
    </row>
    <row r="185" spans="1:3">
      <c r="A185" s="15">
        <v>3.5299999999999998E-2</v>
      </c>
      <c r="B185" s="3">
        <v>18500000</v>
      </c>
      <c r="C185" s="3">
        <v>53500</v>
      </c>
    </row>
    <row r="187" spans="1:3">
      <c r="A187" t="s">
        <v>19</v>
      </c>
      <c r="B187" s="5">
        <v>0.03</v>
      </c>
      <c r="C187" s="3">
        <v>100000</v>
      </c>
    </row>
    <row r="188" spans="1:3">
      <c r="B188" s="5">
        <v>0.3</v>
      </c>
      <c r="C188" s="3">
        <v>10000</v>
      </c>
    </row>
    <row r="189" spans="1:3">
      <c r="A189" t="s">
        <v>20</v>
      </c>
      <c r="B189" s="5">
        <v>0.03</v>
      </c>
      <c r="C189" s="3">
        <v>10000000</v>
      </c>
    </row>
    <row r="190" spans="1:3">
      <c r="B190" s="5">
        <v>0.3</v>
      </c>
      <c r="C190" s="3">
        <v>100000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opLeftCell="C5" workbookViewId="0">
      <selection activeCell="K10" sqref="K10"/>
    </sheetView>
  </sheetViews>
  <sheetFormatPr baseColWidth="10" defaultRowHeight="15"/>
  <cols>
    <col min="1" max="3" width="12.5703125" bestFit="1" customWidth="1"/>
    <col min="4" max="4" width="13.5703125" bestFit="1" customWidth="1"/>
    <col min="7" max="7" width="15.42578125" customWidth="1"/>
    <col min="8" max="8" width="15.140625" customWidth="1"/>
    <col min="9" max="9" width="14.42578125" customWidth="1"/>
    <col min="10" max="10" width="12.5703125" bestFit="1" customWidth="1"/>
  </cols>
  <sheetData>
    <row r="1" spans="1:10">
      <c r="A1" s="1" t="s">
        <v>35</v>
      </c>
    </row>
    <row r="5" spans="1:10">
      <c r="A5" t="s">
        <v>18</v>
      </c>
      <c r="G5" t="s">
        <v>38</v>
      </c>
    </row>
    <row r="6" spans="1:10">
      <c r="A6" t="s">
        <v>42</v>
      </c>
      <c r="B6" t="s">
        <v>43</v>
      </c>
      <c r="C6" t="s">
        <v>44</v>
      </c>
      <c r="D6" t="s">
        <v>45</v>
      </c>
      <c r="G6" t="s">
        <v>42</v>
      </c>
      <c r="H6" t="s">
        <v>46</v>
      </c>
      <c r="I6" t="s">
        <v>36</v>
      </c>
      <c r="J6" t="s">
        <v>37</v>
      </c>
    </row>
    <row r="7" spans="1:10">
      <c r="A7" s="15">
        <v>0.50619999999999998</v>
      </c>
      <c r="B7" s="15">
        <v>5.2655999999999996E-3</v>
      </c>
      <c r="C7" s="15">
        <v>0.32915</v>
      </c>
      <c r="D7" s="15">
        <v>4.2683</v>
      </c>
      <c r="E7" s="16"/>
      <c r="F7" s="16"/>
      <c r="G7" s="15">
        <v>0.50619999999999998</v>
      </c>
      <c r="H7" s="15">
        <v>5.2655999999999996E-3</v>
      </c>
      <c r="I7" s="15">
        <v>5.2431999999999999E-3</v>
      </c>
      <c r="J7" s="15">
        <v>5.2491999999999999E-3</v>
      </c>
    </row>
    <row r="8" spans="1:10">
      <c r="A8" s="15">
        <v>0.27940999999999999</v>
      </c>
      <c r="B8" s="15">
        <v>1.6842000000000001E-3</v>
      </c>
      <c r="C8" s="15">
        <v>0.18454000000000001</v>
      </c>
      <c r="D8" s="15">
        <v>7.4970999999999997</v>
      </c>
      <c r="E8" s="16"/>
      <c r="F8" s="16"/>
      <c r="G8" s="15">
        <v>0.27940999999999999</v>
      </c>
      <c r="H8" s="15">
        <v>1.6842000000000001E-3</v>
      </c>
      <c r="I8" s="15">
        <v>1.6561E-3</v>
      </c>
      <c r="J8" s="15">
        <v>1.6666999999999999E-3</v>
      </c>
    </row>
    <row r="9" spans="1:10">
      <c r="A9" s="15">
        <v>0.14055000000000001</v>
      </c>
      <c r="B9" s="15">
        <v>5.0378E-4</v>
      </c>
      <c r="C9" s="15">
        <v>9.2914999999999998E-2</v>
      </c>
      <c r="D9" s="15">
        <v>15.3284</v>
      </c>
      <c r="E9" s="16"/>
      <c r="F9" s="16"/>
      <c r="G9" s="15">
        <v>0.14055000000000001</v>
      </c>
      <c r="H9" s="15">
        <v>5.0378E-4</v>
      </c>
      <c r="I9" s="15">
        <v>4.9487999999999995E-4</v>
      </c>
      <c r="J9" s="15">
        <v>5.0233999999999999E-4</v>
      </c>
    </row>
    <row r="10" spans="1:10">
      <c r="A10" s="15">
        <v>9.3892000000000003E-2</v>
      </c>
      <c r="B10" s="15">
        <v>2.5033E-4</v>
      </c>
      <c r="C10" s="15">
        <v>6.2086000000000002E-2</v>
      </c>
      <c r="D10" s="15">
        <v>23.099299999999999</v>
      </c>
      <c r="E10" s="16"/>
      <c r="F10" s="16"/>
      <c r="G10" s="15">
        <v>9.3892000000000003E-2</v>
      </c>
      <c r="H10" s="15">
        <v>2.5033E-4</v>
      </c>
      <c r="I10" s="15">
        <v>2.4644000000000001E-4</v>
      </c>
      <c r="J10" s="15">
        <v>2.5024999999999998E-4</v>
      </c>
    </row>
    <row r="11" spans="1:10">
      <c r="A11" s="15">
        <v>7.0490999999999998E-2</v>
      </c>
      <c r="B11" s="15">
        <v>1.5364999999999999E-4</v>
      </c>
      <c r="C11" s="15">
        <v>4.6618E-2</v>
      </c>
      <c r="D11" s="15">
        <v>30.856200000000001</v>
      </c>
      <c r="E11" s="16"/>
      <c r="F11" s="16"/>
      <c r="G11" s="15">
        <v>7.0490999999999998E-2</v>
      </c>
      <c r="H11" s="15">
        <v>1.5364999999999999E-4</v>
      </c>
      <c r="I11" s="15">
        <v>1.5165E-4</v>
      </c>
      <c r="J11" s="15">
        <v>1.5384E-4</v>
      </c>
    </row>
    <row r="12" spans="1:10">
      <c r="A12" s="15">
        <v>3.5299999999999998E-2</v>
      </c>
      <c r="B12" s="15">
        <v>4.9234000000000003E-5</v>
      </c>
      <c r="C12" s="15">
        <v>2.3348000000000001E-2</v>
      </c>
      <c r="D12" s="15">
        <v>61.853999999999999</v>
      </c>
      <c r="E12" s="16"/>
      <c r="F12" s="16"/>
      <c r="G12" s="15">
        <v>3.5299999999999998E-2</v>
      </c>
      <c r="H12" s="15">
        <v>4.9234000000000003E-5</v>
      </c>
      <c r="I12" s="15">
        <v>4.8841999999999998E-5</v>
      </c>
      <c r="J12" s="15">
        <v>4.9327999999999999E-5</v>
      </c>
    </row>
    <row r="13" spans="1:10">
      <c r="A13" s="16"/>
      <c r="B13" s="15"/>
      <c r="C13" s="15"/>
      <c r="D13" s="15"/>
      <c r="E13" s="16"/>
      <c r="F13" s="16"/>
      <c r="G13" s="16"/>
      <c r="H13" s="16"/>
      <c r="I13" s="16"/>
      <c r="J13" s="16"/>
    </row>
    <row r="14" spans="1:10">
      <c r="A14" s="16" t="s">
        <v>36</v>
      </c>
      <c r="B14" s="15"/>
      <c r="C14" s="15"/>
      <c r="D14" s="15"/>
      <c r="E14" s="16"/>
      <c r="F14" s="16"/>
      <c r="G14" s="16" t="s">
        <v>39</v>
      </c>
      <c r="H14" s="16"/>
      <c r="I14" s="16"/>
      <c r="J14" s="16"/>
    </row>
    <row r="15" spans="1:10">
      <c r="A15" t="s">
        <v>42</v>
      </c>
      <c r="B15" t="s">
        <v>43</v>
      </c>
      <c r="C15" t="s">
        <v>44</v>
      </c>
      <c r="D15" t="s">
        <v>45</v>
      </c>
      <c r="G15" t="s">
        <v>42</v>
      </c>
      <c r="H15" t="s">
        <v>46</v>
      </c>
      <c r="I15" t="s">
        <v>36</v>
      </c>
      <c r="J15" t="s">
        <v>37</v>
      </c>
    </row>
    <row r="16" spans="1:10">
      <c r="A16" s="15">
        <v>0.50619999999999998</v>
      </c>
      <c r="B16" s="15">
        <v>5.2431999999999999E-3</v>
      </c>
      <c r="C16" s="15">
        <v>0.32779000000000003</v>
      </c>
      <c r="D16" s="15">
        <v>0.54015999999999997</v>
      </c>
      <c r="E16" s="16"/>
      <c r="F16" s="16"/>
      <c r="G16" s="15">
        <v>0.50619999999999998</v>
      </c>
      <c r="H16" s="15">
        <v>0.32915</v>
      </c>
      <c r="I16" s="15">
        <v>0.32779000000000003</v>
      </c>
      <c r="J16" s="15">
        <v>0.32662000000000002</v>
      </c>
    </row>
    <row r="17" spans="1:10">
      <c r="A17" s="15">
        <v>0.27940999999999999</v>
      </c>
      <c r="B17" s="15">
        <v>1.6561E-3</v>
      </c>
      <c r="C17" s="15">
        <v>0.18404999999999999</v>
      </c>
      <c r="D17" s="15">
        <v>0.35819000000000001</v>
      </c>
      <c r="E17" s="16"/>
      <c r="F17" s="16"/>
      <c r="G17" s="15">
        <v>0.27940999999999999</v>
      </c>
      <c r="H17" s="15">
        <v>0.18454000000000001</v>
      </c>
      <c r="I17" s="15">
        <v>0.18404999999999999</v>
      </c>
      <c r="J17" s="15">
        <v>0.18382999999999999</v>
      </c>
    </row>
    <row r="18" spans="1:10">
      <c r="A18" s="15">
        <v>0.14055000000000001</v>
      </c>
      <c r="B18" s="15">
        <v>4.9487999999999995E-4</v>
      </c>
      <c r="C18" s="15">
        <v>9.2779E-2</v>
      </c>
      <c r="D18" s="15">
        <v>0.21196000000000001</v>
      </c>
      <c r="E18" s="16"/>
      <c r="F18" s="16"/>
      <c r="G18" s="15">
        <v>0.14055000000000001</v>
      </c>
      <c r="H18" s="15">
        <v>9.2914999999999998E-2</v>
      </c>
      <c r="I18" s="15">
        <v>9.2779E-2</v>
      </c>
      <c r="J18" s="15">
        <v>9.2743999999999993E-2</v>
      </c>
    </row>
    <row r="19" spans="1:10">
      <c r="A19" s="15">
        <v>9.3892000000000003E-2</v>
      </c>
      <c r="B19" s="15">
        <v>2.4644000000000001E-4</v>
      </c>
      <c r="C19" s="15">
        <v>6.2023000000000002E-2</v>
      </c>
      <c r="D19" s="15">
        <v>0.15285000000000001</v>
      </c>
      <c r="E19" s="16"/>
      <c r="F19" s="16"/>
      <c r="G19" s="15">
        <v>9.3892000000000003E-2</v>
      </c>
      <c r="H19" s="15">
        <v>6.2086000000000002E-2</v>
      </c>
      <c r="I19" s="15">
        <v>6.2023000000000002E-2</v>
      </c>
      <c r="J19" s="15">
        <v>6.2011999999999998E-2</v>
      </c>
    </row>
    <row r="20" spans="1:10">
      <c r="A20" s="15">
        <v>7.0490999999999998E-2</v>
      </c>
      <c r="B20" s="15">
        <v>1.5165E-4</v>
      </c>
      <c r="C20" s="15">
        <v>4.6581999999999998E-2</v>
      </c>
      <c r="D20" s="15">
        <v>0.12267</v>
      </c>
      <c r="E20" s="16"/>
      <c r="F20" s="16"/>
      <c r="G20" s="15">
        <v>7.0490999999999998E-2</v>
      </c>
      <c r="H20" s="15">
        <v>4.6618E-2</v>
      </c>
      <c r="I20" s="15">
        <v>4.6581999999999998E-2</v>
      </c>
      <c r="J20" s="15">
        <v>4.6575999999999999E-2</v>
      </c>
    </row>
    <row r="21" spans="1:10">
      <c r="A21" s="15">
        <v>3.5299999999999998E-2</v>
      </c>
      <c r="B21" s="15">
        <v>4.8841999999999998E-5</v>
      </c>
      <c r="C21" s="15">
        <v>2.3338000000000001E-2</v>
      </c>
      <c r="D21" s="15">
        <v>7.2650000000000006E-2</v>
      </c>
      <c r="E21" s="16"/>
      <c r="F21" s="16"/>
      <c r="G21" s="15">
        <v>3.5299999999999998E-2</v>
      </c>
      <c r="H21" s="15">
        <v>2.3348000000000001E-2</v>
      </c>
      <c r="I21" s="15">
        <v>2.3338000000000001E-2</v>
      </c>
      <c r="J21" s="15">
        <v>2.3338000000000001E-2</v>
      </c>
    </row>
    <row r="22" spans="1:10">
      <c r="A22" s="16"/>
      <c r="B22" s="15"/>
      <c r="C22" s="15"/>
      <c r="D22" s="15"/>
      <c r="E22" s="16"/>
      <c r="F22" s="16"/>
      <c r="G22" s="16"/>
      <c r="H22" s="16"/>
      <c r="I22" s="16"/>
      <c r="J22" s="16"/>
    </row>
    <row r="23" spans="1:10">
      <c r="A23" s="16" t="s">
        <v>37</v>
      </c>
      <c r="B23" s="15"/>
      <c r="C23" s="15"/>
      <c r="D23" s="15"/>
      <c r="E23" s="16"/>
      <c r="F23" s="16"/>
      <c r="G23" s="16" t="s">
        <v>40</v>
      </c>
      <c r="H23" s="16"/>
      <c r="I23" s="16"/>
      <c r="J23" s="16"/>
    </row>
    <row r="24" spans="1:10">
      <c r="A24" t="s">
        <v>42</v>
      </c>
      <c r="B24" t="s">
        <v>43</v>
      </c>
      <c r="C24" t="s">
        <v>44</v>
      </c>
      <c r="D24" t="s">
        <v>45</v>
      </c>
      <c r="G24" t="s">
        <v>42</v>
      </c>
      <c r="H24" t="s">
        <v>46</v>
      </c>
      <c r="I24" t="s">
        <v>36</v>
      </c>
      <c r="J24" t="s">
        <v>37</v>
      </c>
    </row>
    <row r="25" spans="1:10">
      <c r="A25" s="15">
        <v>0.50619999999999998</v>
      </c>
      <c r="B25" s="15">
        <v>5.2491999999999999E-3</v>
      </c>
      <c r="C25" s="15">
        <v>0.32662000000000002</v>
      </c>
      <c r="D25" s="15">
        <v>0.20412</v>
      </c>
      <c r="E25" s="16"/>
      <c r="F25" s="16"/>
      <c r="G25" s="15">
        <v>0.50619999999999998</v>
      </c>
      <c r="H25" s="15">
        <v>4.2683</v>
      </c>
      <c r="I25" s="15">
        <v>0.54015999999999997</v>
      </c>
      <c r="J25" s="15">
        <v>0.20412</v>
      </c>
    </row>
    <row r="26" spans="1:10">
      <c r="A26" s="15">
        <v>0.27940999999999999</v>
      </c>
      <c r="B26" s="15">
        <v>1.6666999999999999E-3</v>
      </c>
      <c r="C26" s="15">
        <v>0.18382999999999999</v>
      </c>
      <c r="D26" s="15">
        <v>0.11226999999999999</v>
      </c>
      <c r="E26" s="16"/>
      <c r="F26" s="16"/>
      <c r="G26" s="15">
        <v>0.27940999999999999</v>
      </c>
      <c r="H26" s="15">
        <v>7.4970999999999997</v>
      </c>
      <c r="I26" s="15">
        <v>0.35819000000000001</v>
      </c>
      <c r="J26" s="15">
        <v>0.11226999999999999</v>
      </c>
    </row>
    <row r="27" spans="1:10">
      <c r="A27" s="15">
        <v>0.14055000000000001</v>
      </c>
      <c r="B27" s="15">
        <v>5.0233999999999999E-4</v>
      </c>
      <c r="C27" s="15">
        <v>9.2743999999999993E-2</v>
      </c>
      <c r="D27" s="15">
        <v>5.3135000000000002E-2</v>
      </c>
      <c r="E27" s="16"/>
      <c r="F27" s="16"/>
      <c r="G27" s="15">
        <v>0.14055000000000001</v>
      </c>
      <c r="H27" s="15">
        <v>15.3284</v>
      </c>
      <c r="I27" s="15">
        <v>0.21196000000000001</v>
      </c>
      <c r="J27" s="15">
        <v>5.3135000000000002E-2</v>
      </c>
    </row>
    <row r="28" spans="1:10">
      <c r="A28" s="15">
        <v>9.3892000000000003E-2</v>
      </c>
      <c r="B28" s="15">
        <v>2.5024999999999998E-4</v>
      </c>
      <c r="C28" s="15">
        <v>6.2011999999999998E-2</v>
      </c>
      <c r="D28" s="15">
        <v>3.474E-2</v>
      </c>
      <c r="E28" s="16"/>
      <c r="F28" s="16"/>
      <c r="G28" s="15">
        <v>9.3892000000000003E-2</v>
      </c>
      <c r="H28" s="15">
        <v>23.099299999999999</v>
      </c>
      <c r="I28" s="15">
        <v>0.15285000000000001</v>
      </c>
      <c r="J28" s="15">
        <v>3.474E-2</v>
      </c>
    </row>
    <row r="29" spans="1:10">
      <c r="A29" s="15">
        <v>7.0490999999999998E-2</v>
      </c>
      <c r="B29" s="15">
        <v>1.5384E-4</v>
      </c>
      <c r="C29" s="15">
        <v>4.6575999999999999E-2</v>
      </c>
      <c r="D29" s="15">
        <v>2.5794999999999998E-2</v>
      </c>
      <c r="E29" s="16"/>
      <c r="F29" s="16"/>
      <c r="G29" s="15">
        <v>7.0490999999999998E-2</v>
      </c>
      <c r="H29" s="15">
        <v>30.856200000000001</v>
      </c>
      <c r="I29" s="15">
        <v>0.12267</v>
      </c>
      <c r="J29" s="15">
        <v>2.5794999999999998E-2</v>
      </c>
    </row>
    <row r="30" spans="1:10">
      <c r="A30" s="15">
        <v>3.5299999999999998E-2</v>
      </c>
      <c r="B30" s="15">
        <v>4.9327999999999999E-5</v>
      </c>
      <c r="C30" s="15">
        <v>2.3338000000000001E-2</v>
      </c>
      <c r="D30" s="15">
        <v>1.2701E-2</v>
      </c>
      <c r="E30" s="16"/>
      <c r="F30" s="16"/>
      <c r="G30" s="15">
        <v>3.5299999999999998E-2</v>
      </c>
      <c r="H30" s="15">
        <v>61.853999999999999</v>
      </c>
      <c r="I30" s="15">
        <v>7.2650000000000006E-2</v>
      </c>
      <c r="J30" s="15">
        <v>1.2701E-2</v>
      </c>
    </row>
    <row r="33" spans="1:3">
      <c r="A33" t="s">
        <v>41</v>
      </c>
    </row>
    <row r="34" spans="1:3">
      <c r="A34" t="s">
        <v>42</v>
      </c>
      <c r="B34" t="s">
        <v>47</v>
      </c>
      <c r="C34" t="s">
        <v>37</v>
      </c>
    </row>
    <row r="35" spans="1:3">
      <c r="A35" s="15">
        <v>0.50619999999999998</v>
      </c>
      <c r="B35" s="3">
        <v>90000</v>
      </c>
      <c r="C35" s="3">
        <v>3500</v>
      </c>
    </row>
    <row r="36" spans="1:3">
      <c r="A36" s="15">
        <v>0.27940999999999999</v>
      </c>
      <c r="B36" s="3">
        <v>295000</v>
      </c>
      <c r="C36" s="3">
        <v>6833.3</v>
      </c>
    </row>
    <row r="37" spans="1:3">
      <c r="A37" s="15">
        <v>0.14055000000000001</v>
      </c>
      <c r="B37" s="3">
        <v>1170000</v>
      </c>
      <c r="C37" s="3">
        <v>13500</v>
      </c>
    </row>
    <row r="38" spans="1:3">
      <c r="A38" s="15">
        <v>9.3892000000000003E-2</v>
      </c>
      <c r="B38" s="3">
        <v>2620000</v>
      </c>
      <c r="C38" s="3">
        <v>20167</v>
      </c>
    </row>
    <row r="39" spans="1:3">
      <c r="A39" s="15">
        <v>7.0490999999999998E-2</v>
      </c>
      <c r="B39" s="3">
        <v>4640000</v>
      </c>
      <c r="C39" s="3">
        <v>26833</v>
      </c>
    </row>
    <row r="40" spans="1:3">
      <c r="A40" s="15">
        <v>3.5299999999999998E-2</v>
      </c>
      <c r="B40" s="3">
        <v>18500000</v>
      </c>
      <c r="C40" s="3">
        <v>53500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E5" sqref="E5"/>
    </sheetView>
  </sheetViews>
  <sheetFormatPr baseColWidth="10" defaultRowHeight="15"/>
  <cols>
    <col min="1" max="1" width="20" customWidth="1"/>
    <col min="2" max="2" width="9.42578125" customWidth="1"/>
    <col min="3" max="3" width="18.140625" bestFit="1" customWidth="1"/>
    <col min="4" max="4" width="12.7109375" bestFit="1" customWidth="1"/>
  </cols>
  <sheetData>
    <row r="1" spans="1:5">
      <c r="A1" s="1" t="s">
        <v>48</v>
      </c>
    </row>
    <row r="4" spans="1:5">
      <c r="A4" t="s">
        <v>53</v>
      </c>
      <c r="B4" t="s">
        <v>52</v>
      </c>
      <c r="C4" t="s">
        <v>49</v>
      </c>
      <c r="D4" t="s">
        <v>50</v>
      </c>
      <c r="E4" t="s">
        <v>51</v>
      </c>
    </row>
    <row r="5" spans="1:5">
      <c r="A5">
        <v>1E-10</v>
      </c>
      <c r="B5" s="3">
        <f>A5*$B$17</f>
        <v>1.35E-6</v>
      </c>
      <c r="C5">
        <v>5.0440999999999995E-4</v>
      </c>
      <c r="D5">
        <v>9.3720999999999999E-2</v>
      </c>
      <c r="E5">
        <v>0.11649</v>
      </c>
    </row>
    <row r="6" spans="1:5">
      <c r="A6">
        <v>1.0000000000000001E-9</v>
      </c>
      <c r="B6" s="3">
        <f>A6*$B$17</f>
        <v>1.3500000000000001E-5</v>
      </c>
      <c r="C6">
        <v>5.0440999999999995E-4</v>
      </c>
      <c r="D6">
        <v>9.3720999999999999E-2</v>
      </c>
      <c r="E6">
        <v>0.11649</v>
      </c>
    </row>
    <row r="7" spans="1:5">
      <c r="A7">
        <v>1E-8</v>
      </c>
      <c r="B7" s="3">
        <f>A7*$B$17</f>
        <v>1.35E-4</v>
      </c>
      <c r="C7">
        <v>5.0440999999999995E-4</v>
      </c>
      <c r="D7">
        <v>9.3720999999999999E-2</v>
      </c>
      <c r="E7">
        <v>0.11649</v>
      </c>
    </row>
    <row r="8" spans="1:5">
      <c r="A8">
        <v>9.9999999999999995E-8</v>
      </c>
      <c r="B8" s="3">
        <f>A8*$B$17</f>
        <v>1.3499999999999999E-3</v>
      </c>
      <c r="C8">
        <v>5.0440999999999995E-4</v>
      </c>
      <c r="D8">
        <v>9.3720999999999999E-2</v>
      </c>
      <c r="E8">
        <v>0.11649</v>
      </c>
    </row>
    <row r="9" spans="1:5">
      <c r="A9">
        <v>9.9999999999999995E-7</v>
      </c>
      <c r="B9" s="3">
        <f>A9*$B$17</f>
        <v>1.35E-2</v>
      </c>
      <c r="C9">
        <v>5.0440999999999995E-4</v>
      </c>
      <c r="D9">
        <v>9.3720999999999999E-2</v>
      </c>
      <c r="E9">
        <v>0.11649</v>
      </c>
    </row>
    <row r="10" spans="1:5">
      <c r="A10">
        <v>1.0000000000000001E-5</v>
      </c>
      <c r="B10" s="3">
        <f>A10*$B$17</f>
        <v>0.13500000000000001</v>
      </c>
      <c r="C10">
        <v>5.0440999999999995E-4</v>
      </c>
      <c r="D10">
        <v>9.3719999999999998E-2</v>
      </c>
      <c r="E10">
        <v>0.11645</v>
      </c>
    </row>
    <row r="11" spans="1:5">
      <c r="A11">
        <v>1E-4</v>
      </c>
      <c r="B11" s="3">
        <f>A11*$B$17</f>
        <v>1.35</v>
      </c>
      <c r="C11">
        <v>5.0440000000000001E-4</v>
      </c>
      <c r="D11">
        <v>9.3713000000000005E-2</v>
      </c>
      <c r="E11">
        <v>0.11608</v>
      </c>
    </row>
    <row r="12" spans="1:5">
      <c r="A12">
        <v>1E-3</v>
      </c>
      <c r="B12" s="3">
        <f>A12*$B$17</f>
        <v>13.5</v>
      </c>
      <c r="C12">
        <v>5.0432000000000005E-4</v>
      </c>
      <c r="D12">
        <v>9.3645000000000006E-2</v>
      </c>
      <c r="E12">
        <v>0.11252</v>
      </c>
    </row>
    <row r="13" spans="1:5">
      <c r="A13">
        <v>0.01</v>
      </c>
      <c r="B13" s="3">
        <f>A13*$B$17</f>
        <v>135</v>
      </c>
      <c r="C13">
        <v>5.0416000000000002E-4</v>
      </c>
      <c r="D13">
        <v>9.3272999999999995E-2</v>
      </c>
      <c r="E13">
        <v>9.0867000000000003E-2</v>
      </c>
    </row>
    <row r="14" spans="1:5">
      <c r="A14">
        <v>0.1</v>
      </c>
      <c r="B14" s="3">
        <f>A14*$B$17</f>
        <v>1350</v>
      </c>
      <c r="C14">
        <v>5.1327000000000002E-4</v>
      </c>
      <c r="D14">
        <v>9.6234E-2</v>
      </c>
      <c r="E14">
        <v>0.17621999999999999</v>
      </c>
    </row>
    <row r="15" spans="1:5">
      <c r="A15">
        <v>0.25</v>
      </c>
      <c r="B15" s="3">
        <f>A15*$B$17</f>
        <v>3375</v>
      </c>
      <c r="C15">
        <v>5.7722000000000003E-4</v>
      </c>
      <c r="D15">
        <v>0.10675999999999999</v>
      </c>
      <c r="E15">
        <v>0.25157000000000002</v>
      </c>
    </row>
    <row r="16" spans="1:5">
      <c r="A16">
        <v>0.5</v>
      </c>
      <c r="B16" s="3">
        <f>A16*$B$17</f>
        <v>6750</v>
      </c>
      <c r="C16">
        <v>4.9799000000000002E-4</v>
      </c>
      <c r="D16">
        <v>9.2786999999999994E-2</v>
      </c>
      <c r="E16">
        <v>4.8080999999999999E-2</v>
      </c>
    </row>
    <row r="17" spans="1:5" s="17" customFormat="1">
      <c r="A17" s="17">
        <v>1</v>
      </c>
      <c r="B17" s="18">
        <v>13500</v>
      </c>
      <c r="C17" s="17">
        <v>5.0233999999999999E-4</v>
      </c>
      <c r="D17" s="17">
        <v>9.2743999999999993E-2</v>
      </c>
      <c r="E17" s="17">
        <v>5.3135000000000002E-2</v>
      </c>
    </row>
    <row r="18" spans="1:5">
      <c r="A18">
        <v>2</v>
      </c>
      <c r="B18" s="3">
        <f>A18*$B$17</f>
        <v>27000</v>
      </c>
      <c r="C18">
        <v>5.0303000000000001E-4</v>
      </c>
      <c r="D18">
        <v>9.2756000000000005E-2</v>
      </c>
      <c r="E18">
        <v>5.6107999999999998E-2</v>
      </c>
    </row>
    <row r="19" spans="1:5">
      <c r="A19">
        <v>4</v>
      </c>
      <c r="B19" s="3">
        <f>A19*$B$17</f>
        <v>54000</v>
      </c>
      <c r="C19">
        <v>5.0334000000000002E-4</v>
      </c>
      <c r="D19">
        <v>9.2762999999999998E-2</v>
      </c>
      <c r="E19">
        <v>6.0838000000000003E-2</v>
      </c>
    </row>
    <row r="20" spans="1:5">
      <c r="A20">
        <v>10</v>
      </c>
      <c r="B20" s="3">
        <f>A20*$B$17</f>
        <v>135000</v>
      </c>
      <c r="C20">
        <v>5.0356999999999995E-4</v>
      </c>
      <c r="D20">
        <v>9.2769000000000004E-2</v>
      </c>
      <c r="E20">
        <v>7.5689000000000006E-2</v>
      </c>
    </row>
    <row r="21" spans="1:5">
      <c r="A21">
        <v>100</v>
      </c>
      <c r="B21" s="3">
        <f>A21*$B$17</f>
        <v>1350000</v>
      </c>
      <c r="C21">
        <v>5.0396999999999996E-4</v>
      </c>
      <c r="D21">
        <v>9.2787999999999995E-2</v>
      </c>
      <c r="E21">
        <v>0.25094</v>
      </c>
    </row>
    <row r="22" spans="1:5">
      <c r="A22">
        <v>1000</v>
      </c>
      <c r="B22" s="3">
        <f>A22*$B$17</f>
        <v>13500000</v>
      </c>
      <c r="C22">
        <v>5.0447999999999997E-4</v>
      </c>
      <c r="D22">
        <v>9.2843999999999996E-2</v>
      </c>
      <c r="E22">
        <v>0.94787999999999994</v>
      </c>
    </row>
    <row r="23" spans="1:5">
      <c r="A23">
        <v>10000</v>
      </c>
      <c r="B23" s="3">
        <f>A23*$B$17</f>
        <v>135000000</v>
      </c>
      <c r="C23">
        <v>5.0491000000000002E-4</v>
      </c>
      <c r="D23">
        <v>9.2902999999999999E-2</v>
      </c>
      <c r="E23">
        <v>1.4488000000000001</v>
      </c>
    </row>
    <row r="24" spans="1:5">
      <c r="A24">
        <v>100000</v>
      </c>
      <c r="B24" s="3">
        <f>A24*$B$17</f>
        <v>1350000000</v>
      </c>
      <c r="C24">
        <v>5.0500000000000002E-4</v>
      </c>
      <c r="D24">
        <v>9.2913999999999997E-2</v>
      </c>
      <c r="E24">
        <v>1.5321</v>
      </c>
    </row>
    <row r="25" spans="1:5">
      <c r="A25">
        <v>1000000</v>
      </c>
      <c r="B25" s="3">
        <f>A25*$B$17</f>
        <v>13500000000</v>
      </c>
      <c r="C25">
        <v>5.0500999999999996E-4</v>
      </c>
      <c r="D25">
        <v>9.2914999999999998E-2</v>
      </c>
      <c r="E25">
        <v>1.5409999999999999</v>
      </c>
    </row>
    <row r="26" spans="1:5">
      <c r="A26">
        <v>10000000</v>
      </c>
      <c r="B26" s="3">
        <f>A26*$B$17</f>
        <v>135000000000</v>
      </c>
      <c r="C26">
        <v>5.0500999999999996E-4</v>
      </c>
      <c r="D26">
        <v>9.2914999999999998E-2</v>
      </c>
      <c r="E26">
        <v>1.5419</v>
      </c>
    </row>
    <row r="27" spans="1:5">
      <c r="A27">
        <v>100000000</v>
      </c>
      <c r="B27" s="3">
        <f>A27*$B$17</f>
        <v>1350000000000</v>
      </c>
      <c r="C27">
        <v>5.0500999999999996E-4</v>
      </c>
      <c r="D27">
        <v>9.2914999999999998E-2</v>
      </c>
      <c r="E27">
        <v>1.542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Error norms</vt:lpstr>
      <vt:lpstr>Data for plots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2010-09-03T01:07:21Z</dcterms:modified>
</cp:coreProperties>
</file>