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DESKTOP\New folder (2)\NIRAV\GSTR 2B RECONCILIATION\"/>
    </mc:Choice>
  </mc:AlternateContent>
  <xr:revisionPtr revIDLastSave="0" documentId="13_ncr:1_{A9D85233-6299-45D7-AD26-DF72A7E60DF4}" xr6:coauthVersionLast="47" xr6:coauthVersionMax="47" xr10:uidLastSave="{00000000-0000-0000-0000-000000000000}"/>
  <bookViews>
    <workbookView xWindow="-120" yWindow="-120" windowWidth="29040" windowHeight="15840" activeTab="2" xr2:uid="{FC6E5D29-2669-4D9A-804E-3C1AF2D8FE81}"/>
  </bookViews>
  <sheets>
    <sheet name="HomePage" sheetId="1" r:id="rId1"/>
    <sheet name="INVOICE" sheetId="2" r:id="rId2"/>
    <sheet name="SUPPLIER" sheetId="4" r:id="rId3"/>
  </sheets>
  <definedNames>
    <definedName name="_xlnm._FilterDatabase" localSheetId="2" hidden="1">SUPPLIER!$A$5:$Y$117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C7" i="1"/>
  <c r="AM7" i="1" s="1"/>
  <c r="AE4" i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D4" i="1"/>
  <c r="M38" i="1" l="1"/>
  <c r="R38" i="1"/>
  <c r="L38" i="1"/>
  <c r="Q38" i="1"/>
  <c r="U38" i="1"/>
  <c r="N38" i="1"/>
  <c r="S38" i="1"/>
  <c r="K38" i="1"/>
  <c r="O38" i="1"/>
  <c r="T38" i="1"/>
  <c r="AO5" i="1"/>
  <c r="AB5" i="1" s="1"/>
  <c r="AB6" i="1" s="1"/>
  <c r="AC6" i="1" s="1"/>
  <c r="AD6" i="1" s="1"/>
  <c r="AC5" i="1" l="1"/>
  <c r="AD5" i="1" s="1"/>
</calcChain>
</file>

<file path=xl/sharedStrings.xml><?xml version="1.0" encoding="utf-8"?>
<sst xmlns="http://schemas.openxmlformats.org/spreadsheetml/2006/main" count="3025" uniqueCount="694">
  <si>
    <t>TAX PAYER DETAILS</t>
  </si>
  <si>
    <t>Name of Taxpayer</t>
  </si>
  <si>
    <t>: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</si>
  <si>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</si>
  <si>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</si>
  <si>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</si>
  <si>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</si>
  <si>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</si>
  <si>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</si>
  <si>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</si>
  <si>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</si>
  <si>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</si>
  <si>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</si>
  <si>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</si>
  <si>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</si>
  <si>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GSTIN</t>
  </si>
  <si>
    <t>Period from</t>
  </si>
  <si>
    <t>-</t>
  </si>
  <si>
    <t>to</t>
  </si>
  <si>
    <t>Rounding Off</t>
  </si>
  <si>
    <t>VIEW REPORTS</t>
  </si>
  <si>
    <t>1) FOR SUPPLIER WISE SUMMARY</t>
  </si>
  <si>
    <t>Supplier Wise</t>
  </si>
  <si>
    <t>BOOKS RECORDS RECONCILIATION</t>
  </si>
  <si>
    <t>PORTAL RECORDS RECONCILIATION</t>
  </si>
  <si>
    <t>2) FOR INVOICE WISE MATCHING</t>
  </si>
  <si>
    <t>Invoice Wise</t>
  </si>
  <si>
    <t>No. of Records</t>
  </si>
  <si>
    <t>IGST</t>
  </si>
  <si>
    <t>CGST</t>
  </si>
  <si>
    <t>SGST</t>
  </si>
  <si>
    <t>CESS</t>
  </si>
  <si>
    <t>3) FOR FULLY MATCHED DATA</t>
  </si>
  <si>
    <t>Matched</t>
  </si>
  <si>
    <t>4) FOR PARTIAL MATCHED BY INVOICE NO</t>
  </si>
  <si>
    <t>Partial Matched by Invoice No</t>
  </si>
  <si>
    <t>5) FOR PARTIAL MATCHED BY DATE</t>
  </si>
  <si>
    <t>Partial Matched by Date</t>
  </si>
  <si>
    <t>6) FOR ENTRIES ONLY IN BOOKS</t>
  </si>
  <si>
    <t>Book Entry</t>
  </si>
  <si>
    <t>7) FOR ENTRIES ONLY IN PORTAL</t>
  </si>
  <si>
    <t>Portal</t>
  </si>
  <si>
    <t>8) FOR RCM ENTRIES ENTRIES DERIVED FROM GSTR 2B</t>
  </si>
  <si>
    <t>RCM</t>
  </si>
  <si>
    <t>9) FOR AMOUNT MISMATCH ENTRIES</t>
  </si>
  <si>
    <t>Mismatch</t>
  </si>
  <si>
    <t>10) FOR AMOUNT AND DATE MISMATCH ENTRIES</t>
  </si>
  <si>
    <t>Amount &amp; Date Mismatch</t>
  </si>
  <si>
    <t>Total</t>
  </si>
  <si>
    <t>Summary of Books/Portal Sheets</t>
  </si>
  <si>
    <t>Difference if any</t>
  </si>
  <si>
    <t>Home Page</t>
  </si>
  <si>
    <t>FULLY MATCHED</t>
  </si>
  <si>
    <t>PARTIAL MATCHED BY INVOICE NO</t>
  </si>
  <si>
    <t>PARTIAL MATCHED BY DATE</t>
  </si>
  <si>
    <t>ONLY BOOKS</t>
  </si>
  <si>
    <t>ONLY PORTAL</t>
  </si>
  <si>
    <t>DETAILS OF INVOICE WISE MATCHING</t>
  </si>
  <si>
    <t>BOOKS</t>
  </si>
  <si>
    <t>PORTAL</t>
  </si>
  <si>
    <t>DIFFERENCE</t>
  </si>
  <si>
    <t>Name of Supplier</t>
  </si>
  <si>
    <t>Invoice_No.</t>
  </si>
  <si>
    <t>Invoice_Date</t>
  </si>
  <si>
    <t>Taxable_Amount</t>
  </si>
  <si>
    <t>Total_Tax_Amount</t>
  </si>
  <si>
    <t>Invoice_No2</t>
  </si>
  <si>
    <t>Invoice_Date2</t>
  </si>
  <si>
    <t>Taxable_Amount2</t>
  </si>
  <si>
    <t>IGST2</t>
  </si>
  <si>
    <t>CGST2</t>
  </si>
  <si>
    <t>SGST2</t>
  </si>
  <si>
    <t>CESS2</t>
  </si>
  <si>
    <t>Total_Tax_Amount2</t>
  </si>
  <si>
    <t>GSTR-1/_IFF/_GSTR-5_Period_2</t>
  </si>
  <si>
    <t>GSTR-1/_IFF/_GSTR-5_Filing_Date_2</t>
  </si>
  <si>
    <t>Difference_Taxable_Amount_2</t>
  </si>
  <si>
    <t>Difference_IGST_2</t>
  </si>
  <si>
    <t>Difference_CGST_2</t>
  </si>
  <si>
    <t>Difference_SGST_2</t>
  </si>
  <si>
    <t>Difference_CESS_2</t>
  </si>
  <si>
    <t>Difference_Total_Tax_Amount2</t>
  </si>
  <si>
    <t>STATUS3</t>
  </si>
  <si>
    <t>260604009432</t>
  </si>
  <si>
    <t>Apr'25</t>
  </si>
  <si>
    <t>10/05/2025</t>
  </si>
  <si>
    <t>1418/25-26</t>
  </si>
  <si>
    <t>May'25</t>
  </si>
  <si>
    <t>10/06/2025</t>
  </si>
  <si>
    <t>6322503863</t>
  </si>
  <si>
    <t>6322504275</t>
  </si>
  <si>
    <t>6322505582</t>
  </si>
  <si>
    <t>6322505643</t>
  </si>
  <si>
    <t>6492500192</t>
  </si>
  <si>
    <t>11/06/2025</t>
  </si>
  <si>
    <t>R00104</t>
  </si>
  <si>
    <t>100525929722</t>
  </si>
  <si>
    <t>100525673691</t>
  </si>
  <si>
    <t>1005252800777</t>
  </si>
  <si>
    <t>07/06/2025</t>
  </si>
  <si>
    <t>100525972683</t>
  </si>
  <si>
    <t>TGC/25-26/065</t>
  </si>
  <si>
    <t>TGC/25-26/066</t>
  </si>
  <si>
    <t>TGC/25-26/067</t>
  </si>
  <si>
    <t>TGC/25-26/073</t>
  </si>
  <si>
    <t>CN0082</t>
  </si>
  <si>
    <t>CN0083</t>
  </si>
  <si>
    <t>CN0084</t>
  </si>
  <si>
    <t>CN0085</t>
  </si>
  <si>
    <t>CN0080</t>
  </si>
  <si>
    <t>CN0081</t>
  </si>
  <si>
    <t>I25248000627</t>
  </si>
  <si>
    <t>I25248000686</t>
  </si>
  <si>
    <t>I25248000733</t>
  </si>
  <si>
    <t>I25248000810</t>
  </si>
  <si>
    <t>I25248000844</t>
  </si>
  <si>
    <t>3624305118</t>
  </si>
  <si>
    <t>3624305769</t>
  </si>
  <si>
    <t>3624305771</t>
  </si>
  <si>
    <t>3624307229</t>
  </si>
  <si>
    <t>QC/442</t>
  </si>
  <si>
    <t>QC/467</t>
  </si>
  <si>
    <t>QC/522</t>
  </si>
  <si>
    <t>QC/710</t>
  </si>
  <si>
    <t>QC/731</t>
  </si>
  <si>
    <t>2025-26/S-0537</t>
  </si>
  <si>
    <t>2025-26/S-0852</t>
  </si>
  <si>
    <t>ST/093/25-26</t>
  </si>
  <si>
    <t>GM1000590750</t>
  </si>
  <si>
    <t>19/05/2025</t>
  </si>
  <si>
    <t>GM1000590769</t>
  </si>
  <si>
    <t>GM1000590793</t>
  </si>
  <si>
    <t>TD/468</t>
  </si>
  <si>
    <t>TD/563</t>
  </si>
  <si>
    <t>TD/578</t>
  </si>
  <si>
    <t>TD/714</t>
  </si>
  <si>
    <t>TD/753</t>
  </si>
  <si>
    <t>C64</t>
  </si>
  <si>
    <t>09/06/2025</t>
  </si>
  <si>
    <t>C65</t>
  </si>
  <si>
    <t>C66</t>
  </si>
  <si>
    <t>C67</t>
  </si>
  <si>
    <t>GST/0131/25-26</t>
  </si>
  <si>
    <t>B10</t>
  </si>
  <si>
    <t>B15</t>
  </si>
  <si>
    <t>B16</t>
  </si>
  <si>
    <t>C11</t>
  </si>
  <si>
    <t>C12</t>
  </si>
  <si>
    <t>C18</t>
  </si>
  <si>
    <t>OP/14</t>
  </si>
  <si>
    <t>SM/SL/25-26/22</t>
  </si>
  <si>
    <t>81/25-26</t>
  </si>
  <si>
    <t>98/25-26</t>
  </si>
  <si>
    <t>97/25-26</t>
  </si>
  <si>
    <t>134/25-26</t>
  </si>
  <si>
    <t>S-089</t>
  </si>
  <si>
    <t>FS/25-26/18</t>
  </si>
  <si>
    <t>NB/572/2025-26</t>
  </si>
  <si>
    <t>NB/682/2025-26</t>
  </si>
  <si>
    <t>NB/940/2025-26</t>
  </si>
  <si>
    <t>11</t>
  </si>
  <si>
    <t>12</t>
  </si>
  <si>
    <t>CN/6</t>
  </si>
  <si>
    <t>CN/7</t>
  </si>
  <si>
    <t>13</t>
  </si>
  <si>
    <t>CN/11</t>
  </si>
  <si>
    <t>S250502</t>
  </si>
  <si>
    <t>S250540</t>
  </si>
  <si>
    <t>SS/21</t>
  </si>
  <si>
    <t>SS/32</t>
  </si>
  <si>
    <t>SS/33</t>
  </si>
  <si>
    <t>GT47</t>
  </si>
  <si>
    <t>VCCN9</t>
  </si>
  <si>
    <t>BT/G31</t>
  </si>
  <si>
    <t>CN/25</t>
  </si>
  <si>
    <t>BT/G33</t>
  </si>
  <si>
    <t>CN/30</t>
  </si>
  <si>
    <t>BT/G35</t>
  </si>
  <si>
    <t>CN/32</t>
  </si>
  <si>
    <t>BT/G042</t>
  </si>
  <si>
    <t>BT/G42</t>
  </si>
  <si>
    <t>67/2025-26</t>
  </si>
  <si>
    <t/>
  </si>
  <si>
    <t>CN/35</t>
  </si>
  <si>
    <t>BT/G52</t>
  </si>
  <si>
    <t>75/2025-26</t>
  </si>
  <si>
    <t>BT/G57</t>
  </si>
  <si>
    <t>CN/24</t>
  </si>
  <si>
    <t>GT/58</t>
  </si>
  <si>
    <t>GT/14</t>
  </si>
  <si>
    <t>GT/20</t>
  </si>
  <si>
    <t>CN/8</t>
  </si>
  <si>
    <t>GT/22</t>
  </si>
  <si>
    <t>64/2025-26</t>
  </si>
  <si>
    <t>CN/18</t>
  </si>
  <si>
    <t>GSTT/269</t>
  </si>
  <si>
    <t>GSTT/325</t>
  </si>
  <si>
    <t>GSTT/342</t>
  </si>
  <si>
    <t>R2526-174</t>
  </si>
  <si>
    <t>GT/27</t>
  </si>
  <si>
    <t>GST/0221/25-26</t>
  </si>
  <si>
    <t>RT/10</t>
  </si>
  <si>
    <t>47/2025-26</t>
  </si>
  <si>
    <t>RT/013</t>
  </si>
  <si>
    <t>RT/13</t>
  </si>
  <si>
    <t>53/2025-26</t>
  </si>
  <si>
    <t>RT/014</t>
  </si>
  <si>
    <t>RT/14</t>
  </si>
  <si>
    <t>70/2025-26</t>
  </si>
  <si>
    <t>RT/019</t>
  </si>
  <si>
    <t>RT/19</t>
  </si>
  <si>
    <t>CN-56</t>
  </si>
  <si>
    <t>05/06/2025</t>
  </si>
  <si>
    <t>S/0365/25-26</t>
  </si>
  <si>
    <t>S/0409/25-26</t>
  </si>
  <si>
    <t>S/04645/25-26</t>
  </si>
  <si>
    <t>S/0464/25-26</t>
  </si>
  <si>
    <t>43/2025-26</t>
  </si>
  <si>
    <t>GB/19</t>
  </si>
  <si>
    <t>GB/20</t>
  </si>
  <si>
    <t>50/2025-26</t>
  </si>
  <si>
    <t>59/2025-26</t>
  </si>
  <si>
    <t>GT/254</t>
  </si>
  <si>
    <t>R-18</t>
  </si>
  <si>
    <t>71/2025-26</t>
  </si>
  <si>
    <t>BTG/30</t>
  </si>
  <si>
    <t>78/2025-26</t>
  </si>
  <si>
    <t>CN/22</t>
  </si>
  <si>
    <t>BALE/12/25-26</t>
  </si>
  <si>
    <t>2</t>
  </si>
  <si>
    <t>G-0228/25-26</t>
  </si>
  <si>
    <t>G-0237/25-26</t>
  </si>
  <si>
    <t>G-0263/25-26</t>
  </si>
  <si>
    <t>G-0316/25-26</t>
  </si>
  <si>
    <t>G-0334/25-26</t>
  </si>
  <si>
    <t>G-0333/25-26</t>
  </si>
  <si>
    <t>G-0332/25-26</t>
  </si>
  <si>
    <t>G-0343/25-26</t>
  </si>
  <si>
    <t>G-0370/25-26</t>
  </si>
  <si>
    <t>26</t>
  </si>
  <si>
    <t>Dec'24</t>
  </si>
  <si>
    <t>13/01/2025</t>
  </si>
  <si>
    <t>10</t>
  </si>
  <si>
    <t>6</t>
  </si>
  <si>
    <t>8</t>
  </si>
  <si>
    <t>9</t>
  </si>
  <si>
    <t>T2526-22</t>
  </si>
  <si>
    <t>CN-10</t>
  </si>
  <si>
    <t>71/25-26</t>
  </si>
  <si>
    <t>BTG/33</t>
  </si>
  <si>
    <t>STG/106</t>
  </si>
  <si>
    <t>CN/29</t>
  </si>
  <si>
    <t>BTG/38</t>
  </si>
  <si>
    <t>CN/34</t>
  </si>
  <si>
    <t>BTG/52</t>
  </si>
  <si>
    <t>80/2025-26</t>
  </si>
  <si>
    <t>60</t>
  </si>
  <si>
    <t>78</t>
  </si>
  <si>
    <t>92</t>
  </si>
  <si>
    <t>102</t>
  </si>
  <si>
    <t>111</t>
  </si>
  <si>
    <t>112/25-26</t>
  </si>
  <si>
    <t>AVS/25-26/93</t>
  </si>
  <si>
    <t>248</t>
  </si>
  <si>
    <t>SE/2025-26-100</t>
  </si>
  <si>
    <t>SE-2025-26-100</t>
  </si>
  <si>
    <t>SE-2025-26-132</t>
  </si>
  <si>
    <t>BT/G50</t>
  </si>
  <si>
    <t>BT/G55</t>
  </si>
  <si>
    <t>72/2025-26</t>
  </si>
  <si>
    <t>CN/56</t>
  </si>
  <si>
    <t>2025-26/432</t>
  </si>
  <si>
    <t>2025-26/512</t>
  </si>
  <si>
    <t>2025-26/658</t>
  </si>
  <si>
    <t>2025-26/650</t>
  </si>
  <si>
    <t>2025-26/792</t>
  </si>
  <si>
    <t>T/55/25-26</t>
  </si>
  <si>
    <t>GT/175</t>
  </si>
  <si>
    <t>GT/228</t>
  </si>
  <si>
    <t>GT/288</t>
  </si>
  <si>
    <t>GT/284</t>
  </si>
  <si>
    <t>GT/285</t>
  </si>
  <si>
    <t>GT/304</t>
  </si>
  <si>
    <t>GT/305</t>
  </si>
  <si>
    <t>GST/322</t>
  </si>
  <si>
    <t>R113</t>
  </si>
  <si>
    <t>R122</t>
  </si>
  <si>
    <t>3</t>
  </si>
  <si>
    <t>00141/2025-2026</t>
  </si>
  <si>
    <t>T/9</t>
  </si>
  <si>
    <t>46/2025-26</t>
  </si>
  <si>
    <t>T/016</t>
  </si>
  <si>
    <t>T/16</t>
  </si>
  <si>
    <t>79/2025-26</t>
  </si>
  <si>
    <t>180</t>
  </si>
  <si>
    <t>GT/180</t>
  </si>
  <si>
    <t>237</t>
  </si>
  <si>
    <t>GT/237</t>
  </si>
  <si>
    <t>266</t>
  </si>
  <si>
    <t>GT/266</t>
  </si>
  <si>
    <t>278</t>
  </si>
  <si>
    <t>GT/278</t>
  </si>
  <si>
    <t>284</t>
  </si>
  <si>
    <t>308</t>
  </si>
  <si>
    <t>GT/308</t>
  </si>
  <si>
    <t>320</t>
  </si>
  <si>
    <t>GT/320</t>
  </si>
  <si>
    <t>GB/82</t>
  </si>
  <si>
    <t>GB/85</t>
  </si>
  <si>
    <t>76</t>
  </si>
  <si>
    <t>77</t>
  </si>
  <si>
    <t>ND/25-26/93</t>
  </si>
  <si>
    <t>ND/25-26/107</t>
  </si>
  <si>
    <t>PC/R/25-26/0176</t>
  </si>
  <si>
    <t>PC/T25-26/0205</t>
  </si>
  <si>
    <t>PC/R/23-24/0176</t>
  </si>
  <si>
    <t>PC/T25-26/0163</t>
  </si>
  <si>
    <t>GST/0199/25-26</t>
  </si>
  <si>
    <t>GST/0201/25-26</t>
  </si>
  <si>
    <t>GST/0209/25-26</t>
  </si>
  <si>
    <t>GST/0210/25-26</t>
  </si>
  <si>
    <t>GST/0227/25-26</t>
  </si>
  <si>
    <t>GST/0241/25-26</t>
  </si>
  <si>
    <t>GST/0243/25-26</t>
  </si>
  <si>
    <t>GST/0253/25-26</t>
  </si>
  <si>
    <t>GST/0255/25-26</t>
  </si>
  <si>
    <t>GST/0324/25-26</t>
  </si>
  <si>
    <t>GST/0347/25-26</t>
  </si>
  <si>
    <t>GST/0361/25-26</t>
  </si>
  <si>
    <t>GST/0368/25-26</t>
  </si>
  <si>
    <t>GST/0388/25-26</t>
  </si>
  <si>
    <t>18</t>
  </si>
  <si>
    <t>21</t>
  </si>
  <si>
    <t>23</t>
  </si>
  <si>
    <t>026</t>
  </si>
  <si>
    <t>103/L-25-26</t>
  </si>
  <si>
    <t>331</t>
  </si>
  <si>
    <t>0692/25-26</t>
  </si>
  <si>
    <t>AE-027/25-26</t>
  </si>
  <si>
    <t>TNK:SI25-26/133</t>
  </si>
  <si>
    <t>SI25-26/133</t>
  </si>
  <si>
    <t>TNK:SI25-26/141</t>
  </si>
  <si>
    <t>SI25-26/141</t>
  </si>
  <si>
    <t>TNK:SI25-26/145</t>
  </si>
  <si>
    <t>SI25-26/145</t>
  </si>
  <si>
    <t>TNK:SI25-26/152</t>
  </si>
  <si>
    <t>SI25-26/152</t>
  </si>
  <si>
    <t>25--26/102</t>
  </si>
  <si>
    <t>25-26/102</t>
  </si>
  <si>
    <t>25-26/WF/34</t>
  </si>
  <si>
    <t>12/06/2025</t>
  </si>
  <si>
    <t>GT/8</t>
  </si>
  <si>
    <t>0051</t>
  </si>
  <si>
    <t>GT/51</t>
  </si>
  <si>
    <t>M019/2025-2026</t>
  </si>
  <si>
    <t>M019</t>
  </si>
  <si>
    <t>M032/2025-2026</t>
  </si>
  <si>
    <t>M032</t>
  </si>
  <si>
    <t>25-26/0287</t>
  </si>
  <si>
    <t>25-26/0348</t>
  </si>
  <si>
    <t>25-26/0487</t>
  </si>
  <si>
    <t>3962/25-26</t>
  </si>
  <si>
    <t>2000000262</t>
  </si>
  <si>
    <t>112511370</t>
  </si>
  <si>
    <t>1122620681</t>
  </si>
  <si>
    <t>1122621760</t>
  </si>
  <si>
    <t>1222506340</t>
  </si>
  <si>
    <t>1222506233</t>
  </si>
  <si>
    <t>1222506678</t>
  </si>
  <si>
    <t>1122622667</t>
  </si>
  <si>
    <t>1122622923</t>
  </si>
  <si>
    <t>1222506589</t>
  </si>
  <si>
    <t>1222507256</t>
  </si>
  <si>
    <t>1122624214</t>
  </si>
  <si>
    <t>1222507759</t>
  </si>
  <si>
    <t>1222507982</t>
  </si>
  <si>
    <t>1222507981</t>
  </si>
  <si>
    <t>1222507983</t>
  </si>
  <si>
    <t>1122625125</t>
  </si>
  <si>
    <t>1222508447</t>
  </si>
  <si>
    <t>1222508548</t>
  </si>
  <si>
    <t>1222508755</t>
  </si>
  <si>
    <t>1222508700</t>
  </si>
  <si>
    <t>1122626159</t>
  </si>
  <si>
    <t>1122627049</t>
  </si>
  <si>
    <t>1222510314</t>
  </si>
  <si>
    <t>1222510429</t>
  </si>
  <si>
    <t>1222510442</t>
  </si>
  <si>
    <t>1122628092</t>
  </si>
  <si>
    <t>1222511979</t>
  </si>
  <si>
    <t>1222512263</t>
  </si>
  <si>
    <t>1172500053</t>
  </si>
  <si>
    <t>25110659</t>
  </si>
  <si>
    <t>VX837756</t>
  </si>
  <si>
    <t>TN80202600890</t>
  </si>
  <si>
    <t>TN80202600895</t>
  </si>
  <si>
    <t>TN80202601115</t>
  </si>
  <si>
    <t>WI/25-26/0218</t>
  </si>
  <si>
    <t>FPT/40/25-26</t>
  </si>
  <si>
    <t>202505051</t>
  </si>
  <si>
    <t>FTLATN2526601490</t>
  </si>
  <si>
    <t>SFZ/017/25-26</t>
  </si>
  <si>
    <t>SFZ/021/25-26</t>
  </si>
  <si>
    <t>Difference</t>
  </si>
  <si>
    <t>Taxable_Amount1</t>
  </si>
  <si>
    <t>IGST1</t>
  </si>
  <si>
    <t>CGST1</t>
  </si>
  <si>
    <t>SGST1</t>
  </si>
  <si>
    <t>CESS1</t>
  </si>
  <si>
    <t>Total_Tax_Amount1</t>
  </si>
  <si>
    <t>No. of Records 2</t>
  </si>
  <si>
    <t>Taxable_Amount_2</t>
  </si>
  <si>
    <t>IGST_2</t>
  </si>
  <si>
    <t>CGST_2</t>
  </si>
  <si>
    <t>SGST_2</t>
  </si>
  <si>
    <t>CESS_2</t>
  </si>
  <si>
    <t>Total_Tax_Amount_2</t>
  </si>
  <si>
    <t>Difference_Taxable_Amount</t>
  </si>
  <si>
    <t>Difference_IGST</t>
  </si>
  <si>
    <t>Difference_CGST</t>
  </si>
  <si>
    <t>Difference_SGST</t>
  </si>
  <si>
    <t>Difference_CESS</t>
  </si>
  <si>
    <t>Difference_Total_Tax_Amount</t>
  </si>
  <si>
    <t>Grand Total</t>
  </si>
  <si>
    <t>ABC</t>
  </si>
  <si>
    <t>24ABCPP1234A1Z1</t>
  </si>
  <si>
    <t>Period from : May-2025 to May-2025</t>
  </si>
  <si>
    <t>ABC (GSTIN:24ABCPP1234A1Z1)</t>
  </si>
  <si>
    <t>*************IVATE LTD.</t>
  </si>
  <si>
    <t>***EL SUNCITY</t>
  </si>
  <si>
    <t>***********************td- Indore</t>
  </si>
  <si>
    <t>****************** Bhavnagar</t>
  </si>
  <si>
    <t>******************************e Co. Ltd.</t>
  </si>
  <si>
    <t>*****************************. - Shapar</t>
  </si>
  <si>
    <t>*********************************** Ahmedabad</t>
  </si>
  <si>
    <t>**************************************************A LIMITED)</t>
  </si>
  <si>
    <t>*************s - Rajkot</t>
  </si>
  <si>
    <t>***************************************** Ahmedabad</t>
  </si>
  <si>
    <t>****************. - Rajkot</t>
  </si>
  <si>
    <t>**********************RS LIMITED</t>
  </si>
  <si>
    <t>***************CAL STORES</t>
  </si>
  <si>
    <t>*ash Cotton</t>
  </si>
  <si>
    <t>*****************************************d. -Baroda</t>
  </si>
  <si>
    <t>***************************td.-Rajula</t>
  </si>
  <si>
    <t>***********************s - Rajkot</t>
  </si>
  <si>
    <t>****************************** Ahmedabad</t>
  </si>
  <si>
    <t>********************** Ahmedabad</t>
  </si>
  <si>
    <t>*********************TE LIMITED</t>
  </si>
  <si>
    <t>*********************************. - Rajkot</t>
  </si>
  <si>
    <t>************ng - Surat</t>
  </si>
  <si>
    <t>**************************es - Dhasa</t>
  </si>
  <si>
    <t>******************* Ahmedabad</t>
  </si>
  <si>
    <t>*****************- Vadodara</t>
  </si>
  <si>
    <t>******************avarkundla</t>
  </si>
  <si>
    <t>***********************. - Rajkot</t>
  </si>
  <si>
    <t>************************s - Amreli</t>
  </si>
  <si>
    <t>*********on - Garni</t>
  </si>
  <si>
    <t>****************ck - Morbi</t>
  </si>
  <si>
    <t>****************d - Rajkot</t>
  </si>
  <si>
    <t>************e - Rajula</t>
  </si>
  <si>
    <t>************************** Ahmedabad</t>
  </si>
  <si>
    <t>************************es - Dhasa</t>
  </si>
  <si>
    <t>***ESH COTTEX</t>
  </si>
  <si>
    <t>*************************. - Metoda</t>
  </si>
  <si>
    <t>*************************es - Dhasa</t>
  </si>
  <si>
    <t>***************es - Morbi</t>
  </si>
  <si>
    <t>*************ex - Dhasa</t>
  </si>
  <si>
    <t>***********************- Virnagar</t>
  </si>
  <si>
    <t>*********************es - Dhasa</t>
  </si>
  <si>
    <t>**********************************-Ahmedabad</t>
  </si>
  <si>
    <t>*************n - Rajula</t>
  </si>
  <si>
    <t>************************s - Talaja</t>
  </si>
  <si>
    <t>************************* Ahmedabad</t>
  </si>
  <si>
    <t>****************n - Rajkot</t>
  </si>
  <si>
    <t>*************r - Rajula</t>
  </si>
  <si>
    <t>****************** Ahmedabad</t>
  </si>
  <si>
    <t>*************************************- Vadodara</t>
  </si>
  <si>
    <t>****************** - Rampara</t>
  </si>
  <si>
    <t>************ - Jivapar</t>
  </si>
  <si>
    <t>*SM TEX LAB</t>
  </si>
  <si>
    <t>*****************************- Vadodara</t>
  </si>
  <si>
    <t>******************s - Gondal</t>
  </si>
  <si>
    <t>**********************endranagar</t>
  </si>
  <si>
    <t>*****************endranagar</t>
  </si>
  <si>
    <t>********************es-Badhada</t>
  </si>
  <si>
    <t>******************** Ahmedabad</t>
  </si>
  <si>
    <t>***************es - Dhasa</t>
  </si>
  <si>
    <t>*****************************Dhangadhra</t>
  </si>
  <si>
    <t>*************** - Dhoraji</t>
  </si>
  <si>
    <t>*************n - Amreli</t>
  </si>
  <si>
    <t>******************. - Rajula</t>
  </si>
  <si>
    <t>*****************************e - Rajula</t>
  </si>
  <si>
    <t>************************ Ahmedabad</t>
  </si>
  <si>
    <t>**************g - Rajkot</t>
  </si>
  <si>
    <t>***************** - Makarba</t>
  </si>
  <si>
    <t>********************* Ahmedabad</t>
  </si>
  <si>
    <t>****************e - Rajula</t>
  </si>
  <si>
    <t>*********************************R SERVICES</t>
  </si>
  <si>
    <t>***********y - Rajula</t>
  </si>
  <si>
    <t>*********************n - Rajkot</t>
  </si>
  <si>
    <t>******************- Jamnagar</t>
  </si>
  <si>
    <t>******************* Bangalore</t>
  </si>
  <si>
    <t>********************************- Banglore</t>
  </si>
  <si>
    <t>***************************************Coimbatore</t>
  </si>
  <si>
    <t>****************************************Coimbatore</t>
  </si>
  <si>
    <t>***************************Coimbatore</t>
  </si>
  <si>
    <t>***************** &amp; V LOGIS</t>
  </si>
  <si>
    <t>*******************************Coimbatore</t>
  </si>
  <si>
    <t>***************Coimbatore</t>
  </si>
  <si>
    <t>*********************************Coimbatore</t>
  </si>
  <si>
    <t>*************************************TE LIMITED</t>
  </si>
  <si>
    <t>*************Coimbatore</t>
  </si>
  <si>
    <t>08WWEGS4484H1XG</t>
  </si>
  <si>
    <t>18WGYPW8171G1XW</t>
  </si>
  <si>
    <t>24WWWGL5874N1XG</t>
  </si>
  <si>
    <t>87WWWGI2897Q1XY</t>
  </si>
  <si>
    <t>87WWWGI7904G1XT</t>
  </si>
  <si>
    <t>87WWWGJ5474P1X5</t>
  </si>
  <si>
    <t>87WWWGR5512K2XI</t>
  </si>
  <si>
    <t>87WWWGT7988R1XH</t>
  </si>
  <si>
    <t>87WWWKQ8824P1XU</t>
  </si>
  <si>
    <t>87WWBGU4474G1XD</t>
  </si>
  <si>
    <t>87WWBKH2420P1XK</t>
  </si>
  <si>
    <t>87WWGGW4881G2X4</t>
  </si>
  <si>
    <t>87WWGKR7511H1XK</t>
  </si>
  <si>
    <t>87WWGKY8887G1X8</t>
  </si>
  <si>
    <t>87WWDGP2721M1XH</t>
  </si>
  <si>
    <t>87WWDGR2288H1XE</t>
  </si>
  <si>
    <t>87WWDKO8059N1XR</t>
  </si>
  <si>
    <t>87WWDKS4152J1XB</t>
  </si>
  <si>
    <t>87WWDHK9282K1XU</t>
  </si>
  <si>
    <t>87WWEGM0597K1X9</t>
  </si>
  <si>
    <t>87WWKGK8857G1XR</t>
  </si>
  <si>
    <t>87WWGKN1892D1XK</t>
  </si>
  <si>
    <t>87WWGKR7805W1XM</t>
  </si>
  <si>
    <t>87WWHHG0208D1X1</t>
  </si>
  <si>
    <t>87WWHHS7479R1X2</t>
  </si>
  <si>
    <t>87WWIKV5189R1XW</t>
  </si>
  <si>
    <t>87WWJGB8454E1XP</t>
  </si>
  <si>
    <t>87WWJKB8487B1XJ</t>
  </si>
  <si>
    <t>87WWJKJ8484D1X7</t>
  </si>
  <si>
    <t>87WWJKL0880G1XE</t>
  </si>
  <si>
    <t>87WWKGB4741G1XV</t>
  </si>
  <si>
    <t>87WWKPO4082E1XV</t>
  </si>
  <si>
    <t>87WWLGS4895K1XP</t>
  </si>
  <si>
    <t>87WWLKR4145W1XK</t>
  </si>
  <si>
    <t>87WWMKG0447Q1X4</t>
  </si>
  <si>
    <t>87WWNGS8200L1X8</t>
  </si>
  <si>
    <t>87WWPKM4148Q1XN</t>
  </si>
  <si>
    <t>87WWRKP2019B2XK</t>
  </si>
  <si>
    <t>87WWSKP2897N1XB</t>
  </si>
  <si>
    <t>87WWYGW1852K1XK</t>
  </si>
  <si>
    <t>87WBWKB5847R1XX</t>
  </si>
  <si>
    <t>87WBBKB5288R1XX</t>
  </si>
  <si>
    <t>87WBGPP2441Q1XH</t>
  </si>
  <si>
    <t>87WBEKP1789L1XW</t>
  </si>
  <si>
    <t>87WBKKS8877P1X7</t>
  </si>
  <si>
    <t>87WBJPP9128J1X9</t>
  </si>
  <si>
    <t>87WBPKM0710P1X1</t>
  </si>
  <si>
    <t>87WBSPU2889G1X8</t>
  </si>
  <si>
    <t>87WBTPN8898P1XG</t>
  </si>
  <si>
    <t>87WBVKW4447Q1XQ</t>
  </si>
  <si>
    <t>87WGBPL5550K1XY</t>
  </si>
  <si>
    <t>87WGKKS4220N1XX</t>
  </si>
  <si>
    <t>87WGNKS7987H1XB</t>
  </si>
  <si>
    <t>87WGRKS0450G1X8</t>
  </si>
  <si>
    <t>87WGSKS8181Q1X4</t>
  </si>
  <si>
    <t>87WDDPP8854G1XK</t>
  </si>
  <si>
    <t>87WDRPS4808G1XG</t>
  </si>
  <si>
    <t>87WDRPS4848Q1XJ</t>
  </si>
  <si>
    <t>87WEWKS0580B1XL</t>
  </si>
  <si>
    <t>87WEBPD5248W1XB</t>
  </si>
  <si>
    <t>87WEEKS2811K1X4</t>
  </si>
  <si>
    <t>87WEQPS9498G1XT</t>
  </si>
  <si>
    <t>87WETKS8194R1XS</t>
  </si>
  <si>
    <t>87WKJPV1984R1XG</t>
  </si>
  <si>
    <t>87WHPPR1578G1X8</t>
  </si>
  <si>
    <t>87WJMPG9447Q1XI</t>
  </si>
  <si>
    <t>87WKPPM2588J1XP</t>
  </si>
  <si>
    <t>87WLGPG4511R1X1</t>
  </si>
  <si>
    <t>87WPMPP7948M1X1</t>
  </si>
  <si>
    <t>87WQNPS1700L1XP</t>
  </si>
  <si>
    <t>87WQOPB0084W1XI</t>
  </si>
  <si>
    <t>87WYWPP1427K1XK</t>
  </si>
  <si>
    <t>87BGRPS2848Q1XO</t>
  </si>
  <si>
    <t>87BDWPT9787N1XX</t>
  </si>
  <si>
    <t>87BJYPR4288K1XO</t>
  </si>
  <si>
    <t>87BNYPS5708H1XE</t>
  </si>
  <si>
    <t>87BPHPG8742G1XX</t>
  </si>
  <si>
    <t>87GVKPK5041M1XH</t>
  </si>
  <si>
    <t>29WWWGL4108B1X4</t>
  </si>
  <si>
    <t>29WWKGT8558J1XQ</t>
  </si>
  <si>
    <t>44WWWGE4787H1XL</t>
  </si>
  <si>
    <t>44WWWGL4521E1X8</t>
  </si>
  <si>
    <t>44WWWGL5874N1XK</t>
  </si>
  <si>
    <t>44WWWGQ1988W1XS</t>
  </si>
  <si>
    <t>44WWWGV1559Q1XX</t>
  </si>
  <si>
    <t>44WWWGX0484G1XO</t>
  </si>
  <si>
    <t>44WWBKW1219L1XW</t>
  </si>
  <si>
    <t>44WWDGK0140N1XX</t>
  </si>
  <si>
    <t>44WWKGP4978Q1XP</t>
  </si>
  <si>
    <t>44WWHGG1441K1X9</t>
  </si>
  <si>
    <t>44WDWKS8912Q1XP</t>
  </si>
  <si>
    <t>07WWGGW4801G2X4</t>
  </si>
  <si>
    <t>07WWGKR7511H1XK</t>
  </si>
  <si>
    <t>07WWDKO8059N1XR</t>
  </si>
  <si>
    <t>07WWDHK9282K1XU</t>
  </si>
  <si>
    <t>07WWGKN1892D1XK</t>
  </si>
  <si>
    <t>07WWHHS7979R1X2</t>
  </si>
  <si>
    <t>07WWJGB8459E1XR</t>
  </si>
  <si>
    <t>07WWLGS4095K1XR</t>
  </si>
  <si>
    <t>07WBGRR2941Q1XH</t>
  </si>
  <si>
    <t>07WBSRU2809G1X8</t>
  </si>
  <si>
    <t>07WGSKS0181Q1X9</t>
  </si>
  <si>
    <t>07WDDRR8859G1XK</t>
  </si>
  <si>
    <t>07WEWKS0580B1XL</t>
  </si>
  <si>
    <t>07WEQRS9490G1XT</t>
  </si>
  <si>
    <t>07WHRRR1570G1X8</t>
  </si>
  <si>
    <t>07WJMRG9447Q1XI</t>
  </si>
  <si>
    <t>07WKRRM2508J1XR</t>
  </si>
  <si>
    <t>07WLGRG9511R1X1</t>
  </si>
  <si>
    <t>07WRMRR7940M1X1</t>
  </si>
  <si>
    <t>07BDWRT9707N1XX</t>
  </si>
  <si>
    <t>07BNYRS5700H1XE</t>
  </si>
  <si>
    <t>07GVKRK5041M1XH</t>
  </si>
  <si>
    <t>29WWKGT0550J1XQ</t>
  </si>
  <si>
    <t>99WWWGE4787H1XL</t>
  </si>
  <si>
    <t>99WWWGL9521E1X0</t>
  </si>
  <si>
    <t>99WWWGL5074N1XK</t>
  </si>
  <si>
    <t>99WWWGV1559Q1XX</t>
  </si>
  <si>
    <t>99WWWGX0484G1XO</t>
  </si>
  <si>
    <t>00WWEGS4909H1XG</t>
  </si>
  <si>
    <t>18WGYRW0171G1XW</t>
  </si>
  <si>
    <t>29WWWGL5074N1XG</t>
  </si>
  <si>
    <t>07WWWGI2897Q1XY</t>
  </si>
  <si>
    <t>07WWWGI7904G1XT</t>
  </si>
  <si>
    <t>07WWWGJ5974R1X5</t>
  </si>
  <si>
    <t>07WWWGR5512K2XI</t>
  </si>
  <si>
    <t>07WWWGT7900R1XH</t>
  </si>
  <si>
    <t>07WWWKQ8029R1XU</t>
  </si>
  <si>
    <t>07WWBGU4474G1XD</t>
  </si>
  <si>
    <t>07WWBKH2920R1XK</t>
  </si>
  <si>
    <t>07WWGKY8807G1X8</t>
  </si>
  <si>
    <t>07WWDGR2721M1XH</t>
  </si>
  <si>
    <t>07WWDGR2280H1XE</t>
  </si>
  <si>
    <t>07WWDKS9152J1XB</t>
  </si>
  <si>
    <t>07WWEGM0597K1X9</t>
  </si>
  <si>
    <t>07WWKGK0057G1XR</t>
  </si>
  <si>
    <t>07WWGKR7005W1XM</t>
  </si>
  <si>
    <t>07WWHHG0208D1X1</t>
  </si>
  <si>
    <t>07WWIKV5109R1XW</t>
  </si>
  <si>
    <t>07WWJKB8407B1XJ</t>
  </si>
  <si>
    <t>07WWJKJ8489D1X7</t>
  </si>
  <si>
    <t>07WWJKL0880G1XE</t>
  </si>
  <si>
    <t>07WWKGB4791G1XV</t>
  </si>
  <si>
    <t>07WWKRO4002E1XV</t>
  </si>
  <si>
    <t>07WWLKR4145W1XK</t>
  </si>
  <si>
    <t>07WWMKG0997Q1X9</t>
  </si>
  <si>
    <t>07WWNGS0200L1X8</t>
  </si>
  <si>
    <t>07WWRKM9148Q1XN</t>
  </si>
  <si>
    <t>07WWRKR2019B2XK</t>
  </si>
  <si>
    <t>07WWSKR2097N1XB</t>
  </si>
  <si>
    <t>07WWYGW1852K1XK</t>
  </si>
  <si>
    <t>07WBWKB5847R1XX</t>
  </si>
  <si>
    <t>07WBBKB5208R1XX</t>
  </si>
  <si>
    <t>07WBEKR1709L1XW</t>
  </si>
  <si>
    <t>07WBKKS8077R1X7</t>
  </si>
  <si>
    <t>07WBJRR9128J1X9</t>
  </si>
  <si>
    <t>07WBRKM0710R1X1</t>
  </si>
  <si>
    <t>07WBTRN0890R1XG</t>
  </si>
  <si>
    <t>07WBVKW4997Q1XQ</t>
  </si>
  <si>
    <t>07WGBRL5550K1XY</t>
  </si>
  <si>
    <t>07WGKKS9220N1XX</t>
  </si>
  <si>
    <t>07WGNKS7987H1XB</t>
  </si>
  <si>
    <t>07WGRKS0950G1X0</t>
  </si>
  <si>
    <t>07WDRRS4000G1XG</t>
  </si>
  <si>
    <t>07WDRRS4040Q1XJ</t>
  </si>
  <si>
    <t>07WEBRD5298W1XB</t>
  </si>
  <si>
    <t>07WEEKS2811K1X4</t>
  </si>
  <si>
    <t>07WETKS0199R1XS</t>
  </si>
  <si>
    <t>07WKJRV1989R1XG</t>
  </si>
  <si>
    <t>07WQNRS1700L1XR</t>
  </si>
  <si>
    <t>07WQORB0089W1XI</t>
  </si>
  <si>
    <t>07WYWRR1927K1XK</t>
  </si>
  <si>
    <t>07BGRRS2040Q1XO</t>
  </si>
  <si>
    <t>07BJYRR9200K1XO</t>
  </si>
  <si>
    <t>07BRHRG8792G1XX</t>
  </si>
  <si>
    <t>29WWWGL9100B1X4</t>
  </si>
  <si>
    <t>99WWWGQ1980W1XS</t>
  </si>
  <si>
    <t>99WWBKW1219L1XW</t>
  </si>
  <si>
    <t>99WWDGK0140N1XX</t>
  </si>
  <si>
    <t>99WWKGR9970Q1XR</t>
  </si>
  <si>
    <t>99WWHGG1491K1X9</t>
  </si>
  <si>
    <t>99WDWKS0912Q1XR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</si>
</sst>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rgb="FFFF0000"/>
      <name val="Book Antiqua"/>
      <family val="1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rgb="FFFF0000"/>
      <name val="Book Antiqua"/>
      <family val="1"/>
    </font>
    <font>
      <b/>
      <sz val="11"/>
      <color theme="0"/>
      <name val="Book Antiqua"/>
      <family val="1"/>
    </font>
    <font>
      <b/>
      <sz val="16"/>
      <color theme="0"/>
      <name val="Book Antiqua"/>
      <family val="1"/>
    </font>
    <font>
      <b/>
      <sz val="16"/>
      <color theme="1"/>
      <name val="Book Antiqua"/>
      <family val="1"/>
    </font>
    <font>
      <b/>
      <sz val="18"/>
      <color theme="4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6"/>
      <name val="Book Antiqua"/>
      <family val="1"/>
    </font>
    <font>
      <b/>
      <sz val="11"/>
      <name val="Aptos Narrow"/>
      <family val="2"/>
      <scheme val="minor"/>
    </font>
    <font>
      <b/>
      <sz val="12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5" fillId="2" borderId="0" xfId="0" applyFont="1" applyFill="1" applyAlignment="1">
      <alignment horizontal="center"/>
    </xf>
    <xf numFmtId="0" fontId="6" fillId="0" borderId="0" xfId="0" applyFont="1" applyProtection="1">
      <protection hidden="1"/>
    </xf>
    <xf numFmtId="0" fontId="6" fillId="0" borderId="0" xfId="0" applyFont="1"/>
    <xf numFmtId="0" fontId="6" fillId="3" borderId="0" xfId="0" applyFont="1" applyFill="1"/>
    <xf numFmtId="0" fontId="7" fillId="3" borderId="0" xfId="0" applyFont="1" applyFill="1"/>
    <xf numFmtId="0" fontId="5" fillId="4" borderId="0" xfId="0" applyFont="1" applyFill="1" applyAlignment="1">
      <alignment horizontal="center"/>
    </xf>
    <xf numFmtId="0" fontId="8" fillId="5" borderId="0" xfId="0" applyFont="1" applyFill="1"/>
    <xf numFmtId="0" fontId="6" fillId="0" borderId="0" xfId="0" applyFont="1" applyAlignment="1">
      <alignment horizontal="center"/>
    </xf>
    <xf numFmtId="0" fontId="6" fillId="6" borderId="0" xfId="0" applyFont="1" applyFill="1" applyAlignment="1" applyProtection="1">
      <alignment horizontal="left"/>
      <protection locked="0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6" borderId="0" xfId="0" applyFont="1" applyFill="1" applyAlignment="1" applyProtection="1">
      <alignment horizontal="right"/>
      <protection locked="0"/>
    </xf>
    <xf numFmtId="0" fontId="6" fillId="6" borderId="0" xfId="0" applyFont="1" applyFill="1" applyAlignment="1" applyProtection="1">
      <alignment horizontal="left"/>
      <protection locked="0"/>
    </xf>
    <xf numFmtId="2" fontId="7" fillId="3" borderId="0" xfId="0" applyNumberFormat="1" applyFont="1" applyFill="1"/>
    <xf numFmtId="1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right"/>
    </xf>
    <xf numFmtId="2" fontId="6" fillId="6" borderId="0" xfId="0" applyNumberFormat="1" applyFont="1" applyFill="1" applyAlignment="1" applyProtection="1">
      <alignment horizontal="right"/>
      <protection locked="0"/>
    </xf>
    <xf numFmtId="0" fontId="7" fillId="0" borderId="0" xfId="0" applyFont="1"/>
    <xf numFmtId="0" fontId="6" fillId="0" borderId="0" xfId="0" applyFont="1" applyAlignment="1">
      <alignment vertical="center"/>
    </xf>
    <xf numFmtId="0" fontId="1" fillId="7" borderId="0" xfId="1" applyFont="1" applyFill="1" applyAlignment="1" applyProtection="1">
      <alignment horizontal="center" vertical="center" wrapText="1"/>
      <protection locked="0"/>
    </xf>
    <xf numFmtId="2" fontId="6" fillId="4" borderId="0" xfId="0" applyNumberFormat="1" applyFont="1" applyFill="1" applyProtection="1">
      <protection hidden="1"/>
    </xf>
    <xf numFmtId="0" fontId="6" fillId="4" borderId="0" xfId="0" applyFont="1" applyFill="1" applyProtection="1">
      <protection hidden="1"/>
    </xf>
    <xf numFmtId="0" fontId="6" fillId="4" borderId="0" xfId="0" applyFont="1" applyFill="1"/>
    <xf numFmtId="0" fontId="6" fillId="0" borderId="0" xfId="0" applyFont="1" applyAlignment="1">
      <alignment vertical="center"/>
    </xf>
    <xf numFmtId="0" fontId="5" fillId="2" borderId="0" xfId="0" applyFont="1" applyFill="1" applyAlignment="1" applyProtection="1">
      <alignment horizontal="center" vertical="center"/>
      <protection hidden="1"/>
    </xf>
    <xf numFmtId="0" fontId="5" fillId="2" borderId="0" xfId="0" applyFont="1" applyFill="1" applyAlignment="1" applyProtection="1">
      <alignment horizont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/>
      <protection hidden="1"/>
    </xf>
    <xf numFmtId="2" fontId="8" fillId="2" borderId="2" xfId="0" applyNumberFormat="1" applyFont="1" applyFill="1" applyBorder="1" applyAlignment="1" applyProtection="1">
      <alignment horizontal="center" vertical="center"/>
      <protection hidden="1"/>
    </xf>
    <xf numFmtId="2" fontId="6" fillId="4" borderId="2" xfId="0" applyNumberFormat="1" applyFont="1" applyFill="1" applyBorder="1" applyProtection="1">
      <protection hidden="1"/>
    </xf>
    <xf numFmtId="1" fontId="6" fillId="0" borderId="2" xfId="0" applyNumberFormat="1" applyFont="1" applyBorder="1" applyProtection="1">
      <protection hidden="1"/>
    </xf>
    <xf numFmtId="2" fontId="6" fillId="0" borderId="2" xfId="0" applyNumberFormat="1" applyFont="1" applyBorder="1" applyProtection="1">
      <protection hidden="1"/>
    </xf>
    <xf numFmtId="1" fontId="6" fillId="8" borderId="2" xfId="0" applyNumberFormat="1" applyFont="1" applyFill="1" applyBorder="1" applyProtection="1">
      <protection hidden="1"/>
    </xf>
    <xf numFmtId="2" fontId="6" fillId="8" borderId="2" xfId="0" applyNumberFormat="1" applyFont="1" applyFill="1" applyBorder="1" applyProtection="1">
      <protection hidden="1"/>
    </xf>
    <xf numFmtId="0" fontId="1" fillId="7" borderId="0" xfId="1" applyFont="1" applyFill="1" applyAlignment="1" applyProtection="1">
      <alignment horizontal="center" vertical="center"/>
      <protection locked="0"/>
    </xf>
    <xf numFmtId="0" fontId="1" fillId="7" borderId="0" xfId="1" applyFont="1" applyFill="1" applyAlignment="1" applyProtection="1">
      <alignment horizontal="right" vertical="center" wrapText="1"/>
      <protection locked="0"/>
    </xf>
    <xf numFmtId="0" fontId="1" fillId="0" borderId="0" xfId="1" applyFont="1" applyFill="1" applyAlignment="1" applyProtection="1">
      <alignment horizontal="right" vertical="center" wrapText="1"/>
      <protection locked="0"/>
    </xf>
    <xf numFmtId="1" fontId="9" fillId="7" borderId="2" xfId="0" applyNumberFormat="1" applyFont="1" applyFill="1" applyBorder="1" applyAlignment="1" applyProtection="1">
      <alignment vertical="center"/>
      <protection hidden="1"/>
    </xf>
    <xf numFmtId="2" fontId="9" fillId="7" borderId="2" xfId="0" applyNumberFormat="1" applyFont="1" applyFill="1" applyBorder="1" applyAlignment="1" applyProtection="1">
      <alignment vertical="center"/>
      <protection hidden="1"/>
    </xf>
    <xf numFmtId="0" fontId="10" fillId="9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9" borderId="0" xfId="1" applyFont="1" applyFill="1" applyAlignment="1" applyProtection="1">
      <alignment horizontal="center" vertical="center" wrapText="1"/>
      <protection locked="0"/>
    </xf>
    <xf numFmtId="0" fontId="1" fillId="0" borderId="0" xfId="1" applyFont="1" applyFill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/>
    </xf>
    <xf numFmtId="0" fontId="0" fillId="0" borderId="0" xfId="0" applyProtection="1">
      <protection locked="0"/>
    </xf>
    <xf numFmtId="0" fontId="9" fillId="9" borderId="0" xfId="0" applyFont="1" applyFill="1"/>
    <xf numFmtId="0" fontId="9" fillId="0" borderId="0" xfId="0" applyFont="1"/>
    <xf numFmtId="0" fontId="12" fillId="8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14" fontId="0" fillId="0" borderId="0" xfId="0" applyNumberFormat="1"/>
    <xf numFmtId="4" fontId="0" fillId="0" borderId="0" xfId="0" applyNumberFormat="1"/>
    <xf numFmtId="4" fontId="0" fillId="0" borderId="0" xfId="0" applyNumberFormat="1" applyProtection="1">
      <protection locked="0"/>
    </xf>
    <xf numFmtId="0" fontId="14" fillId="10" borderId="3" xfId="0" applyFont="1" applyFill="1" applyBorder="1" applyAlignment="1">
      <alignment horizontal="left" vertical="top"/>
    </xf>
    <xf numFmtId="0" fontId="15" fillId="10" borderId="0" xfId="1" applyFont="1" applyFill="1" applyBorder="1" applyAlignment="1">
      <alignment horizontal="center" vertical="center"/>
    </xf>
    <xf numFmtId="0" fontId="16" fillId="10" borderId="3" xfId="0" applyFont="1" applyFill="1" applyBorder="1" applyAlignment="1">
      <alignment horizontal="left" vertical="top"/>
    </xf>
    <xf numFmtId="0" fontId="3" fillId="10" borderId="3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34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  <protection locked="0" hidden="0"/>
    </dxf>
    <dxf>
      <numFmt numFmtId="4" formatCode="#,##0.00"/>
    </dxf>
    <dxf>
      <numFmt numFmtId="4" formatCode="#,##0.00"/>
    </dxf>
    <dxf>
      <numFmt numFmtId="19" formatCode="dd/mm/yyyy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d/mm/yyyy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rgb="FFFF0000"/>
        <name val="Aptos Narrow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30FB73-2A46-4385-8EF8-381D6FA2BA4C}" name="INVOICE" displayName="INVOICE" ref="A6:AA869" totalsRowShown="0" headerRowDxfId="33">
  <tableColumns count="27">
    <tableColumn id="1" xr3:uid="{20865944-6F91-4D53-A92E-A42DA3EBD0CF}" name="Name of Supplier"/>
    <tableColumn id="2" xr3:uid="{E890BBEE-6A15-4D88-B67C-3C0B2AD9B524}" name="GSTIN"/>
    <tableColumn id="3" xr3:uid="{BA4D65A0-27C5-4978-B9AC-7019CA075EBB}" name="Invoice_No."/>
    <tableColumn id="4" xr3:uid="{3A952541-243D-401F-8D2C-D7232F88C3F9}" name="Invoice_Date" dataDxfId="32"/>
    <tableColumn id="5" xr3:uid="{67B6AB84-BCC2-420B-98BB-E9F2D05431D1}" name="Taxable_Amount" dataDxfId="31"/>
    <tableColumn id="6" xr3:uid="{AFACC1BF-B74E-41F6-9EBA-A18C4254B38A}" name="IGST" dataDxfId="30"/>
    <tableColumn id="7" xr3:uid="{6DD599ED-360E-4A50-99CA-7260A73C8462}" name="CGST" dataDxfId="29"/>
    <tableColumn id="8" xr3:uid="{28F8F4EC-F69D-4B19-A7D0-4AA18FA1A2FB}" name="SGST" dataDxfId="28"/>
    <tableColumn id="9" xr3:uid="{C4F7EED9-BC5F-4C78-B43B-DEFE3DDC806C}" name="CESS" dataDxfId="27"/>
    <tableColumn id="27" xr3:uid="{A4AF7116-38A7-4DC0-ACB5-1702641882DC}" name="Total_Tax_Amount" dataDxfId="26"/>
    <tableColumn id="10" xr3:uid="{FCB344F6-DEDD-4F0A-ABC2-AECD6A749ECA}" name="Invoice_No2" dataDxfId="25"/>
    <tableColumn id="11" xr3:uid="{02E1F089-FEA9-4DBA-8AFF-0D986B3CF767}" name="Invoice_Date2" dataDxfId="24"/>
    <tableColumn id="12" xr3:uid="{39575D45-D53A-4A32-9378-74A08D3AE6DD}" name="Taxable_Amount2" dataDxfId="23"/>
    <tableColumn id="13" xr3:uid="{C57FB2DB-FE9A-4EF0-A462-0B69EC771CB3}" name="IGST2" dataDxfId="22"/>
    <tableColumn id="14" xr3:uid="{1B1D4D93-42C5-46EE-9B23-3303CDEE238E}" name="CGST2" dataDxfId="21"/>
    <tableColumn id="15" xr3:uid="{2F3203B3-B81B-41CA-9C2C-CBEDC580128D}" name="SGST2" dataDxfId="20"/>
    <tableColumn id="16" xr3:uid="{F1644C5E-E327-45D0-ADF8-6DA48E4241BA}" name="CESS2" dataDxfId="19"/>
    <tableColumn id="25" xr3:uid="{CF0DE5AF-9E2A-44B4-9E52-BE3A8E6764D4}" name="Total_Tax_Amount2" dataDxfId="18"/>
    <tableColumn id="17" xr3:uid="{F939F9E9-AA6C-49F4-B5DD-E32F5ABE1483}" name="GSTR-1/_IFF/_GSTR-5_Period_2" dataDxfId="17"/>
    <tableColumn id="18" xr3:uid="{F4234DFF-27BE-4AE1-B7A0-589D079CF1A0}" name="GSTR-1/_IFF/_GSTR-5_Filing_Date_2" dataDxfId="16"/>
    <tableColumn id="19" xr3:uid="{8FB8AF3F-C8C4-411B-AABA-3CBA2F69D229}" name="Difference_Taxable_Amount_2" dataDxfId="15"/>
    <tableColumn id="20" xr3:uid="{EF6523C5-DBAD-4CDF-B49C-BC29CA713DAB}" name="Difference_IGST_2" dataDxfId="14"/>
    <tableColumn id="21" xr3:uid="{841DC740-ADC9-46B4-B82B-A5DA0480E7E8}" name="Difference_CGST_2" dataDxfId="13"/>
    <tableColumn id="22" xr3:uid="{A9197EF1-88B1-40B1-8A69-FE42B8A21EB1}" name="Difference_SGST_2" dataDxfId="12"/>
    <tableColumn id="23" xr3:uid="{E4A8A43F-2E27-4CFB-AE31-A48C19F0FA93}" name="Difference_CESS_2" dataDxfId="11"/>
    <tableColumn id="24" xr3:uid="{C40885B4-F036-4F02-9691-804D02C8A91E}" name="Difference_Total_Tax_Amount2" dataDxfId="10"/>
    <tableColumn id="26" xr3:uid="{E4AC2CB9-BCC8-4FFC-B816-C8A6DB8F5DFF}" name="STATUS3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4E46-135D-4C75-BB24-FFA9F09D3ABF}">
  <sheetPr codeName="Sheet2"/>
  <dimension ref="A1:AQ38"/>
  <sheetViews>
    <sheetView workbookViewId="0">
      <selection activeCell="C3" sqref="C3:J3"/>
    </sheetView>
  </sheetViews>
  <sheetFormatPr defaultRowHeight="16.5" x14ac:dyDescent="0.3"/>
  <cols>
    <col min="1" max="1" width="19.7109375" style="3" bestFit="1" customWidth="1"/>
    <col min="2" max="2" width="2.85546875" style="3" customWidth="1"/>
    <col min="3" max="3" width="11" style="3" bestFit="1" customWidth="1"/>
    <col min="4" max="4" width="2.140625" style="3" customWidth="1"/>
    <col min="5" max="5" width="5.5703125" style="3" bestFit="1" customWidth="1"/>
    <col min="6" max="6" width="2.85546875" style="3" bestFit="1" customWidth="1"/>
    <col min="7" max="7" width="11" style="3" customWidth="1"/>
    <col min="8" max="8" width="2.140625" style="3" customWidth="1"/>
    <col min="9" max="9" width="5.5703125" style="3" customWidth="1"/>
    <col min="10" max="10" width="17" style="3" customWidth="1"/>
    <col min="11" max="11" width="15.140625" style="2" bestFit="1" customWidth="1"/>
    <col min="12" max="15" width="12.7109375" style="2" customWidth="1"/>
    <col min="16" max="16" width="9.140625" style="2"/>
    <col min="17" max="17" width="15.140625" style="2" customWidth="1"/>
    <col min="18" max="21" width="12.7109375" style="2" customWidth="1"/>
    <col min="22" max="26" width="9.140625" style="3"/>
    <col min="27" max="27" width="9.140625" style="3" hidden="1" customWidth="1"/>
    <col min="28" max="28" width="9.140625" style="18" hidden="1" customWidth="1"/>
    <col min="29" max="29" width="7.85546875" style="18" hidden="1" customWidth="1"/>
    <col min="30" max="32" width="5.5703125" style="18" hidden="1" customWidth="1"/>
    <col min="33" max="33" width="8" style="18" hidden="1" customWidth="1"/>
    <col min="34" max="34" width="11" style="18" hidden="1" customWidth="1"/>
    <col min="35" max="35" width="8.5703125" style="18" hidden="1" customWidth="1"/>
    <col min="36" max="36" width="10.85546875" style="18" hidden="1" customWidth="1"/>
    <col min="37" max="37" width="10.5703125" style="18" hidden="1" customWidth="1"/>
    <col min="38" max="38" width="8.5703125" style="18" hidden="1" customWidth="1"/>
    <col min="39" max="39" width="12.7109375" style="18" hidden="1" customWidth="1"/>
    <col min="40" max="40" width="7.28515625" style="18" hidden="1" customWidth="1"/>
    <col min="41" max="41" width="2.140625" style="18" hidden="1" customWidth="1"/>
    <col min="42" max="43" width="9.140625" style="3" hidden="1" customWidth="1"/>
    <col min="44" max="16384" width="9.140625" style="3"/>
  </cols>
  <sheetData>
    <row r="1" spans="1:43" ht="23.2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AA1" s="4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4"/>
      <c r="AQ1" s="4"/>
    </row>
    <row r="2" spans="1:43" ht="8.1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AA2" s="4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4"/>
      <c r="AQ2" s="4"/>
    </row>
    <row r="3" spans="1:43" x14ac:dyDescent="0.3">
      <c r="A3" s="7" t="s">
        <v>1</v>
      </c>
      <c r="B3" s="8" t="s">
        <v>2</v>
      </c>
      <c r="C3" s="9" t="s">
        <v>424</v>
      </c>
      <c r="D3" s="9"/>
      <c r="E3" s="9"/>
      <c r="F3" s="9"/>
      <c r="G3" s="9"/>
      <c r="H3" s="9"/>
      <c r="I3" s="9"/>
      <c r="J3" s="9"/>
      <c r="AA3" s="4"/>
      <c r="AB3" s="5"/>
      <c r="AC3" s="5" t="s">
        <v>3</v>
      </c>
      <c r="AD3" s="5" t="s">
        <v>4</v>
      </c>
      <c r="AE3" s="5" t="s">
        <v>5</v>
      </c>
      <c r="AF3" s="5" t="s">
        <v>6</v>
      </c>
      <c r="AG3" s="5" t="s">
        <v>7</v>
      </c>
      <c r="AH3" s="5" t="s">
        <v>8</v>
      </c>
      <c r="AI3" s="5" t="s">
        <v>9</v>
      </c>
      <c r="AJ3" s="5" t="s">
        <v>10</v>
      </c>
      <c r="AK3" s="5" t="s">
        <v>11</v>
      </c>
      <c r="AL3" s="5" t="s">
        <v>12</v>
      </c>
      <c r="AM3" s="5" t="s">
        <v>13</v>
      </c>
      <c r="AN3" s="5" t="s">
        <v>14</v>
      </c>
      <c r="AO3" s="5"/>
      <c r="AP3" s="5"/>
      <c r="AQ3" s="4"/>
    </row>
    <row r="4" spans="1:43" ht="8.1" customHeight="1" x14ac:dyDescent="0.3">
      <c r="A4" s="10"/>
      <c r="B4" s="8"/>
      <c r="C4" s="11"/>
      <c r="D4" s="11"/>
      <c r="E4" s="11"/>
      <c r="F4" s="11"/>
      <c r="G4" s="11"/>
      <c r="H4" s="11"/>
      <c r="I4" s="11"/>
      <c r="AA4" s="4"/>
      <c r="AB4" s="5"/>
      <c r="AC4" s="5">
        <v>2017</v>
      </c>
      <c r="AD4" s="5">
        <f>AC4+1</f>
        <v>2018</v>
      </c>
      <c r="AE4" s="5">
        <f t="shared" ref="AE4:AP4" si="0">AD4+1</f>
        <v>2019</v>
      </c>
      <c r="AF4" s="5">
        <f t="shared" si="0"/>
        <v>2020</v>
      </c>
      <c r="AG4" s="5">
        <f t="shared" si="0"/>
        <v>2021</v>
      </c>
      <c r="AH4" s="5">
        <f t="shared" si="0"/>
        <v>2022</v>
      </c>
      <c r="AI4" s="5">
        <f t="shared" si="0"/>
        <v>2023</v>
      </c>
      <c r="AJ4" s="5">
        <f t="shared" si="0"/>
        <v>2024</v>
      </c>
      <c r="AK4" s="5">
        <f t="shared" si="0"/>
        <v>2025</v>
      </c>
      <c r="AL4" s="5">
        <f t="shared" si="0"/>
        <v>2026</v>
      </c>
      <c r="AM4" s="5">
        <f t="shared" si="0"/>
        <v>2027</v>
      </c>
      <c r="AN4" s="5">
        <f t="shared" si="0"/>
        <v>2028</v>
      </c>
      <c r="AO4" s="5">
        <f t="shared" si="0"/>
        <v>2029</v>
      </c>
      <c r="AP4" s="5">
        <f t="shared" si="0"/>
        <v>2030</v>
      </c>
      <c r="AQ4" s="4"/>
    </row>
    <row r="5" spans="1:43" x14ac:dyDescent="0.3">
      <c r="A5" s="7" t="s">
        <v>15</v>
      </c>
      <c r="B5" s="8" t="s">
        <v>2</v>
      </c>
      <c r="C5" s="9" t="s">
        <v>425</v>
      </c>
      <c r="D5" s="9"/>
      <c r="E5" s="9"/>
      <c r="F5" s="9"/>
      <c r="G5" s="9"/>
      <c r="H5" s="9"/>
      <c r="I5" s="9"/>
      <c r="J5" s="9"/>
      <c r="AA5" s="4"/>
      <c r="AB5" s="5" t="str">
        <f ca="1">IF(AO5&lt;=3,E7-1&amp;MID(E7,3,2),E7&amp;MID(E7+1,3,2))</f>
        <v>202526</v>
      </c>
      <c r="AC5" s="5" t="str">
        <f ca="1">MID(AB5,1,4)</f>
        <v>2025</v>
      </c>
      <c r="AD5" s="5">
        <f ca="1">AC5+1</f>
        <v>2026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>
        <f ca="1">MONTH(MID(C7,1,3)&amp;D7&amp;E7)</f>
        <v>5</v>
      </c>
      <c r="AP5" s="5"/>
      <c r="AQ5" s="4"/>
    </row>
    <row r="6" spans="1:43" ht="8.1" customHeight="1" x14ac:dyDescent="0.3">
      <c r="A6" s="10"/>
      <c r="B6" s="8"/>
      <c r="C6" s="11"/>
      <c r="D6" s="11"/>
      <c r="E6" s="11"/>
      <c r="F6" s="11"/>
      <c r="G6" s="11"/>
      <c r="H6" s="11"/>
      <c r="I6" s="11"/>
      <c r="AA6" s="4"/>
      <c r="AB6" s="5" t="str">
        <f ca="1">RIGHT(AB5,4)</f>
        <v>2526</v>
      </c>
      <c r="AC6" s="5" t="str">
        <f ca="1">MID(AB6,1,2)</f>
        <v>25</v>
      </c>
      <c r="AD6" s="5">
        <f ca="1">AC6+1</f>
        <v>26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4"/>
      <c r="AQ6" s="4"/>
    </row>
    <row r="7" spans="1:43" x14ac:dyDescent="0.3">
      <c r="A7" s="7" t="s">
        <v>16</v>
      </c>
      <c r="B7" s="8" t="s">
        <v>2</v>
      </c>
      <c r="C7" s="12" t="str">
        <f ca="1">TEXT(EOMONTH(TODAY(),-1),"mmmm")</f>
        <v>May</v>
      </c>
      <c r="D7" s="11" t="s">
        <v>17</v>
      </c>
      <c r="E7" s="13">
        <v>2025</v>
      </c>
      <c r="F7" s="8" t="s">
        <v>18</v>
      </c>
      <c r="G7" s="12" t="str">
        <f ca="1">TEXT(EOMONTH(TODAY(),-1),"mmmm")</f>
        <v>May</v>
      </c>
      <c r="H7" s="11" t="s">
        <v>17</v>
      </c>
      <c r="I7" s="13">
        <v>2025</v>
      </c>
      <c r="AA7" s="4"/>
      <c r="AB7" s="14">
        <v>0</v>
      </c>
      <c r="AC7" s="14">
        <v>1</v>
      </c>
      <c r="AD7" s="14">
        <v>2</v>
      </c>
      <c r="AE7" s="14">
        <v>5</v>
      </c>
      <c r="AF7" s="14">
        <v>10</v>
      </c>
      <c r="AG7" s="5"/>
      <c r="AH7" s="5"/>
      <c r="AI7" s="5"/>
      <c r="AJ7" s="5"/>
      <c r="AK7" s="5"/>
      <c r="AL7" s="5"/>
      <c r="AM7" s="15">
        <f ca="1">VALUE(TEXT("01/"&amp;MID(C7,1,3)&amp;"/"&amp;E7,"dd/mm/yyyy"))</f>
        <v>45778</v>
      </c>
      <c r="AN7" s="16"/>
      <c r="AO7" s="16"/>
      <c r="AP7" s="4"/>
      <c r="AQ7" s="4"/>
    </row>
    <row r="8" spans="1:43" x14ac:dyDescent="0.3">
      <c r="A8"/>
      <c r="B8"/>
      <c r="AA8" s="4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4"/>
      <c r="AQ8" s="4"/>
    </row>
    <row r="9" spans="1:43" x14ac:dyDescent="0.3">
      <c r="A9" s="7" t="s">
        <v>19</v>
      </c>
      <c r="B9" s="8" t="s">
        <v>2</v>
      </c>
      <c r="C9" s="17">
        <v>1</v>
      </c>
      <c r="AA9" s="4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4"/>
      <c r="AQ9" s="4"/>
    </row>
    <row r="10" spans="1:43" x14ac:dyDescent="0.3">
      <c r="AA10" s="4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4"/>
      <c r="AQ10" s="4"/>
    </row>
    <row r="11" spans="1:43" ht="33" customHeight="1" x14ac:dyDescent="0.3"/>
    <row r="12" spans="1:43" ht="23.25" x14ac:dyDescent="0.35">
      <c r="A12" s="1" t="s">
        <v>20</v>
      </c>
      <c r="B12" s="1"/>
      <c r="C12" s="1"/>
      <c r="D12" s="1"/>
      <c r="E12" s="1"/>
      <c r="F12" s="1"/>
      <c r="G12" s="1"/>
      <c r="H12" s="1"/>
      <c r="I12" s="1"/>
      <c r="J12" s="1"/>
    </row>
    <row r="13" spans="1:43" s="23" customFormat="1" ht="8.1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21"/>
      <c r="L13" s="21"/>
      <c r="M13" s="21"/>
      <c r="N13" s="21"/>
      <c r="O13" s="21"/>
      <c r="P13" s="22"/>
      <c r="Q13" s="21"/>
      <c r="R13" s="21"/>
      <c r="S13" s="21"/>
      <c r="T13" s="21"/>
      <c r="U13" s="21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3"/>
    </row>
    <row r="14" spans="1:43" s="23" customFormat="1" ht="33" customHeight="1" x14ac:dyDescent="0.3">
      <c r="A14" s="24" t="s">
        <v>21</v>
      </c>
      <c r="B14" s="24"/>
      <c r="C14" s="24"/>
      <c r="D14" s="24"/>
      <c r="E14" s="24"/>
      <c r="F14" s="24"/>
      <c r="G14" s="24"/>
      <c r="H14" s="24"/>
      <c r="I14" s="24"/>
      <c r="J14" s="20" t="s">
        <v>22</v>
      </c>
      <c r="K14" s="25" t="s">
        <v>23</v>
      </c>
      <c r="L14" s="25"/>
      <c r="M14" s="25"/>
      <c r="N14" s="25"/>
      <c r="O14" s="25"/>
      <c r="P14" s="22"/>
      <c r="Q14" s="26" t="s">
        <v>24</v>
      </c>
      <c r="R14" s="26"/>
      <c r="S14" s="26"/>
      <c r="T14" s="26"/>
      <c r="U14" s="26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3"/>
    </row>
    <row r="15" spans="1:43" s="23" customFormat="1" ht="8.1" customHeight="1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27"/>
      <c r="L15" s="27"/>
      <c r="M15" s="27"/>
      <c r="N15" s="27"/>
      <c r="O15" s="27"/>
      <c r="P15" s="2"/>
      <c r="Q15" s="28"/>
      <c r="R15" s="28"/>
      <c r="S15" s="28"/>
      <c r="T15" s="28"/>
      <c r="U15" s="2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3"/>
    </row>
    <row r="16" spans="1:43" s="23" customFormat="1" ht="33" customHeight="1" x14ac:dyDescent="0.3">
      <c r="A16" s="24" t="s">
        <v>25</v>
      </c>
      <c r="B16" s="24"/>
      <c r="C16" s="24"/>
      <c r="D16" s="24"/>
      <c r="E16" s="24"/>
      <c r="F16" s="24"/>
      <c r="G16" s="24"/>
      <c r="H16" s="24"/>
      <c r="I16" s="24"/>
      <c r="J16" s="20" t="s">
        <v>26</v>
      </c>
      <c r="K16" s="29" t="s">
        <v>27</v>
      </c>
      <c r="L16" s="29" t="s">
        <v>28</v>
      </c>
      <c r="M16" s="29" t="s">
        <v>29</v>
      </c>
      <c r="N16" s="29" t="s">
        <v>30</v>
      </c>
      <c r="O16" s="29" t="s">
        <v>31</v>
      </c>
      <c r="P16" s="2"/>
      <c r="Q16" s="29" t="s">
        <v>27</v>
      </c>
      <c r="R16" s="29" t="s">
        <v>28</v>
      </c>
      <c r="S16" s="29" t="s">
        <v>29</v>
      </c>
      <c r="T16" s="29" t="s">
        <v>30</v>
      </c>
      <c r="U16" s="29" t="s">
        <v>31</v>
      </c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3"/>
    </row>
    <row r="17" spans="1:42" s="23" customFormat="1" ht="8.1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30"/>
      <c r="L17" s="30"/>
      <c r="M17" s="30"/>
      <c r="N17" s="30"/>
      <c r="O17" s="30"/>
      <c r="P17" s="22"/>
      <c r="Q17" s="30"/>
      <c r="R17" s="30"/>
      <c r="S17" s="30"/>
      <c r="T17" s="30"/>
      <c r="U17" s="30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3"/>
    </row>
    <row r="18" spans="1:42" ht="33" customHeight="1" x14ac:dyDescent="0.3">
      <c r="A18" s="24" t="s">
        <v>32</v>
      </c>
      <c r="B18" s="24"/>
      <c r="C18" s="24"/>
      <c r="D18" s="24"/>
      <c r="E18" s="24"/>
      <c r="F18" s="24"/>
      <c r="G18" s="24"/>
      <c r="H18" s="24"/>
      <c r="I18" s="24"/>
      <c r="J18" s="20" t="s">
        <v>33</v>
      </c>
      <c r="K18" s="31">
        <v>239</v>
      </c>
      <c r="L18" s="32">
        <v>1024977.9599999998</v>
      </c>
      <c r="M18" s="32">
        <v>2722674.5500000007</v>
      </c>
      <c r="N18" s="32">
        <v>2722674.5500000007</v>
      </c>
      <c r="O18" s="32">
        <v>0</v>
      </c>
      <c r="Q18" s="31">
        <v>239</v>
      </c>
      <c r="R18" s="32">
        <v>1024977.9599999998</v>
      </c>
      <c r="S18" s="32">
        <v>2722674.5500000007</v>
      </c>
      <c r="T18" s="32">
        <v>2722674.5500000007</v>
      </c>
      <c r="U18" s="32">
        <v>0</v>
      </c>
    </row>
    <row r="19" spans="1:42" ht="8.1" customHeight="1" x14ac:dyDescent="0.3">
      <c r="A19" s="24"/>
      <c r="B19" s="24"/>
      <c r="C19" s="24"/>
      <c r="D19" s="24"/>
      <c r="E19" s="24"/>
      <c r="F19" s="24"/>
      <c r="G19" s="24"/>
      <c r="H19" s="24"/>
      <c r="I19" s="24"/>
      <c r="K19" s="31"/>
      <c r="L19" s="32"/>
      <c r="M19" s="32"/>
      <c r="N19" s="32"/>
      <c r="O19" s="32"/>
      <c r="Q19" s="31"/>
      <c r="R19" s="32"/>
      <c r="S19" s="32"/>
      <c r="T19" s="32"/>
      <c r="U19" s="32"/>
    </row>
    <row r="20" spans="1:42" ht="33" customHeight="1" x14ac:dyDescent="0.3">
      <c r="A20" s="24" t="s">
        <v>34</v>
      </c>
      <c r="B20" s="24"/>
      <c r="C20" s="24"/>
      <c r="D20" s="24"/>
      <c r="E20" s="24"/>
      <c r="F20" s="24"/>
      <c r="G20" s="24"/>
      <c r="H20" s="24"/>
      <c r="I20" s="24"/>
      <c r="J20" s="20" t="s">
        <v>35</v>
      </c>
      <c r="K20" s="31">
        <v>2</v>
      </c>
      <c r="L20" s="32">
        <v>4860</v>
      </c>
      <c r="M20" s="32">
        <v>976.51</v>
      </c>
      <c r="N20" s="32">
        <v>976.51</v>
      </c>
      <c r="O20" s="32">
        <v>0</v>
      </c>
      <c r="Q20" s="31">
        <v>2</v>
      </c>
      <c r="R20" s="32">
        <v>4860</v>
      </c>
      <c r="S20" s="32">
        <v>976.51</v>
      </c>
      <c r="T20" s="32">
        <v>976.51</v>
      </c>
      <c r="U20" s="32">
        <v>0</v>
      </c>
    </row>
    <row r="21" spans="1:42" ht="8.1" customHeight="1" x14ac:dyDescent="0.3">
      <c r="A21" s="24"/>
      <c r="B21" s="24"/>
      <c r="C21" s="24"/>
      <c r="D21" s="24"/>
      <c r="E21" s="24"/>
      <c r="F21" s="24"/>
      <c r="G21" s="24"/>
      <c r="H21" s="24"/>
      <c r="I21" s="24"/>
      <c r="K21" s="31"/>
      <c r="L21" s="32"/>
      <c r="M21" s="32"/>
      <c r="N21" s="32"/>
      <c r="O21" s="32"/>
      <c r="Q21" s="31"/>
      <c r="R21" s="32"/>
      <c r="S21" s="32"/>
      <c r="T21" s="32"/>
      <c r="U21" s="32"/>
    </row>
    <row r="22" spans="1:42" ht="33" customHeight="1" x14ac:dyDescent="0.3">
      <c r="A22" s="24" t="s">
        <v>36</v>
      </c>
      <c r="B22" s="24"/>
      <c r="C22" s="24"/>
      <c r="D22" s="24"/>
      <c r="E22" s="24"/>
      <c r="F22" s="24"/>
      <c r="G22" s="24"/>
      <c r="H22" s="24"/>
      <c r="I22" s="24"/>
      <c r="J22" s="20" t="s">
        <v>37</v>
      </c>
      <c r="K22" s="31">
        <v>2</v>
      </c>
      <c r="L22" s="32">
        <v>0</v>
      </c>
      <c r="M22" s="32">
        <v>8956.14</v>
      </c>
      <c r="N22" s="32">
        <v>8956.14</v>
      </c>
      <c r="O22" s="32">
        <v>0</v>
      </c>
      <c r="Q22" s="31">
        <v>2</v>
      </c>
      <c r="R22" s="32">
        <v>0</v>
      </c>
      <c r="S22" s="32">
        <v>8956.14</v>
      </c>
      <c r="T22" s="32">
        <v>8956.14</v>
      </c>
      <c r="U22" s="32">
        <v>0</v>
      </c>
    </row>
    <row r="23" spans="1:42" ht="8.1" customHeight="1" x14ac:dyDescent="0.3">
      <c r="A23" s="24"/>
      <c r="B23" s="24"/>
      <c r="C23" s="24"/>
      <c r="D23" s="24"/>
      <c r="E23" s="24"/>
      <c r="F23" s="24"/>
      <c r="G23" s="24"/>
      <c r="H23" s="24"/>
      <c r="I23" s="24"/>
      <c r="K23" s="31"/>
      <c r="L23" s="32"/>
      <c r="M23" s="32"/>
      <c r="N23" s="32"/>
      <c r="O23" s="32"/>
      <c r="Q23" s="31"/>
      <c r="R23" s="32"/>
      <c r="S23" s="32"/>
      <c r="T23" s="32"/>
      <c r="U23" s="32"/>
    </row>
    <row r="24" spans="1:42" ht="33" customHeight="1" x14ac:dyDescent="0.3">
      <c r="A24" s="24" t="s">
        <v>38</v>
      </c>
      <c r="B24" s="24"/>
      <c r="C24" s="24"/>
      <c r="D24" s="24"/>
      <c r="E24" s="24"/>
      <c r="F24" s="24"/>
      <c r="G24" s="24"/>
      <c r="H24" s="24"/>
      <c r="I24" s="24"/>
      <c r="J24" s="20" t="s">
        <v>39</v>
      </c>
      <c r="K24" s="31">
        <v>13</v>
      </c>
      <c r="L24" s="32">
        <v>0</v>
      </c>
      <c r="M24" s="32">
        <v>-9958.3700000000008</v>
      </c>
      <c r="N24" s="32">
        <v>-9958.3700000000008</v>
      </c>
      <c r="O24" s="32">
        <v>0</v>
      </c>
      <c r="Q24" s="33"/>
      <c r="R24" s="34"/>
      <c r="S24" s="34"/>
      <c r="T24" s="34"/>
      <c r="U24" s="34"/>
    </row>
    <row r="25" spans="1:42" ht="8.1" customHeight="1" x14ac:dyDescent="0.3">
      <c r="A25" s="24"/>
      <c r="B25" s="24"/>
      <c r="C25" s="24"/>
      <c r="D25" s="24"/>
      <c r="E25" s="24"/>
      <c r="F25" s="24"/>
      <c r="G25" s="24"/>
      <c r="H25" s="24"/>
      <c r="I25" s="24"/>
      <c r="K25" s="31"/>
      <c r="L25" s="32"/>
      <c r="M25" s="32"/>
      <c r="N25" s="32"/>
      <c r="O25" s="32"/>
      <c r="Q25" s="31"/>
      <c r="R25" s="32"/>
      <c r="S25" s="32"/>
      <c r="T25" s="32"/>
      <c r="U25" s="32"/>
    </row>
    <row r="26" spans="1:42" ht="33" customHeight="1" x14ac:dyDescent="0.3">
      <c r="A26" s="24" t="s">
        <v>40</v>
      </c>
      <c r="B26" s="24"/>
      <c r="C26" s="24"/>
      <c r="D26" s="24"/>
      <c r="E26" s="24"/>
      <c r="F26" s="24"/>
      <c r="G26" s="24"/>
      <c r="H26" s="24"/>
      <c r="I26" s="24"/>
      <c r="J26" s="20" t="s">
        <v>41</v>
      </c>
      <c r="K26" s="33"/>
      <c r="L26" s="34"/>
      <c r="M26" s="34"/>
      <c r="N26" s="34"/>
      <c r="O26" s="34"/>
      <c r="Q26" s="31">
        <v>24</v>
      </c>
      <c r="R26" s="32">
        <v>-7353.9000000000005</v>
      </c>
      <c r="S26" s="32">
        <v>-6992.1399999999994</v>
      </c>
      <c r="T26" s="32">
        <v>-6992.1399999999994</v>
      </c>
      <c r="U26" s="32">
        <v>0</v>
      </c>
    </row>
    <row r="27" spans="1:42" ht="8.1" customHeight="1" x14ac:dyDescent="0.3">
      <c r="A27" s="24"/>
      <c r="B27" s="24"/>
      <c r="C27" s="24"/>
      <c r="D27" s="24"/>
      <c r="E27" s="24"/>
      <c r="F27" s="24"/>
      <c r="G27" s="24"/>
      <c r="H27" s="24"/>
      <c r="I27" s="24"/>
      <c r="K27" s="31"/>
      <c r="L27" s="32"/>
      <c r="M27" s="32"/>
      <c r="N27" s="32"/>
      <c r="O27" s="32"/>
      <c r="Q27" s="31"/>
      <c r="R27" s="32"/>
      <c r="S27" s="32"/>
      <c r="T27" s="32"/>
      <c r="U27" s="32"/>
    </row>
    <row r="28" spans="1:42" ht="33" customHeight="1" x14ac:dyDescent="0.3">
      <c r="A28" s="24" t="s">
        <v>42</v>
      </c>
      <c r="B28" s="24"/>
      <c r="C28" s="24"/>
      <c r="D28" s="24"/>
      <c r="E28" s="24"/>
      <c r="F28" s="24"/>
      <c r="G28" s="24"/>
      <c r="H28" s="24"/>
      <c r="I28" s="24"/>
      <c r="J28" s="20" t="s">
        <v>43</v>
      </c>
      <c r="K28" s="33"/>
      <c r="L28" s="34"/>
      <c r="M28" s="34"/>
      <c r="N28" s="34"/>
      <c r="O28" s="34"/>
      <c r="Q28" s="31">
        <v>9</v>
      </c>
      <c r="R28" s="32">
        <v>2250</v>
      </c>
      <c r="S28" s="32">
        <v>5047.8900000000003</v>
      </c>
      <c r="T28" s="32">
        <v>5047.8900000000003</v>
      </c>
      <c r="U28" s="32">
        <v>0</v>
      </c>
    </row>
    <row r="29" spans="1:42" ht="8.1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K29" s="31"/>
      <c r="L29" s="32"/>
      <c r="M29" s="32"/>
      <c r="N29" s="32"/>
      <c r="O29" s="32"/>
      <c r="Q29" s="31"/>
      <c r="R29" s="32"/>
      <c r="S29" s="32"/>
      <c r="T29" s="32"/>
      <c r="U29" s="32"/>
    </row>
    <row r="30" spans="1:42" ht="33" customHeight="1" x14ac:dyDescent="0.3">
      <c r="A30" s="24" t="s">
        <v>44</v>
      </c>
      <c r="B30" s="24"/>
      <c r="C30" s="24"/>
      <c r="D30" s="24"/>
      <c r="E30" s="24"/>
      <c r="F30" s="24"/>
      <c r="G30" s="24"/>
      <c r="H30" s="24"/>
      <c r="I30" s="24"/>
      <c r="J30" s="35" t="s">
        <v>45</v>
      </c>
      <c r="K30" s="31">
        <v>0</v>
      </c>
      <c r="L30" s="32">
        <v>0</v>
      </c>
      <c r="M30" s="32">
        <v>0</v>
      </c>
      <c r="N30" s="32">
        <v>0</v>
      </c>
      <c r="O30" s="32">
        <v>0</v>
      </c>
      <c r="Q30" s="31">
        <v>0</v>
      </c>
      <c r="R30" s="32">
        <v>0</v>
      </c>
      <c r="S30" s="32">
        <v>0</v>
      </c>
      <c r="T30" s="32">
        <v>0</v>
      </c>
      <c r="U30" s="32">
        <v>0</v>
      </c>
    </row>
    <row r="31" spans="1:42" ht="8.1" customHeight="1" x14ac:dyDescent="0.3">
      <c r="A31" s="24"/>
      <c r="B31" s="24"/>
      <c r="C31" s="24"/>
      <c r="D31" s="24"/>
      <c r="E31" s="24"/>
      <c r="F31" s="24"/>
      <c r="G31" s="24"/>
      <c r="H31" s="24"/>
      <c r="I31" s="24"/>
      <c r="K31" s="31"/>
      <c r="L31" s="32"/>
      <c r="M31" s="32"/>
      <c r="N31" s="32"/>
      <c r="O31" s="32"/>
      <c r="Q31" s="31"/>
      <c r="R31" s="32"/>
      <c r="S31" s="32"/>
      <c r="T31" s="32"/>
      <c r="U31" s="32"/>
    </row>
    <row r="32" spans="1:42" ht="33" customHeight="1" x14ac:dyDescent="0.3">
      <c r="A32" s="24" t="s">
        <v>46</v>
      </c>
      <c r="B32" s="24"/>
      <c r="C32" s="24"/>
      <c r="D32" s="24"/>
      <c r="E32" s="24"/>
      <c r="F32" s="24"/>
      <c r="G32" s="24"/>
      <c r="H32" s="24"/>
      <c r="I32" s="24"/>
      <c r="J32" s="20" t="s">
        <v>47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31">
        <v>0</v>
      </c>
      <c r="R32" s="32">
        <v>0</v>
      </c>
      <c r="S32" s="32">
        <v>0</v>
      </c>
      <c r="T32" s="32">
        <v>0</v>
      </c>
      <c r="U32" s="32">
        <v>0</v>
      </c>
    </row>
    <row r="33" spans="1:21" ht="8.1" customHeight="1" x14ac:dyDescent="0.3">
      <c r="A33" s="24"/>
      <c r="B33" s="24"/>
      <c r="C33" s="24"/>
      <c r="D33" s="24"/>
      <c r="E33" s="24"/>
      <c r="F33" s="24"/>
      <c r="G33" s="24"/>
      <c r="H33" s="24"/>
      <c r="I33" s="24"/>
      <c r="K33" s="31"/>
      <c r="L33" s="32"/>
      <c r="M33" s="32"/>
      <c r="N33" s="32"/>
      <c r="O33" s="32"/>
      <c r="Q33" s="31"/>
      <c r="R33" s="32"/>
      <c r="S33" s="32"/>
      <c r="T33" s="32"/>
      <c r="U33" s="32"/>
    </row>
    <row r="34" spans="1:21" ht="33" customHeight="1" x14ac:dyDescent="0.3">
      <c r="G34" s="36" t="s">
        <v>48</v>
      </c>
      <c r="H34" s="36"/>
      <c r="I34" s="36"/>
      <c r="J34" s="36"/>
      <c r="K34" s="31">
        <v>256</v>
      </c>
      <c r="L34" s="32">
        <v>1029837.9599999998</v>
      </c>
      <c r="M34" s="32">
        <v>2722648.8300000005</v>
      </c>
      <c r="N34" s="32">
        <v>2722648.8300000005</v>
      </c>
      <c r="O34" s="32">
        <v>0</v>
      </c>
      <c r="Q34" s="31">
        <v>276</v>
      </c>
      <c r="R34" s="32">
        <v>1024734.0599999998</v>
      </c>
      <c r="S34" s="32">
        <v>2730662.9500000007</v>
      </c>
      <c r="T34" s="32">
        <v>2730662.9500000007</v>
      </c>
      <c r="U34" s="32">
        <v>0</v>
      </c>
    </row>
    <row r="35" spans="1:21" ht="8.1" customHeight="1" x14ac:dyDescent="0.3">
      <c r="K35" s="31"/>
      <c r="L35" s="32"/>
      <c r="M35" s="32"/>
      <c r="N35" s="32"/>
      <c r="O35" s="32"/>
      <c r="Q35" s="31"/>
      <c r="R35" s="32"/>
      <c r="S35" s="32"/>
      <c r="T35" s="32"/>
      <c r="U35" s="32"/>
    </row>
    <row r="36" spans="1:21" ht="33" customHeight="1" x14ac:dyDescent="0.3">
      <c r="G36" s="36" t="s">
        <v>49</v>
      </c>
      <c r="H36" s="36"/>
      <c r="I36" s="36"/>
      <c r="J36" s="36"/>
      <c r="K36" s="31">
        <v>256</v>
      </c>
      <c r="L36" s="32">
        <v>1029837.9600000002</v>
      </c>
      <c r="M36" s="32">
        <v>2722648.8300000005</v>
      </c>
      <c r="N36" s="32">
        <v>2722648.8300000005</v>
      </c>
      <c r="O36" s="32">
        <v>0</v>
      </c>
      <c r="Q36" s="31">
        <v>276</v>
      </c>
      <c r="R36" s="32">
        <v>1024734.08</v>
      </c>
      <c r="S36" s="32">
        <v>2730661.8500000015</v>
      </c>
      <c r="T36" s="32">
        <v>2730661.8500000015</v>
      </c>
      <c r="U36" s="32">
        <v>0</v>
      </c>
    </row>
    <row r="37" spans="1:21" ht="8.1" customHeight="1" x14ac:dyDescent="0.3">
      <c r="G37" s="37"/>
      <c r="H37" s="37"/>
      <c r="I37" s="37"/>
      <c r="J37" s="37"/>
      <c r="K37" s="31"/>
      <c r="L37" s="32"/>
      <c r="M37" s="32"/>
      <c r="N37" s="32"/>
      <c r="O37" s="32"/>
      <c r="Q37" s="31"/>
      <c r="R37" s="32"/>
      <c r="S37" s="32"/>
      <c r="T37" s="32"/>
      <c r="U37" s="32"/>
    </row>
    <row r="38" spans="1:21" ht="33" customHeight="1" x14ac:dyDescent="0.3">
      <c r="G38" s="36" t="s">
        <v>50</v>
      </c>
      <c r="H38" s="36"/>
      <c r="I38" s="36"/>
      <c r="J38" s="36"/>
      <c r="K38" s="38">
        <f>K34-K36</f>
        <v>0</v>
      </c>
      <c r="L38" s="39">
        <f t="shared" ref="L38:O38" si="1">L34-L36</f>
        <v>0</v>
      </c>
      <c r="M38" s="39">
        <f t="shared" si="1"/>
        <v>0</v>
      </c>
      <c r="N38" s="39">
        <f t="shared" si="1"/>
        <v>0</v>
      </c>
      <c r="O38" s="39">
        <f t="shared" si="1"/>
        <v>0</v>
      </c>
      <c r="Q38" s="38">
        <f>Q34-Q36</f>
        <v>0</v>
      </c>
      <c r="R38" s="39">
        <f t="shared" ref="R38:U38" si="2">R34-R36</f>
        <v>-2.0000000135041773E-2</v>
      </c>
      <c r="S38" s="39">
        <f t="shared" si="2"/>
        <v>1.0999999991618097</v>
      </c>
      <c r="T38" s="39">
        <f t="shared" si="2"/>
        <v>1.0999999991618097</v>
      </c>
      <c r="U38" s="39">
        <f t="shared" si="2"/>
        <v>0</v>
      </c>
    </row>
  </sheetData>
  <sheetProtection formatCells="0" formatColumns="0" formatRows="0"/>
  <mergeCells count="26">
    <mergeCell ref="A32:I32"/>
    <mergeCell ref="A33:I33"/>
    <mergeCell ref="G34:J34"/>
    <mergeCell ref="G36:J36"/>
    <mergeCell ref="G38:J38"/>
    <mergeCell ref="A25:I25"/>
    <mergeCell ref="A26:I26"/>
    <mergeCell ref="A27:I27"/>
    <mergeCell ref="A28:I28"/>
    <mergeCell ref="A30:I30"/>
    <mergeCell ref="A31:I31"/>
    <mergeCell ref="A19:I19"/>
    <mergeCell ref="A20:I20"/>
    <mergeCell ref="A21:I21"/>
    <mergeCell ref="A22:I22"/>
    <mergeCell ref="A23:I23"/>
    <mergeCell ref="A24:I24"/>
    <mergeCell ref="A12:J12"/>
    <mergeCell ref="A14:I14"/>
    <mergeCell ref="K14:O15"/>
    <mergeCell ref="Q14:U15"/>
    <mergeCell ref="A16:I16"/>
    <mergeCell ref="A18:I18"/>
    <mergeCell ref="A1:J1"/>
    <mergeCell ref="C3:J3"/>
    <mergeCell ref="C5:J5"/>
  </mergeCells>
  <dataValidations disablePrompts="1" count="3">
    <dataValidation type="list" allowBlank="1" showInputMessage="1" showErrorMessage="1" sqref="C9" xr:uid="{64F5FBE5-E3FC-4E83-9DE1-95C52F44E206}">
      <formula1>$AB$7:$AF$7</formula1>
    </dataValidation>
    <dataValidation type="list" allowBlank="1" showInputMessage="1" showErrorMessage="1" sqref="C7 G7" xr:uid="{27C44239-85AC-4D5B-92C2-AB644845C2EA}">
      <formula1>$AC$3:$AN$3</formula1>
    </dataValidation>
    <dataValidation type="list" allowBlank="1" showInputMessage="1" showErrorMessage="1" sqref="E7 I7" xr:uid="{B78AE0BA-6A28-4421-B85F-AF56BE4F4749}">
      <formula1>$AC$4:$AP$4</formula1>
    </dataValidation>
  </dataValidations>
  <hyperlinks>
    <hyperlink ref="J24" location="ONLY_BOOKS!A6" display="Book Entry" xr:uid="{3167F093-AFF9-4B0D-82B9-FAD573F05BDF}"/>
    <hyperlink ref="J26" location="ONLY_PORTAL!A6" display="Portal" xr:uid="{E3AF22F4-FD08-4926-A33C-539288EA46D1}"/>
    <hyperlink ref="J30" location="MISMATCH!A7" display="Mismatch" xr:uid="{92B8E4FE-67EE-4D9D-B053-EFFA1D6AD1FB}"/>
    <hyperlink ref="J32" location="MISMATCH_DATE!A7" display="Amount &amp; Date Mismatch" xr:uid="{CF2F3F69-BFC7-45D3-8C6A-A79FDF1126F1}"/>
    <hyperlink ref="J20" location="PARTIAL_MATCH_INVOICE!A7" display="Partial Matched by Invoice No" xr:uid="{BB77781F-FFBD-487B-A5DC-DA9DCE663D9B}"/>
    <hyperlink ref="J18" location="FULLY_MATCHED!A6" display="Matched" xr:uid="{F1FA9F42-D13A-4070-96B1-97272565E315}"/>
    <hyperlink ref="J22" location="PARTIAL_MATCH_DATE!A7" display="Partial Matched by Invoice No" xr:uid="{D488BD5E-E73A-4008-A4C7-6B5BBFED059C}"/>
    <hyperlink ref="J28" location="'RCM'!A7" display="RCM" xr:uid="{82B66F95-D7C7-4762-BBB0-4E6FAE346DA6}"/>
    <hyperlink ref="J14" location="SUPPLIER!A5" display="Matched" xr:uid="{2433929F-55EF-4AF5-9CF1-3505811518F8}"/>
    <hyperlink ref="J16" location="INVOICE!A7" display="Matched" xr:uid="{536158A3-2243-483F-A799-CF7F5A773ADB}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2C6E-16E4-4D95-A0B3-378F01340FD3}">
  <sheetPr codeName="Sheet5"/>
  <dimension ref="A1:AA1372"/>
  <sheetViews>
    <sheetView topLeftCell="H5" workbookViewId="0">
      <selection activeCell="AB5" sqref="AB1:AB1048576"/>
    </sheetView>
  </sheetViews>
  <sheetFormatPr defaultRowHeight="15" x14ac:dyDescent="0.25"/>
  <cols>
    <col min="1" max="1" width="20.7109375" customWidth="1"/>
    <col min="2" max="2" width="30.7109375" customWidth="1"/>
    <col min="3" max="22" width="12.7109375" customWidth="1"/>
    <col min="23" max="23" width="12.7109375" style="45" customWidth="1"/>
    <col min="24" max="27" width="12.7109375" customWidth="1"/>
  </cols>
  <sheetData>
    <row r="1" spans="1:27" ht="40.5" customHeight="1" x14ac:dyDescent="0.3">
      <c r="A1" s="40" t="s">
        <v>427</v>
      </c>
      <c r="B1" s="40"/>
      <c r="C1" s="40"/>
      <c r="D1" s="40"/>
      <c r="E1" s="41"/>
      <c r="F1" s="42" t="s">
        <v>51</v>
      </c>
      <c r="G1" s="43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7" x14ac:dyDescent="0.25">
      <c r="A2" s="46" t="s">
        <v>426</v>
      </c>
      <c r="B2" s="46"/>
      <c r="C2" s="46"/>
      <c r="D2" s="46"/>
      <c r="E2" s="47"/>
      <c r="F2" s="47"/>
    </row>
    <row r="4" spans="1:27" ht="24" x14ac:dyDescent="0.4">
      <c r="A4" s="48" t="s">
        <v>57</v>
      </c>
      <c r="B4" s="48"/>
      <c r="C4" s="48"/>
      <c r="D4" s="48"/>
      <c r="E4" s="48"/>
      <c r="F4" s="48"/>
      <c r="G4" s="48"/>
      <c r="H4" s="48"/>
      <c r="I4" s="48"/>
      <c r="J4" s="48"/>
    </row>
    <row r="5" spans="1:27" x14ac:dyDescent="0.25">
      <c r="C5" s="49" t="s">
        <v>58</v>
      </c>
      <c r="D5" s="49"/>
      <c r="E5" s="49"/>
      <c r="F5" s="49"/>
      <c r="G5" s="49"/>
      <c r="H5" s="49"/>
      <c r="I5" s="49"/>
      <c r="J5" s="50"/>
      <c r="K5" s="49" t="s">
        <v>59</v>
      </c>
      <c r="L5" s="49"/>
      <c r="M5" s="49"/>
      <c r="N5" s="49"/>
      <c r="O5" s="49"/>
      <c r="P5" s="49"/>
      <c r="Q5" s="49"/>
      <c r="R5" s="49"/>
      <c r="S5" s="49"/>
      <c r="T5" s="49"/>
      <c r="U5" s="49" t="s">
        <v>60</v>
      </c>
      <c r="V5" s="49"/>
      <c r="W5" s="49"/>
      <c r="X5" s="49"/>
      <c r="Y5" s="49"/>
      <c r="Z5" s="49"/>
      <c r="AA5" s="49"/>
    </row>
    <row r="6" spans="1:27" ht="60" x14ac:dyDescent="0.25">
      <c r="A6" s="51" t="s">
        <v>61</v>
      </c>
      <c r="B6" s="51" t="s">
        <v>15</v>
      </c>
      <c r="C6" s="51" t="s">
        <v>62</v>
      </c>
      <c r="D6" s="51" t="s">
        <v>63</v>
      </c>
      <c r="E6" s="51" t="s">
        <v>64</v>
      </c>
      <c r="F6" s="51" t="s">
        <v>28</v>
      </c>
      <c r="G6" s="51" t="s">
        <v>29</v>
      </c>
      <c r="H6" s="51" t="s">
        <v>30</v>
      </c>
      <c r="I6" s="51" t="s">
        <v>31</v>
      </c>
      <c r="J6" s="51" t="s">
        <v>65</v>
      </c>
      <c r="K6" s="51" t="s">
        <v>66</v>
      </c>
      <c r="L6" s="51" t="s">
        <v>67</v>
      </c>
      <c r="M6" s="51" t="s">
        <v>68</v>
      </c>
      <c r="N6" s="51" t="s">
        <v>69</v>
      </c>
      <c r="O6" s="51" t="s">
        <v>70</v>
      </c>
      <c r="P6" s="51" t="s">
        <v>71</v>
      </c>
      <c r="Q6" s="51" t="s">
        <v>72</v>
      </c>
      <c r="R6" s="51" t="s">
        <v>73</v>
      </c>
      <c r="S6" s="51" t="s">
        <v>74</v>
      </c>
      <c r="T6" s="51" t="s">
        <v>75</v>
      </c>
      <c r="U6" s="51" t="s">
        <v>76</v>
      </c>
      <c r="V6" s="51" t="s">
        <v>77</v>
      </c>
      <c r="W6" s="52" t="s">
        <v>78</v>
      </c>
      <c r="X6" s="51" t="s">
        <v>79</v>
      </c>
      <c r="Y6" s="51" t="s">
        <v>80</v>
      </c>
      <c r="Z6" s="51" t="s">
        <v>81</v>
      </c>
      <c r="AA6" s="51" t="s">
        <v>82</v>
      </c>
    </row>
    <row r="7" spans="1:27" x14ac:dyDescent="0.25">
      <c r="A7" t="s">
        <v>428</v>
      </c>
      <c r="B7" t="s">
        <v>512</v>
      </c>
      <c r="D7" s="53"/>
      <c r="E7" s="54"/>
      <c r="F7" s="54"/>
      <c r="G7" s="54"/>
      <c r="H7" s="54"/>
      <c r="I7" s="54"/>
      <c r="J7" s="54"/>
      <c r="K7" t="s">
        <v>83</v>
      </c>
      <c r="L7" s="53">
        <v>45752</v>
      </c>
      <c r="M7" s="54">
        <v>3170</v>
      </c>
      <c r="N7" s="54">
        <v>570.6</v>
      </c>
      <c r="O7" s="54">
        <v>0</v>
      </c>
      <c r="P7" s="54">
        <v>0</v>
      </c>
      <c r="Q7" s="54">
        <v>0</v>
      </c>
      <c r="R7" s="54">
        <v>570.6</v>
      </c>
      <c r="S7" t="s">
        <v>84</v>
      </c>
      <c r="T7" s="53" t="s">
        <v>85</v>
      </c>
      <c r="U7" s="54">
        <v>-3170</v>
      </c>
      <c r="V7" s="54">
        <v>-570.6</v>
      </c>
      <c r="W7" s="55">
        <v>0</v>
      </c>
      <c r="X7" s="54">
        <v>0</v>
      </c>
      <c r="Y7" s="54">
        <v>0</v>
      </c>
      <c r="Z7" s="54">
        <v>-570.6</v>
      </c>
      <c r="AA7" t="s">
        <v>56</v>
      </c>
    </row>
    <row r="8" spans="1:27" x14ac:dyDescent="0.25">
      <c r="A8" t="s">
        <v>429</v>
      </c>
      <c r="B8" t="s">
        <v>513</v>
      </c>
      <c r="D8" s="53"/>
      <c r="E8" s="54"/>
      <c r="F8" s="54"/>
      <c r="G8" s="54"/>
      <c r="H8" s="54"/>
      <c r="I8" s="54"/>
      <c r="J8" s="54"/>
      <c r="K8" t="s">
        <v>86</v>
      </c>
      <c r="L8" s="53">
        <v>45803</v>
      </c>
      <c r="M8" s="54">
        <v>1875</v>
      </c>
      <c r="N8" s="54">
        <v>0</v>
      </c>
      <c r="O8" s="54">
        <v>112.5</v>
      </c>
      <c r="P8" s="54">
        <v>112.5</v>
      </c>
      <c r="Q8" s="54">
        <v>0</v>
      </c>
      <c r="R8" s="54">
        <v>225</v>
      </c>
      <c r="S8" t="s">
        <v>87</v>
      </c>
      <c r="T8" s="53" t="s">
        <v>88</v>
      </c>
      <c r="U8" s="54">
        <v>-1875</v>
      </c>
      <c r="V8" s="54">
        <v>0</v>
      </c>
      <c r="W8" s="55">
        <v>-112.5</v>
      </c>
      <c r="X8" s="54">
        <v>-112.5</v>
      </c>
      <c r="Y8" s="54">
        <v>0</v>
      </c>
      <c r="Z8" s="54">
        <v>-225</v>
      </c>
      <c r="AA8" t="s">
        <v>56</v>
      </c>
    </row>
    <row r="9" spans="1:27" x14ac:dyDescent="0.25">
      <c r="A9" t="s">
        <v>430</v>
      </c>
      <c r="B9" t="s">
        <v>514</v>
      </c>
      <c r="C9" t="s">
        <v>89</v>
      </c>
      <c r="D9" s="53">
        <v>45777</v>
      </c>
      <c r="E9" s="54">
        <v>5820</v>
      </c>
      <c r="F9" s="54">
        <v>1047.5999999999999</v>
      </c>
      <c r="G9" s="54"/>
      <c r="H9" s="54"/>
      <c r="I9" s="54"/>
      <c r="J9" s="54">
        <v>1047.5999999999999</v>
      </c>
      <c r="K9" t="s">
        <v>89</v>
      </c>
      <c r="L9" s="53">
        <v>45777</v>
      </c>
      <c r="M9" s="54">
        <v>5820</v>
      </c>
      <c r="N9" s="54">
        <v>1047.5999999999999</v>
      </c>
      <c r="O9" s="54">
        <v>0</v>
      </c>
      <c r="P9" s="54">
        <v>0</v>
      </c>
      <c r="Q9" s="54">
        <v>0</v>
      </c>
      <c r="R9" s="54">
        <v>1047.5999999999999</v>
      </c>
      <c r="S9" t="s">
        <v>84</v>
      </c>
      <c r="T9" s="53" t="s">
        <v>84</v>
      </c>
      <c r="U9" s="54">
        <v>0</v>
      </c>
      <c r="V9" s="54">
        <v>0</v>
      </c>
      <c r="W9" s="55">
        <v>0</v>
      </c>
      <c r="X9" s="54">
        <v>0</v>
      </c>
      <c r="Y9" s="54">
        <v>0</v>
      </c>
      <c r="Z9" s="54">
        <v>0</v>
      </c>
      <c r="AA9" t="s">
        <v>52</v>
      </c>
    </row>
    <row r="10" spans="1:27" x14ac:dyDescent="0.25">
      <c r="A10" t="s">
        <v>430</v>
      </c>
      <c r="B10" t="s">
        <v>514</v>
      </c>
      <c r="C10" t="s">
        <v>90</v>
      </c>
      <c r="D10" s="53">
        <v>45782</v>
      </c>
      <c r="E10" s="54">
        <v>110288</v>
      </c>
      <c r="F10" s="54">
        <v>19851.84</v>
      </c>
      <c r="G10" s="54"/>
      <c r="H10" s="54"/>
      <c r="I10" s="54"/>
      <c r="J10" s="54">
        <v>19851.84</v>
      </c>
      <c r="K10" t="s">
        <v>90</v>
      </c>
      <c r="L10" s="53">
        <v>45782</v>
      </c>
      <c r="M10" s="54">
        <v>110288</v>
      </c>
      <c r="N10" s="54">
        <v>19851.84</v>
      </c>
      <c r="O10" s="54">
        <v>0</v>
      </c>
      <c r="P10" s="54">
        <v>0</v>
      </c>
      <c r="Q10" s="54">
        <v>0</v>
      </c>
      <c r="R10" s="54">
        <v>19851.84</v>
      </c>
      <c r="S10" t="s">
        <v>87</v>
      </c>
      <c r="T10" s="53" t="s">
        <v>87</v>
      </c>
      <c r="U10" s="54">
        <v>0</v>
      </c>
      <c r="V10" s="54">
        <v>0</v>
      </c>
      <c r="W10" s="55">
        <v>0</v>
      </c>
      <c r="X10" s="54">
        <v>0</v>
      </c>
      <c r="Y10" s="54">
        <v>0</v>
      </c>
      <c r="Z10" s="54">
        <v>0</v>
      </c>
      <c r="AA10" t="s">
        <v>52</v>
      </c>
    </row>
    <row r="11" spans="1:27" x14ac:dyDescent="0.25">
      <c r="A11" t="s">
        <v>430</v>
      </c>
      <c r="B11" t="s">
        <v>514</v>
      </c>
      <c r="C11" t="s">
        <v>91</v>
      </c>
      <c r="D11" s="53">
        <v>45791</v>
      </c>
      <c r="E11" s="54">
        <v>88730</v>
      </c>
      <c r="F11" s="54">
        <v>15971.4</v>
      </c>
      <c r="G11" s="54"/>
      <c r="H11" s="54"/>
      <c r="I11" s="54"/>
      <c r="J11" s="54">
        <v>15971.4</v>
      </c>
      <c r="K11" t="s">
        <v>91</v>
      </c>
      <c r="L11" s="53">
        <v>45791</v>
      </c>
      <c r="M11" s="54">
        <v>88730</v>
      </c>
      <c r="N11" s="54">
        <v>15971.4</v>
      </c>
      <c r="O11" s="54">
        <v>0</v>
      </c>
      <c r="P11" s="54">
        <v>0</v>
      </c>
      <c r="Q11" s="54">
        <v>0</v>
      </c>
      <c r="R11" s="54">
        <v>15971.4</v>
      </c>
      <c r="S11" t="s">
        <v>87</v>
      </c>
      <c r="T11" s="53" t="s">
        <v>87</v>
      </c>
      <c r="U11" s="54">
        <v>0</v>
      </c>
      <c r="V11" s="54">
        <v>0</v>
      </c>
      <c r="W11" s="55">
        <v>0</v>
      </c>
      <c r="X11" s="54">
        <v>0</v>
      </c>
      <c r="Y11" s="54">
        <v>0</v>
      </c>
      <c r="Z11" s="54">
        <v>0</v>
      </c>
      <c r="AA11" t="s">
        <v>52</v>
      </c>
    </row>
    <row r="12" spans="1:27" x14ac:dyDescent="0.25">
      <c r="A12" t="s">
        <v>430</v>
      </c>
      <c r="B12" t="s">
        <v>514</v>
      </c>
      <c r="C12" t="s">
        <v>92</v>
      </c>
      <c r="D12" s="53">
        <v>45792</v>
      </c>
      <c r="E12" s="54">
        <v>10654</v>
      </c>
      <c r="F12" s="54">
        <v>1917.72</v>
      </c>
      <c r="G12" s="54"/>
      <c r="H12" s="54"/>
      <c r="I12" s="54"/>
      <c r="J12" s="54">
        <v>1917.72</v>
      </c>
      <c r="K12" t="s">
        <v>92</v>
      </c>
      <c r="L12" s="53">
        <v>45792</v>
      </c>
      <c r="M12" s="54">
        <v>10654</v>
      </c>
      <c r="N12" s="54">
        <v>1917.72</v>
      </c>
      <c r="O12" s="54">
        <v>0</v>
      </c>
      <c r="P12" s="54">
        <v>0</v>
      </c>
      <c r="Q12" s="54">
        <v>0</v>
      </c>
      <c r="R12" s="54">
        <v>1917.72</v>
      </c>
      <c r="S12" t="s">
        <v>87</v>
      </c>
      <c r="T12" s="53" t="s">
        <v>87</v>
      </c>
      <c r="U12" s="54">
        <v>0</v>
      </c>
      <c r="V12" s="54">
        <v>0</v>
      </c>
      <c r="W12" s="55">
        <v>0</v>
      </c>
      <c r="X12" s="54">
        <v>0</v>
      </c>
      <c r="Y12" s="54">
        <v>0</v>
      </c>
      <c r="Z12" s="54">
        <v>0</v>
      </c>
      <c r="AA12" t="s">
        <v>52</v>
      </c>
    </row>
    <row r="13" spans="1:27" x14ac:dyDescent="0.25">
      <c r="A13" t="s">
        <v>430</v>
      </c>
      <c r="B13" t="s">
        <v>514</v>
      </c>
      <c r="D13" s="53"/>
      <c r="E13" s="54"/>
      <c r="F13" s="54"/>
      <c r="G13" s="54"/>
      <c r="H13" s="54"/>
      <c r="I13" s="54"/>
      <c r="J13" s="54"/>
      <c r="K13" t="s">
        <v>93</v>
      </c>
      <c r="L13" s="53">
        <v>45792</v>
      </c>
      <c r="M13" s="54">
        <v>24984</v>
      </c>
      <c r="N13" s="54">
        <v>4497.12</v>
      </c>
      <c r="O13" s="54">
        <v>0</v>
      </c>
      <c r="P13" s="54">
        <v>0</v>
      </c>
      <c r="Q13" s="54">
        <v>0</v>
      </c>
      <c r="R13" s="54">
        <v>4497.12</v>
      </c>
      <c r="S13" t="s">
        <v>87</v>
      </c>
      <c r="T13" s="53" t="s">
        <v>94</v>
      </c>
      <c r="U13" s="54">
        <v>-24984</v>
      </c>
      <c r="V13" s="54">
        <v>-4497.12</v>
      </c>
      <c r="W13" s="55">
        <v>0</v>
      </c>
      <c r="X13" s="54">
        <v>0</v>
      </c>
      <c r="Y13" s="54">
        <v>0</v>
      </c>
      <c r="Z13" s="54">
        <v>-4497.12</v>
      </c>
      <c r="AA13" t="s">
        <v>56</v>
      </c>
    </row>
    <row r="14" spans="1:27" x14ac:dyDescent="0.25">
      <c r="A14" t="s">
        <v>431</v>
      </c>
      <c r="B14" t="s">
        <v>515</v>
      </c>
      <c r="C14" t="s">
        <v>95</v>
      </c>
      <c r="D14" s="53">
        <v>45794</v>
      </c>
      <c r="E14" s="54">
        <v>48000</v>
      </c>
      <c r="F14" s="54"/>
      <c r="G14" s="54">
        <v>4320</v>
      </c>
      <c r="H14" s="54">
        <v>4320</v>
      </c>
      <c r="I14" s="54"/>
      <c r="J14" s="54">
        <v>8640</v>
      </c>
      <c r="K14" t="s">
        <v>95</v>
      </c>
      <c r="L14" s="53">
        <v>45794</v>
      </c>
      <c r="M14" s="54">
        <v>48000</v>
      </c>
      <c r="N14" s="54">
        <v>0</v>
      </c>
      <c r="O14" s="54">
        <v>4320</v>
      </c>
      <c r="P14" s="54">
        <v>4320</v>
      </c>
      <c r="Q14" s="54">
        <v>0</v>
      </c>
      <c r="R14" s="54">
        <v>8640</v>
      </c>
      <c r="S14" t="s">
        <v>87</v>
      </c>
      <c r="T14" s="53" t="s">
        <v>87</v>
      </c>
      <c r="U14" s="54">
        <v>0</v>
      </c>
      <c r="V14" s="54">
        <v>0</v>
      </c>
      <c r="W14" s="55">
        <v>0</v>
      </c>
      <c r="X14" s="54">
        <v>0</v>
      </c>
      <c r="Y14" s="54">
        <v>0</v>
      </c>
      <c r="Z14" s="54">
        <v>0</v>
      </c>
      <c r="AA14" t="s">
        <v>52</v>
      </c>
    </row>
    <row r="15" spans="1:27" x14ac:dyDescent="0.25">
      <c r="A15" t="s">
        <v>432</v>
      </c>
      <c r="B15" t="s">
        <v>516</v>
      </c>
      <c r="C15" t="s">
        <v>96</v>
      </c>
      <c r="D15" s="53">
        <v>45780</v>
      </c>
      <c r="E15" s="54">
        <v>387900</v>
      </c>
      <c r="F15" s="54"/>
      <c r="G15" s="54">
        <v>34911</v>
      </c>
      <c r="H15" s="54">
        <v>34911</v>
      </c>
      <c r="I15" s="54"/>
      <c r="J15" s="54">
        <v>69822</v>
      </c>
      <c r="K15" t="s">
        <v>96</v>
      </c>
      <c r="L15" s="53">
        <v>45780</v>
      </c>
      <c r="M15" s="54">
        <v>387900</v>
      </c>
      <c r="N15" s="54">
        <v>0</v>
      </c>
      <c r="O15" s="54">
        <v>34911</v>
      </c>
      <c r="P15" s="54">
        <v>34911</v>
      </c>
      <c r="Q15" s="54">
        <v>0</v>
      </c>
      <c r="R15" s="54">
        <v>69822</v>
      </c>
      <c r="S15" t="s">
        <v>87</v>
      </c>
      <c r="T15" s="53" t="s">
        <v>87</v>
      </c>
      <c r="U15" s="54">
        <v>0</v>
      </c>
      <c r="V15" s="54">
        <v>0</v>
      </c>
      <c r="W15" s="55">
        <v>0</v>
      </c>
      <c r="X15" s="54">
        <v>0</v>
      </c>
      <c r="Y15" s="54">
        <v>0</v>
      </c>
      <c r="Z15" s="54">
        <v>0</v>
      </c>
      <c r="AA15" t="s">
        <v>52</v>
      </c>
    </row>
    <row r="16" spans="1:27" x14ac:dyDescent="0.25">
      <c r="A16" t="s">
        <v>432</v>
      </c>
      <c r="B16" t="s">
        <v>516</v>
      </c>
      <c r="C16" t="s">
        <v>97</v>
      </c>
      <c r="D16" s="53">
        <v>45780</v>
      </c>
      <c r="E16" s="54">
        <v>119792</v>
      </c>
      <c r="F16" s="54"/>
      <c r="G16" s="54">
        <v>10781.28</v>
      </c>
      <c r="H16" s="54">
        <v>10781.28</v>
      </c>
      <c r="I16" s="54"/>
      <c r="J16" s="54">
        <v>21562.560000000001</v>
      </c>
      <c r="K16" t="s">
        <v>97</v>
      </c>
      <c r="L16" s="53">
        <v>45780</v>
      </c>
      <c r="M16" s="54">
        <v>119792</v>
      </c>
      <c r="N16" s="54">
        <v>0</v>
      </c>
      <c r="O16" s="54">
        <v>10781.28</v>
      </c>
      <c r="P16" s="54">
        <v>10781.28</v>
      </c>
      <c r="Q16" s="54">
        <v>0</v>
      </c>
      <c r="R16" s="54">
        <v>21562.560000000001</v>
      </c>
      <c r="S16" t="s">
        <v>87</v>
      </c>
      <c r="T16" s="53" t="s">
        <v>87</v>
      </c>
      <c r="U16" s="54">
        <v>0</v>
      </c>
      <c r="V16" s="54">
        <v>0</v>
      </c>
      <c r="W16" s="55">
        <v>0</v>
      </c>
      <c r="X16" s="54">
        <v>0</v>
      </c>
      <c r="Y16" s="54">
        <v>0</v>
      </c>
      <c r="Z16" s="54">
        <v>0</v>
      </c>
      <c r="AA16" t="s">
        <v>52</v>
      </c>
    </row>
    <row r="17" spans="1:27" x14ac:dyDescent="0.25">
      <c r="A17" t="s">
        <v>432</v>
      </c>
      <c r="B17" t="s">
        <v>516</v>
      </c>
      <c r="D17" s="53"/>
      <c r="E17" s="54"/>
      <c r="F17" s="54"/>
      <c r="G17" s="54"/>
      <c r="H17" s="54"/>
      <c r="I17" s="54"/>
      <c r="J17" s="54"/>
      <c r="K17" t="s">
        <v>98</v>
      </c>
      <c r="L17" s="53">
        <v>45804</v>
      </c>
      <c r="M17" s="54">
        <v>1000</v>
      </c>
      <c r="N17" s="54">
        <v>0</v>
      </c>
      <c r="O17" s="54">
        <v>90</v>
      </c>
      <c r="P17" s="54">
        <v>90</v>
      </c>
      <c r="Q17" s="54">
        <v>0</v>
      </c>
      <c r="R17" s="54">
        <v>180</v>
      </c>
      <c r="S17" t="s">
        <v>87</v>
      </c>
      <c r="T17" s="53" t="s">
        <v>99</v>
      </c>
      <c r="U17" s="54">
        <v>-1000</v>
      </c>
      <c r="V17" s="54">
        <v>0</v>
      </c>
      <c r="W17" s="55">
        <v>-90</v>
      </c>
      <c r="X17" s="54">
        <v>-90</v>
      </c>
      <c r="Y17" s="54">
        <v>0</v>
      </c>
      <c r="Z17" s="54">
        <v>-180</v>
      </c>
      <c r="AA17" t="s">
        <v>56</v>
      </c>
    </row>
    <row r="18" spans="1:27" x14ac:dyDescent="0.25">
      <c r="A18" t="s">
        <v>432</v>
      </c>
      <c r="B18" t="s">
        <v>516</v>
      </c>
      <c r="D18" s="53"/>
      <c r="E18" s="54"/>
      <c r="F18" s="54"/>
      <c r="G18" s="54"/>
      <c r="H18" s="54"/>
      <c r="I18" s="54"/>
      <c r="J18" s="54"/>
      <c r="K18" t="s">
        <v>100</v>
      </c>
      <c r="L18" s="53">
        <v>45780</v>
      </c>
      <c r="M18" s="54">
        <v>24500</v>
      </c>
      <c r="N18" s="54">
        <v>0</v>
      </c>
      <c r="O18" s="54">
        <v>2205</v>
      </c>
      <c r="P18" s="54">
        <v>2205</v>
      </c>
      <c r="Q18" s="54">
        <v>0</v>
      </c>
      <c r="R18" s="54">
        <v>4410</v>
      </c>
      <c r="S18" t="s">
        <v>87</v>
      </c>
      <c r="T18" s="53" t="s">
        <v>99</v>
      </c>
      <c r="U18" s="54">
        <v>-24500</v>
      </c>
      <c r="V18" s="54">
        <v>0</v>
      </c>
      <c r="W18" s="55">
        <v>-2205</v>
      </c>
      <c r="X18" s="54">
        <v>-2205</v>
      </c>
      <c r="Y18" s="54">
        <v>0</v>
      </c>
      <c r="Z18" s="54">
        <v>-4410</v>
      </c>
      <c r="AA18" t="s">
        <v>56</v>
      </c>
    </row>
    <row r="19" spans="1:27" x14ac:dyDescent="0.25">
      <c r="A19" t="s">
        <v>433</v>
      </c>
      <c r="B19" t="s">
        <v>517</v>
      </c>
      <c r="C19" t="s">
        <v>101</v>
      </c>
      <c r="D19" s="53">
        <v>45780</v>
      </c>
      <c r="E19" s="54">
        <v>2543383.98</v>
      </c>
      <c r="F19" s="54"/>
      <c r="G19" s="54">
        <v>63584.6</v>
      </c>
      <c r="H19" s="54">
        <v>63584.6</v>
      </c>
      <c r="I19" s="54"/>
      <c r="J19" s="54">
        <v>127169.2</v>
      </c>
      <c r="K19" t="s">
        <v>101</v>
      </c>
      <c r="L19" s="53">
        <v>45780</v>
      </c>
      <c r="M19" s="54">
        <v>2543383.98</v>
      </c>
      <c r="N19" s="54">
        <v>0</v>
      </c>
      <c r="O19" s="54">
        <v>63584.6</v>
      </c>
      <c r="P19" s="54">
        <v>63584.6</v>
      </c>
      <c r="Q19" s="54">
        <v>0</v>
      </c>
      <c r="R19" s="54">
        <v>127169.2</v>
      </c>
      <c r="S19" t="s">
        <v>87</v>
      </c>
      <c r="T19" s="53" t="s">
        <v>87</v>
      </c>
      <c r="U19" s="54">
        <v>0</v>
      </c>
      <c r="V19" s="54">
        <v>0</v>
      </c>
      <c r="W19" s="55">
        <v>0</v>
      </c>
      <c r="X19" s="54">
        <v>0</v>
      </c>
      <c r="Y19" s="54">
        <v>0</v>
      </c>
      <c r="Z19" s="54">
        <v>0</v>
      </c>
      <c r="AA19" t="s">
        <v>52</v>
      </c>
    </row>
    <row r="20" spans="1:27" x14ac:dyDescent="0.25">
      <c r="A20" t="s">
        <v>433</v>
      </c>
      <c r="B20" t="s">
        <v>517</v>
      </c>
      <c r="C20" t="s">
        <v>102</v>
      </c>
      <c r="D20" s="53">
        <v>45781</v>
      </c>
      <c r="E20" s="54">
        <v>2530405.2000000002</v>
      </c>
      <c r="F20" s="54"/>
      <c r="G20" s="54">
        <v>63260.13</v>
      </c>
      <c r="H20" s="54">
        <v>63260.13</v>
      </c>
      <c r="I20" s="54"/>
      <c r="J20" s="54">
        <v>126520.26</v>
      </c>
      <c r="K20" t="s">
        <v>102</v>
      </c>
      <c r="L20" s="53">
        <v>45781</v>
      </c>
      <c r="M20" s="54">
        <v>2530405.2000000002</v>
      </c>
      <c r="N20" s="54">
        <v>0</v>
      </c>
      <c r="O20" s="54">
        <v>63260.13</v>
      </c>
      <c r="P20" s="54">
        <v>63260.13</v>
      </c>
      <c r="Q20" s="54">
        <v>0</v>
      </c>
      <c r="R20" s="54">
        <v>126520.26</v>
      </c>
      <c r="S20" t="s">
        <v>87</v>
      </c>
      <c r="T20" s="53" t="s">
        <v>87</v>
      </c>
      <c r="U20" s="54">
        <v>0</v>
      </c>
      <c r="V20" s="54">
        <v>0</v>
      </c>
      <c r="W20" s="55">
        <v>0</v>
      </c>
      <c r="X20" s="54">
        <v>0</v>
      </c>
      <c r="Y20" s="54">
        <v>0</v>
      </c>
      <c r="Z20" s="54">
        <v>0</v>
      </c>
      <c r="AA20" t="s">
        <v>52</v>
      </c>
    </row>
    <row r="21" spans="1:27" x14ac:dyDescent="0.25">
      <c r="A21" t="s">
        <v>433</v>
      </c>
      <c r="B21" t="s">
        <v>517</v>
      </c>
      <c r="C21" t="s">
        <v>103</v>
      </c>
      <c r="D21" s="53">
        <v>45781</v>
      </c>
      <c r="E21" s="54">
        <v>2523228.69</v>
      </c>
      <c r="F21" s="54"/>
      <c r="G21" s="54">
        <v>63080.72</v>
      </c>
      <c r="H21" s="54">
        <v>63080.72</v>
      </c>
      <c r="I21" s="54"/>
      <c r="J21" s="54">
        <v>126161.44</v>
      </c>
      <c r="K21" t="s">
        <v>103</v>
      </c>
      <c r="L21" s="53">
        <v>45781</v>
      </c>
      <c r="M21" s="54">
        <v>2523228.69</v>
      </c>
      <c r="N21" s="54">
        <v>0</v>
      </c>
      <c r="O21" s="54">
        <v>63080.72</v>
      </c>
      <c r="P21" s="54">
        <v>63080.72</v>
      </c>
      <c r="Q21" s="54">
        <v>0</v>
      </c>
      <c r="R21" s="54">
        <v>126161.44</v>
      </c>
      <c r="S21" t="s">
        <v>87</v>
      </c>
      <c r="T21" s="53" t="s">
        <v>87</v>
      </c>
      <c r="U21" s="54">
        <v>0</v>
      </c>
      <c r="V21" s="54">
        <v>0</v>
      </c>
      <c r="W21" s="55">
        <v>0</v>
      </c>
      <c r="X21" s="54">
        <v>0</v>
      </c>
      <c r="Y21" s="54">
        <v>0</v>
      </c>
      <c r="Z21" s="54">
        <v>0</v>
      </c>
      <c r="AA21" t="s">
        <v>52</v>
      </c>
    </row>
    <row r="22" spans="1:27" x14ac:dyDescent="0.25">
      <c r="A22" t="s">
        <v>433</v>
      </c>
      <c r="B22" t="s">
        <v>517</v>
      </c>
      <c r="C22" t="s">
        <v>104</v>
      </c>
      <c r="D22" s="53">
        <v>45783</v>
      </c>
      <c r="E22" s="54">
        <v>2441081</v>
      </c>
      <c r="F22" s="54"/>
      <c r="G22" s="54">
        <v>61027.03</v>
      </c>
      <c r="H22" s="54">
        <v>61027.03</v>
      </c>
      <c r="I22" s="54"/>
      <c r="J22" s="54">
        <v>122054.06</v>
      </c>
      <c r="K22" t="s">
        <v>104</v>
      </c>
      <c r="L22" s="53">
        <v>45783</v>
      </c>
      <c r="M22" s="54">
        <v>2441080.61</v>
      </c>
      <c r="N22" s="54">
        <v>0</v>
      </c>
      <c r="O22" s="54">
        <v>61027.02</v>
      </c>
      <c r="P22" s="54">
        <v>61027.02</v>
      </c>
      <c r="Q22" s="54">
        <v>0</v>
      </c>
      <c r="R22" s="54">
        <v>122054.04</v>
      </c>
      <c r="S22" t="s">
        <v>87</v>
      </c>
      <c r="T22" s="53" t="s">
        <v>87</v>
      </c>
      <c r="U22" s="54">
        <v>0.39000000013038516</v>
      </c>
      <c r="V22" s="54">
        <v>0</v>
      </c>
      <c r="W22" s="55">
        <v>1.0000000002037268E-2</v>
      </c>
      <c r="X22" s="54">
        <v>1.0000000002037268E-2</v>
      </c>
      <c r="Y22" s="54">
        <v>0</v>
      </c>
      <c r="Z22" s="54">
        <v>2.0000000004074536E-2</v>
      </c>
      <c r="AA22" t="s">
        <v>52</v>
      </c>
    </row>
    <row r="23" spans="1:27" x14ac:dyDescent="0.25">
      <c r="A23" t="s">
        <v>433</v>
      </c>
      <c r="B23" t="s">
        <v>517</v>
      </c>
      <c r="C23" t="s">
        <v>105</v>
      </c>
      <c r="D23" s="53">
        <v>45793</v>
      </c>
      <c r="E23" s="54">
        <v>-41252</v>
      </c>
      <c r="F23" s="54"/>
      <c r="G23" s="54">
        <v>-1031.31</v>
      </c>
      <c r="H23" s="54">
        <v>-1031.31</v>
      </c>
      <c r="I23" s="54"/>
      <c r="J23" s="54">
        <v>-2062.62</v>
      </c>
      <c r="K23" t="s">
        <v>105</v>
      </c>
      <c r="L23" s="53">
        <v>45793</v>
      </c>
      <c r="M23" s="54">
        <v>-41252</v>
      </c>
      <c r="N23" s="54">
        <v>0</v>
      </c>
      <c r="O23" s="54">
        <v>-1031.31</v>
      </c>
      <c r="P23" s="54">
        <v>-1031.31</v>
      </c>
      <c r="Q23" s="54">
        <v>0</v>
      </c>
      <c r="R23" s="54">
        <v>-2062.62</v>
      </c>
      <c r="S23" t="s">
        <v>87</v>
      </c>
      <c r="T23" s="53" t="s">
        <v>87</v>
      </c>
      <c r="U23" s="54">
        <v>0</v>
      </c>
      <c r="V23" s="54">
        <v>0</v>
      </c>
      <c r="W23" s="55">
        <v>0</v>
      </c>
      <c r="X23" s="54">
        <v>0</v>
      </c>
      <c r="Y23" s="54">
        <v>0</v>
      </c>
      <c r="Z23" s="54">
        <v>0</v>
      </c>
      <c r="AA23" t="s">
        <v>52</v>
      </c>
    </row>
    <row r="24" spans="1:27" x14ac:dyDescent="0.25">
      <c r="A24" t="s">
        <v>433</v>
      </c>
      <c r="B24" t="s">
        <v>517</v>
      </c>
      <c r="C24" t="s">
        <v>106</v>
      </c>
      <c r="D24" s="53">
        <v>45793</v>
      </c>
      <c r="E24" s="54">
        <v>-33909</v>
      </c>
      <c r="F24" s="54"/>
      <c r="G24" s="54">
        <v>-847.73</v>
      </c>
      <c r="H24" s="54">
        <v>-847.73</v>
      </c>
      <c r="I24" s="54"/>
      <c r="J24" s="54">
        <v>-1695.46</v>
      </c>
      <c r="K24" t="s">
        <v>106</v>
      </c>
      <c r="L24" s="53">
        <v>45793</v>
      </c>
      <c r="M24" s="54">
        <v>-33909</v>
      </c>
      <c r="N24" s="54">
        <v>0</v>
      </c>
      <c r="O24" s="54">
        <v>-847.73</v>
      </c>
      <c r="P24" s="54">
        <v>-847.73</v>
      </c>
      <c r="Q24" s="54">
        <v>0</v>
      </c>
      <c r="R24" s="54">
        <v>-1695.46</v>
      </c>
      <c r="S24" t="s">
        <v>87</v>
      </c>
      <c r="T24" s="53" t="s">
        <v>87</v>
      </c>
      <c r="U24" s="54">
        <v>0</v>
      </c>
      <c r="V24" s="54">
        <v>0</v>
      </c>
      <c r="W24" s="55">
        <v>0</v>
      </c>
      <c r="X24" s="54">
        <v>0</v>
      </c>
      <c r="Y24" s="54">
        <v>0</v>
      </c>
      <c r="Z24" s="54">
        <v>0</v>
      </c>
      <c r="AA24" t="s">
        <v>52</v>
      </c>
    </row>
    <row r="25" spans="1:27" x14ac:dyDescent="0.25">
      <c r="A25" t="s">
        <v>433</v>
      </c>
      <c r="B25" t="s">
        <v>517</v>
      </c>
      <c r="C25" t="s">
        <v>107</v>
      </c>
      <c r="D25" s="53">
        <v>45793</v>
      </c>
      <c r="E25" s="54">
        <v>-34068</v>
      </c>
      <c r="F25" s="54"/>
      <c r="G25" s="54">
        <v>-851.71</v>
      </c>
      <c r="H25" s="54">
        <v>-851.71</v>
      </c>
      <c r="I25" s="54"/>
      <c r="J25" s="54">
        <v>-1703.42</v>
      </c>
      <c r="K25" t="s">
        <v>107</v>
      </c>
      <c r="L25" s="53">
        <v>45793</v>
      </c>
      <c r="M25" s="54">
        <v>-34068</v>
      </c>
      <c r="N25" s="54">
        <v>0</v>
      </c>
      <c r="O25" s="54">
        <v>-851.71</v>
      </c>
      <c r="P25" s="54">
        <v>-851.71</v>
      </c>
      <c r="Q25" s="54">
        <v>0</v>
      </c>
      <c r="R25" s="54">
        <v>-1703.42</v>
      </c>
      <c r="S25" t="s">
        <v>87</v>
      </c>
      <c r="T25" s="53" t="s">
        <v>87</v>
      </c>
      <c r="U25" s="54">
        <v>0</v>
      </c>
      <c r="V25" s="54">
        <v>0</v>
      </c>
      <c r="W25" s="55">
        <v>0</v>
      </c>
      <c r="X25" s="54">
        <v>0</v>
      </c>
      <c r="Y25" s="54">
        <v>0</v>
      </c>
      <c r="Z25" s="54">
        <v>0</v>
      </c>
      <c r="AA25" t="s">
        <v>52</v>
      </c>
    </row>
    <row r="26" spans="1:27" x14ac:dyDescent="0.25">
      <c r="A26" t="s">
        <v>433</v>
      </c>
      <c r="B26" t="s">
        <v>517</v>
      </c>
      <c r="C26" t="s">
        <v>108</v>
      </c>
      <c r="D26" s="53">
        <v>45793</v>
      </c>
      <c r="E26" s="54">
        <v>-35731</v>
      </c>
      <c r="F26" s="54"/>
      <c r="G26" s="54">
        <v>-893.28</v>
      </c>
      <c r="H26" s="54">
        <v>-893.28</v>
      </c>
      <c r="I26" s="54"/>
      <c r="J26" s="54">
        <v>-1786.56</v>
      </c>
      <c r="K26" t="s">
        <v>108</v>
      </c>
      <c r="L26" s="53">
        <v>45793</v>
      </c>
      <c r="M26" s="54">
        <v>-35731</v>
      </c>
      <c r="N26" s="54">
        <v>0</v>
      </c>
      <c r="O26" s="54">
        <v>-893.28</v>
      </c>
      <c r="P26" s="54">
        <v>-893.28</v>
      </c>
      <c r="Q26" s="54">
        <v>0</v>
      </c>
      <c r="R26" s="54">
        <v>-1786.56</v>
      </c>
      <c r="S26" t="s">
        <v>87</v>
      </c>
      <c r="T26" s="53" t="s">
        <v>87</v>
      </c>
      <c r="U26" s="54">
        <v>0</v>
      </c>
      <c r="V26" s="54">
        <v>0</v>
      </c>
      <c r="W26" s="55">
        <v>0</v>
      </c>
      <c r="X26" s="54">
        <v>0</v>
      </c>
      <c r="Y26" s="54">
        <v>0</v>
      </c>
      <c r="Z26" s="54">
        <v>0</v>
      </c>
      <c r="AA26" t="s">
        <v>52</v>
      </c>
    </row>
    <row r="27" spans="1:27" x14ac:dyDescent="0.25">
      <c r="A27" t="s">
        <v>433</v>
      </c>
      <c r="B27" t="s">
        <v>517</v>
      </c>
      <c r="D27" s="53"/>
      <c r="E27" s="54"/>
      <c r="F27" s="54"/>
      <c r="G27" s="54"/>
      <c r="H27" s="54"/>
      <c r="I27" s="54"/>
      <c r="J27" s="54"/>
      <c r="K27" t="s">
        <v>109</v>
      </c>
      <c r="L27" s="53">
        <v>45793</v>
      </c>
      <c r="M27" s="54">
        <v>-52212</v>
      </c>
      <c r="N27" s="54">
        <v>0</v>
      </c>
      <c r="O27" s="54">
        <v>-1305.32</v>
      </c>
      <c r="P27" s="54">
        <v>-1305.32</v>
      </c>
      <c r="Q27" s="54">
        <v>0</v>
      </c>
      <c r="R27" s="54">
        <v>-2610.64</v>
      </c>
      <c r="S27" t="s">
        <v>87</v>
      </c>
      <c r="T27" s="53" t="s">
        <v>88</v>
      </c>
      <c r="U27" s="54">
        <v>52212</v>
      </c>
      <c r="V27" s="54">
        <v>0</v>
      </c>
      <c r="W27" s="55">
        <v>1305.32</v>
      </c>
      <c r="X27" s="54">
        <v>1305.32</v>
      </c>
      <c r="Y27" s="54">
        <v>0</v>
      </c>
      <c r="Z27" s="54">
        <v>2610.64</v>
      </c>
      <c r="AA27" t="s">
        <v>56</v>
      </c>
    </row>
    <row r="28" spans="1:27" x14ac:dyDescent="0.25">
      <c r="A28" t="s">
        <v>433</v>
      </c>
      <c r="B28" t="s">
        <v>517</v>
      </c>
      <c r="D28" s="53"/>
      <c r="E28" s="54"/>
      <c r="F28" s="54"/>
      <c r="G28" s="54"/>
      <c r="H28" s="54"/>
      <c r="I28" s="54"/>
      <c r="J28" s="54"/>
      <c r="K28" t="s">
        <v>110</v>
      </c>
      <c r="L28" s="53">
        <v>45793</v>
      </c>
      <c r="M28" s="54">
        <v>-45164</v>
      </c>
      <c r="N28" s="54">
        <v>0</v>
      </c>
      <c r="O28" s="54">
        <v>-1129.1099999999999</v>
      </c>
      <c r="P28" s="54">
        <v>-1129.1099999999999</v>
      </c>
      <c r="Q28" s="54">
        <v>0</v>
      </c>
      <c r="R28" s="54">
        <v>-2258.2199999999998</v>
      </c>
      <c r="S28" t="s">
        <v>87</v>
      </c>
      <c r="T28" s="53" t="s">
        <v>88</v>
      </c>
      <c r="U28" s="54">
        <v>45164</v>
      </c>
      <c r="V28" s="54">
        <v>0</v>
      </c>
      <c r="W28" s="55">
        <v>1129.1099999999999</v>
      </c>
      <c r="X28" s="54">
        <v>1129.1099999999999</v>
      </c>
      <c r="Y28" s="54">
        <v>0</v>
      </c>
      <c r="Z28" s="54">
        <v>2258.2199999999998</v>
      </c>
      <c r="AA28" t="s">
        <v>56</v>
      </c>
    </row>
    <row r="29" spans="1:27" x14ac:dyDescent="0.25">
      <c r="A29" t="s">
        <v>434</v>
      </c>
      <c r="B29" t="s">
        <v>518</v>
      </c>
      <c r="C29" t="s">
        <v>111</v>
      </c>
      <c r="D29" s="53">
        <v>45794</v>
      </c>
      <c r="E29" s="54">
        <v>14116.8</v>
      </c>
      <c r="F29" s="54"/>
      <c r="G29" s="54">
        <v>1270.51</v>
      </c>
      <c r="H29" s="54">
        <v>1270.51</v>
      </c>
      <c r="I29" s="54"/>
      <c r="J29" s="54">
        <v>2541.02</v>
      </c>
      <c r="K29" t="s">
        <v>111</v>
      </c>
      <c r="L29" s="53">
        <v>45794</v>
      </c>
      <c r="M29" s="54">
        <v>14116.8</v>
      </c>
      <c r="N29" s="54">
        <v>0</v>
      </c>
      <c r="O29" s="54">
        <v>1270.51</v>
      </c>
      <c r="P29" s="54">
        <v>1270.51</v>
      </c>
      <c r="Q29" s="54">
        <v>0</v>
      </c>
      <c r="R29" s="54">
        <v>2541.02</v>
      </c>
      <c r="S29" t="s">
        <v>87</v>
      </c>
      <c r="T29" s="53" t="s">
        <v>87</v>
      </c>
      <c r="U29" s="54">
        <v>0</v>
      </c>
      <c r="V29" s="54">
        <v>0</v>
      </c>
      <c r="W29" s="55">
        <v>0</v>
      </c>
      <c r="X29" s="54">
        <v>0</v>
      </c>
      <c r="Y29" s="54">
        <v>0</v>
      </c>
      <c r="Z29" s="54">
        <v>0</v>
      </c>
      <c r="AA29" t="s">
        <v>52</v>
      </c>
    </row>
    <row r="30" spans="1:27" x14ac:dyDescent="0.25">
      <c r="A30" t="s">
        <v>434</v>
      </c>
      <c r="B30" t="s">
        <v>518</v>
      </c>
      <c r="C30" t="s">
        <v>112</v>
      </c>
      <c r="D30" s="53">
        <v>45798</v>
      </c>
      <c r="E30" s="54">
        <v>80325</v>
      </c>
      <c r="F30" s="54"/>
      <c r="G30" s="54">
        <v>7229.25</v>
      </c>
      <c r="H30" s="54">
        <v>7229.25</v>
      </c>
      <c r="I30" s="54"/>
      <c r="J30" s="54">
        <v>14458.5</v>
      </c>
      <c r="K30" t="s">
        <v>112</v>
      </c>
      <c r="L30" s="53">
        <v>45798</v>
      </c>
      <c r="M30" s="54">
        <v>80325</v>
      </c>
      <c r="N30" s="54">
        <v>0</v>
      </c>
      <c r="O30" s="54">
        <v>7229.25</v>
      </c>
      <c r="P30" s="54">
        <v>7229.25</v>
      </c>
      <c r="Q30" s="54">
        <v>0</v>
      </c>
      <c r="R30" s="54">
        <v>14458.5</v>
      </c>
      <c r="S30" t="s">
        <v>87</v>
      </c>
      <c r="T30" s="53" t="s">
        <v>87</v>
      </c>
      <c r="U30" s="54">
        <v>0</v>
      </c>
      <c r="V30" s="54">
        <v>0</v>
      </c>
      <c r="W30" s="55">
        <v>0</v>
      </c>
      <c r="X30" s="54">
        <v>0</v>
      </c>
      <c r="Y30" s="54">
        <v>0</v>
      </c>
      <c r="Z30" s="54">
        <v>0</v>
      </c>
      <c r="AA30" t="s">
        <v>52</v>
      </c>
    </row>
    <row r="31" spans="1:27" x14ac:dyDescent="0.25">
      <c r="A31" t="s">
        <v>434</v>
      </c>
      <c r="B31" t="s">
        <v>518</v>
      </c>
      <c r="C31" t="s">
        <v>113</v>
      </c>
      <c r="D31" s="53">
        <v>45801</v>
      </c>
      <c r="E31" s="54">
        <v>53550</v>
      </c>
      <c r="F31" s="54"/>
      <c r="G31" s="54">
        <v>4819.5</v>
      </c>
      <c r="H31" s="54">
        <v>4819.5</v>
      </c>
      <c r="I31" s="54"/>
      <c r="J31" s="54">
        <v>9639</v>
      </c>
      <c r="K31" t="s">
        <v>113</v>
      </c>
      <c r="L31" s="53">
        <v>45801</v>
      </c>
      <c r="M31" s="54">
        <v>53550</v>
      </c>
      <c r="N31" s="54">
        <v>0</v>
      </c>
      <c r="O31" s="54">
        <v>4819.5</v>
      </c>
      <c r="P31" s="54">
        <v>4819.5</v>
      </c>
      <c r="Q31" s="54">
        <v>0</v>
      </c>
      <c r="R31" s="54">
        <v>9639</v>
      </c>
      <c r="S31" t="s">
        <v>87</v>
      </c>
      <c r="T31" s="53" t="s">
        <v>87</v>
      </c>
      <c r="U31" s="54">
        <v>0</v>
      </c>
      <c r="V31" s="54">
        <v>0</v>
      </c>
      <c r="W31" s="55">
        <v>0</v>
      </c>
      <c r="X31" s="54">
        <v>0</v>
      </c>
      <c r="Y31" s="54">
        <v>0</v>
      </c>
      <c r="Z31" s="54">
        <v>0</v>
      </c>
      <c r="AA31" t="s">
        <v>52</v>
      </c>
    </row>
    <row r="32" spans="1:27" x14ac:dyDescent="0.25">
      <c r="A32" t="s">
        <v>434</v>
      </c>
      <c r="B32" t="s">
        <v>518</v>
      </c>
      <c r="C32" t="s">
        <v>114</v>
      </c>
      <c r="D32" s="53">
        <v>45806</v>
      </c>
      <c r="E32" s="54">
        <v>10587.6</v>
      </c>
      <c r="F32" s="54"/>
      <c r="G32" s="54">
        <v>952.88</v>
      </c>
      <c r="H32" s="54">
        <v>952.88</v>
      </c>
      <c r="I32" s="54"/>
      <c r="J32" s="54">
        <v>1905.76</v>
      </c>
      <c r="K32" t="s">
        <v>114</v>
      </c>
      <c r="L32" s="53">
        <v>45806</v>
      </c>
      <c r="M32" s="54">
        <v>10587.6</v>
      </c>
      <c r="N32" s="54">
        <v>0</v>
      </c>
      <c r="O32" s="54">
        <v>952.88</v>
      </c>
      <c r="P32" s="54">
        <v>952.88</v>
      </c>
      <c r="Q32" s="54">
        <v>0</v>
      </c>
      <c r="R32" s="54">
        <v>1905.76</v>
      </c>
      <c r="S32" t="s">
        <v>87</v>
      </c>
      <c r="T32" s="53" t="s">
        <v>87</v>
      </c>
      <c r="U32" s="54">
        <v>0</v>
      </c>
      <c r="V32" s="54">
        <v>0</v>
      </c>
      <c r="W32" s="55">
        <v>0</v>
      </c>
      <c r="X32" s="54">
        <v>0</v>
      </c>
      <c r="Y32" s="54">
        <v>0</v>
      </c>
      <c r="Z32" s="54">
        <v>0</v>
      </c>
      <c r="AA32" t="s">
        <v>52</v>
      </c>
    </row>
    <row r="33" spans="1:27" x14ac:dyDescent="0.25">
      <c r="A33" t="s">
        <v>434</v>
      </c>
      <c r="B33" t="s">
        <v>518</v>
      </c>
      <c r="C33" t="s">
        <v>115</v>
      </c>
      <c r="D33" s="53">
        <v>45807</v>
      </c>
      <c r="E33" s="54">
        <v>8976</v>
      </c>
      <c r="F33" s="54"/>
      <c r="G33" s="54">
        <v>807.84</v>
      </c>
      <c r="H33" s="54">
        <v>807.84</v>
      </c>
      <c r="I33" s="54"/>
      <c r="J33" s="54">
        <v>1615.68</v>
      </c>
      <c r="K33" t="s">
        <v>115</v>
      </c>
      <c r="L33" s="53">
        <v>45807</v>
      </c>
      <c r="M33" s="54">
        <v>8976</v>
      </c>
      <c r="N33" s="54">
        <v>0</v>
      </c>
      <c r="O33" s="54">
        <v>807.84</v>
      </c>
      <c r="P33" s="54">
        <v>807.84</v>
      </c>
      <c r="Q33" s="54">
        <v>0</v>
      </c>
      <c r="R33" s="54">
        <v>1615.68</v>
      </c>
      <c r="S33" t="s">
        <v>87</v>
      </c>
      <c r="T33" s="53" t="s">
        <v>87</v>
      </c>
      <c r="U33" s="54">
        <v>0</v>
      </c>
      <c r="V33" s="54">
        <v>0</v>
      </c>
      <c r="W33" s="55">
        <v>0</v>
      </c>
      <c r="X33" s="54">
        <v>0</v>
      </c>
      <c r="Y33" s="54">
        <v>0</v>
      </c>
      <c r="Z33" s="54">
        <v>0</v>
      </c>
      <c r="AA33" t="s">
        <v>52</v>
      </c>
    </row>
    <row r="34" spans="1:27" x14ac:dyDescent="0.25">
      <c r="A34" t="s">
        <v>435</v>
      </c>
      <c r="B34" t="s">
        <v>519</v>
      </c>
      <c r="D34" s="53"/>
      <c r="E34" s="54"/>
      <c r="F34" s="54"/>
      <c r="G34" s="54"/>
      <c r="H34" s="54"/>
      <c r="I34" s="54"/>
      <c r="J34" s="54"/>
      <c r="K34" t="s">
        <v>116</v>
      </c>
      <c r="L34" s="53">
        <v>45779</v>
      </c>
      <c r="M34" s="54">
        <v>1500</v>
      </c>
      <c r="N34" s="54">
        <v>0</v>
      </c>
      <c r="O34" s="54">
        <v>37.5</v>
      </c>
      <c r="P34" s="54">
        <v>37.5</v>
      </c>
      <c r="Q34" s="54">
        <v>0</v>
      </c>
      <c r="R34" s="54">
        <v>75</v>
      </c>
      <c r="S34" t="s">
        <v>87</v>
      </c>
      <c r="T34" s="53" t="s">
        <v>94</v>
      </c>
      <c r="U34" s="54">
        <v>-1500</v>
      </c>
      <c r="V34" s="54">
        <v>0</v>
      </c>
      <c r="W34" s="55">
        <v>-37.5</v>
      </c>
      <c r="X34" s="54">
        <v>-37.5</v>
      </c>
      <c r="Y34" s="54">
        <v>0</v>
      </c>
      <c r="Z34" s="54">
        <v>-75</v>
      </c>
      <c r="AA34" t="s">
        <v>43</v>
      </c>
    </row>
    <row r="35" spans="1:27" x14ac:dyDescent="0.25">
      <c r="A35" t="s">
        <v>435</v>
      </c>
      <c r="B35" t="s">
        <v>519</v>
      </c>
      <c r="D35" s="53"/>
      <c r="E35" s="54"/>
      <c r="F35" s="54"/>
      <c r="G35" s="54"/>
      <c r="H35" s="54"/>
      <c r="I35" s="54"/>
      <c r="J35" s="54"/>
      <c r="K35" t="s">
        <v>117</v>
      </c>
      <c r="L35" s="53">
        <v>45783</v>
      </c>
      <c r="M35" s="54">
        <v>4400</v>
      </c>
      <c r="N35" s="54">
        <v>0</v>
      </c>
      <c r="O35" s="54">
        <v>110</v>
      </c>
      <c r="P35" s="54">
        <v>110</v>
      </c>
      <c r="Q35" s="54">
        <v>0</v>
      </c>
      <c r="R35" s="54">
        <v>220</v>
      </c>
      <c r="S35" t="s">
        <v>87</v>
      </c>
      <c r="T35" s="53" t="s">
        <v>94</v>
      </c>
      <c r="U35" s="54">
        <v>-4400</v>
      </c>
      <c r="V35" s="54">
        <v>0</v>
      </c>
      <c r="W35" s="55">
        <v>-110</v>
      </c>
      <c r="X35" s="54">
        <v>-110</v>
      </c>
      <c r="Y35" s="54">
        <v>0</v>
      </c>
      <c r="Z35" s="54">
        <v>-220</v>
      </c>
      <c r="AA35" t="s">
        <v>43</v>
      </c>
    </row>
    <row r="36" spans="1:27" x14ac:dyDescent="0.25">
      <c r="A36" t="s">
        <v>435</v>
      </c>
      <c r="B36" t="s">
        <v>519</v>
      </c>
      <c r="D36" s="53"/>
      <c r="E36" s="54"/>
      <c r="F36" s="54"/>
      <c r="G36" s="54"/>
      <c r="H36" s="54"/>
      <c r="I36" s="54"/>
      <c r="J36" s="54"/>
      <c r="K36" t="s">
        <v>118</v>
      </c>
      <c r="L36" s="53">
        <v>45783</v>
      </c>
      <c r="M36" s="54">
        <v>1620</v>
      </c>
      <c r="N36" s="54">
        <v>0</v>
      </c>
      <c r="O36" s="54">
        <v>40.5</v>
      </c>
      <c r="P36" s="54">
        <v>40.5</v>
      </c>
      <c r="Q36" s="54">
        <v>0</v>
      </c>
      <c r="R36" s="54">
        <v>81</v>
      </c>
      <c r="S36" t="s">
        <v>87</v>
      </c>
      <c r="T36" s="53" t="s">
        <v>94</v>
      </c>
      <c r="U36" s="54">
        <v>-1620</v>
      </c>
      <c r="V36" s="54">
        <v>0</v>
      </c>
      <c r="W36" s="55">
        <v>-40.5</v>
      </c>
      <c r="X36" s="54">
        <v>-40.5</v>
      </c>
      <c r="Y36" s="54">
        <v>0</v>
      </c>
      <c r="Z36" s="54">
        <v>-81</v>
      </c>
      <c r="AA36" t="s">
        <v>43</v>
      </c>
    </row>
    <row r="37" spans="1:27" x14ac:dyDescent="0.25">
      <c r="A37" t="s">
        <v>435</v>
      </c>
      <c r="B37" t="s">
        <v>519</v>
      </c>
      <c r="D37" s="53"/>
      <c r="E37" s="54"/>
      <c r="F37" s="54"/>
      <c r="G37" s="54"/>
      <c r="H37" s="54"/>
      <c r="I37" s="54"/>
      <c r="J37" s="54"/>
      <c r="K37" t="s">
        <v>119</v>
      </c>
      <c r="L37" s="53">
        <v>45790</v>
      </c>
      <c r="M37" s="54">
        <v>7700</v>
      </c>
      <c r="N37" s="54">
        <v>0</v>
      </c>
      <c r="O37" s="54">
        <v>192.5</v>
      </c>
      <c r="P37" s="54">
        <v>192.5</v>
      </c>
      <c r="Q37" s="54">
        <v>0</v>
      </c>
      <c r="R37" s="54">
        <v>385</v>
      </c>
      <c r="S37" t="s">
        <v>87</v>
      </c>
      <c r="T37" s="53" t="s">
        <v>94</v>
      </c>
      <c r="U37" s="54">
        <v>-7700</v>
      </c>
      <c r="V37" s="54">
        <v>0</v>
      </c>
      <c r="W37" s="55">
        <v>-192.5</v>
      </c>
      <c r="X37" s="54">
        <v>-192.5</v>
      </c>
      <c r="Y37" s="54">
        <v>0</v>
      </c>
      <c r="Z37" s="54">
        <v>-385</v>
      </c>
      <c r="AA37" t="s">
        <v>43</v>
      </c>
    </row>
    <row r="38" spans="1:27" x14ac:dyDescent="0.25">
      <c r="A38" t="s">
        <v>436</v>
      </c>
      <c r="B38" t="s">
        <v>520</v>
      </c>
      <c r="C38" t="s">
        <v>120</v>
      </c>
      <c r="D38" s="53">
        <v>45779</v>
      </c>
      <c r="E38" s="54">
        <v>5294.12</v>
      </c>
      <c r="F38" s="54"/>
      <c r="G38" s="54">
        <v>476.47</v>
      </c>
      <c r="H38" s="54">
        <v>476.47</v>
      </c>
      <c r="I38" s="54"/>
      <c r="J38" s="54">
        <v>952.94</v>
      </c>
      <c r="K38" t="s">
        <v>120</v>
      </c>
      <c r="L38" s="53">
        <v>45779</v>
      </c>
      <c r="M38" s="54">
        <v>5294.12</v>
      </c>
      <c r="N38" s="54">
        <v>0</v>
      </c>
      <c r="O38" s="54">
        <v>476.47</v>
      </c>
      <c r="P38" s="54">
        <v>476.47</v>
      </c>
      <c r="Q38" s="54">
        <v>0</v>
      </c>
      <c r="R38" s="54">
        <v>952.94</v>
      </c>
      <c r="S38" t="s">
        <v>87</v>
      </c>
      <c r="T38" s="53" t="s">
        <v>87</v>
      </c>
      <c r="U38" s="54">
        <v>0</v>
      </c>
      <c r="V38" s="54">
        <v>0</v>
      </c>
      <c r="W38" s="55">
        <v>0</v>
      </c>
      <c r="X38" s="54">
        <v>0</v>
      </c>
      <c r="Y38" s="54">
        <v>0</v>
      </c>
      <c r="Z38" s="54">
        <v>0</v>
      </c>
      <c r="AA38" t="s">
        <v>52</v>
      </c>
    </row>
    <row r="39" spans="1:27" x14ac:dyDescent="0.25">
      <c r="A39" t="s">
        <v>436</v>
      </c>
      <c r="B39" t="s">
        <v>520</v>
      </c>
      <c r="C39" t="s">
        <v>121</v>
      </c>
      <c r="D39" s="53">
        <v>45782</v>
      </c>
      <c r="E39" s="54">
        <v>18532</v>
      </c>
      <c r="F39" s="54"/>
      <c r="G39" s="54">
        <v>1667.88</v>
      </c>
      <c r="H39" s="54">
        <v>1667.88</v>
      </c>
      <c r="I39" s="54"/>
      <c r="J39" s="54">
        <v>3335.76</v>
      </c>
      <c r="K39" t="s">
        <v>121</v>
      </c>
      <c r="L39" s="53">
        <v>45782</v>
      </c>
      <c r="M39" s="54">
        <v>18532</v>
      </c>
      <c r="N39" s="54">
        <v>0</v>
      </c>
      <c r="O39" s="54">
        <v>1667.88</v>
      </c>
      <c r="P39" s="54">
        <v>1667.88</v>
      </c>
      <c r="Q39" s="54">
        <v>0</v>
      </c>
      <c r="R39" s="54">
        <v>3335.76</v>
      </c>
      <c r="S39" t="s">
        <v>87</v>
      </c>
      <c r="T39" s="53" t="s">
        <v>87</v>
      </c>
      <c r="U39" s="54">
        <v>0</v>
      </c>
      <c r="V39" s="54">
        <v>0</v>
      </c>
      <c r="W39" s="55">
        <v>0</v>
      </c>
      <c r="X39" s="54">
        <v>0</v>
      </c>
      <c r="Y39" s="54">
        <v>0</v>
      </c>
      <c r="Z39" s="54">
        <v>0</v>
      </c>
      <c r="AA39" t="s">
        <v>52</v>
      </c>
    </row>
    <row r="40" spans="1:27" x14ac:dyDescent="0.25">
      <c r="A40" t="s">
        <v>436</v>
      </c>
      <c r="B40" t="s">
        <v>520</v>
      </c>
      <c r="C40" t="s">
        <v>122</v>
      </c>
      <c r="D40" s="53">
        <v>45786</v>
      </c>
      <c r="E40" s="54">
        <v>5284.12</v>
      </c>
      <c r="F40" s="54"/>
      <c r="G40" s="54">
        <v>475.57</v>
      </c>
      <c r="H40" s="54">
        <v>475.57</v>
      </c>
      <c r="I40" s="54"/>
      <c r="J40" s="54">
        <v>951.14</v>
      </c>
      <c r="K40" t="s">
        <v>122</v>
      </c>
      <c r="L40" s="53">
        <v>45786</v>
      </c>
      <c r="M40" s="54">
        <v>5284.12</v>
      </c>
      <c r="N40" s="54">
        <v>0</v>
      </c>
      <c r="O40" s="54">
        <v>475.57</v>
      </c>
      <c r="P40" s="54">
        <v>475.57</v>
      </c>
      <c r="Q40" s="54">
        <v>0</v>
      </c>
      <c r="R40" s="54">
        <v>951.14</v>
      </c>
      <c r="S40" t="s">
        <v>87</v>
      </c>
      <c r="T40" s="53" t="s">
        <v>87</v>
      </c>
      <c r="U40" s="54">
        <v>0</v>
      </c>
      <c r="V40" s="54">
        <v>0</v>
      </c>
      <c r="W40" s="55">
        <v>0</v>
      </c>
      <c r="X40" s="54">
        <v>0</v>
      </c>
      <c r="Y40" s="54">
        <v>0</v>
      </c>
      <c r="Z40" s="54">
        <v>0</v>
      </c>
      <c r="AA40" t="s">
        <v>52</v>
      </c>
    </row>
    <row r="41" spans="1:27" x14ac:dyDescent="0.25">
      <c r="A41" t="s">
        <v>436</v>
      </c>
      <c r="B41" t="s">
        <v>520</v>
      </c>
      <c r="C41" t="s">
        <v>123</v>
      </c>
      <c r="D41" s="53">
        <v>45797</v>
      </c>
      <c r="E41" s="54">
        <v>458.4</v>
      </c>
      <c r="F41" s="54"/>
      <c r="G41" s="54">
        <v>41.26</v>
      </c>
      <c r="H41" s="54">
        <v>41.26</v>
      </c>
      <c r="I41" s="54"/>
      <c r="J41" s="54">
        <v>82.52</v>
      </c>
      <c r="K41" t="s">
        <v>123</v>
      </c>
      <c r="L41" s="53">
        <v>45797</v>
      </c>
      <c r="M41" s="54">
        <v>458.4</v>
      </c>
      <c r="N41" s="54">
        <v>0</v>
      </c>
      <c r="O41" s="54">
        <v>41.26</v>
      </c>
      <c r="P41" s="54">
        <v>41.26</v>
      </c>
      <c r="Q41" s="54">
        <v>0</v>
      </c>
      <c r="R41" s="54">
        <v>82.52</v>
      </c>
      <c r="S41" t="s">
        <v>87</v>
      </c>
      <c r="T41" s="53" t="s">
        <v>87</v>
      </c>
      <c r="U41" s="54">
        <v>0</v>
      </c>
      <c r="V41" s="54">
        <v>0</v>
      </c>
      <c r="W41" s="55">
        <v>0</v>
      </c>
      <c r="X41" s="54">
        <v>0</v>
      </c>
      <c r="Y41" s="54">
        <v>0</v>
      </c>
      <c r="Z41" s="54">
        <v>0</v>
      </c>
      <c r="AA41" t="s">
        <v>52</v>
      </c>
    </row>
    <row r="42" spans="1:27" x14ac:dyDescent="0.25">
      <c r="A42" t="s">
        <v>436</v>
      </c>
      <c r="B42" t="s">
        <v>520</v>
      </c>
      <c r="C42" t="s">
        <v>124</v>
      </c>
      <c r="D42" s="53">
        <v>45799</v>
      </c>
      <c r="E42" s="54">
        <v>8973.24</v>
      </c>
      <c r="F42" s="54"/>
      <c r="G42" s="54">
        <v>807.59</v>
      </c>
      <c r="H42" s="54">
        <v>807.59</v>
      </c>
      <c r="I42" s="54"/>
      <c r="J42" s="54">
        <v>1615.18</v>
      </c>
      <c r="K42" t="s">
        <v>124</v>
      </c>
      <c r="L42" s="53">
        <v>45799</v>
      </c>
      <c r="M42" s="54">
        <v>8973.24</v>
      </c>
      <c r="N42" s="54">
        <v>0</v>
      </c>
      <c r="O42" s="54">
        <v>807.59</v>
      </c>
      <c r="P42" s="54">
        <v>807.59</v>
      </c>
      <c r="Q42" s="54">
        <v>0</v>
      </c>
      <c r="R42" s="54">
        <v>1615.18</v>
      </c>
      <c r="S42" t="s">
        <v>87</v>
      </c>
      <c r="T42" s="53" t="s">
        <v>87</v>
      </c>
      <c r="U42" s="54">
        <v>0</v>
      </c>
      <c r="V42" s="54">
        <v>0</v>
      </c>
      <c r="W42" s="55">
        <v>0</v>
      </c>
      <c r="X42" s="54">
        <v>0</v>
      </c>
      <c r="Y42" s="54">
        <v>0</v>
      </c>
      <c r="Z42" s="54">
        <v>0</v>
      </c>
      <c r="AA42" t="s">
        <v>52</v>
      </c>
    </row>
    <row r="43" spans="1:27" x14ac:dyDescent="0.25">
      <c r="A43" t="s">
        <v>437</v>
      </c>
      <c r="B43" t="s">
        <v>521</v>
      </c>
      <c r="C43" t="s">
        <v>125</v>
      </c>
      <c r="D43" s="53">
        <v>45778</v>
      </c>
      <c r="E43" s="54">
        <v>8316</v>
      </c>
      <c r="F43" s="54"/>
      <c r="G43" s="54">
        <v>748.44</v>
      </c>
      <c r="H43" s="54">
        <v>748.44</v>
      </c>
      <c r="I43" s="54"/>
      <c r="J43" s="54">
        <v>1496.88</v>
      </c>
      <c r="K43" t="s">
        <v>125</v>
      </c>
      <c r="L43" s="53">
        <v>45778</v>
      </c>
      <c r="M43" s="54">
        <v>8316</v>
      </c>
      <c r="N43" s="54">
        <v>0</v>
      </c>
      <c r="O43" s="54">
        <v>748.44</v>
      </c>
      <c r="P43" s="54">
        <v>748.44</v>
      </c>
      <c r="Q43" s="54">
        <v>0</v>
      </c>
      <c r="R43" s="54">
        <v>1496.88</v>
      </c>
      <c r="S43" t="s">
        <v>87</v>
      </c>
      <c r="T43" s="53" t="s">
        <v>87</v>
      </c>
      <c r="U43" s="54">
        <v>0</v>
      </c>
      <c r="V43" s="54">
        <v>0</v>
      </c>
      <c r="W43" s="55">
        <v>0</v>
      </c>
      <c r="X43" s="54">
        <v>0</v>
      </c>
      <c r="Y43" s="54">
        <v>0</v>
      </c>
      <c r="Z43" s="54">
        <v>0</v>
      </c>
      <c r="AA43" t="s">
        <v>52</v>
      </c>
    </row>
    <row r="44" spans="1:27" x14ac:dyDescent="0.25">
      <c r="A44" t="s">
        <v>437</v>
      </c>
      <c r="B44" t="s">
        <v>521</v>
      </c>
      <c r="C44" t="s">
        <v>126</v>
      </c>
      <c r="D44" s="53">
        <v>45791</v>
      </c>
      <c r="E44" s="54">
        <v>9450</v>
      </c>
      <c r="F44" s="54"/>
      <c r="G44" s="54">
        <v>850.5</v>
      </c>
      <c r="H44" s="54">
        <v>850.5</v>
      </c>
      <c r="I44" s="54"/>
      <c r="J44" s="54">
        <v>1701</v>
      </c>
      <c r="K44" t="s">
        <v>126</v>
      </c>
      <c r="L44" s="53">
        <v>45791</v>
      </c>
      <c r="M44" s="54">
        <v>9450</v>
      </c>
      <c r="N44" s="54">
        <v>0</v>
      </c>
      <c r="O44" s="54">
        <v>850.5</v>
      </c>
      <c r="P44" s="54">
        <v>850.5</v>
      </c>
      <c r="Q44" s="54">
        <v>0</v>
      </c>
      <c r="R44" s="54">
        <v>1701</v>
      </c>
      <c r="S44" t="s">
        <v>87</v>
      </c>
      <c r="T44" s="53" t="s">
        <v>87</v>
      </c>
      <c r="U44" s="54">
        <v>0</v>
      </c>
      <c r="V44" s="54">
        <v>0</v>
      </c>
      <c r="W44" s="55">
        <v>0</v>
      </c>
      <c r="X44" s="54">
        <v>0</v>
      </c>
      <c r="Y44" s="54">
        <v>0</v>
      </c>
      <c r="Z44" s="54">
        <v>0</v>
      </c>
      <c r="AA44" t="s">
        <v>52</v>
      </c>
    </row>
    <row r="45" spans="1:27" x14ac:dyDescent="0.25">
      <c r="A45" t="s">
        <v>438</v>
      </c>
      <c r="B45" t="s">
        <v>522</v>
      </c>
      <c r="C45" t="s">
        <v>127</v>
      </c>
      <c r="D45" s="53">
        <v>45792</v>
      </c>
      <c r="E45" s="54">
        <v>17450</v>
      </c>
      <c r="F45" s="54"/>
      <c r="G45" s="54">
        <v>1570.5</v>
      </c>
      <c r="H45" s="54">
        <v>1570.5</v>
      </c>
      <c r="I45" s="54"/>
      <c r="J45" s="54">
        <v>3141</v>
      </c>
      <c r="K45" t="s">
        <v>127</v>
      </c>
      <c r="L45" s="53">
        <v>45792</v>
      </c>
      <c r="M45" s="54">
        <v>17450</v>
      </c>
      <c r="N45" s="54">
        <v>0</v>
      </c>
      <c r="O45" s="54">
        <v>1570.5</v>
      </c>
      <c r="P45" s="54">
        <v>1570.5</v>
      </c>
      <c r="Q45" s="54">
        <v>0</v>
      </c>
      <c r="R45" s="54">
        <v>3141</v>
      </c>
      <c r="S45" t="s">
        <v>87</v>
      </c>
      <c r="T45" s="53" t="s">
        <v>87</v>
      </c>
      <c r="U45" s="54">
        <v>0</v>
      </c>
      <c r="V45" s="54">
        <v>0</v>
      </c>
      <c r="W45" s="55">
        <v>0</v>
      </c>
      <c r="X45" s="54">
        <v>0</v>
      </c>
      <c r="Y45" s="54">
        <v>0</v>
      </c>
      <c r="Z45" s="54">
        <v>0</v>
      </c>
      <c r="AA45" t="s">
        <v>52</v>
      </c>
    </row>
    <row r="46" spans="1:27" x14ac:dyDescent="0.25">
      <c r="A46" t="s">
        <v>439</v>
      </c>
      <c r="B46" t="s">
        <v>523</v>
      </c>
      <c r="D46" s="53"/>
      <c r="E46" s="54"/>
      <c r="F46" s="54"/>
      <c r="G46" s="54"/>
      <c r="H46" s="54"/>
      <c r="I46" s="54"/>
      <c r="J46" s="54"/>
      <c r="K46" t="s">
        <v>128</v>
      </c>
      <c r="L46" s="53">
        <v>45755</v>
      </c>
      <c r="M46" s="54">
        <v>935</v>
      </c>
      <c r="N46" s="54">
        <v>0</v>
      </c>
      <c r="O46" s="54">
        <v>23.38</v>
      </c>
      <c r="P46" s="54">
        <v>23.38</v>
      </c>
      <c r="Q46" s="54">
        <v>0</v>
      </c>
      <c r="R46" s="54">
        <v>46.76</v>
      </c>
      <c r="S46" t="s">
        <v>84</v>
      </c>
      <c r="T46" s="53" t="s">
        <v>129</v>
      </c>
      <c r="U46" s="54">
        <v>-935</v>
      </c>
      <c r="V46" s="54">
        <v>0</v>
      </c>
      <c r="W46" s="55">
        <v>-23.38</v>
      </c>
      <c r="X46" s="54">
        <v>-23.38</v>
      </c>
      <c r="Y46" s="54">
        <v>0</v>
      </c>
      <c r="Z46" s="54">
        <v>-46.76</v>
      </c>
      <c r="AA46" t="s">
        <v>43</v>
      </c>
    </row>
    <row r="47" spans="1:27" x14ac:dyDescent="0.25">
      <c r="A47" t="s">
        <v>439</v>
      </c>
      <c r="B47" t="s">
        <v>523</v>
      </c>
      <c r="D47" s="53"/>
      <c r="E47" s="54"/>
      <c r="F47" s="54"/>
      <c r="G47" s="54"/>
      <c r="H47" s="54"/>
      <c r="I47" s="54"/>
      <c r="J47" s="54"/>
      <c r="K47" t="s">
        <v>130</v>
      </c>
      <c r="L47" s="53">
        <v>45765</v>
      </c>
      <c r="M47" s="54">
        <v>775</v>
      </c>
      <c r="N47" s="54">
        <v>0</v>
      </c>
      <c r="O47" s="54">
        <v>19.38</v>
      </c>
      <c r="P47" s="54">
        <v>19.38</v>
      </c>
      <c r="Q47" s="54">
        <v>0</v>
      </c>
      <c r="R47" s="54">
        <v>38.76</v>
      </c>
      <c r="S47" t="s">
        <v>84</v>
      </c>
      <c r="T47" s="53" t="s">
        <v>129</v>
      </c>
      <c r="U47" s="54">
        <v>-775</v>
      </c>
      <c r="V47" s="54">
        <v>0</v>
      </c>
      <c r="W47" s="55">
        <v>-19.38</v>
      </c>
      <c r="X47" s="54">
        <v>-19.38</v>
      </c>
      <c r="Y47" s="54">
        <v>0</v>
      </c>
      <c r="Z47" s="54">
        <v>-38.76</v>
      </c>
      <c r="AA47" t="s">
        <v>43</v>
      </c>
    </row>
    <row r="48" spans="1:27" x14ac:dyDescent="0.25">
      <c r="A48" t="s">
        <v>439</v>
      </c>
      <c r="B48" t="s">
        <v>523</v>
      </c>
      <c r="D48" s="53"/>
      <c r="E48" s="54"/>
      <c r="F48" s="54"/>
      <c r="G48" s="54"/>
      <c r="H48" s="54"/>
      <c r="I48" s="54"/>
      <c r="J48" s="54"/>
      <c r="K48" t="s">
        <v>131</v>
      </c>
      <c r="L48" s="53">
        <v>45773</v>
      </c>
      <c r="M48" s="54">
        <v>9485</v>
      </c>
      <c r="N48" s="54">
        <v>0</v>
      </c>
      <c r="O48" s="54">
        <v>237.13</v>
      </c>
      <c r="P48" s="54">
        <v>237.13</v>
      </c>
      <c r="Q48" s="54">
        <v>0</v>
      </c>
      <c r="R48" s="54">
        <v>474.26</v>
      </c>
      <c r="S48" t="s">
        <v>84</v>
      </c>
      <c r="T48" s="53" t="s">
        <v>129</v>
      </c>
      <c r="U48" s="54">
        <v>-9485</v>
      </c>
      <c r="V48" s="54">
        <v>0</v>
      </c>
      <c r="W48" s="55">
        <v>-237.13</v>
      </c>
      <c r="X48" s="54">
        <v>-237.13</v>
      </c>
      <c r="Y48" s="54">
        <v>0</v>
      </c>
      <c r="Z48" s="54">
        <v>-474.26</v>
      </c>
      <c r="AA48" t="s">
        <v>43</v>
      </c>
    </row>
    <row r="49" spans="1:27" x14ac:dyDescent="0.25">
      <c r="A49" t="s">
        <v>440</v>
      </c>
      <c r="B49" t="s">
        <v>524</v>
      </c>
      <c r="C49" t="s">
        <v>132</v>
      </c>
      <c r="D49" s="53">
        <v>45784</v>
      </c>
      <c r="E49" s="54">
        <v>2340</v>
      </c>
      <c r="F49" s="54"/>
      <c r="G49" s="54">
        <v>140.4</v>
      </c>
      <c r="H49" s="54">
        <v>140.4</v>
      </c>
      <c r="I49" s="54"/>
      <c r="J49" s="54">
        <v>280.8</v>
      </c>
      <c r="K49" t="s">
        <v>132</v>
      </c>
      <c r="L49" s="53">
        <v>45784</v>
      </c>
      <c r="M49" s="54">
        <v>2340</v>
      </c>
      <c r="N49" s="54">
        <v>0</v>
      </c>
      <c r="O49" s="54">
        <v>140.4</v>
      </c>
      <c r="P49" s="54">
        <v>140.4</v>
      </c>
      <c r="Q49" s="54">
        <v>0</v>
      </c>
      <c r="R49" s="54">
        <v>280.8</v>
      </c>
      <c r="S49" t="s">
        <v>87</v>
      </c>
      <c r="T49" s="53" t="s">
        <v>87</v>
      </c>
      <c r="U49" s="54">
        <v>0</v>
      </c>
      <c r="V49" s="54">
        <v>0</v>
      </c>
      <c r="W49" s="55">
        <v>0</v>
      </c>
      <c r="X49" s="54">
        <v>0</v>
      </c>
      <c r="Y49" s="54">
        <v>0</v>
      </c>
      <c r="Z49" s="54">
        <v>0</v>
      </c>
      <c r="AA49" t="s">
        <v>52</v>
      </c>
    </row>
    <row r="50" spans="1:27" x14ac:dyDescent="0.25">
      <c r="A50" t="s">
        <v>440</v>
      </c>
      <c r="B50" t="s">
        <v>524</v>
      </c>
      <c r="C50" t="s">
        <v>133</v>
      </c>
      <c r="D50" s="53">
        <v>45791</v>
      </c>
      <c r="E50" s="54">
        <v>1440</v>
      </c>
      <c r="F50" s="54"/>
      <c r="G50" s="54">
        <v>86.4</v>
      </c>
      <c r="H50" s="54">
        <v>86.4</v>
      </c>
      <c r="I50" s="54"/>
      <c r="J50" s="54">
        <v>172.8</v>
      </c>
      <c r="K50" t="s">
        <v>133</v>
      </c>
      <c r="L50" s="53">
        <v>45791</v>
      </c>
      <c r="M50" s="54">
        <v>1440</v>
      </c>
      <c r="N50" s="54">
        <v>0</v>
      </c>
      <c r="O50" s="54">
        <v>86.4</v>
      </c>
      <c r="P50" s="54">
        <v>86.4</v>
      </c>
      <c r="Q50" s="54">
        <v>0</v>
      </c>
      <c r="R50" s="54">
        <v>172.8</v>
      </c>
      <c r="S50" t="s">
        <v>87</v>
      </c>
      <c r="T50" s="53" t="s">
        <v>87</v>
      </c>
      <c r="U50" s="54">
        <v>0</v>
      </c>
      <c r="V50" s="54">
        <v>0</v>
      </c>
      <c r="W50" s="55">
        <v>0</v>
      </c>
      <c r="X50" s="54">
        <v>0</v>
      </c>
      <c r="Y50" s="54">
        <v>0</v>
      </c>
      <c r="Z50" s="54">
        <v>0</v>
      </c>
      <c r="AA50" t="s">
        <v>52</v>
      </c>
    </row>
    <row r="51" spans="1:27" x14ac:dyDescent="0.25">
      <c r="A51" t="s">
        <v>440</v>
      </c>
      <c r="B51" t="s">
        <v>524</v>
      </c>
      <c r="C51" t="s">
        <v>134</v>
      </c>
      <c r="D51" s="53">
        <v>45792</v>
      </c>
      <c r="E51" s="54">
        <v>684</v>
      </c>
      <c r="F51" s="54"/>
      <c r="G51" s="54">
        <v>61.56</v>
      </c>
      <c r="H51" s="54">
        <v>61.56</v>
      </c>
      <c r="I51" s="54"/>
      <c r="J51" s="54">
        <v>123.12</v>
      </c>
      <c r="K51" t="s">
        <v>134</v>
      </c>
      <c r="L51" s="53">
        <v>45792</v>
      </c>
      <c r="M51" s="54">
        <v>684</v>
      </c>
      <c r="N51" s="54">
        <v>0</v>
      </c>
      <c r="O51" s="54">
        <v>61.56</v>
      </c>
      <c r="P51" s="54">
        <v>61.56</v>
      </c>
      <c r="Q51" s="54">
        <v>0</v>
      </c>
      <c r="R51" s="54">
        <v>123.12</v>
      </c>
      <c r="S51" t="s">
        <v>87</v>
      </c>
      <c r="T51" s="53" t="s">
        <v>87</v>
      </c>
      <c r="U51" s="54">
        <v>0</v>
      </c>
      <c r="V51" s="54">
        <v>0</v>
      </c>
      <c r="W51" s="55">
        <v>0</v>
      </c>
      <c r="X51" s="54">
        <v>0</v>
      </c>
      <c r="Y51" s="54">
        <v>0</v>
      </c>
      <c r="Z51" s="54">
        <v>0</v>
      </c>
      <c r="AA51" t="s">
        <v>52</v>
      </c>
    </row>
    <row r="52" spans="1:27" x14ac:dyDescent="0.25">
      <c r="A52" t="s">
        <v>440</v>
      </c>
      <c r="B52" t="s">
        <v>524</v>
      </c>
      <c r="C52" t="s">
        <v>135</v>
      </c>
      <c r="D52" s="53">
        <v>45803</v>
      </c>
      <c r="E52" s="54">
        <v>3677.5</v>
      </c>
      <c r="F52" s="54"/>
      <c r="G52" s="54">
        <v>220.65</v>
      </c>
      <c r="H52" s="54">
        <v>220.65</v>
      </c>
      <c r="I52" s="54"/>
      <c r="J52" s="54">
        <v>441.3</v>
      </c>
      <c r="K52" t="s">
        <v>135</v>
      </c>
      <c r="L52" s="53">
        <v>45803</v>
      </c>
      <c r="M52" s="54">
        <v>3677.5</v>
      </c>
      <c r="N52" s="54">
        <v>0</v>
      </c>
      <c r="O52" s="54">
        <v>220.65</v>
      </c>
      <c r="P52" s="54">
        <v>220.65</v>
      </c>
      <c r="Q52" s="54">
        <v>0</v>
      </c>
      <c r="R52" s="54">
        <v>441.3</v>
      </c>
      <c r="S52" t="s">
        <v>87</v>
      </c>
      <c r="T52" s="53" t="s">
        <v>87</v>
      </c>
      <c r="U52" s="54">
        <v>0</v>
      </c>
      <c r="V52" s="54">
        <v>0</v>
      </c>
      <c r="W52" s="55">
        <v>0</v>
      </c>
      <c r="X52" s="54">
        <v>0</v>
      </c>
      <c r="Y52" s="54">
        <v>0</v>
      </c>
      <c r="Z52" s="54">
        <v>0</v>
      </c>
      <c r="AA52" t="s">
        <v>52</v>
      </c>
    </row>
    <row r="53" spans="1:27" x14ac:dyDescent="0.25">
      <c r="A53" t="s">
        <v>440</v>
      </c>
      <c r="B53" t="s">
        <v>524</v>
      </c>
      <c r="C53" t="s">
        <v>136</v>
      </c>
      <c r="D53" s="53">
        <v>45804</v>
      </c>
      <c r="E53" s="54">
        <v>1440</v>
      </c>
      <c r="F53" s="54"/>
      <c r="G53" s="54">
        <v>86.4</v>
      </c>
      <c r="H53" s="54">
        <v>86.4</v>
      </c>
      <c r="I53" s="54"/>
      <c r="J53" s="54">
        <v>172.8</v>
      </c>
      <c r="K53" t="s">
        <v>136</v>
      </c>
      <c r="L53" s="53">
        <v>45804</v>
      </c>
      <c r="M53" s="54">
        <v>1440</v>
      </c>
      <c r="N53" s="54">
        <v>0</v>
      </c>
      <c r="O53" s="54">
        <v>86.4</v>
      </c>
      <c r="P53" s="54">
        <v>86.4</v>
      </c>
      <c r="Q53" s="54">
        <v>0</v>
      </c>
      <c r="R53" s="54">
        <v>172.8</v>
      </c>
      <c r="S53" t="s">
        <v>87</v>
      </c>
      <c r="T53" s="53" t="s">
        <v>87</v>
      </c>
      <c r="U53" s="54">
        <v>0</v>
      </c>
      <c r="V53" s="54">
        <v>0</v>
      </c>
      <c r="W53" s="55">
        <v>0</v>
      </c>
      <c r="X53" s="54">
        <v>0</v>
      </c>
      <c r="Y53" s="54">
        <v>0</v>
      </c>
      <c r="Z53" s="54">
        <v>0</v>
      </c>
      <c r="AA53" t="s">
        <v>52</v>
      </c>
    </row>
    <row r="54" spans="1:27" x14ac:dyDescent="0.25">
      <c r="A54" t="s">
        <v>441</v>
      </c>
      <c r="B54" t="s">
        <v>525</v>
      </c>
      <c r="D54" s="53"/>
      <c r="E54" s="54"/>
      <c r="F54" s="54"/>
      <c r="G54" s="54"/>
      <c r="H54" s="54"/>
      <c r="I54" s="54"/>
      <c r="J54" s="54"/>
      <c r="K54" t="s">
        <v>137</v>
      </c>
      <c r="L54" s="53">
        <v>45797</v>
      </c>
      <c r="M54" s="54">
        <v>-57264</v>
      </c>
      <c r="N54" s="54">
        <v>0</v>
      </c>
      <c r="O54" s="54">
        <v>-1431.6</v>
      </c>
      <c r="P54" s="54">
        <v>-1431.6</v>
      </c>
      <c r="Q54" s="54">
        <v>0</v>
      </c>
      <c r="R54" s="54">
        <v>-2863.2</v>
      </c>
      <c r="S54" t="s">
        <v>87</v>
      </c>
      <c r="T54" s="53" t="s">
        <v>138</v>
      </c>
      <c r="U54" s="54">
        <v>57264</v>
      </c>
      <c r="V54" s="54">
        <v>0</v>
      </c>
      <c r="W54" s="55">
        <v>1431.6</v>
      </c>
      <c r="X54" s="54">
        <v>1431.6</v>
      </c>
      <c r="Y54" s="54">
        <v>0</v>
      </c>
      <c r="Z54" s="54">
        <v>2863.2</v>
      </c>
      <c r="AA54" t="s">
        <v>56</v>
      </c>
    </row>
    <row r="55" spans="1:27" x14ac:dyDescent="0.25">
      <c r="A55" t="s">
        <v>441</v>
      </c>
      <c r="B55" t="s">
        <v>525</v>
      </c>
      <c r="D55" s="53"/>
      <c r="E55" s="54"/>
      <c r="F55" s="54"/>
      <c r="G55" s="54"/>
      <c r="H55" s="54"/>
      <c r="I55" s="54"/>
      <c r="J55" s="54"/>
      <c r="K55" t="s">
        <v>139</v>
      </c>
      <c r="L55" s="53">
        <v>45797</v>
      </c>
      <c r="M55" s="54">
        <v>-64492</v>
      </c>
      <c r="N55" s="54">
        <v>0</v>
      </c>
      <c r="O55" s="54">
        <v>-1612.3</v>
      </c>
      <c r="P55" s="54">
        <v>-1612.3</v>
      </c>
      <c r="Q55" s="54">
        <v>0</v>
      </c>
      <c r="R55" s="54">
        <v>-3224.6</v>
      </c>
      <c r="S55" t="s">
        <v>87</v>
      </c>
      <c r="T55" s="53" t="s">
        <v>138</v>
      </c>
      <c r="U55" s="54">
        <v>64492</v>
      </c>
      <c r="V55" s="54">
        <v>0</v>
      </c>
      <c r="W55" s="55">
        <v>1612.3</v>
      </c>
      <c r="X55" s="54">
        <v>1612.3</v>
      </c>
      <c r="Y55" s="54">
        <v>0</v>
      </c>
      <c r="Z55" s="54">
        <v>3224.6</v>
      </c>
      <c r="AA55" t="s">
        <v>56</v>
      </c>
    </row>
    <row r="56" spans="1:27" x14ac:dyDescent="0.25">
      <c r="A56" t="s">
        <v>441</v>
      </c>
      <c r="B56" t="s">
        <v>525</v>
      </c>
      <c r="D56" s="53"/>
      <c r="E56" s="54"/>
      <c r="F56" s="54"/>
      <c r="G56" s="54"/>
      <c r="H56" s="54"/>
      <c r="I56" s="54"/>
      <c r="J56" s="54"/>
      <c r="K56" t="s">
        <v>140</v>
      </c>
      <c r="L56" s="53">
        <v>45797</v>
      </c>
      <c r="M56" s="54">
        <v>-55145</v>
      </c>
      <c r="N56" s="54">
        <v>0</v>
      </c>
      <c r="O56" s="54">
        <v>-1378.63</v>
      </c>
      <c r="P56" s="54">
        <v>-1378.63</v>
      </c>
      <c r="Q56" s="54">
        <v>0</v>
      </c>
      <c r="R56" s="54">
        <v>-2757.26</v>
      </c>
      <c r="S56" t="s">
        <v>87</v>
      </c>
      <c r="T56" s="53" t="s">
        <v>138</v>
      </c>
      <c r="U56" s="54">
        <v>55145</v>
      </c>
      <c r="V56" s="54">
        <v>0</v>
      </c>
      <c r="W56" s="55">
        <v>1378.63</v>
      </c>
      <c r="X56" s="54">
        <v>1378.63</v>
      </c>
      <c r="Y56" s="54">
        <v>0</v>
      </c>
      <c r="Z56" s="54">
        <v>2757.26</v>
      </c>
      <c r="AA56" t="s">
        <v>56</v>
      </c>
    </row>
    <row r="57" spans="1:27" x14ac:dyDescent="0.25">
      <c r="A57" t="s">
        <v>441</v>
      </c>
      <c r="B57" t="s">
        <v>525</v>
      </c>
      <c r="D57" s="53"/>
      <c r="E57" s="54"/>
      <c r="F57" s="54"/>
      <c r="G57" s="54"/>
      <c r="H57" s="54"/>
      <c r="I57" s="54"/>
      <c r="J57" s="54"/>
      <c r="K57" t="s">
        <v>141</v>
      </c>
      <c r="L57" s="53">
        <v>45797</v>
      </c>
      <c r="M57" s="54">
        <v>-45045</v>
      </c>
      <c r="N57" s="54">
        <v>0</v>
      </c>
      <c r="O57" s="54">
        <v>-1126.1300000000001</v>
      </c>
      <c r="P57" s="54">
        <v>-1126.1300000000001</v>
      </c>
      <c r="Q57" s="54">
        <v>0</v>
      </c>
      <c r="R57" s="54">
        <v>-2252.2600000000002</v>
      </c>
      <c r="S57" t="s">
        <v>87</v>
      </c>
      <c r="T57" s="53" t="s">
        <v>138</v>
      </c>
      <c r="U57" s="54">
        <v>45045</v>
      </c>
      <c r="V57" s="54">
        <v>0</v>
      </c>
      <c r="W57" s="55">
        <v>1126.1300000000001</v>
      </c>
      <c r="X57" s="54">
        <v>1126.1300000000001</v>
      </c>
      <c r="Y57" s="54">
        <v>0</v>
      </c>
      <c r="Z57" s="54">
        <v>2252.2600000000002</v>
      </c>
      <c r="AA57" t="s">
        <v>56</v>
      </c>
    </row>
    <row r="58" spans="1:27" x14ac:dyDescent="0.25">
      <c r="A58" t="s">
        <v>442</v>
      </c>
      <c r="B58" t="s">
        <v>526</v>
      </c>
      <c r="C58" t="s">
        <v>142</v>
      </c>
      <c r="D58" s="53">
        <v>45790</v>
      </c>
      <c r="E58" s="54">
        <v>50000</v>
      </c>
      <c r="F58" s="54"/>
      <c r="G58" s="54">
        <v>4500</v>
      </c>
      <c r="H58" s="54">
        <v>4500</v>
      </c>
      <c r="I58" s="54"/>
      <c r="J58" s="54">
        <v>9000</v>
      </c>
      <c r="K58" t="s">
        <v>142</v>
      </c>
      <c r="L58" s="53">
        <v>45790</v>
      </c>
      <c r="M58" s="54">
        <v>50000</v>
      </c>
      <c r="N58" s="54">
        <v>0</v>
      </c>
      <c r="O58" s="54">
        <v>4500</v>
      </c>
      <c r="P58" s="54">
        <v>4500</v>
      </c>
      <c r="Q58" s="54">
        <v>0</v>
      </c>
      <c r="R58" s="54">
        <v>9000</v>
      </c>
      <c r="S58" t="s">
        <v>87</v>
      </c>
      <c r="T58" s="53" t="s">
        <v>87</v>
      </c>
      <c r="U58" s="54">
        <v>0</v>
      </c>
      <c r="V58" s="54">
        <v>0</v>
      </c>
      <c r="W58" s="55">
        <v>0</v>
      </c>
      <c r="X58" s="54">
        <v>0</v>
      </c>
      <c r="Y58" s="54">
        <v>0</v>
      </c>
      <c r="Z58" s="54">
        <v>0</v>
      </c>
      <c r="AA58" t="s">
        <v>52</v>
      </c>
    </row>
    <row r="59" spans="1:27" x14ac:dyDescent="0.25">
      <c r="A59" t="s">
        <v>443</v>
      </c>
      <c r="B59" t="s">
        <v>527</v>
      </c>
      <c r="C59" t="s">
        <v>143</v>
      </c>
      <c r="D59" s="53">
        <v>45785</v>
      </c>
      <c r="E59" s="54">
        <v>2477120</v>
      </c>
      <c r="F59" s="54"/>
      <c r="G59" s="54">
        <v>61928</v>
      </c>
      <c r="H59" s="54">
        <v>61928</v>
      </c>
      <c r="I59" s="54"/>
      <c r="J59" s="54">
        <v>123856</v>
      </c>
      <c r="K59" t="s">
        <v>143</v>
      </c>
      <c r="L59" s="53">
        <v>45785</v>
      </c>
      <c r="M59" s="54">
        <v>2477120</v>
      </c>
      <c r="N59" s="54">
        <v>0</v>
      </c>
      <c r="O59" s="54">
        <v>61928</v>
      </c>
      <c r="P59" s="54">
        <v>61928</v>
      </c>
      <c r="Q59" s="54">
        <v>0</v>
      </c>
      <c r="R59" s="54">
        <v>123856</v>
      </c>
      <c r="S59" t="s">
        <v>87</v>
      </c>
      <c r="T59" s="53" t="s">
        <v>87</v>
      </c>
      <c r="U59" s="54">
        <v>0</v>
      </c>
      <c r="V59" s="54">
        <v>0</v>
      </c>
      <c r="W59" s="55">
        <v>0</v>
      </c>
      <c r="X59" s="54">
        <v>0</v>
      </c>
      <c r="Y59" s="54">
        <v>0</v>
      </c>
      <c r="Z59" s="54">
        <v>0</v>
      </c>
      <c r="AA59" t="s">
        <v>52</v>
      </c>
    </row>
    <row r="60" spans="1:27" x14ac:dyDescent="0.25">
      <c r="A60" t="s">
        <v>443</v>
      </c>
      <c r="B60" t="s">
        <v>527</v>
      </c>
      <c r="C60" t="s">
        <v>144</v>
      </c>
      <c r="D60" s="53">
        <v>45787</v>
      </c>
      <c r="E60" s="54">
        <v>2452347</v>
      </c>
      <c r="F60" s="54"/>
      <c r="G60" s="54">
        <v>61308.68</v>
      </c>
      <c r="H60" s="54">
        <v>61308.68</v>
      </c>
      <c r="I60" s="54"/>
      <c r="J60" s="54">
        <v>122617.36</v>
      </c>
      <c r="K60" t="s">
        <v>144</v>
      </c>
      <c r="L60" s="53">
        <v>45787</v>
      </c>
      <c r="M60" s="54">
        <v>2452347</v>
      </c>
      <c r="N60" s="54">
        <v>0</v>
      </c>
      <c r="O60" s="54">
        <v>61308.68</v>
      </c>
      <c r="P60" s="54">
        <v>61308.68</v>
      </c>
      <c r="Q60" s="54">
        <v>0</v>
      </c>
      <c r="R60" s="54">
        <v>122617.36</v>
      </c>
      <c r="S60" t="s">
        <v>87</v>
      </c>
      <c r="T60" s="53" t="s">
        <v>87</v>
      </c>
      <c r="U60" s="54">
        <v>0</v>
      </c>
      <c r="V60" s="54">
        <v>0</v>
      </c>
      <c r="W60" s="55">
        <v>0</v>
      </c>
      <c r="X60" s="54">
        <v>0</v>
      </c>
      <c r="Y60" s="54">
        <v>0</v>
      </c>
      <c r="Z60" s="54">
        <v>0</v>
      </c>
      <c r="AA60" t="s">
        <v>52</v>
      </c>
    </row>
    <row r="61" spans="1:27" x14ac:dyDescent="0.25">
      <c r="A61" t="s">
        <v>443</v>
      </c>
      <c r="B61" t="s">
        <v>527</v>
      </c>
      <c r="C61" t="s">
        <v>145</v>
      </c>
      <c r="D61" s="53">
        <v>45788</v>
      </c>
      <c r="E61" s="54">
        <v>2415248</v>
      </c>
      <c r="F61" s="54"/>
      <c r="G61" s="54">
        <v>60381.2</v>
      </c>
      <c r="H61" s="54">
        <v>60381.2</v>
      </c>
      <c r="I61" s="54"/>
      <c r="J61" s="54">
        <v>120762.4</v>
      </c>
      <c r="K61" t="s">
        <v>145</v>
      </c>
      <c r="L61" s="53">
        <v>45788</v>
      </c>
      <c r="M61" s="54">
        <v>2415248</v>
      </c>
      <c r="N61" s="54">
        <v>0</v>
      </c>
      <c r="O61" s="54">
        <v>60381.2</v>
      </c>
      <c r="P61" s="54">
        <v>60381.2</v>
      </c>
      <c r="Q61" s="54">
        <v>0</v>
      </c>
      <c r="R61" s="54">
        <v>120762.4</v>
      </c>
      <c r="S61" t="s">
        <v>87</v>
      </c>
      <c r="T61" s="53" t="s">
        <v>87</v>
      </c>
      <c r="U61" s="54">
        <v>0</v>
      </c>
      <c r="V61" s="54">
        <v>0</v>
      </c>
      <c r="W61" s="55">
        <v>0</v>
      </c>
      <c r="X61" s="54">
        <v>0</v>
      </c>
      <c r="Y61" s="54">
        <v>0</v>
      </c>
      <c r="Z61" s="54">
        <v>0</v>
      </c>
      <c r="AA61" t="s">
        <v>52</v>
      </c>
    </row>
    <row r="62" spans="1:27" x14ac:dyDescent="0.25">
      <c r="A62" t="s">
        <v>443</v>
      </c>
      <c r="B62" t="s">
        <v>527</v>
      </c>
      <c r="C62" t="s">
        <v>146</v>
      </c>
      <c r="D62" s="53">
        <v>45792</v>
      </c>
      <c r="E62" s="54">
        <v>-51454</v>
      </c>
      <c r="F62" s="54"/>
      <c r="G62" s="54">
        <v>-1286.3599999999999</v>
      </c>
      <c r="H62" s="54">
        <v>-1286.3599999999999</v>
      </c>
      <c r="I62" s="54"/>
      <c r="J62" s="54">
        <v>-2572.7199999999998</v>
      </c>
      <c r="K62" t="s">
        <v>146</v>
      </c>
      <c r="L62" s="53">
        <v>45792</v>
      </c>
      <c r="M62" s="54">
        <v>-51454</v>
      </c>
      <c r="N62" s="54">
        <v>0</v>
      </c>
      <c r="O62" s="54">
        <v>-1286.3499999999999</v>
      </c>
      <c r="P62" s="54">
        <v>-1286.3499999999999</v>
      </c>
      <c r="Q62" s="54">
        <v>0</v>
      </c>
      <c r="R62" s="54">
        <v>-2572.6999999999998</v>
      </c>
      <c r="S62" t="s">
        <v>87</v>
      </c>
      <c r="T62" s="53" t="s">
        <v>87</v>
      </c>
      <c r="U62" s="54">
        <v>0</v>
      </c>
      <c r="V62" s="54">
        <v>0</v>
      </c>
      <c r="W62" s="55">
        <v>-9.9999999999909051E-3</v>
      </c>
      <c r="X62" s="54">
        <v>-9.9999999999909051E-3</v>
      </c>
      <c r="Y62" s="54">
        <v>0</v>
      </c>
      <c r="Z62" s="54">
        <v>-1.999999999998181E-2</v>
      </c>
      <c r="AA62" t="s">
        <v>52</v>
      </c>
    </row>
    <row r="63" spans="1:27" x14ac:dyDescent="0.25">
      <c r="A63" t="s">
        <v>443</v>
      </c>
      <c r="B63" t="s">
        <v>527</v>
      </c>
      <c r="C63" t="s">
        <v>147</v>
      </c>
      <c r="D63" s="53">
        <v>45792</v>
      </c>
      <c r="E63" s="54">
        <v>-42123</v>
      </c>
      <c r="F63" s="54"/>
      <c r="G63" s="54">
        <v>-1053.08</v>
      </c>
      <c r="H63" s="54">
        <v>-1053.08</v>
      </c>
      <c r="I63" s="54"/>
      <c r="J63" s="54">
        <v>-2106.16</v>
      </c>
      <c r="K63" t="s">
        <v>147</v>
      </c>
      <c r="L63" s="53">
        <v>45792</v>
      </c>
      <c r="M63" s="54">
        <v>-42123</v>
      </c>
      <c r="N63" s="54">
        <v>0</v>
      </c>
      <c r="O63" s="54">
        <v>-1053.08</v>
      </c>
      <c r="P63" s="54">
        <v>-1053.08</v>
      </c>
      <c r="Q63" s="54">
        <v>0</v>
      </c>
      <c r="R63" s="54">
        <v>-2106.16</v>
      </c>
      <c r="S63" t="s">
        <v>87</v>
      </c>
      <c r="T63" s="53" t="s">
        <v>87</v>
      </c>
      <c r="U63" s="54">
        <v>0</v>
      </c>
      <c r="V63" s="54">
        <v>0</v>
      </c>
      <c r="W63" s="55">
        <v>0</v>
      </c>
      <c r="X63" s="54">
        <v>0</v>
      </c>
      <c r="Y63" s="54">
        <v>0</v>
      </c>
      <c r="Z63" s="54">
        <v>0</v>
      </c>
      <c r="AA63" t="s">
        <v>52</v>
      </c>
    </row>
    <row r="64" spans="1:27" x14ac:dyDescent="0.25">
      <c r="A64" t="s">
        <v>443</v>
      </c>
      <c r="B64" t="s">
        <v>527</v>
      </c>
      <c r="C64" t="s">
        <v>148</v>
      </c>
      <c r="D64" s="53">
        <v>45793</v>
      </c>
      <c r="E64" s="54">
        <v>-32703</v>
      </c>
      <c r="F64" s="54"/>
      <c r="G64" s="54">
        <v>-817.59</v>
      </c>
      <c r="H64" s="54">
        <v>-817.59</v>
      </c>
      <c r="I64" s="54"/>
      <c r="J64" s="54">
        <v>-1635.18</v>
      </c>
      <c r="K64" t="s">
        <v>148</v>
      </c>
      <c r="L64" s="53">
        <v>45793</v>
      </c>
      <c r="M64" s="54">
        <v>-32703</v>
      </c>
      <c r="N64" s="54">
        <v>0</v>
      </c>
      <c r="O64" s="54">
        <v>-817.58</v>
      </c>
      <c r="P64" s="54">
        <v>-817.58</v>
      </c>
      <c r="Q64" s="54">
        <v>0</v>
      </c>
      <c r="R64" s="54">
        <v>-1635.16</v>
      </c>
      <c r="S64" t="s">
        <v>87</v>
      </c>
      <c r="T64" s="53" t="s">
        <v>87</v>
      </c>
      <c r="U64" s="54">
        <v>0</v>
      </c>
      <c r="V64" s="54">
        <v>0</v>
      </c>
      <c r="W64" s="55">
        <v>-9.9999999999909051E-3</v>
      </c>
      <c r="X64" s="54">
        <v>-9.9999999999909051E-3</v>
      </c>
      <c r="Y64" s="54">
        <v>0</v>
      </c>
      <c r="Z64" s="54">
        <v>-1.999999999998181E-2</v>
      </c>
      <c r="AA64" t="s">
        <v>52</v>
      </c>
    </row>
    <row r="65" spans="1:27" x14ac:dyDescent="0.25">
      <c r="A65" t="s">
        <v>444</v>
      </c>
      <c r="B65" t="s">
        <v>528</v>
      </c>
      <c r="C65" t="s">
        <v>149</v>
      </c>
      <c r="D65" s="53">
        <v>45795</v>
      </c>
      <c r="E65" s="54">
        <v>634998</v>
      </c>
      <c r="F65" s="54"/>
      <c r="G65" s="54">
        <v>57149.82</v>
      </c>
      <c r="H65" s="54">
        <v>57149.82</v>
      </c>
      <c r="I65" s="54"/>
      <c r="J65" s="54">
        <v>114299.64</v>
      </c>
      <c r="K65" t="s">
        <v>149</v>
      </c>
      <c r="L65" s="53">
        <v>45795</v>
      </c>
      <c r="M65" s="54">
        <v>634998</v>
      </c>
      <c r="N65" s="54">
        <v>0</v>
      </c>
      <c r="O65" s="54">
        <v>57149.82</v>
      </c>
      <c r="P65" s="54">
        <v>57149.82</v>
      </c>
      <c r="Q65" s="54">
        <v>0</v>
      </c>
      <c r="R65" s="54">
        <v>114299.64</v>
      </c>
      <c r="S65" t="s">
        <v>87</v>
      </c>
      <c r="T65" s="53" t="s">
        <v>87</v>
      </c>
      <c r="U65" s="54">
        <v>0</v>
      </c>
      <c r="V65" s="54">
        <v>0</v>
      </c>
      <c r="W65" s="55">
        <v>0</v>
      </c>
      <c r="X65" s="54">
        <v>0</v>
      </c>
      <c r="Y65" s="54">
        <v>0</v>
      </c>
      <c r="Z65" s="54">
        <v>0</v>
      </c>
      <c r="AA65" t="s">
        <v>52</v>
      </c>
    </row>
    <row r="66" spans="1:27" x14ac:dyDescent="0.25">
      <c r="A66" t="s">
        <v>445</v>
      </c>
      <c r="B66" t="s">
        <v>529</v>
      </c>
      <c r="C66" t="s">
        <v>150</v>
      </c>
      <c r="D66" s="53">
        <v>45799</v>
      </c>
      <c r="E66" s="54">
        <v>10850</v>
      </c>
      <c r="F66" s="54"/>
      <c r="G66" s="54">
        <v>976.51</v>
      </c>
      <c r="H66" s="54">
        <v>976.51</v>
      </c>
      <c r="I66" s="54"/>
      <c r="J66" s="54">
        <v>1953.02</v>
      </c>
      <c r="K66" t="s">
        <v>150</v>
      </c>
      <c r="L66" s="53">
        <v>45769</v>
      </c>
      <c r="M66" s="54">
        <v>10850</v>
      </c>
      <c r="N66" s="54">
        <v>0</v>
      </c>
      <c r="O66" s="54">
        <v>976.5</v>
      </c>
      <c r="P66" s="54">
        <v>976.5</v>
      </c>
      <c r="Q66" s="54">
        <v>0</v>
      </c>
      <c r="R66" s="54">
        <v>1953</v>
      </c>
      <c r="S66" t="s">
        <v>84</v>
      </c>
      <c r="T66" s="53" t="s">
        <v>84</v>
      </c>
      <c r="U66" s="54">
        <v>0</v>
      </c>
      <c r="V66" s="54">
        <v>0</v>
      </c>
      <c r="W66" s="55">
        <v>9.9999999999909051E-3</v>
      </c>
      <c r="X66" s="54">
        <v>9.9999999999909051E-3</v>
      </c>
      <c r="Y66" s="54">
        <v>0</v>
      </c>
      <c r="Z66" s="54">
        <v>1.999999999998181E-2</v>
      </c>
      <c r="AA66" t="s">
        <v>53</v>
      </c>
    </row>
    <row r="67" spans="1:27" x14ac:dyDescent="0.25">
      <c r="A67" t="s">
        <v>446</v>
      </c>
      <c r="B67" t="s">
        <v>530</v>
      </c>
      <c r="C67" t="s">
        <v>151</v>
      </c>
      <c r="D67" s="53">
        <v>45782</v>
      </c>
      <c r="E67" s="54">
        <v>161700</v>
      </c>
      <c r="F67" s="54"/>
      <c r="G67" s="54">
        <v>14553</v>
      </c>
      <c r="H67" s="54">
        <v>14553</v>
      </c>
      <c r="I67" s="54"/>
      <c r="J67" s="54">
        <v>29106</v>
      </c>
      <c r="K67" t="s">
        <v>151</v>
      </c>
      <c r="L67" s="53">
        <v>45782</v>
      </c>
      <c r="M67" s="54">
        <v>161700</v>
      </c>
      <c r="N67" s="54">
        <v>0</v>
      </c>
      <c r="O67" s="54">
        <v>14553</v>
      </c>
      <c r="P67" s="54">
        <v>14553</v>
      </c>
      <c r="Q67" s="54">
        <v>0</v>
      </c>
      <c r="R67" s="54">
        <v>29106</v>
      </c>
      <c r="S67" t="s">
        <v>87</v>
      </c>
      <c r="T67" s="53" t="s">
        <v>87</v>
      </c>
      <c r="U67" s="54">
        <v>0</v>
      </c>
      <c r="V67" s="54">
        <v>0</v>
      </c>
      <c r="W67" s="55">
        <v>0</v>
      </c>
      <c r="X67" s="54">
        <v>0</v>
      </c>
      <c r="Y67" s="54">
        <v>0</v>
      </c>
      <c r="Z67" s="54">
        <v>0</v>
      </c>
      <c r="AA67" t="s">
        <v>52</v>
      </c>
    </row>
    <row r="68" spans="1:27" x14ac:dyDescent="0.25">
      <c r="A68" t="s">
        <v>446</v>
      </c>
      <c r="B68" t="s">
        <v>530</v>
      </c>
      <c r="C68" t="s">
        <v>152</v>
      </c>
      <c r="D68" s="53">
        <v>45789</v>
      </c>
      <c r="E68" s="54">
        <v>33033</v>
      </c>
      <c r="F68" s="54"/>
      <c r="G68" s="54">
        <v>2972.97</v>
      </c>
      <c r="H68" s="54">
        <v>2972.97</v>
      </c>
      <c r="I68" s="54"/>
      <c r="J68" s="54">
        <v>5945.94</v>
      </c>
      <c r="K68" t="s">
        <v>152</v>
      </c>
      <c r="L68" s="53">
        <v>45789</v>
      </c>
      <c r="M68" s="54">
        <v>33033</v>
      </c>
      <c r="N68" s="54">
        <v>0</v>
      </c>
      <c r="O68" s="54">
        <v>2972.97</v>
      </c>
      <c r="P68" s="54">
        <v>2972.97</v>
      </c>
      <c r="Q68" s="54">
        <v>0</v>
      </c>
      <c r="R68" s="54">
        <v>5945.94</v>
      </c>
      <c r="S68" t="s">
        <v>87</v>
      </c>
      <c r="T68" s="53" t="s">
        <v>87</v>
      </c>
      <c r="U68" s="54">
        <v>0</v>
      </c>
      <c r="V68" s="54">
        <v>0</v>
      </c>
      <c r="W68" s="55">
        <v>0</v>
      </c>
      <c r="X68" s="54">
        <v>0</v>
      </c>
      <c r="Y68" s="54">
        <v>0</v>
      </c>
      <c r="Z68" s="54">
        <v>0</v>
      </c>
      <c r="AA68" t="s">
        <v>52</v>
      </c>
    </row>
    <row r="69" spans="1:27" x14ac:dyDescent="0.25">
      <c r="A69" t="s">
        <v>446</v>
      </c>
      <c r="B69" t="s">
        <v>530</v>
      </c>
      <c r="C69" t="s">
        <v>153</v>
      </c>
      <c r="D69" s="53">
        <v>45789</v>
      </c>
      <c r="E69" s="54">
        <v>96100</v>
      </c>
      <c r="F69" s="54"/>
      <c r="G69" s="54">
        <v>8649</v>
      </c>
      <c r="H69" s="54">
        <v>8649</v>
      </c>
      <c r="I69" s="54"/>
      <c r="J69" s="54">
        <v>17298</v>
      </c>
      <c r="K69" t="s">
        <v>153</v>
      </c>
      <c r="L69" s="53">
        <v>45789</v>
      </c>
      <c r="M69" s="54">
        <v>96100</v>
      </c>
      <c r="N69" s="54">
        <v>0</v>
      </c>
      <c r="O69" s="54">
        <v>8649</v>
      </c>
      <c r="P69" s="54">
        <v>8649</v>
      </c>
      <c r="Q69" s="54">
        <v>0</v>
      </c>
      <c r="R69" s="54">
        <v>17298</v>
      </c>
      <c r="S69" t="s">
        <v>87</v>
      </c>
      <c r="T69" s="53" t="s">
        <v>87</v>
      </c>
      <c r="U69" s="54">
        <v>0</v>
      </c>
      <c r="V69" s="54">
        <v>0</v>
      </c>
      <c r="W69" s="55">
        <v>0</v>
      </c>
      <c r="X69" s="54">
        <v>0</v>
      </c>
      <c r="Y69" s="54">
        <v>0</v>
      </c>
      <c r="Z69" s="54">
        <v>0</v>
      </c>
      <c r="AA69" t="s">
        <v>52</v>
      </c>
    </row>
    <row r="70" spans="1:27" x14ac:dyDescent="0.25">
      <c r="A70" t="s">
        <v>446</v>
      </c>
      <c r="B70" t="s">
        <v>530</v>
      </c>
      <c r="C70" t="s">
        <v>154</v>
      </c>
      <c r="D70" s="53">
        <v>45801</v>
      </c>
      <c r="E70" s="54">
        <v>10845.9</v>
      </c>
      <c r="F70" s="54"/>
      <c r="G70" s="54">
        <v>976.13</v>
      </c>
      <c r="H70" s="54">
        <v>976.13</v>
      </c>
      <c r="I70" s="54"/>
      <c r="J70" s="54">
        <v>1952.26</v>
      </c>
      <c r="K70" t="s">
        <v>154</v>
      </c>
      <c r="L70" s="53">
        <v>45801</v>
      </c>
      <c r="M70" s="54">
        <v>10845.9</v>
      </c>
      <c r="N70" s="54">
        <v>0</v>
      </c>
      <c r="O70" s="54">
        <v>976.13</v>
      </c>
      <c r="P70" s="54">
        <v>976.13</v>
      </c>
      <c r="Q70" s="54">
        <v>0</v>
      </c>
      <c r="R70" s="54">
        <v>1952.26</v>
      </c>
      <c r="S70" t="s">
        <v>87</v>
      </c>
      <c r="T70" s="53" t="s">
        <v>87</v>
      </c>
      <c r="U70" s="54">
        <v>0</v>
      </c>
      <c r="V70" s="54">
        <v>0</v>
      </c>
      <c r="W70" s="55">
        <v>0</v>
      </c>
      <c r="X70" s="54">
        <v>0</v>
      </c>
      <c r="Y70" s="54">
        <v>0</v>
      </c>
      <c r="Z70" s="54">
        <v>0</v>
      </c>
      <c r="AA70" t="s">
        <v>52</v>
      </c>
    </row>
    <row r="71" spans="1:27" x14ac:dyDescent="0.25">
      <c r="A71" t="s">
        <v>447</v>
      </c>
      <c r="B71" t="s">
        <v>531</v>
      </c>
      <c r="D71" s="53"/>
      <c r="E71" s="54"/>
      <c r="F71" s="54"/>
      <c r="G71" s="54"/>
      <c r="H71" s="54"/>
      <c r="I71" s="54"/>
      <c r="J71" s="54"/>
      <c r="K71" t="s">
        <v>155</v>
      </c>
      <c r="L71" s="53">
        <v>45768</v>
      </c>
      <c r="M71" s="54">
        <v>6000</v>
      </c>
      <c r="N71" s="54">
        <v>0</v>
      </c>
      <c r="O71" s="54">
        <v>540</v>
      </c>
      <c r="P71" s="54">
        <v>540</v>
      </c>
      <c r="Q71" s="54">
        <v>0</v>
      </c>
      <c r="R71" s="54">
        <v>1080</v>
      </c>
      <c r="S71" t="s">
        <v>84</v>
      </c>
      <c r="T71" s="53" t="s">
        <v>85</v>
      </c>
      <c r="U71" s="54">
        <v>-6000</v>
      </c>
      <c r="V71" s="54">
        <v>0</v>
      </c>
      <c r="W71" s="55">
        <v>-540</v>
      </c>
      <c r="X71" s="54">
        <v>-540</v>
      </c>
      <c r="Y71" s="54">
        <v>0</v>
      </c>
      <c r="Z71" s="54">
        <v>-1080</v>
      </c>
      <c r="AA71" t="s">
        <v>56</v>
      </c>
    </row>
    <row r="72" spans="1:27" x14ac:dyDescent="0.25">
      <c r="A72" t="s">
        <v>448</v>
      </c>
      <c r="B72" t="s">
        <v>532</v>
      </c>
      <c r="C72" t="s">
        <v>156</v>
      </c>
      <c r="D72" s="53">
        <v>45808</v>
      </c>
      <c r="E72" s="54">
        <v>435714</v>
      </c>
      <c r="F72" s="54"/>
      <c r="G72" s="54">
        <v>39214.26</v>
      </c>
      <c r="H72" s="54">
        <v>39214.26</v>
      </c>
      <c r="I72" s="54"/>
      <c r="J72" s="54">
        <v>78428.52</v>
      </c>
      <c r="K72" t="s">
        <v>156</v>
      </c>
      <c r="L72" s="53">
        <v>45808</v>
      </c>
      <c r="M72" s="54">
        <v>435714</v>
      </c>
      <c r="N72" s="54">
        <v>0</v>
      </c>
      <c r="O72" s="54">
        <v>39214.26</v>
      </c>
      <c r="P72" s="54">
        <v>39214.26</v>
      </c>
      <c r="Q72" s="54">
        <v>0</v>
      </c>
      <c r="R72" s="54">
        <v>78428.52</v>
      </c>
      <c r="S72" t="s">
        <v>87</v>
      </c>
      <c r="T72" s="53" t="s">
        <v>87</v>
      </c>
      <c r="U72" s="54">
        <v>0</v>
      </c>
      <c r="V72" s="54">
        <v>0</v>
      </c>
      <c r="W72" s="55">
        <v>0</v>
      </c>
      <c r="X72" s="54">
        <v>0</v>
      </c>
      <c r="Y72" s="54">
        <v>0</v>
      </c>
      <c r="Z72" s="54">
        <v>0</v>
      </c>
      <c r="AA72" t="s">
        <v>52</v>
      </c>
    </row>
    <row r="73" spans="1:27" x14ac:dyDescent="0.25">
      <c r="A73" t="s">
        <v>449</v>
      </c>
      <c r="B73" t="s">
        <v>533</v>
      </c>
      <c r="C73" t="s">
        <v>157</v>
      </c>
      <c r="D73" s="53">
        <v>45782</v>
      </c>
      <c r="E73" s="54">
        <v>8766</v>
      </c>
      <c r="F73" s="54"/>
      <c r="G73" s="54">
        <v>788.94</v>
      </c>
      <c r="H73" s="54">
        <v>788.94</v>
      </c>
      <c r="I73" s="54"/>
      <c r="J73" s="54">
        <v>1577.88</v>
      </c>
      <c r="K73" t="s">
        <v>157</v>
      </c>
      <c r="L73" s="53">
        <v>45782</v>
      </c>
      <c r="M73" s="54">
        <v>8766</v>
      </c>
      <c r="N73" s="54">
        <v>0</v>
      </c>
      <c r="O73" s="54">
        <v>788.94</v>
      </c>
      <c r="P73" s="54">
        <v>788.94</v>
      </c>
      <c r="Q73" s="54">
        <v>0</v>
      </c>
      <c r="R73" s="54">
        <v>1577.88</v>
      </c>
      <c r="S73" t="s">
        <v>87</v>
      </c>
      <c r="T73" s="53" t="s">
        <v>87</v>
      </c>
      <c r="U73" s="54">
        <v>0</v>
      </c>
      <c r="V73" s="54">
        <v>0</v>
      </c>
      <c r="W73" s="55">
        <v>0</v>
      </c>
      <c r="X73" s="54">
        <v>0</v>
      </c>
      <c r="Y73" s="54">
        <v>0</v>
      </c>
      <c r="Z73" s="54">
        <v>0</v>
      </c>
      <c r="AA73" t="s">
        <v>52</v>
      </c>
    </row>
    <row r="74" spans="1:27" x14ac:dyDescent="0.25">
      <c r="A74" t="s">
        <v>449</v>
      </c>
      <c r="B74" t="s">
        <v>533</v>
      </c>
      <c r="C74" t="s">
        <v>158</v>
      </c>
      <c r="D74" s="53">
        <v>45790</v>
      </c>
      <c r="E74" s="54">
        <v>1530</v>
      </c>
      <c r="F74" s="54"/>
      <c r="G74" s="54">
        <v>137.69999999999999</v>
      </c>
      <c r="H74" s="54">
        <v>137.69999999999999</v>
      </c>
      <c r="I74" s="54"/>
      <c r="J74" s="54">
        <v>275.39999999999998</v>
      </c>
      <c r="K74" t="s">
        <v>158</v>
      </c>
      <c r="L74" s="53">
        <v>45790</v>
      </c>
      <c r="M74" s="54">
        <v>1530</v>
      </c>
      <c r="N74" s="54">
        <v>0</v>
      </c>
      <c r="O74" s="54">
        <v>137.69999999999999</v>
      </c>
      <c r="P74" s="54">
        <v>137.69999999999999</v>
      </c>
      <c r="Q74" s="54">
        <v>0</v>
      </c>
      <c r="R74" s="54">
        <v>275.39999999999998</v>
      </c>
      <c r="S74" t="s">
        <v>87</v>
      </c>
      <c r="T74" s="53" t="s">
        <v>87</v>
      </c>
      <c r="U74" s="54">
        <v>0</v>
      </c>
      <c r="V74" s="54">
        <v>0</v>
      </c>
      <c r="W74" s="55">
        <v>0</v>
      </c>
      <c r="X74" s="54">
        <v>0</v>
      </c>
      <c r="Y74" s="54">
        <v>0</v>
      </c>
      <c r="Z74" s="54">
        <v>0</v>
      </c>
      <c r="AA74" t="s">
        <v>52</v>
      </c>
    </row>
    <row r="75" spans="1:27" x14ac:dyDescent="0.25">
      <c r="A75" t="s">
        <v>449</v>
      </c>
      <c r="B75" t="s">
        <v>533</v>
      </c>
      <c r="C75" t="s">
        <v>159</v>
      </c>
      <c r="D75" s="53">
        <v>45807</v>
      </c>
      <c r="E75" s="54">
        <v>8068</v>
      </c>
      <c r="F75" s="54"/>
      <c r="G75" s="54">
        <v>726.12</v>
      </c>
      <c r="H75" s="54">
        <v>726.12</v>
      </c>
      <c r="I75" s="54"/>
      <c r="J75" s="54">
        <v>1452.24</v>
      </c>
      <c r="K75" t="s">
        <v>159</v>
      </c>
      <c r="L75" s="53">
        <v>45807</v>
      </c>
      <c r="M75" s="54">
        <v>8068</v>
      </c>
      <c r="N75" s="54">
        <v>0</v>
      </c>
      <c r="O75" s="54">
        <v>726.12</v>
      </c>
      <c r="P75" s="54">
        <v>726.12</v>
      </c>
      <c r="Q75" s="54">
        <v>0</v>
      </c>
      <c r="R75" s="54">
        <v>1452.24</v>
      </c>
      <c r="S75" t="s">
        <v>87</v>
      </c>
      <c r="T75" s="53" t="s">
        <v>87</v>
      </c>
      <c r="U75" s="54">
        <v>0</v>
      </c>
      <c r="V75" s="54">
        <v>0</v>
      </c>
      <c r="W75" s="55">
        <v>0</v>
      </c>
      <c r="X75" s="54">
        <v>0</v>
      </c>
      <c r="Y75" s="54">
        <v>0</v>
      </c>
      <c r="Z75" s="54">
        <v>0</v>
      </c>
      <c r="AA75" t="s">
        <v>52</v>
      </c>
    </row>
    <row r="76" spans="1:27" x14ac:dyDescent="0.25">
      <c r="A76" t="s">
        <v>450</v>
      </c>
      <c r="B76" t="s">
        <v>534</v>
      </c>
      <c r="C76" t="s">
        <v>160</v>
      </c>
      <c r="D76" s="53">
        <v>45778</v>
      </c>
      <c r="E76" s="54">
        <v>2476669</v>
      </c>
      <c r="F76" s="54"/>
      <c r="G76" s="54">
        <v>61916.73</v>
      </c>
      <c r="H76" s="54">
        <v>61916.73</v>
      </c>
      <c r="I76" s="54"/>
      <c r="J76" s="54">
        <v>123833.46</v>
      </c>
      <c r="K76" t="s">
        <v>160</v>
      </c>
      <c r="L76" s="53">
        <v>45778</v>
      </c>
      <c r="M76" s="54">
        <v>2476669</v>
      </c>
      <c r="N76" s="54">
        <v>0</v>
      </c>
      <c r="O76" s="54">
        <v>61916.73</v>
      </c>
      <c r="P76" s="54">
        <v>61916.73</v>
      </c>
      <c r="Q76" s="54">
        <v>0</v>
      </c>
      <c r="R76" s="54">
        <v>123833.46</v>
      </c>
      <c r="S76" t="s">
        <v>87</v>
      </c>
      <c r="T76" s="53" t="s">
        <v>87</v>
      </c>
      <c r="U76" s="54">
        <v>0</v>
      </c>
      <c r="V76" s="54">
        <v>0</v>
      </c>
      <c r="W76" s="55">
        <v>0</v>
      </c>
      <c r="X76" s="54">
        <v>0</v>
      </c>
      <c r="Y76" s="54">
        <v>0</v>
      </c>
      <c r="Z76" s="54">
        <v>0</v>
      </c>
      <c r="AA76" t="s">
        <v>52</v>
      </c>
    </row>
    <row r="77" spans="1:27" x14ac:dyDescent="0.25">
      <c r="A77" t="s">
        <v>450</v>
      </c>
      <c r="B77" t="s">
        <v>534</v>
      </c>
      <c r="C77" t="s">
        <v>161</v>
      </c>
      <c r="D77" s="53">
        <v>45779</v>
      </c>
      <c r="E77" s="54">
        <v>2350253</v>
      </c>
      <c r="F77" s="54"/>
      <c r="G77" s="54">
        <v>58756.33</v>
      </c>
      <c r="H77" s="54">
        <v>58756.33</v>
      </c>
      <c r="I77" s="54"/>
      <c r="J77" s="54">
        <v>117512.66</v>
      </c>
      <c r="K77" t="s">
        <v>161</v>
      </c>
      <c r="L77" s="53">
        <v>45779</v>
      </c>
      <c r="M77" s="54">
        <v>2350252.73</v>
      </c>
      <c r="N77" s="54">
        <v>0</v>
      </c>
      <c r="O77" s="54">
        <v>58756.32</v>
      </c>
      <c r="P77" s="54">
        <v>58756.32</v>
      </c>
      <c r="Q77" s="54">
        <v>0</v>
      </c>
      <c r="R77" s="54">
        <v>117512.64</v>
      </c>
      <c r="S77" t="s">
        <v>87</v>
      </c>
      <c r="T77" s="53" t="s">
        <v>87</v>
      </c>
      <c r="U77" s="54">
        <v>0.27000000001862645</v>
      </c>
      <c r="V77" s="54">
        <v>0</v>
      </c>
      <c r="W77" s="55">
        <v>1.0000000002037268E-2</v>
      </c>
      <c r="X77" s="54">
        <v>1.0000000002037268E-2</v>
      </c>
      <c r="Y77" s="54">
        <v>0</v>
      </c>
      <c r="Z77" s="54">
        <v>2.0000000004074536E-2</v>
      </c>
      <c r="AA77" t="s">
        <v>52</v>
      </c>
    </row>
    <row r="78" spans="1:27" x14ac:dyDescent="0.25">
      <c r="A78" t="s">
        <v>450</v>
      </c>
      <c r="B78" t="s">
        <v>534</v>
      </c>
      <c r="C78" t="s">
        <v>162</v>
      </c>
      <c r="D78" s="53">
        <v>45783</v>
      </c>
      <c r="E78" s="54">
        <v>-46235</v>
      </c>
      <c r="F78" s="54"/>
      <c r="G78" s="54">
        <v>-1155.8800000000001</v>
      </c>
      <c r="H78" s="54">
        <v>-1155.8800000000001</v>
      </c>
      <c r="I78" s="54"/>
      <c r="J78" s="54">
        <v>-2311.7600000000002</v>
      </c>
      <c r="K78" t="s">
        <v>162</v>
      </c>
      <c r="L78" s="53">
        <v>45783</v>
      </c>
      <c r="M78" s="54">
        <v>-46235</v>
      </c>
      <c r="N78" s="54">
        <v>0</v>
      </c>
      <c r="O78" s="54">
        <v>-1155.8800000000001</v>
      </c>
      <c r="P78" s="54">
        <v>-1155.8800000000001</v>
      </c>
      <c r="Q78" s="54">
        <v>0</v>
      </c>
      <c r="R78" s="54">
        <v>-2311.7600000000002</v>
      </c>
      <c r="S78" t="s">
        <v>87</v>
      </c>
      <c r="T78" s="53" t="s">
        <v>87</v>
      </c>
      <c r="U78" s="54">
        <v>0</v>
      </c>
      <c r="V78" s="54">
        <v>0</v>
      </c>
      <c r="W78" s="55">
        <v>0</v>
      </c>
      <c r="X78" s="54">
        <v>0</v>
      </c>
      <c r="Y78" s="54">
        <v>0</v>
      </c>
      <c r="Z78" s="54">
        <v>0</v>
      </c>
      <c r="AA78" t="s">
        <v>52</v>
      </c>
    </row>
    <row r="79" spans="1:27" x14ac:dyDescent="0.25">
      <c r="A79" t="s">
        <v>450</v>
      </c>
      <c r="B79" t="s">
        <v>534</v>
      </c>
      <c r="C79" t="s">
        <v>163</v>
      </c>
      <c r="D79" s="53">
        <v>45783</v>
      </c>
      <c r="E79" s="54">
        <v>-42939</v>
      </c>
      <c r="F79" s="54"/>
      <c r="G79" s="54">
        <v>-1073.48</v>
      </c>
      <c r="H79" s="54">
        <v>-1073.48</v>
      </c>
      <c r="I79" s="54"/>
      <c r="J79" s="54">
        <v>-2146.96</v>
      </c>
      <c r="K79" t="s">
        <v>163</v>
      </c>
      <c r="L79" s="53">
        <v>45783</v>
      </c>
      <c r="M79" s="54">
        <v>-42939</v>
      </c>
      <c r="N79" s="54">
        <v>0</v>
      </c>
      <c r="O79" s="54">
        <v>-1073.48</v>
      </c>
      <c r="P79" s="54">
        <v>-1073.48</v>
      </c>
      <c r="Q79" s="54">
        <v>0</v>
      </c>
      <c r="R79" s="54">
        <v>-2146.96</v>
      </c>
      <c r="S79" t="s">
        <v>87</v>
      </c>
      <c r="T79" s="53" t="s">
        <v>87</v>
      </c>
      <c r="U79" s="54">
        <v>0</v>
      </c>
      <c r="V79" s="54">
        <v>0</v>
      </c>
      <c r="W79" s="55">
        <v>0</v>
      </c>
      <c r="X79" s="54">
        <v>0</v>
      </c>
      <c r="Y79" s="54">
        <v>0</v>
      </c>
      <c r="Z79" s="54">
        <v>0</v>
      </c>
      <c r="AA79" t="s">
        <v>52</v>
      </c>
    </row>
    <row r="80" spans="1:27" x14ac:dyDescent="0.25">
      <c r="A80" t="s">
        <v>450</v>
      </c>
      <c r="B80" t="s">
        <v>534</v>
      </c>
      <c r="C80" t="s">
        <v>164</v>
      </c>
      <c r="D80" s="53">
        <v>45783</v>
      </c>
      <c r="E80" s="54">
        <v>2560087</v>
      </c>
      <c r="F80" s="54"/>
      <c r="G80" s="54">
        <v>64002.18</v>
      </c>
      <c r="H80" s="54">
        <v>64002.18</v>
      </c>
      <c r="I80" s="54"/>
      <c r="J80" s="54">
        <v>128004.36</v>
      </c>
      <c r="K80" t="s">
        <v>164</v>
      </c>
      <c r="L80" s="53">
        <v>45783</v>
      </c>
      <c r="M80" s="54">
        <v>2560086.98</v>
      </c>
      <c r="N80" s="54">
        <v>0</v>
      </c>
      <c r="O80" s="54">
        <v>64002.18</v>
      </c>
      <c r="P80" s="54">
        <v>64002.18</v>
      </c>
      <c r="Q80" s="54">
        <v>0</v>
      </c>
      <c r="R80" s="54">
        <v>128004.36</v>
      </c>
      <c r="S80" t="s">
        <v>87</v>
      </c>
      <c r="T80" s="53" t="s">
        <v>87</v>
      </c>
      <c r="U80" s="54">
        <v>2.0000000018626451E-2</v>
      </c>
      <c r="V80" s="54">
        <v>0</v>
      </c>
      <c r="W80" s="55">
        <v>0</v>
      </c>
      <c r="X80" s="54">
        <v>0</v>
      </c>
      <c r="Y80" s="54">
        <v>0</v>
      </c>
      <c r="Z80" s="54">
        <v>0</v>
      </c>
      <c r="AA80" t="s">
        <v>52</v>
      </c>
    </row>
    <row r="81" spans="1:27" x14ac:dyDescent="0.25">
      <c r="A81" t="s">
        <v>450</v>
      </c>
      <c r="B81" t="s">
        <v>534</v>
      </c>
      <c r="C81" t="s">
        <v>165</v>
      </c>
      <c r="D81" s="53">
        <v>45797</v>
      </c>
      <c r="E81" s="54">
        <v>-47465</v>
      </c>
      <c r="F81" s="54"/>
      <c r="G81" s="54">
        <v>-1186.6300000000001</v>
      </c>
      <c r="H81" s="54">
        <v>-1186.6300000000001</v>
      </c>
      <c r="I81" s="54"/>
      <c r="J81" s="54">
        <v>-2373.2600000000002</v>
      </c>
      <c r="K81" t="s">
        <v>165</v>
      </c>
      <c r="L81" s="53">
        <v>45797</v>
      </c>
      <c r="M81" s="54">
        <v>-47464</v>
      </c>
      <c r="N81" s="54">
        <v>0</v>
      </c>
      <c r="O81" s="54">
        <v>-1186.5999999999999</v>
      </c>
      <c r="P81" s="54">
        <v>-1186.5999999999999</v>
      </c>
      <c r="Q81" s="54">
        <v>0</v>
      </c>
      <c r="R81" s="54">
        <v>-2373.1999999999998</v>
      </c>
      <c r="S81" t="s">
        <v>87</v>
      </c>
      <c r="T81" s="53" t="s">
        <v>87</v>
      </c>
      <c r="U81" s="54">
        <v>-1</v>
      </c>
      <c r="V81" s="54">
        <v>0</v>
      </c>
      <c r="W81" s="55">
        <v>-3.0000000000200089E-2</v>
      </c>
      <c r="X81" s="54">
        <v>-3.0000000000200089E-2</v>
      </c>
      <c r="Y81" s="54">
        <v>0</v>
      </c>
      <c r="Z81" s="54">
        <v>-6.0000000000400178E-2</v>
      </c>
      <c r="AA81" t="s">
        <v>52</v>
      </c>
    </row>
    <row r="82" spans="1:27" x14ac:dyDescent="0.25">
      <c r="A82" t="s">
        <v>451</v>
      </c>
      <c r="B82" t="s">
        <v>535</v>
      </c>
      <c r="C82" t="s">
        <v>166</v>
      </c>
      <c r="D82" s="53">
        <v>45779</v>
      </c>
      <c r="E82" s="54">
        <v>29787.5</v>
      </c>
      <c r="F82" s="54"/>
      <c r="G82" s="54">
        <v>2680.88</v>
      </c>
      <c r="H82" s="54">
        <v>2680.88</v>
      </c>
      <c r="I82" s="54"/>
      <c r="J82" s="54">
        <v>5361.76</v>
      </c>
      <c r="K82" t="s">
        <v>166</v>
      </c>
      <c r="L82" s="53">
        <v>45779</v>
      </c>
      <c r="M82" s="54">
        <v>29787.5</v>
      </c>
      <c r="N82" s="54">
        <v>0</v>
      </c>
      <c r="O82" s="54">
        <v>2680.88</v>
      </c>
      <c r="P82" s="54">
        <v>2680.88</v>
      </c>
      <c r="Q82" s="54">
        <v>0</v>
      </c>
      <c r="R82" s="54">
        <v>5361.76</v>
      </c>
      <c r="S82" t="s">
        <v>87</v>
      </c>
      <c r="T82" s="53" t="s">
        <v>87</v>
      </c>
      <c r="U82" s="54">
        <v>0</v>
      </c>
      <c r="V82" s="54">
        <v>0</v>
      </c>
      <c r="W82" s="55">
        <v>0</v>
      </c>
      <c r="X82" s="54">
        <v>0</v>
      </c>
      <c r="Y82" s="54">
        <v>0</v>
      </c>
      <c r="Z82" s="54">
        <v>0</v>
      </c>
      <c r="AA82" t="s">
        <v>52</v>
      </c>
    </row>
    <row r="83" spans="1:27" x14ac:dyDescent="0.25">
      <c r="A83" t="s">
        <v>451</v>
      </c>
      <c r="B83" t="s">
        <v>535</v>
      </c>
      <c r="C83" t="s">
        <v>167</v>
      </c>
      <c r="D83" s="53">
        <v>45803</v>
      </c>
      <c r="E83" s="54">
        <v>7700</v>
      </c>
      <c r="F83" s="54"/>
      <c r="G83" s="54">
        <v>693</v>
      </c>
      <c r="H83" s="54">
        <v>693</v>
      </c>
      <c r="I83" s="54"/>
      <c r="J83" s="54">
        <v>1386</v>
      </c>
      <c r="K83" t="s">
        <v>167</v>
      </c>
      <c r="L83" s="53">
        <v>45803</v>
      </c>
      <c r="M83" s="54">
        <v>7700</v>
      </c>
      <c r="N83" s="54">
        <v>0</v>
      </c>
      <c r="O83" s="54">
        <v>693</v>
      </c>
      <c r="P83" s="54">
        <v>693</v>
      </c>
      <c r="Q83" s="54">
        <v>0</v>
      </c>
      <c r="R83" s="54">
        <v>1386</v>
      </c>
      <c r="S83" t="s">
        <v>87</v>
      </c>
      <c r="T83" s="53" t="s">
        <v>87</v>
      </c>
      <c r="U83" s="54">
        <v>0</v>
      </c>
      <c r="V83" s="54">
        <v>0</v>
      </c>
      <c r="W83" s="55">
        <v>0</v>
      </c>
      <c r="X83" s="54">
        <v>0</v>
      </c>
      <c r="Y83" s="54">
        <v>0</v>
      </c>
      <c r="Z83" s="54">
        <v>0</v>
      </c>
      <c r="AA83" t="s">
        <v>52</v>
      </c>
    </row>
    <row r="84" spans="1:27" x14ac:dyDescent="0.25">
      <c r="A84" t="s">
        <v>452</v>
      </c>
      <c r="B84" t="s">
        <v>536</v>
      </c>
      <c r="C84" t="s">
        <v>168</v>
      </c>
      <c r="D84" s="53">
        <v>45793</v>
      </c>
      <c r="E84" s="54">
        <v>10485</v>
      </c>
      <c r="F84" s="54"/>
      <c r="G84" s="54">
        <v>943.65</v>
      </c>
      <c r="H84" s="54">
        <v>943.65</v>
      </c>
      <c r="I84" s="54"/>
      <c r="J84" s="54">
        <v>1887.3</v>
      </c>
      <c r="K84" t="s">
        <v>168</v>
      </c>
      <c r="L84" s="53">
        <v>45793</v>
      </c>
      <c r="M84" s="54">
        <v>10485</v>
      </c>
      <c r="N84" s="54">
        <v>0</v>
      </c>
      <c r="O84" s="54">
        <v>943.65</v>
      </c>
      <c r="P84" s="54">
        <v>943.65</v>
      </c>
      <c r="Q84" s="54">
        <v>0</v>
      </c>
      <c r="R84" s="54">
        <v>1887.3</v>
      </c>
      <c r="S84" t="s">
        <v>87</v>
      </c>
      <c r="T84" s="53" t="s">
        <v>87</v>
      </c>
      <c r="U84" s="54">
        <v>0</v>
      </c>
      <c r="V84" s="54">
        <v>0</v>
      </c>
      <c r="W84" s="55">
        <v>0</v>
      </c>
      <c r="X84" s="54">
        <v>0</v>
      </c>
      <c r="Y84" s="54">
        <v>0</v>
      </c>
      <c r="Z84" s="54">
        <v>0</v>
      </c>
      <c r="AA84" t="s">
        <v>52</v>
      </c>
    </row>
    <row r="85" spans="1:27" x14ac:dyDescent="0.25">
      <c r="A85" t="s">
        <v>452</v>
      </c>
      <c r="B85" t="s">
        <v>536</v>
      </c>
      <c r="C85" t="s">
        <v>169</v>
      </c>
      <c r="D85" s="53">
        <v>45794</v>
      </c>
      <c r="E85" s="54">
        <v>21555</v>
      </c>
      <c r="F85" s="54"/>
      <c r="G85" s="54">
        <v>1939.95</v>
      </c>
      <c r="H85" s="54">
        <v>1939.95</v>
      </c>
      <c r="I85" s="54"/>
      <c r="J85" s="54">
        <v>3879.9</v>
      </c>
      <c r="K85" t="s">
        <v>169</v>
      </c>
      <c r="L85" s="53">
        <v>45794</v>
      </c>
      <c r="M85" s="54">
        <v>21555</v>
      </c>
      <c r="N85" s="54">
        <v>0</v>
      </c>
      <c r="O85" s="54">
        <v>1939.95</v>
      </c>
      <c r="P85" s="54">
        <v>1939.95</v>
      </c>
      <c r="Q85" s="54">
        <v>0</v>
      </c>
      <c r="R85" s="54">
        <v>3879.9</v>
      </c>
      <c r="S85" t="s">
        <v>87</v>
      </c>
      <c r="T85" s="53" t="s">
        <v>87</v>
      </c>
      <c r="U85" s="54">
        <v>0</v>
      </c>
      <c r="V85" s="54">
        <v>0</v>
      </c>
      <c r="W85" s="55">
        <v>0</v>
      </c>
      <c r="X85" s="54">
        <v>0</v>
      </c>
      <c r="Y85" s="54">
        <v>0</v>
      </c>
      <c r="Z85" s="54">
        <v>0</v>
      </c>
      <c r="AA85" t="s">
        <v>52</v>
      </c>
    </row>
    <row r="86" spans="1:27" x14ac:dyDescent="0.25">
      <c r="A86" t="s">
        <v>452</v>
      </c>
      <c r="B86" t="s">
        <v>536</v>
      </c>
      <c r="C86" t="s">
        <v>170</v>
      </c>
      <c r="D86" s="53">
        <v>45796</v>
      </c>
      <c r="E86" s="54">
        <v>17370</v>
      </c>
      <c r="F86" s="54"/>
      <c r="G86" s="54">
        <v>1563.3</v>
      </c>
      <c r="H86" s="54">
        <v>1563.3</v>
      </c>
      <c r="I86" s="54"/>
      <c r="J86" s="54">
        <v>3126.6</v>
      </c>
      <c r="K86" t="s">
        <v>170</v>
      </c>
      <c r="L86" s="53">
        <v>45796</v>
      </c>
      <c r="M86" s="54">
        <v>17370</v>
      </c>
      <c r="N86" s="54">
        <v>0</v>
      </c>
      <c r="O86" s="54">
        <v>1563.3</v>
      </c>
      <c r="P86" s="54">
        <v>1563.3</v>
      </c>
      <c r="Q86" s="54">
        <v>0</v>
      </c>
      <c r="R86" s="54">
        <v>3126.6</v>
      </c>
      <c r="S86" t="s">
        <v>87</v>
      </c>
      <c r="T86" s="53" t="s">
        <v>87</v>
      </c>
      <c r="U86" s="54">
        <v>0</v>
      </c>
      <c r="V86" s="54">
        <v>0</v>
      </c>
      <c r="W86" s="55">
        <v>0</v>
      </c>
      <c r="X86" s="54">
        <v>0</v>
      </c>
      <c r="Y86" s="54">
        <v>0</v>
      </c>
      <c r="Z86" s="54">
        <v>0</v>
      </c>
      <c r="AA86" t="s">
        <v>52</v>
      </c>
    </row>
    <row r="87" spans="1:27" x14ac:dyDescent="0.25">
      <c r="A87" t="s">
        <v>453</v>
      </c>
      <c r="B87" t="s">
        <v>537</v>
      </c>
      <c r="C87" t="s">
        <v>171</v>
      </c>
      <c r="D87" s="53">
        <v>45793</v>
      </c>
      <c r="E87" s="54">
        <v>2516217</v>
      </c>
      <c r="F87" s="54"/>
      <c r="G87" s="54">
        <v>62905.43</v>
      </c>
      <c r="H87" s="54">
        <v>62905.43</v>
      </c>
      <c r="I87" s="54"/>
      <c r="J87" s="54">
        <v>125810.86</v>
      </c>
      <c r="K87" t="s">
        <v>171</v>
      </c>
      <c r="L87" s="53">
        <v>45793</v>
      </c>
      <c r="M87" s="54">
        <v>2516217</v>
      </c>
      <c r="N87" s="54">
        <v>0</v>
      </c>
      <c r="O87" s="54">
        <v>62905</v>
      </c>
      <c r="P87" s="54">
        <v>62905</v>
      </c>
      <c r="Q87" s="54">
        <v>0</v>
      </c>
      <c r="R87" s="54">
        <v>125810</v>
      </c>
      <c r="S87" t="s">
        <v>87</v>
      </c>
      <c r="T87" s="53" t="s">
        <v>87</v>
      </c>
      <c r="U87" s="54">
        <v>0</v>
      </c>
      <c r="V87" s="54">
        <v>0</v>
      </c>
      <c r="W87" s="55">
        <v>0.43000000000029104</v>
      </c>
      <c r="X87" s="54">
        <v>0.43000000000029104</v>
      </c>
      <c r="Y87" s="54">
        <v>0</v>
      </c>
      <c r="Z87" s="54">
        <v>0.86000000000058208</v>
      </c>
      <c r="AA87" t="s">
        <v>52</v>
      </c>
    </row>
    <row r="88" spans="1:27" x14ac:dyDescent="0.25">
      <c r="A88" t="s">
        <v>453</v>
      </c>
      <c r="B88" t="s">
        <v>537</v>
      </c>
      <c r="C88" t="s">
        <v>172</v>
      </c>
      <c r="D88" s="53">
        <v>45806</v>
      </c>
      <c r="E88" s="54">
        <v>-34909</v>
      </c>
      <c r="F88" s="54"/>
      <c r="G88" s="54">
        <v>-872.74</v>
      </c>
      <c r="H88" s="54">
        <v>-872.74</v>
      </c>
      <c r="I88" s="54"/>
      <c r="J88" s="54">
        <v>-1745.48</v>
      </c>
      <c r="K88" t="s">
        <v>172</v>
      </c>
      <c r="L88" s="53">
        <v>45806</v>
      </c>
      <c r="M88" s="54">
        <v>-34909</v>
      </c>
      <c r="N88" s="54">
        <v>0</v>
      </c>
      <c r="O88" s="54">
        <v>-872.72</v>
      </c>
      <c r="P88" s="54">
        <v>-872.72</v>
      </c>
      <c r="Q88" s="54">
        <v>0</v>
      </c>
      <c r="R88" s="54">
        <v>-1745.44</v>
      </c>
      <c r="S88" t="s">
        <v>87</v>
      </c>
      <c r="T88" s="53" t="s">
        <v>87</v>
      </c>
      <c r="U88" s="54">
        <v>0</v>
      </c>
      <c r="V88" s="54">
        <v>0</v>
      </c>
      <c r="W88" s="55">
        <v>-1.999999999998181E-2</v>
      </c>
      <c r="X88" s="54">
        <v>-1.999999999998181E-2</v>
      </c>
      <c r="Y88" s="54">
        <v>0</v>
      </c>
      <c r="Z88" s="54">
        <v>-3.999999999996362E-2</v>
      </c>
      <c r="AA88" t="s">
        <v>52</v>
      </c>
    </row>
    <row r="89" spans="1:27" x14ac:dyDescent="0.25">
      <c r="A89" t="s">
        <v>454</v>
      </c>
      <c r="B89" t="s">
        <v>538</v>
      </c>
      <c r="C89" t="s">
        <v>173</v>
      </c>
      <c r="D89" s="53">
        <v>45778</v>
      </c>
      <c r="E89" s="54">
        <v>2459861.6800000002</v>
      </c>
      <c r="F89" s="54"/>
      <c r="G89" s="54">
        <v>61496.54</v>
      </c>
      <c r="H89" s="54">
        <v>61496.54</v>
      </c>
      <c r="I89" s="54"/>
      <c r="J89" s="54">
        <v>122993.08</v>
      </c>
      <c r="K89" t="s">
        <v>173</v>
      </c>
      <c r="L89" s="53">
        <v>45778</v>
      </c>
      <c r="M89" s="54">
        <v>2459861.6800000002</v>
      </c>
      <c r="N89" s="54">
        <v>0</v>
      </c>
      <c r="O89" s="54">
        <v>61496.54</v>
      </c>
      <c r="P89" s="54">
        <v>61496.54</v>
      </c>
      <c r="Q89" s="54">
        <v>0</v>
      </c>
      <c r="R89" s="54">
        <v>122993.08</v>
      </c>
      <c r="S89" t="s">
        <v>87</v>
      </c>
      <c r="T89" s="53" t="s">
        <v>87</v>
      </c>
      <c r="U89" s="54">
        <v>0</v>
      </c>
      <c r="V89" s="54">
        <v>0</v>
      </c>
      <c r="W89" s="55">
        <v>0</v>
      </c>
      <c r="X89" s="54">
        <v>0</v>
      </c>
      <c r="Y89" s="54">
        <v>0</v>
      </c>
      <c r="Z89" s="54">
        <v>0</v>
      </c>
      <c r="AA89" t="s">
        <v>52</v>
      </c>
    </row>
    <row r="90" spans="1:27" x14ac:dyDescent="0.25">
      <c r="A90" t="s">
        <v>454</v>
      </c>
      <c r="B90" t="s">
        <v>538</v>
      </c>
      <c r="C90" t="s">
        <v>174</v>
      </c>
      <c r="D90" s="53">
        <v>45779</v>
      </c>
      <c r="E90" s="54">
        <v>-30551</v>
      </c>
      <c r="F90" s="54"/>
      <c r="G90" s="54">
        <v>-763.79</v>
      </c>
      <c r="H90" s="54">
        <v>-763.79</v>
      </c>
      <c r="I90" s="54"/>
      <c r="J90" s="54">
        <v>-1527.58</v>
      </c>
      <c r="K90" t="s">
        <v>174</v>
      </c>
      <c r="L90" s="53">
        <v>45779</v>
      </c>
      <c r="M90" s="54">
        <v>-30551</v>
      </c>
      <c r="N90" s="54">
        <v>0</v>
      </c>
      <c r="O90" s="54">
        <v>-763.78</v>
      </c>
      <c r="P90" s="54">
        <v>-763.78</v>
      </c>
      <c r="Q90" s="54">
        <v>0</v>
      </c>
      <c r="R90" s="54">
        <v>-1527.56</v>
      </c>
      <c r="S90" t="s">
        <v>87</v>
      </c>
      <c r="T90" s="53" t="s">
        <v>87</v>
      </c>
      <c r="U90" s="54">
        <v>0</v>
      </c>
      <c r="V90" s="54">
        <v>0</v>
      </c>
      <c r="W90" s="55">
        <v>-9.9999999999909051E-3</v>
      </c>
      <c r="X90" s="54">
        <v>-9.9999999999909051E-3</v>
      </c>
      <c r="Y90" s="54">
        <v>0</v>
      </c>
      <c r="Z90" s="54">
        <v>-1.999999999998181E-2</v>
      </c>
      <c r="AA90" t="s">
        <v>52</v>
      </c>
    </row>
    <row r="91" spans="1:27" x14ac:dyDescent="0.25">
      <c r="A91" t="s">
        <v>454</v>
      </c>
      <c r="B91" t="s">
        <v>538</v>
      </c>
      <c r="C91" t="s">
        <v>175</v>
      </c>
      <c r="D91" s="53">
        <v>45781</v>
      </c>
      <c r="E91" s="54">
        <v>2482779.7200000002</v>
      </c>
      <c r="F91" s="54"/>
      <c r="G91" s="54">
        <v>62069.49</v>
      </c>
      <c r="H91" s="54">
        <v>62069.49</v>
      </c>
      <c r="I91" s="54"/>
      <c r="J91" s="54">
        <v>124138.98</v>
      </c>
      <c r="K91" t="s">
        <v>175</v>
      </c>
      <c r="L91" s="53">
        <v>45781</v>
      </c>
      <c r="M91" s="54">
        <v>2482779.7200000002</v>
      </c>
      <c r="N91" s="54">
        <v>0</v>
      </c>
      <c r="O91" s="54">
        <v>62069.49</v>
      </c>
      <c r="P91" s="54">
        <v>62069.49</v>
      </c>
      <c r="Q91" s="54">
        <v>0</v>
      </c>
      <c r="R91" s="54">
        <v>124138.98</v>
      </c>
      <c r="S91" t="s">
        <v>87</v>
      </c>
      <c r="T91" s="53" t="s">
        <v>87</v>
      </c>
      <c r="U91" s="54">
        <v>0</v>
      </c>
      <c r="V91" s="54">
        <v>0</v>
      </c>
      <c r="W91" s="55">
        <v>0</v>
      </c>
      <c r="X91" s="54">
        <v>0</v>
      </c>
      <c r="Y91" s="54">
        <v>0</v>
      </c>
      <c r="Z91" s="54">
        <v>0</v>
      </c>
      <c r="AA91" t="s">
        <v>52</v>
      </c>
    </row>
    <row r="92" spans="1:27" x14ac:dyDescent="0.25">
      <c r="A92" t="s">
        <v>454</v>
      </c>
      <c r="B92" t="s">
        <v>538</v>
      </c>
      <c r="C92" t="s">
        <v>176</v>
      </c>
      <c r="D92" s="53">
        <v>45784</v>
      </c>
      <c r="E92" s="54">
        <v>-39895</v>
      </c>
      <c r="F92" s="54"/>
      <c r="G92" s="54">
        <v>-997.39</v>
      </c>
      <c r="H92" s="54">
        <v>-997.39</v>
      </c>
      <c r="I92" s="54"/>
      <c r="J92" s="54">
        <v>-1994.78</v>
      </c>
      <c r="K92" t="s">
        <v>176</v>
      </c>
      <c r="L92" s="53">
        <v>45784</v>
      </c>
      <c r="M92" s="54">
        <v>-39895</v>
      </c>
      <c r="N92" s="54">
        <v>0</v>
      </c>
      <c r="O92" s="54">
        <v>-997.38</v>
      </c>
      <c r="P92" s="54">
        <v>-997.38</v>
      </c>
      <c r="Q92" s="54">
        <v>0</v>
      </c>
      <c r="R92" s="54">
        <v>-1994.76</v>
      </c>
      <c r="S92" t="s">
        <v>87</v>
      </c>
      <c r="T92" s="53" t="s">
        <v>87</v>
      </c>
      <c r="U92" s="54">
        <v>0</v>
      </c>
      <c r="V92" s="54">
        <v>0</v>
      </c>
      <c r="W92" s="55">
        <v>-9.9999999999909051E-3</v>
      </c>
      <c r="X92" s="54">
        <v>-9.9999999999909051E-3</v>
      </c>
      <c r="Y92" s="54">
        <v>0</v>
      </c>
      <c r="Z92" s="54">
        <v>-1.999999999998181E-2</v>
      </c>
      <c r="AA92" t="s">
        <v>52</v>
      </c>
    </row>
    <row r="93" spans="1:27" x14ac:dyDescent="0.25">
      <c r="A93" t="s">
        <v>454</v>
      </c>
      <c r="B93" t="s">
        <v>538</v>
      </c>
      <c r="C93" t="s">
        <v>177</v>
      </c>
      <c r="D93" s="53">
        <v>45784</v>
      </c>
      <c r="E93" s="54">
        <v>2452322.7000000002</v>
      </c>
      <c r="F93" s="54"/>
      <c r="G93" s="54">
        <v>61308.07</v>
      </c>
      <c r="H93" s="54">
        <v>61308.07</v>
      </c>
      <c r="I93" s="54"/>
      <c r="J93" s="54">
        <v>122616.14</v>
      </c>
      <c r="K93" t="s">
        <v>177</v>
      </c>
      <c r="L93" s="53">
        <v>45784</v>
      </c>
      <c r="M93" s="54">
        <v>2452322.7000000002</v>
      </c>
      <c r="N93" s="54">
        <v>0</v>
      </c>
      <c r="O93" s="54">
        <v>61308.07</v>
      </c>
      <c r="P93" s="54">
        <v>61308.07</v>
      </c>
      <c r="Q93" s="54">
        <v>0</v>
      </c>
      <c r="R93" s="54">
        <v>122616.14</v>
      </c>
      <c r="S93" t="s">
        <v>87</v>
      </c>
      <c r="T93" s="53" t="s">
        <v>87</v>
      </c>
      <c r="U93" s="54">
        <v>0</v>
      </c>
      <c r="V93" s="54">
        <v>0</v>
      </c>
      <c r="W93" s="55">
        <v>0</v>
      </c>
      <c r="X93" s="54">
        <v>0</v>
      </c>
      <c r="Y93" s="54">
        <v>0</v>
      </c>
      <c r="Z93" s="54">
        <v>0</v>
      </c>
      <c r="AA93" t="s">
        <v>52</v>
      </c>
    </row>
    <row r="94" spans="1:27" x14ac:dyDescent="0.25">
      <c r="A94" t="s">
        <v>454</v>
      </c>
      <c r="B94" t="s">
        <v>538</v>
      </c>
      <c r="C94" t="s">
        <v>178</v>
      </c>
      <c r="D94" s="53">
        <v>45787</v>
      </c>
      <c r="E94" s="54">
        <v>-31426</v>
      </c>
      <c r="F94" s="54"/>
      <c r="G94" s="54">
        <v>-785.66</v>
      </c>
      <c r="H94" s="54">
        <v>-785.66</v>
      </c>
      <c r="I94" s="54"/>
      <c r="J94" s="54">
        <v>-1571.32</v>
      </c>
      <c r="K94" t="s">
        <v>178</v>
      </c>
      <c r="L94" s="53">
        <v>45787</v>
      </c>
      <c r="M94" s="54">
        <v>-31426</v>
      </c>
      <c r="N94" s="54">
        <v>0</v>
      </c>
      <c r="O94" s="54">
        <v>-785.65</v>
      </c>
      <c r="P94" s="54">
        <v>-785.65</v>
      </c>
      <c r="Q94" s="54">
        <v>0</v>
      </c>
      <c r="R94" s="54">
        <v>-1571.3</v>
      </c>
      <c r="S94" t="s">
        <v>87</v>
      </c>
      <c r="T94" s="53" t="s">
        <v>87</v>
      </c>
      <c r="U94" s="54">
        <v>0</v>
      </c>
      <c r="V94" s="54">
        <v>0</v>
      </c>
      <c r="W94" s="55">
        <v>-9.9999999999909051E-3</v>
      </c>
      <c r="X94" s="54">
        <v>-9.9999999999909051E-3</v>
      </c>
      <c r="Y94" s="54">
        <v>0</v>
      </c>
      <c r="Z94" s="54">
        <v>-1.999999999998181E-2</v>
      </c>
      <c r="AA94" t="s">
        <v>52</v>
      </c>
    </row>
    <row r="95" spans="1:27" x14ac:dyDescent="0.25">
      <c r="A95" t="s">
        <v>454</v>
      </c>
      <c r="B95" t="s">
        <v>538</v>
      </c>
      <c r="C95" t="s">
        <v>179</v>
      </c>
      <c r="D95" s="53">
        <v>45787</v>
      </c>
      <c r="E95" s="54">
        <v>2488788.7200000002</v>
      </c>
      <c r="F95" s="54"/>
      <c r="G95" s="54">
        <v>62219.72</v>
      </c>
      <c r="H95" s="54">
        <v>62219.72</v>
      </c>
      <c r="I95" s="54"/>
      <c r="J95" s="54">
        <v>124439.44</v>
      </c>
      <c r="K95" t="s">
        <v>180</v>
      </c>
      <c r="L95" s="53">
        <v>45787</v>
      </c>
      <c r="M95" s="54">
        <v>2488788.7200000002</v>
      </c>
      <c r="N95" s="54">
        <v>0</v>
      </c>
      <c r="O95" s="54">
        <v>62219.72</v>
      </c>
      <c r="P95" s="54">
        <v>62219.72</v>
      </c>
      <c r="Q95" s="54">
        <v>0</v>
      </c>
      <c r="R95" s="54">
        <v>124439.44</v>
      </c>
      <c r="S95" t="s">
        <v>87</v>
      </c>
      <c r="T95" s="53" t="s">
        <v>87</v>
      </c>
      <c r="U95" s="54">
        <v>0</v>
      </c>
      <c r="V95" s="54">
        <v>0</v>
      </c>
      <c r="W95" s="55">
        <v>0</v>
      </c>
      <c r="X95" s="54">
        <v>0</v>
      </c>
      <c r="Y95" s="54">
        <v>0</v>
      </c>
      <c r="Z95" s="54">
        <v>0</v>
      </c>
      <c r="AA95" t="s">
        <v>52</v>
      </c>
    </row>
    <row r="96" spans="1:27" x14ac:dyDescent="0.25">
      <c r="A96" t="s">
        <v>454</v>
      </c>
      <c r="B96" t="s">
        <v>538</v>
      </c>
      <c r="C96" t="s">
        <v>181</v>
      </c>
      <c r="D96" s="53">
        <v>45790</v>
      </c>
      <c r="E96" s="54">
        <v>-59350</v>
      </c>
      <c r="F96" s="54"/>
      <c r="G96" s="54">
        <v>-1483.77</v>
      </c>
      <c r="H96" s="54">
        <v>-1483.77</v>
      </c>
      <c r="I96" s="54"/>
      <c r="J96" s="54">
        <v>-2967.54</v>
      </c>
      <c r="K96" t="s">
        <v>182</v>
      </c>
      <c r="L96" s="53" t="s">
        <v>182</v>
      </c>
      <c r="M96" s="54">
        <v>0</v>
      </c>
      <c r="N96" s="54">
        <v>0</v>
      </c>
      <c r="O96" s="54">
        <v>0</v>
      </c>
      <c r="P96" s="54">
        <v>0</v>
      </c>
      <c r="Q96" s="54">
        <v>0</v>
      </c>
      <c r="R96" s="54">
        <v>0</v>
      </c>
      <c r="S96" t="s">
        <v>182</v>
      </c>
      <c r="T96" s="53" t="s">
        <v>182</v>
      </c>
      <c r="U96" s="54">
        <v>-59350</v>
      </c>
      <c r="V96" s="54">
        <v>0</v>
      </c>
      <c r="W96" s="55">
        <v>-1483.77</v>
      </c>
      <c r="X96" s="54">
        <v>-1483.77</v>
      </c>
      <c r="Y96" s="54">
        <v>0</v>
      </c>
      <c r="Z96" s="54">
        <v>-2967.54</v>
      </c>
      <c r="AA96" t="s">
        <v>55</v>
      </c>
    </row>
    <row r="97" spans="1:27" x14ac:dyDescent="0.25">
      <c r="A97" t="s">
        <v>454</v>
      </c>
      <c r="B97" t="s">
        <v>538</v>
      </c>
      <c r="C97" t="s">
        <v>183</v>
      </c>
      <c r="D97" s="53">
        <v>45794</v>
      </c>
      <c r="E97" s="54">
        <v>-30147</v>
      </c>
      <c r="F97" s="54"/>
      <c r="G97" s="54">
        <v>-753.69</v>
      </c>
      <c r="H97" s="54">
        <v>-753.69</v>
      </c>
      <c r="I97" s="54"/>
      <c r="J97" s="54">
        <v>-1507.38</v>
      </c>
      <c r="K97" t="s">
        <v>183</v>
      </c>
      <c r="L97" s="53">
        <v>45794</v>
      </c>
      <c r="M97" s="54">
        <v>-30147</v>
      </c>
      <c r="N97" s="54">
        <v>0</v>
      </c>
      <c r="O97" s="54">
        <v>-753.68</v>
      </c>
      <c r="P97" s="54">
        <v>-753.68</v>
      </c>
      <c r="Q97" s="54">
        <v>0</v>
      </c>
      <c r="R97" s="54">
        <v>-1507.36</v>
      </c>
      <c r="S97" t="s">
        <v>87</v>
      </c>
      <c r="T97" s="53" t="s">
        <v>87</v>
      </c>
      <c r="U97" s="54">
        <v>0</v>
      </c>
      <c r="V97" s="54">
        <v>0</v>
      </c>
      <c r="W97" s="55">
        <v>-1.0000000000104592E-2</v>
      </c>
      <c r="X97" s="54">
        <v>-1.0000000000104592E-2</v>
      </c>
      <c r="Y97" s="54">
        <v>0</v>
      </c>
      <c r="Z97" s="54">
        <v>-2.0000000000209184E-2</v>
      </c>
      <c r="AA97" t="s">
        <v>52</v>
      </c>
    </row>
    <row r="98" spans="1:27" x14ac:dyDescent="0.25">
      <c r="A98" t="s">
        <v>454</v>
      </c>
      <c r="B98" t="s">
        <v>538</v>
      </c>
      <c r="C98" t="s">
        <v>184</v>
      </c>
      <c r="D98" s="53">
        <v>45801</v>
      </c>
      <c r="E98" s="54">
        <v>2517319.98</v>
      </c>
      <c r="F98" s="54"/>
      <c r="G98" s="54">
        <v>62933</v>
      </c>
      <c r="H98" s="54">
        <v>62933</v>
      </c>
      <c r="I98" s="54"/>
      <c r="J98" s="54">
        <v>125866</v>
      </c>
      <c r="K98" t="s">
        <v>184</v>
      </c>
      <c r="L98" s="53">
        <v>45801</v>
      </c>
      <c r="M98" s="54">
        <v>2517319.98</v>
      </c>
      <c r="N98" s="54">
        <v>0</v>
      </c>
      <c r="O98" s="54">
        <v>62933</v>
      </c>
      <c r="P98" s="54">
        <v>62933</v>
      </c>
      <c r="Q98" s="54">
        <v>0</v>
      </c>
      <c r="R98" s="54">
        <v>125866</v>
      </c>
      <c r="S98" t="s">
        <v>87</v>
      </c>
      <c r="T98" s="53" t="s">
        <v>87</v>
      </c>
      <c r="U98" s="54">
        <v>0</v>
      </c>
      <c r="V98" s="54">
        <v>0</v>
      </c>
      <c r="W98" s="55">
        <v>0</v>
      </c>
      <c r="X98" s="54">
        <v>0</v>
      </c>
      <c r="Y98" s="54">
        <v>0</v>
      </c>
      <c r="Z98" s="54">
        <v>0</v>
      </c>
      <c r="AA98" t="s">
        <v>52</v>
      </c>
    </row>
    <row r="99" spans="1:27" x14ac:dyDescent="0.25">
      <c r="A99" t="s">
        <v>454</v>
      </c>
      <c r="B99" t="s">
        <v>538</v>
      </c>
      <c r="C99" t="s">
        <v>185</v>
      </c>
      <c r="D99" s="53">
        <v>45804</v>
      </c>
      <c r="E99" s="54">
        <v>-31834</v>
      </c>
      <c r="F99" s="54"/>
      <c r="G99" s="54">
        <v>-795.86</v>
      </c>
      <c r="H99" s="54">
        <v>-795.86</v>
      </c>
      <c r="I99" s="54"/>
      <c r="J99" s="54">
        <v>-1591.72</v>
      </c>
      <c r="K99" t="s">
        <v>182</v>
      </c>
      <c r="L99" s="53" t="s">
        <v>182</v>
      </c>
      <c r="M99" s="54">
        <v>0</v>
      </c>
      <c r="N99" s="54">
        <v>0</v>
      </c>
      <c r="O99" s="54">
        <v>0</v>
      </c>
      <c r="P99" s="54">
        <v>0</v>
      </c>
      <c r="Q99" s="54">
        <v>0</v>
      </c>
      <c r="R99" s="54">
        <v>0</v>
      </c>
      <c r="S99" t="s">
        <v>182</v>
      </c>
      <c r="T99" s="53" t="s">
        <v>182</v>
      </c>
      <c r="U99" s="54">
        <v>-31834</v>
      </c>
      <c r="V99" s="54">
        <v>0</v>
      </c>
      <c r="W99" s="55">
        <v>-795.86</v>
      </c>
      <c r="X99" s="54">
        <v>-795.86</v>
      </c>
      <c r="Y99" s="54">
        <v>0</v>
      </c>
      <c r="Z99" s="54">
        <v>-1591.72</v>
      </c>
      <c r="AA99" t="s">
        <v>55</v>
      </c>
    </row>
    <row r="100" spans="1:27" x14ac:dyDescent="0.25">
      <c r="A100" t="s">
        <v>454</v>
      </c>
      <c r="B100" t="s">
        <v>538</v>
      </c>
      <c r="C100" t="s">
        <v>186</v>
      </c>
      <c r="D100" s="53">
        <v>45807</v>
      </c>
      <c r="E100" s="54">
        <v>2331687</v>
      </c>
      <c r="F100" s="54"/>
      <c r="G100" s="54">
        <v>58292.18</v>
      </c>
      <c r="H100" s="54">
        <v>58292.18</v>
      </c>
      <c r="I100" s="54"/>
      <c r="J100" s="54">
        <v>116584.36</v>
      </c>
      <c r="K100" t="s">
        <v>186</v>
      </c>
      <c r="L100" s="53">
        <v>45807</v>
      </c>
      <c r="M100" s="54">
        <v>2331687.9</v>
      </c>
      <c r="N100" s="54">
        <v>0</v>
      </c>
      <c r="O100" s="54">
        <v>58292.2</v>
      </c>
      <c r="P100" s="54">
        <v>58292.2</v>
      </c>
      <c r="Q100" s="54">
        <v>0</v>
      </c>
      <c r="R100" s="54">
        <v>116584.4</v>
      </c>
      <c r="S100" t="s">
        <v>87</v>
      </c>
      <c r="T100" s="53" t="s">
        <v>87</v>
      </c>
      <c r="U100" s="54">
        <v>-0.89999999990686774</v>
      </c>
      <c r="V100" s="54">
        <v>0</v>
      </c>
      <c r="W100" s="55">
        <v>-1.9999999996798579E-2</v>
      </c>
      <c r="X100" s="54">
        <v>-1.9999999996798579E-2</v>
      </c>
      <c r="Y100" s="54">
        <v>0</v>
      </c>
      <c r="Z100" s="54">
        <v>-3.9999999993597157E-2</v>
      </c>
      <c r="AA100" t="s">
        <v>52</v>
      </c>
    </row>
    <row r="101" spans="1:27" x14ac:dyDescent="0.25">
      <c r="A101" t="s">
        <v>454</v>
      </c>
      <c r="B101" t="s">
        <v>538</v>
      </c>
      <c r="D101" s="53"/>
      <c r="E101" s="54"/>
      <c r="F101" s="54"/>
      <c r="G101" s="54"/>
      <c r="H101" s="54"/>
      <c r="I101" s="54"/>
      <c r="J101" s="54"/>
      <c r="K101" t="s">
        <v>187</v>
      </c>
      <c r="L101" s="53">
        <v>45778</v>
      </c>
      <c r="M101" s="54">
        <v>-44139</v>
      </c>
      <c r="N101" s="54">
        <v>0</v>
      </c>
      <c r="O101" s="54">
        <v>-1103.48</v>
      </c>
      <c r="P101" s="54">
        <v>-1103.48</v>
      </c>
      <c r="Q101" s="54">
        <v>0</v>
      </c>
      <c r="R101" s="54">
        <v>-2206.96</v>
      </c>
      <c r="S101" t="s">
        <v>87</v>
      </c>
      <c r="T101" s="53" t="s">
        <v>88</v>
      </c>
      <c r="U101" s="54">
        <v>44139</v>
      </c>
      <c r="V101" s="54">
        <v>0</v>
      </c>
      <c r="W101" s="55">
        <v>1103.48</v>
      </c>
      <c r="X101" s="54">
        <v>1103.48</v>
      </c>
      <c r="Y101" s="54">
        <v>0</v>
      </c>
      <c r="Z101" s="54">
        <v>2206.96</v>
      </c>
      <c r="AA101" t="s">
        <v>56</v>
      </c>
    </row>
    <row r="102" spans="1:27" x14ac:dyDescent="0.25">
      <c r="A102" t="s">
        <v>455</v>
      </c>
      <c r="B102" t="s">
        <v>539</v>
      </c>
      <c r="C102" t="s">
        <v>188</v>
      </c>
      <c r="D102" s="53">
        <v>45807</v>
      </c>
      <c r="E102" s="54">
        <v>2482411.1</v>
      </c>
      <c r="F102" s="54"/>
      <c r="G102" s="54">
        <v>62060.28</v>
      </c>
      <c r="H102" s="54">
        <v>62060.28</v>
      </c>
      <c r="I102" s="54"/>
      <c r="J102" s="54">
        <v>124120.56</v>
      </c>
      <c r="K102" t="s">
        <v>188</v>
      </c>
      <c r="L102" s="53">
        <v>45807</v>
      </c>
      <c r="M102" s="54">
        <v>2482411.1</v>
      </c>
      <c r="N102" s="54">
        <v>0</v>
      </c>
      <c r="O102" s="54">
        <v>62060.28</v>
      </c>
      <c r="P102" s="54">
        <v>62060.28</v>
      </c>
      <c r="Q102" s="54">
        <v>0</v>
      </c>
      <c r="R102" s="54">
        <v>124120.56</v>
      </c>
      <c r="S102" t="s">
        <v>87</v>
      </c>
      <c r="T102" s="53" t="s">
        <v>87</v>
      </c>
      <c r="U102" s="54">
        <v>0</v>
      </c>
      <c r="V102" s="54">
        <v>0</v>
      </c>
      <c r="W102" s="55">
        <v>0</v>
      </c>
      <c r="X102" s="54">
        <v>0</v>
      </c>
      <c r="Y102" s="54">
        <v>0</v>
      </c>
      <c r="Z102" s="54">
        <v>0</v>
      </c>
      <c r="AA102" t="s">
        <v>52</v>
      </c>
    </row>
    <row r="103" spans="1:27" x14ac:dyDescent="0.25">
      <c r="A103" t="s">
        <v>456</v>
      </c>
      <c r="B103" t="s">
        <v>540</v>
      </c>
      <c r="C103" t="s">
        <v>189</v>
      </c>
      <c r="D103" s="53">
        <v>45779</v>
      </c>
      <c r="E103" s="54">
        <v>2462190</v>
      </c>
      <c r="F103" s="54"/>
      <c r="G103" s="54">
        <v>61554.75</v>
      </c>
      <c r="H103" s="54">
        <v>61554.75</v>
      </c>
      <c r="I103" s="54"/>
      <c r="J103" s="54">
        <v>123109.5</v>
      </c>
      <c r="K103" t="s">
        <v>189</v>
      </c>
      <c r="L103" s="53">
        <v>45779</v>
      </c>
      <c r="M103" s="54">
        <v>2462190</v>
      </c>
      <c r="N103" s="54">
        <v>0</v>
      </c>
      <c r="O103" s="54">
        <v>61554.75</v>
      </c>
      <c r="P103" s="54">
        <v>61554.75</v>
      </c>
      <c r="Q103" s="54">
        <v>0</v>
      </c>
      <c r="R103" s="54">
        <v>123109.5</v>
      </c>
      <c r="S103" t="s">
        <v>87</v>
      </c>
      <c r="T103" s="53" t="s">
        <v>87</v>
      </c>
      <c r="U103" s="54">
        <v>0</v>
      </c>
      <c r="V103" s="54">
        <v>0</v>
      </c>
      <c r="W103" s="55">
        <v>0</v>
      </c>
      <c r="X103" s="54">
        <v>0</v>
      </c>
      <c r="Y103" s="54">
        <v>0</v>
      </c>
      <c r="Z103" s="54">
        <v>0</v>
      </c>
      <c r="AA103" t="s">
        <v>52</v>
      </c>
    </row>
    <row r="104" spans="1:27" x14ac:dyDescent="0.25">
      <c r="A104" t="s">
        <v>456</v>
      </c>
      <c r="B104" t="s">
        <v>540</v>
      </c>
      <c r="C104" t="s">
        <v>190</v>
      </c>
      <c r="D104" s="53">
        <v>45784</v>
      </c>
      <c r="E104" s="54">
        <v>2499418</v>
      </c>
      <c r="F104" s="54"/>
      <c r="G104" s="54">
        <v>62485.45</v>
      </c>
      <c r="H104" s="54">
        <v>62485.45</v>
      </c>
      <c r="I104" s="54"/>
      <c r="J104" s="54">
        <v>124970.9</v>
      </c>
      <c r="K104" t="s">
        <v>190</v>
      </c>
      <c r="L104" s="53">
        <v>45784</v>
      </c>
      <c r="M104" s="54">
        <v>2499418</v>
      </c>
      <c r="N104" s="54">
        <v>0</v>
      </c>
      <c r="O104" s="54">
        <v>62485.45</v>
      </c>
      <c r="P104" s="54">
        <v>62485.45</v>
      </c>
      <c r="Q104" s="54">
        <v>0</v>
      </c>
      <c r="R104" s="54">
        <v>124970.9</v>
      </c>
      <c r="S104" t="s">
        <v>87</v>
      </c>
      <c r="T104" s="53" t="s">
        <v>87</v>
      </c>
      <c r="U104" s="54">
        <v>0</v>
      </c>
      <c r="V104" s="54">
        <v>0</v>
      </c>
      <c r="W104" s="55">
        <v>0</v>
      </c>
      <c r="X104" s="54">
        <v>0</v>
      </c>
      <c r="Y104" s="54">
        <v>0</v>
      </c>
      <c r="Z104" s="54">
        <v>0</v>
      </c>
      <c r="AA104" t="s">
        <v>52</v>
      </c>
    </row>
    <row r="105" spans="1:27" x14ac:dyDescent="0.25">
      <c r="A105" t="s">
        <v>456</v>
      </c>
      <c r="B105" t="s">
        <v>540</v>
      </c>
      <c r="C105" t="s">
        <v>191</v>
      </c>
      <c r="D105" s="53">
        <v>45785</v>
      </c>
      <c r="E105" s="54">
        <v>-35340</v>
      </c>
      <c r="F105" s="54"/>
      <c r="G105" s="54">
        <v>-883.51</v>
      </c>
      <c r="H105" s="54">
        <v>-883.51</v>
      </c>
      <c r="I105" s="54"/>
      <c r="J105" s="54">
        <v>-1767.02</v>
      </c>
      <c r="K105" t="s">
        <v>191</v>
      </c>
      <c r="L105" s="53">
        <v>45785</v>
      </c>
      <c r="M105" s="54">
        <v>-35340</v>
      </c>
      <c r="N105" s="54">
        <v>0</v>
      </c>
      <c r="O105" s="54">
        <v>-883.51</v>
      </c>
      <c r="P105" s="54">
        <v>-883.51</v>
      </c>
      <c r="Q105" s="54">
        <v>0</v>
      </c>
      <c r="R105" s="54">
        <v>-1767.02</v>
      </c>
      <c r="S105" t="s">
        <v>87</v>
      </c>
      <c r="T105" s="53" t="s">
        <v>87</v>
      </c>
      <c r="U105" s="54">
        <v>0</v>
      </c>
      <c r="V105" s="54">
        <v>0</v>
      </c>
      <c r="W105" s="55">
        <v>0</v>
      </c>
      <c r="X105" s="54">
        <v>0</v>
      </c>
      <c r="Y105" s="54">
        <v>0</v>
      </c>
      <c r="Z105" s="54">
        <v>0</v>
      </c>
      <c r="AA105" t="s">
        <v>52</v>
      </c>
    </row>
    <row r="106" spans="1:27" x14ac:dyDescent="0.25">
      <c r="A106" t="s">
        <v>456</v>
      </c>
      <c r="B106" t="s">
        <v>540</v>
      </c>
      <c r="C106" t="s">
        <v>192</v>
      </c>
      <c r="D106" s="53">
        <v>45786</v>
      </c>
      <c r="E106" s="54">
        <v>2558813</v>
      </c>
      <c r="F106" s="54"/>
      <c r="G106" s="54">
        <v>63970.33</v>
      </c>
      <c r="H106" s="54">
        <v>63970.33</v>
      </c>
      <c r="I106" s="54"/>
      <c r="J106" s="54">
        <v>127940.66</v>
      </c>
      <c r="K106" t="s">
        <v>192</v>
      </c>
      <c r="L106" s="53">
        <v>45786</v>
      </c>
      <c r="M106" s="54">
        <v>2558813</v>
      </c>
      <c r="N106" s="54">
        <v>0</v>
      </c>
      <c r="O106" s="54">
        <v>63970.33</v>
      </c>
      <c r="P106" s="54">
        <v>63970.33</v>
      </c>
      <c r="Q106" s="54">
        <v>0</v>
      </c>
      <c r="R106" s="54">
        <v>127940.66</v>
      </c>
      <c r="S106" t="s">
        <v>87</v>
      </c>
      <c r="T106" s="53" t="s">
        <v>87</v>
      </c>
      <c r="U106" s="54">
        <v>0</v>
      </c>
      <c r="V106" s="54">
        <v>0</v>
      </c>
      <c r="W106" s="55">
        <v>0</v>
      </c>
      <c r="X106" s="54">
        <v>0</v>
      </c>
      <c r="Y106" s="54">
        <v>0</v>
      </c>
      <c r="Z106" s="54">
        <v>0</v>
      </c>
      <c r="AA106" t="s">
        <v>52</v>
      </c>
    </row>
    <row r="107" spans="1:27" x14ac:dyDescent="0.25">
      <c r="A107" t="s">
        <v>456</v>
      </c>
      <c r="B107" t="s">
        <v>540</v>
      </c>
      <c r="C107" t="s">
        <v>193</v>
      </c>
      <c r="D107" s="53">
        <v>45789</v>
      </c>
      <c r="E107" s="54">
        <v>-67880</v>
      </c>
      <c r="F107" s="54"/>
      <c r="G107" s="54">
        <v>-1697.01</v>
      </c>
      <c r="H107" s="54">
        <v>-1697.01</v>
      </c>
      <c r="I107" s="54"/>
      <c r="J107" s="54">
        <v>-3394.02</v>
      </c>
      <c r="K107" t="s">
        <v>182</v>
      </c>
      <c r="L107" s="53" t="s">
        <v>182</v>
      </c>
      <c r="M107" s="54">
        <v>0</v>
      </c>
      <c r="N107" s="54">
        <v>0</v>
      </c>
      <c r="O107" s="54">
        <v>0</v>
      </c>
      <c r="P107" s="54">
        <v>0</v>
      </c>
      <c r="Q107" s="54">
        <v>0</v>
      </c>
      <c r="R107" s="54">
        <v>0</v>
      </c>
      <c r="S107" t="s">
        <v>182</v>
      </c>
      <c r="T107" s="53" t="s">
        <v>182</v>
      </c>
      <c r="U107" s="54">
        <v>-67880</v>
      </c>
      <c r="V107" s="54">
        <v>0</v>
      </c>
      <c r="W107" s="55">
        <v>-1697.01</v>
      </c>
      <c r="X107" s="54">
        <v>-1697.01</v>
      </c>
      <c r="Y107" s="54">
        <v>0</v>
      </c>
      <c r="Z107" s="54">
        <v>-3394.02</v>
      </c>
      <c r="AA107" t="s">
        <v>55</v>
      </c>
    </row>
    <row r="108" spans="1:27" x14ac:dyDescent="0.25">
      <c r="A108" t="s">
        <v>456</v>
      </c>
      <c r="B108" t="s">
        <v>540</v>
      </c>
      <c r="C108" t="s">
        <v>194</v>
      </c>
      <c r="D108" s="53">
        <v>45805</v>
      </c>
      <c r="E108" s="54">
        <v>-29428</v>
      </c>
      <c r="F108" s="54"/>
      <c r="G108" s="54">
        <v>-735.71</v>
      </c>
      <c r="H108" s="54">
        <v>-735.71</v>
      </c>
      <c r="I108" s="54"/>
      <c r="J108" s="54">
        <v>-1471.42</v>
      </c>
      <c r="K108" t="s">
        <v>194</v>
      </c>
      <c r="L108" s="53">
        <v>45805</v>
      </c>
      <c r="M108" s="54">
        <v>-29428</v>
      </c>
      <c r="N108" s="54">
        <v>0</v>
      </c>
      <c r="O108" s="54">
        <v>-735.71</v>
      </c>
      <c r="P108" s="54">
        <v>-735.71</v>
      </c>
      <c r="Q108" s="54">
        <v>0</v>
      </c>
      <c r="R108" s="54">
        <v>-1471.42</v>
      </c>
      <c r="S108" t="s">
        <v>87</v>
      </c>
      <c r="T108" s="53" t="s">
        <v>87</v>
      </c>
      <c r="U108" s="54">
        <v>0</v>
      </c>
      <c r="V108" s="54">
        <v>0</v>
      </c>
      <c r="W108" s="55">
        <v>0</v>
      </c>
      <c r="X108" s="54">
        <v>0</v>
      </c>
      <c r="Y108" s="54">
        <v>0</v>
      </c>
      <c r="Z108" s="54">
        <v>0</v>
      </c>
      <c r="AA108" t="s">
        <v>52</v>
      </c>
    </row>
    <row r="109" spans="1:27" x14ac:dyDescent="0.25">
      <c r="A109" t="s">
        <v>457</v>
      </c>
      <c r="B109" t="s">
        <v>541</v>
      </c>
      <c r="C109" t="s">
        <v>195</v>
      </c>
      <c r="D109" s="53">
        <v>45785</v>
      </c>
      <c r="E109" s="54">
        <v>199479</v>
      </c>
      <c r="F109" s="54"/>
      <c r="G109" s="54">
        <v>11968.74</v>
      </c>
      <c r="H109" s="54">
        <v>11968.74</v>
      </c>
      <c r="I109" s="54"/>
      <c r="J109" s="54">
        <v>23937.48</v>
      </c>
      <c r="K109" t="s">
        <v>195</v>
      </c>
      <c r="L109" s="53">
        <v>45785</v>
      </c>
      <c r="M109" s="54">
        <v>199479</v>
      </c>
      <c r="N109" s="54">
        <v>0</v>
      </c>
      <c r="O109" s="54">
        <v>11968.74</v>
      </c>
      <c r="P109" s="54">
        <v>11968.74</v>
      </c>
      <c r="Q109" s="54">
        <v>0</v>
      </c>
      <c r="R109" s="54">
        <v>23937.48</v>
      </c>
      <c r="S109" t="s">
        <v>87</v>
      </c>
      <c r="T109" s="53" t="s">
        <v>87</v>
      </c>
      <c r="U109" s="54">
        <v>0</v>
      </c>
      <c r="V109" s="54">
        <v>0</v>
      </c>
      <c r="W109" s="55">
        <v>0</v>
      </c>
      <c r="X109" s="54">
        <v>0</v>
      </c>
      <c r="Y109" s="54">
        <v>0</v>
      </c>
      <c r="Z109" s="54">
        <v>0</v>
      </c>
      <c r="AA109" t="s">
        <v>52</v>
      </c>
    </row>
    <row r="110" spans="1:27" x14ac:dyDescent="0.25">
      <c r="A110" t="s">
        <v>457</v>
      </c>
      <c r="B110" t="s">
        <v>541</v>
      </c>
      <c r="C110" t="s">
        <v>196</v>
      </c>
      <c r="D110" s="53">
        <v>45794</v>
      </c>
      <c r="E110" s="54">
        <v>201048</v>
      </c>
      <c r="F110" s="54"/>
      <c r="G110" s="54">
        <v>12062.88</v>
      </c>
      <c r="H110" s="54">
        <v>12062.88</v>
      </c>
      <c r="I110" s="54"/>
      <c r="J110" s="54">
        <v>24125.759999999998</v>
      </c>
      <c r="K110" t="s">
        <v>196</v>
      </c>
      <c r="L110" s="53">
        <v>45794</v>
      </c>
      <c r="M110" s="54">
        <v>201048</v>
      </c>
      <c r="N110" s="54">
        <v>0</v>
      </c>
      <c r="O110" s="54">
        <v>12062.88</v>
      </c>
      <c r="P110" s="54">
        <v>12062.88</v>
      </c>
      <c r="Q110" s="54">
        <v>0</v>
      </c>
      <c r="R110" s="54">
        <v>24125.759999999998</v>
      </c>
      <c r="S110" t="s">
        <v>87</v>
      </c>
      <c r="T110" s="53" t="s">
        <v>87</v>
      </c>
      <c r="U110" s="54">
        <v>0</v>
      </c>
      <c r="V110" s="54">
        <v>0</v>
      </c>
      <c r="W110" s="55">
        <v>0</v>
      </c>
      <c r="X110" s="54">
        <v>0</v>
      </c>
      <c r="Y110" s="54">
        <v>0</v>
      </c>
      <c r="Z110" s="54">
        <v>0</v>
      </c>
      <c r="AA110" t="s">
        <v>52</v>
      </c>
    </row>
    <row r="111" spans="1:27" x14ac:dyDescent="0.25">
      <c r="A111" t="s">
        <v>457</v>
      </c>
      <c r="B111" t="s">
        <v>541</v>
      </c>
      <c r="C111" t="s">
        <v>197</v>
      </c>
      <c r="D111" s="53">
        <v>45796</v>
      </c>
      <c r="E111" s="54">
        <v>205774</v>
      </c>
      <c r="F111" s="54"/>
      <c r="G111" s="54">
        <v>12346.44</v>
      </c>
      <c r="H111" s="54">
        <v>12346.44</v>
      </c>
      <c r="I111" s="54"/>
      <c r="J111" s="54">
        <v>24692.880000000001</v>
      </c>
      <c r="K111" t="s">
        <v>197</v>
      </c>
      <c r="L111" s="53">
        <v>45796</v>
      </c>
      <c r="M111" s="54">
        <v>205774</v>
      </c>
      <c r="N111" s="54">
        <v>0</v>
      </c>
      <c r="O111" s="54">
        <v>12346.44</v>
      </c>
      <c r="P111" s="54">
        <v>12346.44</v>
      </c>
      <c r="Q111" s="54">
        <v>0</v>
      </c>
      <c r="R111" s="54">
        <v>24692.880000000001</v>
      </c>
      <c r="S111" t="s">
        <v>87</v>
      </c>
      <c r="T111" s="53" t="s">
        <v>87</v>
      </c>
      <c r="U111" s="54">
        <v>0</v>
      </c>
      <c r="V111" s="54">
        <v>0</v>
      </c>
      <c r="W111" s="55">
        <v>0</v>
      </c>
      <c r="X111" s="54">
        <v>0</v>
      </c>
      <c r="Y111" s="54">
        <v>0</v>
      </c>
      <c r="Z111" s="54">
        <v>0</v>
      </c>
      <c r="AA111" t="s">
        <v>52</v>
      </c>
    </row>
    <row r="112" spans="1:27" x14ac:dyDescent="0.25">
      <c r="A112" t="s">
        <v>458</v>
      </c>
      <c r="B112" t="s">
        <v>542</v>
      </c>
      <c r="C112" t="s">
        <v>198</v>
      </c>
      <c r="D112" s="53">
        <v>45783</v>
      </c>
      <c r="E112" s="54">
        <v>19991.7</v>
      </c>
      <c r="F112" s="54"/>
      <c r="G112" s="54">
        <v>1799.25</v>
      </c>
      <c r="H112" s="54">
        <v>1799.25</v>
      </c>
      <c r="I112" s="54"/>
      <c r="J112" s="54">
        <v>3598.5</v>
      </c>
      <c r="K112" t="s">
        <v>198</v>
      </c>
      <c r="L112" s="53">
        <v>45783</v>
      </c>
      <c r="M112" s="54">
        <v>19991.7</v>
      </c>
      <c r="N112" s="54">
        <v>0</v>
      </c>
      <c r="O112" s="54">
        <v>1799.25</v>
      </c>
      <c r="P112" s="54">
        <v>1799.25</v>
      </c>
      <c r="Q112" s="54">
        <v>0</v>
      </c>
      <c r="R112" s="54">
        <v>3598.5</v>
      </c>
      <c r="S112" t="s">
        <v>87</v>
      </c>
      <c r="T112" s="53" t="s">
        <v>87</v>
      </c>
      <c r="U112" s="54">
        <v>0</v>
      </c>
      <c r="V112" s="54">
        <v>0</v>
      </c>
      <c r="W112" s="55">
        <v>0</v>
      </c>
      <c r="X112" s="54">
        <v>0</v>
      </c>
      <c r="Y112" s="54">
        <v>0</v>
      </c>
      <c r="Z112" s="54">
        <v>0</v>
      </c>
      <c r="AA112" t="s">
        <v>52</v>
      </c>
    </row>
    <row r="113" spans="1:27" x14ac:dyDescent="0.25">
      <c r="A113" t="s">
        <v>459</v>
      </c>
      <c r="B113" t="s">
        <v>543</v>
      </c>
      <c r="C113" t="s">
        <v>199</v>
      </c>
      <c r="D113" s="53">
        <v>45782</v>
      </c>
      <c r="E113" s="54">
        <v>7626.27</v>
      </c>
      <c r="F113" s="54"/>
      <c r="G113" s="54">
        <v>686.36</v>
      </c>
      <c r="H113" s="54">
        <v>686.36</v>
      </c>
      <c r="I113" s="54"/>
      <c r="J113" s="54">
        <v>1372.72</v>
      </c>
      <c r="K113" t="s">
        <v>199</v>
      </c>
      <c r="L113" s="53">
        <v>45782</v>
      </c>
      <c r="M113" s="54">
        <v>7626.27</v>
      </c>
      <c r="N113" s="54">
        <v>0</v>
      </c>
      <c r="O113" s="54">
        <v>686.36</v>
      </c>
      <c r="P113" s="54">
        <v>686.36</v>
      </c>
      <c r="Q113" s="54">
        <v>0</v>
      </c>
      <c r="R113" s="54">
        <v>1372.72</v>
      </c>
      <c r="S113" t="s">
        <v>87</v>
      </c>
      <c r="T113" s="53" t="s">
        <v>87</v>
      </c>
      <c r="U113" s="54">
        <v>0</v>
      </c>
      <c r="V113" s="54">
        <v>0</v>
      </c>
      <c r="W113" s="55">
        <v>0</v>
      </c>
      <c r="X113" s="54">
        <v>0</v>
      </c>
      <c r="Y113" s="54">
        <v>0</v>
      </c>
      <c r="Z113" s="54">
        <v>0</v>
      </c>
      <c r="AA113" t="s">
        <v>52</v>
      </c>
    </row>
    <row r="114" spans="1:27" x14ac:dyDescent="0.25">
      <c r="A114" t="s">
        <v>460</v>
      </c>
      <c r="B114" t="s">
        <v>544</v>
      </c>
      <c r="C114" t="s">
        <v>200</v>
      </c>
      <c r="D114" s="53">
        <v>45782</v>
      </c>
      <c r="E114" s="54">
        <v>22500</v>
      </c>
      <c r="F114" s="54"/>
      <c r="G114" s="54">
        <v>2025</v>
      </c>
      <c r="H114" s="54">
        <v>2025</v>
      </c>
      <c r="I114" s="54"/>
      <c r="J114" s="54">
        <v>4050</v>
      </c>
      <c r="K114" t="s">
        <v>200</v>
      </c>
      <c r="L114" s="53">
        <v>45782</v>
      </c>
      <c r="M114" s="54">
        <v>22500</v>
      </c>
      <c r="N114" s="54">
        <v>0</v>
      </c>
      <c r="O114" s="54">
        <v>2025</v>
      </c>
      <c r="P114" s="54">
        <v>2025</v>
      </c>
      <c r="Q114" s="54">
        <v>0</v>
      </c>
      <c r="R114" s="54">
        <v>4050</v>
      </c>
      <c r="S114" t="s">
        <v>87</v>
      </c>
      <c r="T114" s="53" t="s">
        <v>87</v>
      </c>
      <c r="U114" s="54">
        <v>0</v>
      </c>
      <c r="V114" s="54">
        <v>0</v>
      </c>
      <c r="W114" s="55">
        <v>0</v>
      </c>
      <c r="X114" s="54">
        <v>0</v>
      </c>
      <c r="Y114" s="54">
        <v>0</v>
      </c>
      <c r="Z114" s="54">
        <v>0</v>
      </c>
      <c r="AA114" t="s">
        <v>52</v>
      </c>
    </row>
    <row r="115" spans="1:27" x14ac:dyDescent="0.25">
      <c r="A115" t="s">
        <v>461</v>
      </c>
      <c r="B115" t="s">
        <v>545</v>
      </c>
      <c r="C115" t="s">
        <v>201</v>
      </c>
      <c r="D115" s="53">
        <v>45778</v>
      </c>
      <c r="E115" s="54">
        <v>2434579</v>
      </c>
      <c r="F115" s="54"/>
      <c r="G115" s="54">
        <v>60864.480000000003</v>
      </c>
      <c r="H115" s="54">
        <v>60864.480000000003</v>
      </c>
      <c r="I115" s="54"/>
      <c r="J115" s="54">
        <v>121728.96000000001</v>
      </c>
      <c r="K115" t="s">
        <v>201</v>
      </c>
      <c r="L115" s="53">
        <v>45778</v>
      </c>
      <c r="M115" s="54">
        <v>2434579</v>
      </c>
      <c r="N115" s="54">
        <v>0</v>
      </c>
      <c r="O115" s="54">
        <v>60864</v>
      </c>
      <c r="P115" s="54">
        <v>60864</v>
      </c>
      <c r="Q115" s="54">
        <v>0</v>
      </c>
      <c r="R115" s="54">
        <v>121728</v>
      </c>
      <c r="S115" t="s">
        <v>87</v>
      </c>
      <c r="T115" s="53" t="s">
        <v>87</v>
      </c>
      <c r="U115" s="54">
        <v>0</v>
      </c>
      <c r="V115" s="54">
        <v>0</v>
      </c>
      <c r="W115" s="55">
        <v>0.48000000000320142</v>
      </c>
      <c r="X115" s="54">
        <v>0.48000000000320142</v>
      </c>
      <c r="Y115" s="54">
        <v>0</v>
      </c>
      <c r="Z115" s="54">
        <v>0.96000000000640284</v>
      </c>
      <c r="AA115" t="s">
        <v>52</v>
      </c>
    </row>
    <row r="116" spans="1:27" x14ac:dyDescent="0.25">
      <c r="A116" t="s">
        <v>461</v>
      </c>
      <c r="B116" t="s">
        <v>545</v>
      </c>
      <c r="C116" t="s">
        <v>202</v>
      </c>
      <c r="D116" s="53">
        <v>45780</v>
      </c>
      <c r="E116" s="54">
        <v>-44440</v>
      </c>
      <c r="F116" s="54"/>
      <c r="G116" s="54">
        <v>-1111.01</v>
      </c>
      <c r="H116" s="54">
        <v>-1111.01</v>
      </c>
      <c r="I116" s="54"/>
      <c r="J116" s="54">
        <v>-2222.02</v>
      </c>
      <c r="K116" t="s">
        <v>202</v>
      </c>
      <c r="L116" s="53">
        <v>45780</v>
      </c>
      <c r="M116" s="54">
        <v>-44440</v>
      </c>
      <c r="N116" s="54">
        <v>0</v>
      </c>
      <c r="O116" s="54">
        <v>-1111</v>
      </c>
      <c r="P116" s="54">
        <v>-1111</v>
      </c>
      <c r="Q116" s="54">
        <v>0</v>
      </c>
      <c r="R116" s="54">
        <v>-2222</v>
      </c>
      <c r="S116" t="s">
        <v>87</v>
      </c>
      <c r="T116" s="53" t="s">
        <v>87</v>
      </c>
      <c r="U116" s="54">
        <v>0</v>
      </c>
      <c r="V116" s="54">
        <v>0</v>
      </c>
      <c r="W116" s="55">
        <v>-9.9999999999909051E-3</v>
      </c>
      <c r="X116" s="54">
        <v>-9.9999999999909051E-3</v>
      </c>
      <c r="Y116" s="54">
        <v>0</v>
      </c>
      <c r="Z116" s="54">
        <v>-1.999999999998181E-2</v>
      </c>
      <c r="AA116" t="s">
        <v>52</v>
      </c>
    </row>
    <row r="117" spans="1:27" x14ac:dyDescent="0.25">
      <c r="A117" t="s">
        <v>461</v>
      </c>
      <c r="B117" t="s">
        <v>545</v>
      </c>
      <c r="C117" t="s">
        <v>203</v>
      </c>
      <c r="D117" s="53">
        <v>45781</v>
      </c>
      <c r="E117" s="54">
        <v>2451317</v>
      </c>
      <c r="F117" s="54"/>
      <c r="G117" s="54">
        <v>61282.93</v>
      </c>
      <c r="H117" s="54">
        <v>61282.93</v>
      </c>
      <c r="I117" s="54"/>
      <c r="J117" s="54">
        <v>122565.86</v>
      </c>
      <c r="K117" t="s">
        <v>204</v>
      </c>
      <c r="L117" s="53">
        <v>45781</v>
      </c>
      <c r="M117" s="54">
        <v>2451317</v>
      </c>
      <c r="N117" s="54">
        <v>0</v>
      </c>
      <c r="O117" s="54">
        <v>61283</v>
      </c>
      <c r="P117" s="54">
        <v>61283</v>
      </c>
      <c r="Q117" s="54">
        <v>0</v>
      </c>
      <c r="R117" s="54">
        <v>122566</v>
      </c>
      <c r="S117" t="s">
        <v>87</v>
      </c>
      <c r="T117" s="53" t="s">
        <v>87</v>
      </c>
      <c r="U117" s="54">
        <v>0</v>
      </c>
      <c r="V117" s="54">
        <v>0</v>
      </c>
      <c r="W117" s="55">
        <v>-6.9999999999708962E-2</v>
      </c>
      <c r="X117" s="54">
        <v>-6.9999999999708962E-2</v>
      </c>
      <c r="Y117" s="54">
        <v>0</v>
      </c>
      <c r="Z117" s="54">
        <v>-0.13999999999941792</v>
      </c>
      <c r="AA117" t="s">
        <v>52</v>
      </c>
    </row>
    <row r="118" spans="1:27" x14ac:dyDescent="0.25">
      <c r="A118" t="s">
        <v>461</v>
      </c>
      <c r="B118" t="s">
        <v>545</v>
      </c>
      <c r="C118" t="s">
        <v>205</v>
      </c>
      <c r="D118" s="53">
        <v>45783</v>
      </c>
      <c r="E118" s="54">
        <v>-53866</v>
      </c>
      <c r="F118" s="54"/>
      <c r="G118" s="54">
        <v>-1346.66</v>
      </c>
      <c r="H118" s="54">
        <v>-1346.66</v>
      </c>
      <c r="I118" s="54"/>
      <c r="J118" s="54">
        <v>-2693.32</v>
      </c>
      <c r="K118" t="s">
        <v>182</v>
      </c>
      <c r="L118" s="53" t="s">
        <v>182</v>
      </c>
      <c r="M118" s="54">
        <v>0</v>
      </c>
      <c r="N118" s="54">
        <v>0</v>
      </c>
      <c r="O118" s="54">
        <v>0</v>
      </c>
      <c r="P118" s="54">
        <v>0</v>
      </c>
      <c r="Q118" s="54">
        <v>0</v>
      </c>
      <c r="R118" s="54">
        <v>0</v>
      </c>
      <c r="S118" t="s">
        <v>182</v>
      </c>
      <c r="T118" s="53" t="s">
        <v>182</v>
      </c>
      <c r="U118" s="54">
        <v>-53866</v>
      </c>
      <c r="V118" s="54">
        <v>0</v>
      </c>
      <c r="W118" s="55">
        <v>-1346.66</v>
      </c>
      <c r="X118" s="54">
        <v>-1346.66</v>
      </c>
      <c r="Y118" s="54">
        <v>0</v>
      </c>
      <c r="Z118" s="54">
        <v>-2693.32</v>
      </c>
      <c r="AA118" t="s">
        <v>55</v>
      </c>
    </row>
    <row r="119" spans="1:27" x14ac:dyDescent="0.25">
      <c r="A119" t="s">
        <v>461</v>
      </c>
      <c r="B119" t="s">
        <v>545</v>
      </c>
      <c r="C119" t="s">
        <v>206</v>
      </c>
      <c r="D119" s="53">
        <v>45788</v>
      </c>
      <c r="E119" s="54">
        <v>2419764</v>
      </c>
      <c r="F119" s="54"/>
      <c r="G119" s="54">
        <v>60494.1</v>
      </c>
      <c r="H119" s="54">
        <v>60494.1</v>
      </c>
      <c r="I119" s="54"/>
      <c r="J119" s="54">
        <v>120988.2</v>
      </c>
      <c r="K119" t="s">
        <v>207</v>
      </c>
      <c r="L119" s="53">
        <v>45788</v>
      </c>
      <c r="M119" s="54">
        <v>2419764</v>
      </c>
      <c r="N119" s="54">
        <v>0</v>
      </c>
      <c r="O119" s="54">
        <v>60494</v>
      </c>
      <c r="P119" s="54">
        <v>60494</v>
      </c>
      <c r="Q119" s="54">
        <v>0</v>
      </c>
      <c r="R119" s="54">
        <v>120988</v>
      </c>
      <c r="S119" t="s">
        <v>87</v>
      </c>
      <c r="T119" s="53" t="s">
        <v>87</v>
      </c>
      <c r="U119" s="54">
        <v>0</v>
      </c>
      <c r="V119" s="54">
        <v>0</v>
      </c>
      <c r="W119" s="55">
        <v>9.9999999998544808E-2</v>
      </c>
      <c r="X119" s="54">
        <v>9.9999999998544808E-2</v>
      </c>
      <c r="Y119" s="54">
        <v>0</v>
      </c>
      <c r="Z119" s="54">
        <v>0.19999999999708962</v>
      </c>
      <c r="AA119" t="s">
        <v>52</v>
      </c>
    </row>
    <row r="120" spans="1:27" x14ac:dyDescent="0.25">
      <c r="A120" t="s">
        <v>461</v>
      </c>
      <c r="B120" t="s">
        <v>545</v>
      </c>
      <c r="C120" t="s">
        <v>208</v>
      </c>
      <c r="D120" s="53">
        <v>45790</v>
      </c>
      <c r="E120" s="54">
        <v>-36475</v>
      </c>
      <c r="F120" s="54"/>
      <c r="G120" s="54">
        <v>-911.89</v>
      </c>
      <c r="H120" s="54">
        <v>-911.89</v>
      </c>
      <c r="I120" s="54"/>
      <c r="J120" s="54">
        <v>-1823.78</v>
      </c>
      <c r="K120" t="s">
        <v>182</v>
      </c>
      <c r="L120" s="53" t="s">
        <v>182</v>
      </c>
      <c r="M120" s="54">
        <v>0</v>
      </c>
      <c r="N120" s="54">
        <v>0</v>
      </c>
      <c r="O120" s="54">
        <v>0</v>
      </c>
      <c r="P120" s="54">
        <v>0</v>
      </c>
      <c r="Q120" s="54">
        <v>0</v>
      </c>
      <c r="R120" s="54">
        <v>0</v>
      </c>
      <c r="S120" t="s">
        <v>182</v>
      </c>
      <c r="T120" s="53" t="s">
        <v>182</v>
      </c>
      <c r="U120" s="54">
        <v>-36475</v>
      </c>
      <c r="V120" s="54">
        <v>0</v>
      </c>
      <c r="W120" s="55">
        <v>-911.89</v>
      </c>
      <c r="X120" s="54">
        <v>-911.89</v>
      </c>
      <c r="Y120" s="54">
        <v>0</v>
      </c>
      <c r="Z120" s="54">
        <v>-1823.78</v>
      </c>
      <c r="AA120" t="s">
        <v>55</v>
      </c>
    </row>
    <row r="121" spans="1:27" x14ac:dyDescent="0.25">
      <c r="A121" t="s">
        <v>461</v>
      </c>
      <c r="B121" t="s">
        <v>545</v>
      </c>
      <c r="C121" t="s">
        <v>209</v>
      </c>
      <c r="D121" s="53">
        <v>45807</v>
      </c>
      <c r="E121" s="54">
        <v>2415339</v>
      </c>
      <c r="F121" s="54"/>
      <c r="G121" s="54">
        <v>60383.48</v>
      </c>
      <c r="H121" s="54">
        <v>60383.48</v>
      </c>
      <c r="I121" s="54"/>
      <c r="J121" s="54">
        <v>120766.96</v>
      </c>
      <c r="K121" t="s">
        <v>210</v>
      </c>
      <c r="L121" s="53">
        <v>45807</v>
      </c>
      <c r="M121" s="54">
        <v>2415339</v>
      </c>
      <c r="N121" s="54">
        <v>0</v>
      </c>
      <c r="O121" s="54">
        <v>60383</v>
      </c>
      <c r="P121" s="54">
        <v>60383</v>
      </c>
      <c r="Q121" s="54">
        <v>0</v>
      </c>
      <c r="R121" s="54">
        <v>120766</v>
      </c>
      <c r="S121" t="s">
        <v>87</v>
      </c>
      <c r="T121" s="53" t="s">
        <v>87</v>
      </c>
      <c r="U121" s="54">
        <v>0</v>
      </c>
      <c r="V121" s="54">
        <v>0</v>
      </c>
      <c r="W121" s="55">
        <v>0.48000000000320142</v>
      </c>
      <c r="X121" s="54">
        <v>0.48000000000320142</v>
      </c>
      <c r="Y121" s="54">
        <v>0</v>
      </c>
      <c r="Z121" s="54">
        <v>0.96000000000640284</v>
      </c>
      <c r="AA121" t="s">
        <v>52</v>
      </c>
    </row>
    <row r="122" spans="1:27" x14ac:dyDescent="0.25">
      <c r="A122" t="s">
        <v>462</v>
      </c>
      <c r="B122" t="s">
        <v>546</v>
      </c>
      <c r="D122" s="53"/>
      <c r="E122" s="54"/>
      <c r="F122" s="54"/>
      <c r="G122" s="54"/>
      <c r="H122" s="54"/>
      <c r="I122" s="54"/>
      <c r="J122" s="54"/>
      <c r="K122" t="s">
        <v>211</v>
      </c>
      <c r="L122" s="53">
        <v>45799</v>
      </c>
      <c r="M122" s="54">
        <v>-46617</v>
      </c>
      <c r="N122" s="54">
        <v>0</v>
      </c>
      <c r="O122" s="54">
        <v>-1165.43</v>
      </c>
      <c r="P122" s="54">
        <v>-1165.43</v>
      </c>
      <c r="Q122" s="54">
        <v>0</v>
      </c>
      <c r="R122" s="54">
        <v>-2330.86</v>
      </c>
      <c r="S122" t="s">
        <v>87</v>
      </c>
      <c r="T122" s="53" t="s">
        <v>212</v>
      </c>
      <c r="U122" s="54">
        <v>46617</v>
      </c>
      <c r="V122" s="54">
        <v>0</v>
      </c>
      <c r="W122" s="55">
        <v>1165.43</v>
      </c>
      <c r="X122" s="54">
        <v>1165.43</v>
      </c>
      <c r="Y122" s="54">
        <v>0</v>
      </c>
      <c r="Z122" s="54">
        <v>2330.86</v>
      </c>
      <c r="AA122" t="s">
        <v>56</v>
      </c>
    </row>
    <row r="123" spans="1:27" x14ac:dyDescent="0.25">
      <c r="A123" t="s">
        <v>463</v>
      </c>
      <c r="B123" t="s">
        <v>547</v>
      </c>
      <c r="C123" t="s">
        <v>213</v>
      </c>
      <c r="D123" s="53">
        <v>45786</v>
      </c>
      <c r="E123" s="54">
        <v>800</v>
      </c>
      <c r="F123" s="54"/>
      <c r="G123" s="54">
        <v>72</v>
      </c>
      <c r="H123" s="54">
        <v>72</v>
      </c>
      <c r="I123" s="54"/>
      <c r="J123" s="54">
        <v>144</v>
      </c>
      <c r="K123" t="s">
        <v>213</v>
      </c>
      <c r="L123" s="53">
        <v>45786</v>
      </c>
      <c r="M123" s="54">
        <v>800</v>
      </c>
      <c r="N123" s="54">
        <v>0</v>
      </c>
      <c r="O123" s="54">
        <v>72</v>
      </c>
      <c r="P123" s="54">
        <v>72</v>
      </c>
      <c r="Q123" s="54">
        <v>0</v>
      </c>
      <c r="R123" s="54">
        <v>144</v>
      </c>
      <c r="S123" t="s">
        <v>87</v>
      </c>
      <c r="T123" s="53" t="s">
        <v>87</v>
      </c>
      <c r="U123" s="54">
        <v>0</v>
      </c>
      <c r="V123" s="54">
        <v>0</v>
      </c>
      <c r="W123" s="55">
        <v>0</v>
      </c>
      <c r="X123" s="54">
        <v>0</v>
      </c>
      <c r="Y123" s="54">
        <v>0</v>
      </c>
      <c r="Z123" s="54">
        <v>0</v>
      </c>
      <c r="AA123" t="s">
        <v>52</v>
      </c>
    </row>
    <row r="124" spans="1:27" x14ac:dyDescent="0.25">
      <c r="A124" t="s">
        <v>463</v>
      </c>
      <c r="B124" t="s">
        <v>547</v>
      </c>
      <c r="C124" t="s">
        <v>214</v>
      </c>
      <c r="D124" s="53">
        <v>45790</v>
      </c>
      <c r="E124" s="54">
        <v>14000</v>
      </c>
      <c r="F124" s="54"/>
      <c r="G124" s="54">
        <v>1260</v>
      </c>
      <c r="H124" s="54">
        <v>1260</v>
      </c>
      <c r="I124" s="54"/>
      <c r="J124" s="54">
        <v>2520</v>
      </c>
      <c r="K124" t="s">
        <v>214</v>
      </c>
      <c r="L124" s="53">
        <v>45790</v>
      </c>
      <c r="M124" s="54">
        <v>14000</v>
      </c>
      <c r="N124" s="54">
        <v>0</v>
      </c>
      <c r="O124" s="54">
        <v>1260</v>
      </c>
      <c r="P124" s="54">
        <v>1260</v>
      </c>
      <c r="Q124" s="54">
        <v>0</v>
      </c>
      <c r="R124" s="54">
        <v>2520</v>
      </c>
      <c r="S124" t="s">
        <v>87</v>
      </c>
      <c r="T124" s="53" t="s">
        <v>87</v>
      </c>
      <c r="U124" s="54">
        <v>0</v>
      </c>
      <c r="V124" s="54">
        <v>0</v>
      </c>
      <c r="W124" s="55">
        <v>0</v>
      </c>
      <c r="X124" s="54">
        <v>0</v>
      </c>
      <c r="Y124" s="54">
        <v>0</v>
      </c>
      <c r="Z124" s="54">
        <v>0</v>
      </c>
      <c r="AA124" t="s">
        <v>52</v>
      </c>
    </row>
    <row r="125" spans="1:27" x14ac:dyDescent="0.25">
      <c r="A125" t="s">
        <v>463</v>
      </c>
      <c r="B125" t="s">
        <v>547</v>
      </c>
      <c r="C125" t="s">
        <v>215</v>
      </c>
      <c r="D125" s="53">
        <v>45796</v>
      </c>
      <c r="E125" s="54">
        <v>94612.7</v>
      </c>
      <c r="F125" s="54"/>
      <c r="G125" s="54">
        <v>8515.14</v>
      </c>
      <c r="H125" s="54">
        <v>8515.14</v>
      </c>
      <c r="I125" s="54"/>
      <c r="J125" s="54">
        <v>17030.28</v>
      </c>
      <c r="K125" t="s">
        <v>216</v>
      </c>
      <c r="L125" s="53">
        <v>45796</v>
      </c>
      <c r="M125" s="54">
        <v>94613</v>
      </c>
      <c r="N125" s="54">
        <v>0</v>
      </c>
      <c r="O125" s="54">
        <v>8515.17</v>
      </c>
      <c r="P125" s="54">
        <v>8515.17</v>
      </c>
      <c r="Q125" s="54">
        <v>0</v>
      </c>
      <c r="R125" s="54">
        <v>17030.34</v>
      </c>
      <c r="S125" t="s">
        <v>87</v>
      </c>
      <c r="T125" s="53" t="s">
        <v>87</v>
      </c>
      <c r="U125" s="54">
        <v>-0.30000000000291038</v>
      </c>
      <c r="V125" s="54">
        <v>0</v>
      </c>
      <c r="W125" s="55">
        <v>-3.0000000000654836E-2</v>
      </c>
      <c r="X125" s="54">
        <v>-3.0000000000654836E-2</v>
      </c>
      <c r="Y125" s="54">
        <v>0</v>
      </c>
      <c r="Z125" s="54">
        <v>-6.0000000001309672E-2</v>
      </c>
      <c r="AA125" t="s">
        <v>54</v>
      </c>
    </row>
    <row r="126" spans="1:27" x14ac:dyDescent="0.25">
      <c r="A126" t="s">
        <v>464</v>
      </c>
      <c r="B126" t="s">
        <v>548</v>
      </c>
      <c r="C126" t="s">
        <v>217</v>
      </c>
      <c r="D126" s="53">
        <v>45778</v>
      </c>
      <c r="E126" s="54">
        <v>-21979</v>
      </c>
      <c r="F126" s="54"/>
      <c r="G126" s="54">
        <v>-549.48</v>
      </c>
      <c r="H126" s="54">
        <v>-549.48</v>
      </c>
      <c r="I126" s="54"/>
      <c r="J126" s="54">
        <v>-1098.96</v>
      </c>
      <c r="K126" t="s">
        <v>182</v>
      </c>
      <c r="L126" s="53" t="s">
        <v>182</v>
      </c>
      <c r="M126" s="54">
        <v>0</v>
      </c>
      <c r="N126" s="54">
        <v>0</v>
      </c>
      <c r="O126" s="54">
        <v>0</v>
      </c>
      <c r="P126" s="54">
        <v>0</v>
      </c>
      <c r="Q126" s="54">
        <v>0</v>
      </c>
      <c r="R126" s="54">
        <v>0</v>
      </c>
      <c r="S126" t="s">
        <v>182</v>
      </c>
      <c r="T126" s="53" t="s">
        <v>182</v>
      </c>
      <c r="U126" s="54">
        <v>-21979</v>
      </c>
      <c r="V126" s="54">
        <v>0</v>
      </c>
      <c r="W126" s="55">
        <v>-549.48</v>
      </c>
      <c r="X126" s="54">
        <v>-549.48</v>
      </c>
      <c r="Y126" s="54">
        <v>0</v>
      </c>
      <c r="Z126" s="54">
        <v>-1098.96</v>
      </c>
      <c r="AA126" t="s">
        <v>55</v>
      </c>
    </row>
    <row r="127" spans="1:27" x14ac:dyDescent="0.25">
      <c r="A127" t="s">
        <v>464</v>
      </c>
      <c r="B127" t="s">
        <v>548</v>
      </c>
      <c r="C127" t="s">
        <v>218</v>
      </c>
      <c r="D127" s="53">
        <v>45780</v>
      </c>
      <c r="E127" s="54">
        <v>2451586</v>
      </c>
      <c r="F127" s="54"/>
      <c r="G127" s="54">
        <v>61289.65</v>
      </c>
      <c r="H127" s="54">
        <v>61289.65</v>
      </c>
      <c r="I127" s="54"/>
      <c r="J127" s="54">
        <v>122579.3</v>
      </c>
      <c r="K127" t="s">
        <v>218</v>
      </c>
      <c r="L127" s="53">
        <v>45780</v>
      </c>
      <c r="M127" s="54">
        <v>2451586</v>
      </c>
      <c r="N127" s="54">
        <v>0</v>
      </c>
      <c r="O127" s="54">
        <v>61290</v>
      </c>
      <c r="P127" s="54">
        <v>61290</v>
      </c>
      <c r="Q127" s="54">
        <v>0</v>
      </c>
      <c r="R127" s="54">
        <v>122580</v>
      </c>
      <c r="S127" t="s">
        <v>87</v>
      </c>
      <c r="T127" s="53" t="s">
        <v>87</v>
      </c>
      <c r="U127" s="54">
        <v>0</v>
      </c>
      <c r="V127" s="54">
        <v>0</v>
      </c>
      <c r="W127" s="55">
        <v>-0.34999999999854481</v>
      </c>
      <c r="X127" s="54">
        <v>-0.34999999999854481</v>
      </c>
      <c r="Y127" s="54">
        <v>0</v>
      </c>
      <c r="Z127" s="54">
        <v>-0.69999999999708962</v>
      </c>
      <c r="AA127" t="s">
        <v>52</v>
      </c>
    </row>
    <row r="128" spans="1:27" x14ac:dyDescent="0.25">
      <c r="A128" t="s">
        <v>464</v>
      </c>
      <c r="B128" t="s">
        <v>548</v>
      </c>
      <c r="C128" t="s">
        <v>219</v>
      </c>
      <c r="D128" s="53">
        <v>45780</v>
      </c>
      <c r="E128" s="54">
        <v>2427290</v>
      </c>
      <c r="F128" s="54"/>
      <c r="G128" s="54">
        <v>60682.25</v>
      </c>
      <c r="H128" s="54">
        <v>60682.25</v>
      </c>
      <c r="I128" s="54"/>
      <c r="J128" s="54">
        <v>121364.5</v>
      </c>
      <c r="K128" t="s">
        <v>219</v>
      </c>
      <c r="L128" s="53">
        <v>45780</v>
      </c>
      <c r="M128" s="54">
        <v>2427290</v>
      </c>
      <c r="N128" s="54">
        <v>0</v>
      </c>
      <c r="O128" s="54">
        <v>60682</v>
      </c>
      <c r="P128" s="54">
        <v>60682</v>
      </c>
      <c r="Q128" s="54">
        <v>0</v>
      </c>
      <c r="R128" s="54">
        <v>121364</v>
      </c>
      <c r="S128" t="s">
        <v>87</v>
      </c>
      <c r="T128" s="53" t="s">
        <v>87</v>
      </c>
      <c r="U128" s="54">
        <v>0</v>
      </c>
      <c r="V128" s="54">
        <v>0</v>
      </c>
      <c r="W128" s="55">
        <v>0.25</v>
      </c>
      <c r="X128" s="54">
        <v>0.25</v>
      </c>
      <c r="Y128" s="54">
        <v>0</v>
      </c>
      <c r="Z128" s="54">
        <v>0.5</v>
      </c>
      <c r="AA128" t="s">
        <v>52</v>
      </c>
    </row>
    <row r="129" spans="1:27" x14ac:dyDescent="0.25">
      <c r="A129" t="s">
        <v>464</v>
      </c>
      <c r="B129" t="s">
        <v>548</v>
      </c>
      <c r="C129" t="s">
        <v>220</v>
      </c>
      <c r="D129" s="53">
        <v>45783</v>
      </c>
      <c r="E129" s="54">
        <v>-26540</v>
      </c>
      <c r="F129" s="54"/>
      <c r="G129" s="54">
        <v>-663.51</v>
      </c>
      <c r="H129" s="54">
        <v>-663.51</v>
      </c>
      <c r="I129" s="54"/>
      <c r="J129" s="54">
        <v>-1327.02</v>
      </c>
      <c r="K129" t="s">
        <v>182</v>
      </c>
      <c r="L129" s="53" t="s">
        <v>182</v>
      </c>
      <c r="M129" s="54">
        <v>0</v>
      </c>
      <c r="N129" s="54">
        <v>0</v>
      </c>
      <c r="O129" s="54">
        <v>0</v>
      </c>
      <c r="P129" s="54">
        <v>0</v>
      </c>
      <c r="Q129" s="54">
        <v>0</v>
      </c>
      <c r="R129" s="54">
        <v>0</v>
      </c>
      <c r="S129" t="s">
        <v>182</v>
      </c>
      <c r="T129" s="53" t="s">
        <v>182</v>
      </c>
      <c r="U129" s="54">
        <v>-26540</v>
      </c>
      <c r="V129" s="54">
        <v>0</v>
      </c>
      <c r="W129" s="55">
        <v>-663.51</v>
      </c>
      <c r="X129" s="54">
        <v>-663.51</v>
      </c>
      <c r="Y129" s="54">
        <v>0</v>
      </c>
      <c r="Z129" s="54">
        <v>-1327.02</v>
      </c>
      <c r="AA129" t="s">
        <v>55</v>
      </c>
    </row>
    <row r="130" spans="1:27" x14ac:dyDescent="0.25">
      <c r="A130" t="s">
        <v>464</v>
      </c>
      <c r="B130" t="s">
        <v>548</v>
      </c>
      <c r="C130" t="s">
        <v>221</v>
      </c>
      <c r="D130" s="53">
        <v>45786</v>
      </c>
      <c r="E130" s="54">
        <v>-2451586</v>
      </c>
      <c r="F130" s="54"/>
      <c r="G130" s="54">
        <v>-61289.65</v>
      </c>
      <c r="H130" s="54">
        <v>-61289.65</v>
      </c>
      <c r="I130" s="54"/>
      <c r="J130" s="54">
        <v>-122579.3</v>
      </c>
      <c r="K130" t="s">
        <v>221</v>
      </c>
      <c r="L130" s="53">
        <v>45786</v>
      </c>
      <c r="M130" s="54">
        <v>-2451586</v>
      </c>
      <c r="N130" s="54">
        <v>0</v>
      </c>
      <c r="O130" s="54">
        <v>-61289.65</v>
      </c>
      <c r="P130" s="54">
        <v>-61289.65</v>
      </c>
      <c r="Q130" s="54">
        <v>0</v>
      </c>
      <c r="R130" s="54">
        <v>-122579.3</v>
      </c>
      <c r="S130" t="s">
        <v>87</v>
      </c>
      <c r="T130" s="53" t="s">
        <v>87</v>
      </c>
      <c r="U130" s="54">
        <v>0</v>
      </c>
      <c r="V130" s="54">
        <v>0</v>
      </c>
      <c r="W130" s="55">
        <v>0</v>
      </c>
      <c r="X130" s="54">
        <v>0</v>
      </c>
      <c r="Y130" s="54">
        <v>0</v>
      </c>
      <c r="Z130" s="54">
        <v>0</v>
      </c>
      <c r="AA130" t="s">
        <v>52</v>
      </c>
    </row>
    <row r="131" spans="1:27" x14ac:dyDescent="0.25">
      <c r="A131" t="s">
        <v>465</v>
      </c>
      <c r="B131" t="s">
        <v>549</v>
      </c>
      <c r="C131" t="s">
        <v>222</v>
      </c>
      <c r="D131" s="53">
        <v>45804</v>
      </c>
      <c r="E131" s="54">
        <v>140535</v>
      </c>
      <c r="F131" s="54"/>
      <c r="G131" s="54">
        <v>12648.15</v>
      </c>
      <c r="H131" s="54">
        <v>12648.15</v>
      </c>
      <c r="I131" s="54"/>
      <c r="J131" s="54">
        <v>25296.3</v>
      </c>
      <c r="K131" t="s">
        <v>222</v>
      </c>
      <c r="L131" s="53">
        <v>45804</v>
      </c>
      <c r="M131" s="54">
        <v>140535</v>
      </c>
      <c r="N131" s="54">
        <v>0</v>
      </c>
      <c r="O131" s="54">
        <v>12648.15</v>
      </c>
      <c r="P131" s="54">
        <v>12648.15</v>
      </c>
      <c r="Q131" s="54">
        <v>0</v>
      </c>
      <c r="R131" s="54">
        <v>25296.3</v>
      </c>
      <c r="S131" t="s">
        <v>87</v>
      </c>
      <c r="T131" s="53" t="s">
        <v>87</v>
      </c>
      <c r="U131" s="54">
        <v>0</v>
      </c>
      <c r="V131" s="54">
        <v>0</v>
      </c>
      <c r="W131" s="55">
        <v>0</v>
      </c>
      <c r="X131" s="54">
        <v>0</v>
      </c>
      <c r="Y131" s="54">
        <v>0</v>
      </c>
      <c r="Z131" s="54">
        <v>0</v>
      </c>
      <c r="AA131" t="s">
        <v>52</v>
      </c>
    </row>
    <row r="132" spans="1:27" x14ac:dyDescent="0.25">
      <c r="A132" t="s">
        <v>466</v>
      </c>
      <c r="B132" t="s">
        <v>550</v>
      </c>
      <c r="C132" t="s">
        <v>223</v>
      </c>
      <c r="D132" s="53">
        <v>45788</v>
      </c>
      <c r="E132" s="54">
        <v>2334034</v>
      </c>
      <c r="F132" s="54"/>
      <c r="G132" s="54">
        <v>58350.85</v>
      </c>
      <c r="H132" s="54">
        <v>58350.85</v>
      </c>
      <c r="I132" s="54"/>
      <c r="J132" s="54">
        <v>116701.7</v>
      </c>
      <c r="K132" t="s">
        <v>223</v>
      </c>
      <c r="L132" s="53">
        <v>45788</v>
      </c>
      <c r="M132" s="54">
        <v>2334034</v>
      </c>
      <c r="N132" s="54">
        <v>0</v>
      </c>
      <c r="O132" s="54">
        <v>58351</v>
      </c>
      <c r="P132" s="54">
        <v>58351</v>
      </c>
      <c r="Q132" s="54">
        <v>0</v>
      </c>
      <c r="R132" s="54">
        <v>116702</v>
      </c>
      <c r="S132" t="s">
        <v>87</v>
      </c>
      <c r="T132" s="53" t="s">
        <v>87</v>
      </c>
      <c r="U132" s="54">
        <v>0</v>
      </c>
      <c r="V132" s="54">
        <v>0</v>
      </c>
      <c r="W132" s="55">
        <v>-0.15000000000145519</v>
      </c>
      <c r="X132" s="54">
        <v>-0.15000000000145519</v>
      </c>
      <c r="Y132" s="54">
        <v>0</v>
      </c>
      <c r="Z132" s="54">
        <v>-0.30000000000291038</v>
      </c>
      <c r="AA132" t="s">
        <v>52</v>
      </c>
    </row>
    <row r="133" spans="1:27" x14ac:dyDescent="0.25">
      <c r="A133" t="s">
        <v>466</v>
      </c>
      <c r="B133" t="s">
        <v>550</v>
      </c>
      <c r="C133" t="s">
        <v>224</v>
      </c>
      <c r="D133" s="53">
        <v>45790</v>
      </c>
      <c r="E133" s="54">
        <v>-35783</v>
      </c>
      <c r="F133" s="54"/>
      <c r="G133" s="54">
        <v>-894.58</v>
      </c>
      <c r="H133" s="54">
        <v>-894.58</v>
      </c>
      <c r="I133" s="54"/>
      <c r="J133" s="54">
        <v>-1789.16</v>
      </c>
      <c r="K133" t="s">
        <v>224</v>
      </c>
      <c r="L133" s="53">
        <v>45790</v>
      </c>
      <c r="M133" s="54">
        <v>-35782.839999999997</v>
      </c>
      <c r="N133" s="54">
        <v>0</v>
      </c>
      <c r="O133" s="54">
        <v>-894.58</v>
      </c>
      <c r="P133" s="54">
        <v>-894.58</v>
      </c>
      <c r="Q133" s="54">
        <v>0</v>
      </c>
      <c r="R133" s="54">
        <v>-1789.16</v>
      </c>
      <c r="S133" t="s">
        <v>87</v>
      </c>
      <c r="T133" s="53" t="s">
        <v>87</v>
      </c>
      <c r="U133" s="54">
        <v>-0.16000000000349246</v>
      </c>
      <c r="V133" s="54">
        <v>0</v>
      </c>
      <c r="W133" s="55">
        <v>0</v>
      </c>
      <c r="X133" s="54">
        <v>0</v>
      </c>
      <c r="Y133" s="54">
        <v>0</v>
      </c>
      <c r="Z133" s="54">
        <v>0</v>
      </c>
      <c r="AA133" t="s">
        <v>52</v>
      </c>
    </row>
    <row r="134" spans="1:27" x14ac:dyDescent="0.25">
      <c r="A134" t="s">
        <v>467</v>
      </c>
      <c r="B134" t="s">
        <v>551</v>
      </c>
      <c r="C134" t="s">
        <v>225</v>
      </c>
      <c r="D134" s="53">
        <v>45804</v>
      </c>
      <c r="E134" s="54">
        <v>2500497.89</v>
      </c>
      <c r="F134" s="54"/>
      <c r="G134" s="54">
        <v>62512.45</v>
      </c>
      <c r="H134" s="54">
        <v>62512.45</v>
      </c>
      <c r="I134" s="54"/>
      <c r="J134" s="54">
        <v>125024.9</v>
      </c>
      <c r="K134" t="s">
        <v>225</v>
      </c>
      <c r="L134" s="53">
        <v>45804</v>
      </c>
      <c r="M134" s="54">
        <v>2500497.89</v>
      </c>
      <c r="N134" s="54">
        <v>0</v>
      </c>
      <c r="O134" s="54">
        <v>62512.45</v>
      </c>
      <c r="P134" s="54">
        <v>62512.45</v>
      </c>
      <c r="Q134" s="54">
        <v>0</v>
      </c>
      <c r="R134" s="54">
        <v>125024.9</v>
      </c>
      <c r="S134" t="s">
        <v>87</v>
      </c>
      <c r="T134" s="53" t="s">
        <v>87</v>
      </c>
      <c r="U134" s="54">
        <v>0</v>
      </c>
      <c r="V134" s="54">
        <v>0</v>
      </c>
      <c r="W134" s="55">
        <v>0</v>
      </c>
      <c r="X134" s="54">
        <v>0</v>
      </c>
      <c r="Y134" s="54">
        <v>0</v>
      </c>
      <c r="Z134" s="54">
        <v>0</v>
      </c>
      <c r="AA134" t="s">
        <v>52</v>
      </c>
    </row>
    <row r="135" spans="1:27" x14ac:dyDescent="0.25">
      <c r="A135" t="s">
        <v>467</v>
      </c>
      <c r="B135" t="s">
        <v>551</v>
      </c>
      <c r="C135" t="s">
        <v>226</v>
      </c>
      <c r="D135" s="53">
        <v>45806</v>
      </c>
      <c r="E135" s="54">
        <v>-24537</v>
      </c>
      <c r="F135" s="54"/>
      <c r="G135" s="54">
        <v>-613.42999999999995</v>
      </c>
      <c r="H135" s="54">
        <v>-613.42999999999995</v>
      </c>
      <c r="I135" s="54"/>
      <c r="J135" s="54">
        <v>-1226.8599999999999</v>
      </c>
      <c r="K135" t="s">
        <v>182</v>
      </c>
      <c r="L135" s="53" t="s">
        <v>182</v>
      </c>
      <c r="M135" s="54">
        <v>0</v>
      </c>
      <c r="N135" s="54">
        <v>0</v>
      </c>
      <c r="O135" s="54">
        <v>0</v>
      </c>
      <c r="P135" s="54">
        <v>0</v>
      </c>
      <c r="Q135" s="54">
        <v>0</v>
      </c>
      <c r="R135" s="54">
        <v>0</v>
      </c>
      <c r="S135" t="s">
        <v>182</v>
      </c>
      <c r="T135" s="53" t="s">
        <v>182</v>
      </c>
      <c r="U135" s="54">
        <v>-24537</v>
      </c>
      <c r="V135" s="54">
        <v>0</v>
      </c>
      <c r="W135" s="55">
        <v>-613.42999999999995</v>
      </c>
      <c r="X135" s="54">
        <v>-613.42999999999995</v>
      </c>
      <c r="Y135" s="54">
        <v>0</v>
      </c>
      <c r="Z135" s="54">
        <v>-1226.8599999999999</v>
      </c>
      <c r="AA135" t="s">
        <v>55</v>
      </c>
    </row>
    <row r="136" spans="1:27" x14ac:dyDescent="0.25">
      <c r="A136" t="s">
        <v>467</v>
      </c>
      <c r="B136" t="s">
        <v>551</v>
      </c>
      <c r="D136" s="53"/>
      <c r="E136" s="54"/>
      <c r="F136" s="54"/>
      <c r="G136" s="54"/>
      <c r="H136" s="54"/>
      <c r="I136" s="54"/>
      <c r="J136" s="54"/>
      <c r="K136" t="s">
        <v>227</v>
      </c>
      <c r="L136" s="53">
        <v>45798</v>
      </c>
      <c r="M136" s="54">
        <v>-30763</v>
      </c>
      <c r="N136" s="54">
        <v>0</v>
      </c>
      <c r="O136" s="54">
        <v>-769.08</v>
      </c>
      <c r="P136" s="54">
        <v>-769.08</v>
      </c>
      <c r="Q136" s="54">
        <v>0</v>
      </c>
      <c r="R136" s="54">
        <v>-1538.16</v>
      </c>
      <c r="S136" t="s">
        <v>87</v>
      </c>
      <c r="T136" s="53" t="s">
        <v>88</v>
      </c>
      <c r="U136" s="54">
        <v>30763</v>
      </c>
      <c r="V136" s="54">
        <v>0</v>
      </c>
      <c r="W136" s="55">
        <v>769.08</v>
      </c>
      <c r="X136" s="54">
        <v>769.08</v>
      </c>
      <c r="Y136" s="54">
        <v>0</v>
      </c>
      <c r="Z136" s="54">
        <v>1538.16</v>
      </c>
      <c r="AA136" t="s">
        <v>56</v>
      </c>
    </row>
    <row r="137" spans="1:27" x14ac:dyDescent="0.25">
      <c r="A137" t="s">
        <v>468</v>
      </c>
      <c r="B137" t="s">
        <v>552</v>
      </c>
      <c r="C137" t="s">
        <v>228</v>
      </c>
      <c r="D137" s="53">
        <v>45807</v>
      </c>
      <c r="E137" s="54">
        <v>2447443</v>
      </c>
      <c r="F137" s="54"/>
      <c r="G137" s="54">
        <v>61186.080000000002</v>
      </c>
      <c r="H137" s="54">
        <v>61186.080000000002</v>
      </c>
      <c r="I137" s="54"/>
      <c r="J137" s="54">
        <v>122372.16</v>
      </c>
      <c r="K137" t="s">
        <v>228</v>
      </c>
      <c r="L137" s="53">
        <v>45807</v>
      </c>
      <c r="M137" s="54">
        <v>2447443</v>
      </c>
      <c r="N137" s="54">
        <v>0</v>
      </c>
      <c r="O137" s="54">
        <v>61186</v>
      </c>
      <c r="P137" s="54">
        <v>61186</v>
      </c>
      <c r="Q137" s="54">
        <v>0</v>
      </c>
      <c r="R137" s="54">
        <v>122372</v>
      </c>
      <c r="S137" t="s">
        <v>87</v>
      </c>
      <c r="T137" s="53" t="s">
        <v>87</v>
      </c>
      <c r="U137" s="54">
        <v>0</v>
      </c>
      <c r="V137" s="54">
        <v>0</v>
      </c>
      <c r="W137" s="55">
        <v>8.000000000174623E-2</v>
      </c>
      <c r="X137" s="54">
        <v>8.000000000174623E-2</v>
      </c>
      <c r="Y137" s="54">
        <v>0</v>
      </c>
      <c r="Z137" s="54">
        <v>0.16000000000349246</v>
      </c>
      <c r="AA137" t="s">
        <v>52</v>
      </c>
    </row>
    <row r="138" spans="1:27" x14ac:dyDescent="0.25">
      <c r="A138" t="s">
        <v>446</v>
      </c>
      <c r="B138" t="s">
        <v>553</v>
      </c>
      <c r="C138" t="s">
        <v>229</v>
      </c>
      <c r="D138" s="53">
        <v>45802</v>
      </c>
      <c r="E138" s="54">
        <v>18500</v>
      </c>
      <c r="F138" s="54"/>
      <c r="G138" s="54">
        <v>1665</v>
      </c>
      <c r="H138" s="54">
        <v>1665</v>
      </c>
      <c r="I138" s="54"/>
      <c r="J138" s="54">
        <v>3330</v>
      </c>
      <c r="K138" t="s">
        <v>182</v>
      </c>
      <c r="L138" s="53" t="s">
        <v>182</v>
      </c>
      <c r="M138" s="54">
        <v>0</v>
      </c>
      <c r="N138" s="54">
        <v>0</v>
      </c>
      <c r="O138" s="54">
        <v>0</v>
      </c>
      <c r="P138" s="54">
        <v>0</v>
      </c>
      <c r="Q138" s="54">
        <v>0</v>
      </c>
      <c r="R138" s="54">
        <v>0</v>
      </c>
      <c r="S138" t="s">
        <v>182</v>
      </c>
      <c r="T138" s="53" t="s">
        <v>182</v>
      </c>
      <c r="U138" s="54">
        <v>18500</v>
      </c>
      <c r="V138" s="54">
        <v>0</v>
      </c>
      <c r="W138" s="55">
        <v>1665</v>
      </c>
      <c r="X138" s="54">
        <v>1665</v>
      </c>
      <c r="Y138" s="54">
        <v>0</v>
      </c>
      <c r="Z138" s="54">
        <v>3330</v>
      </c>
      <c r="AA138" t="s">
        <v>55</v>
      </c>
    </row>
    <row r="139" spans="1:27" x14ac:dyDescent="0.25">
      <c r="A139" t="s">
        <v>469</v>
      </c>
      <c r="B139" t="s">
        <v>554</v>
      </c>
      <c r="C139" t="s">
        <v>230</v>
      </c>
      <c r="D139" s="53">
        <v>45779</v>
      </c>
      <c r="E139" s="54">
        <v>17120</v>
      </c>
      <c r="F139" s="54"/>
      <c r="G139" s="54">
        <v>1540.8</v>
      </c>
      <c r="H139" s="54">
        <v>1540.8</v>
      </c>
      <c r="I139" s="54"/>
      <c r="J139" s="54">
        <v>3081.6</v>
      </c>
      <c r="K139" t="s">
        <v>230</v>
      </c>
      <c r="L139" s="53">
        <v>45779</v>
      </c>
      <c r="M139" s="54">
        <v>17120</v>
      </c>
      <c r="N139" s="54">
        <v>0</v>
      </c>
      <c r="O139" s="54">
        <v>1540.8</v>
      </c>
      <c r="P139" s="54">
        <v>1540.8</v>
      </c>
      <c r="Q139" s="54">
        <v>0</v>
      </c>
      <c r="R139" s="54">
        <v>3081.6</v>
      </c>
      <c r="S139" t="s">
        <v>87</v>
      </c>
      <c r="T139" s="53" t="s">
        <v>87</v>
      </c>
      <c r="U139" s="54">
        <v>0</v>
      </c>
      <c r="V139" s="54">
        <v>0</v>
      </c>
      <c r="W139" s="55">
        <v>0</v>
      </c>
      <c r="X139" s="54">
        <v>0</v>
      </c>
      <c r="Y139" s="54">
        <v>0</v>
      </c>
      <c r="Z139" s="54">
        <v>0</v>
      </c>
      <c r="AA139" t="s">
        <v>52</v>
      </c>
    </row>
    <row r="140" spans="1:27" x14ac:dyDescent="0.25">
      <c r="A140" t="s">
        <v>469</v>
      </c>
      <c r="B140" t="s">
        <v>554</v>
      </c>
      <c r="C140" t="s">
        <v>231</v>
      </c>
      <c r="D140" s="53">
        <v>45780</v>
      </c>
      <c r="E140" s="54">
        <v>2500</v>
      </c>
      <c r="F140" s="54"/>
      <c r="G140" s="54">
        <v>225</v>
      </c>
      <c r="H140" s="54">
        <v>225</v>
      </c>
      <c r="I140" s="54"/>
      <c r="J140" s="54">
        <v>450</v>
      </c>
      <c r="K140" t="s">
        <v>231</v>
      </c>
      <c r="L140" s="53">
        <v>45780</v>
      </c>
      <c r="M140" s="54">
        <v>2500</v>
      </c>
      <c r="N140" s="54">
        <v>0</v>
      </c>
      <c r="O140" s="54">
        <v>225</v>
      </c>
      <c r="P140" s="54">
        <v>225</v>
      </c>
      <c r="Q140" s="54">
        <v>0</v>
      </c>
      <c r="R140" s="54">
        <v>450</v>
      </c>
      <c r="S140" t="s">
        <v>87</v>
      </c>
      <c r="T140" s="53" t="s">
        <v>87</v>
      </c>
      <c r="U140" s="54">
        <v>0</v>
      </c>
      <c r="V140" s="54">
        <v>0</v>
      </c>
      <c r="W140" s="55">
        <v>0</v>
      </c>
      <c r="X140" s="54">
        <v>0</v>
      </c>
      <c r="Y140" s="54">
        <v>0</v>
      </c>
      <c r="Z140" s="54">
        <v>0</v>
      </c>
      <c r="AA140" t="s">
        <v>52</v>
      </c>
    </row>
    <row r="141" spans="1:27" x14ac:dyDescent="0.25">
      <c r="A141" t="s">
        <v>469</v>
      </c>
      <c r="B141" t="s">
        <v>554</v>
      </c>
      <c r="C141" t="s">
        <v>232</v>
      </c>
      <c r="D141" s="53">
        <v>45785</v>
      </c>
      <c r="E141" s="54">
        <v>4630</v>
      </c>
      <c r="F141" s="54"/>
      <c r="G141" s="54">
        <v>416.7</v>
      </c>
      <c r="H141" s="54">
        <v>416.7</v>
      </c>
      <c r="I141" s="54"/>
      <c r="J141" s="54">
        <v>833.4</v>
      </c>
      <c r="K141" t="s">
        <v>232</v>
      </c>
      <c r="L141" s="53">
        <v>45785</v>
      </c>
      <c r="M141" s="54">
        <v>4630</v>
      </c>
      <c r="N141" s="54">
        <v>0</v>
      </c>
      <c r="O141" s="54">
        <v>416.7</v>
      </c>
      <c r="P141" s="54">
        <v>416.7</v>
      </c>
      <c r="Q141" s="54">
        <v>0</v>
      </c>
      <c r="R141" s="54">
        <v>833.4</v>
      </c>
      <c r="S141" t="s">
        <v>87</v>
      </c>
      <c r="T141" s="53" t="s">
        <v>87</v>
      </c>
      <c r="U141" s="54">
        <v>0</v>
      </c>
      <c r="V141" s="54">
        <v>0</v>
      </c>
      <c r="W141" s="55">
        <v>0</v>
      </c>
      <c r="X141" s="54">
        <v>0</v>
      </c>
      <c r="Y141" s="54">
        <v>0</v>
      </c>
      <c r="Z141" s="54">
        <v>0</v>
      </c>
      <c r="AA141" t="s">
        <v>52</v>
      </c>
    </row>
    <row r="142" spans="1:27" x14ac:dyDescent="0.25">
      <c r="A142" t="s">
        <v>469</v>
      </c>
      <c r="B142" t="s">
        <v>554</v>
      </c>
      <c r="C142" t="s">
        <v>233</v>
      </c>
      <c r="D142" s="53">
        <v>45794</v>
      </c>
      <c r="E142" s="54">
        <v>8400</v>
      </c>
      <c r="F142" s="54"/>
      <c r="G142" s="54">
        <v>756</v>
      </c>
      <c r="H142" s="54">
        <v>756</v>
      </c>
      <c r="I142" s="54"/>
      <c r="J142" s="54">
        <v>1512</v>
      </c>
      <c r="K142" t="s">
        <v>233</v>
      </c>
      <c r="L142" s="53">
        <v>45794</v>
      </c>
      <c r="M142" s="54">
        <v>8400</v>
      </c>
      <c r="N142" s="54">
        <v>0</v>
      </c>
      <c r="O142" s="54">
        <v>756</v>
      </c>
      <c r="P142" s="54">
        <v>756</v>
      </c>
      <c r="Q142" s="54">
        <v>0</v>
      </c>
      <c r="R142" s="54">
        <v>1512</v>
      </c>
      <c r="S142" t="s">
        <v>87</v>
      </c>
      <c r="T142" s="53" t="s">
        <v>87</v>
      </c>
      <c r="U142" s="54">
        <v>0</v>
      </c>
      <c r="V142" s="54">
        <v>0</v>
      </c>
      <c r="W142" s="55">
        <v>0</v>
      </c>
      <c r="X142" s="54">
        <v>0</v>
      </c>
      <c r="Y142" s="54">
        <v>0</v>
      </c>
      <c r="Z142" s="54">
        <v>0</v>
      </c>
      <c r="AA142" t="s">
        <v>52</v>
      </c>
    </row>
    <row r="143" spans="1:27" x14ac:dyDescent="0.25">
      <c r="A143" t="s">
        <v>469</v>
      </c>
      <c r="B143" t="s">
        <v>554</v>
      </c>
      <c r="C143" t="s">
        <v>234</v>
      </c>
      <c r="D143" s="53">
        <v>45799</v>
      </c>
      <c r="E143" s="54">
        <v>504</v>
      </c>
      <c r="F143" s="54"/>
      <c r="G143" s="54">
        <v>45.36</v>
      </c>
      <c r="H143" s="54">
        <v>45.36</v>
      </c>
      <c r="I143" s="54"/>
      <c r="J143" s="54">
        <v>90.72</v>
      </c>
      <c r="K143" t="s">
        <v>234</v>
      </c>
      <c r="L143" s="53">
        <v>45799</v>
      </c>
      <c r="M143" s="54">
        <v>504</v>
      </c>
      <c r="N143" s="54">
        <v>0</v>
      </c>
      <c r="O143" s="54">
        <v>45.36</v>
      </c>
      <c r="P143" s="54">
        <v>45.36</v>
      </c>
      <c r="Q143" s="54">
        <v>0</v>
      </c>
      <c r="R143" s="54">
        <v>90.72</v>
      </c>
      <c r="S143" t="s">
        <v>87</v>
      </c>
      <c r="T143" s="53" t="s">
        <v>87</v>
      </c>
      <c r="U143" s="54">
        <v>0</v>
      </c>
      <c r="V143" s="54">
        <v>0</v>
      </c>
      <c r="W143" s="55">
        <v>0</v>
      </c>
      <c r="X143" s="54">
        <v>0</v>
      </c>
      <c r="Y143" s="54">
        <v>0</v>
      </c>
      <c r="Z143" s="54">
        <v>0</v>
      </c>
      <c r="AA143" t="s">
        <v>52</v>
      </c>
    </row>
    <row r="144" spans="1:27" x14ac:dyDescent="0.25">
      <c r="A144" t="s">
        <v>469</v>
      </c>
      <c r="B144" t="s">
        <v>554</v>
      </c>
      <c r="C144" t="s">
        <v>235</v>
      </c>
      <c r="D144" s="53">
        <v>45799</v>
      </c>
      <c r="E144" s="54">
        <v>4900</v>
      </c>
      <c r="F144" s="54"/>
      <c r="G144" s="54">
        <v>441</v>
      </c>
      <c r="H144" s="54">
        <v>441</v>
      </c>
      <c r="I144" s="54"/>
      <c r="J144" s="54">
        <v>882</v>
      </c>
      <c r="K144" t="s">
        <v>236</v>
      </c>
      <c r="L144" s="53">
        <v>45799</v>
      </c>
      <c r="M144" s="54">
        <v>9954</v>
      </c>
      <c r="N144" s="54">
        <v>0</v>
      </c>
      <c r="O144" s="54">
        <v>895.86</v>
      </c>
      <c r="P144" s="54">
        <v>895.86</v>
      </c>
      <c r="Q144" s="54">
        <v>0</v>
      </c>
      <c r="R144" s="54">
        <v>1791.72</v>
      </c>
      <c r="S144" t="s">
        <v>87</v>
      </c>
      <c r="T144" s="53" t="s">
        <v>87</v>
      </c>
      <c r="U144" s="54">
        <v>-5054</v>
      </c>
      <c r="V144" s="54">
        <v>0</v>
      </c>
      <c r="W144" s="55">
        <v>-454.86</v>
      </c>
      <c r="X144" s="54">
        <v>-454.86</v>
      </c>
      <c r="Y144" s="54">
        <v>0</v>
      </c>
      <c r="Z144" s="54">
        <v>-909.72</v>
      </c>
      <c r="AA144" t="s">
        <v>54</v>
      </c>
    </row>
    <row r="145" spans="1:27" x14ac:dyDescent="0.25">
      <c r="A145" t="s">
        <v>469</v>
      </c>
      <c r="B145" t="s">
        <v>554</v>
      </c>
      <c r="C145" t="s">
        <v>236</v>
      </c>
      <c r="D145" s="53">
        <v>45799</v>
      </c>
      <c r="E145" s="54">
        <v>4550</v>
      </c>
      <c r="F145" s="54"/>
      <c r="G145" s="54">
        <v>409.5</v>
      </c>
      <c r="H145" s="54">
        <v>409.5</v>
      </c>
      <c r="I145" s="54"/>
      <c r="J145" s="54">
        <v>819</v>
      </c>
      <c r="K145" t="s">
        <v>236</v>
      </c>
      <c r="L145" s="53">
        <v>45799</v>
      </c>
      <c r="M145" s="54">
        <v>4550</v>
      </c>
      <c r="N145" s="54">
        <v>0</v>
      </c>
      <c r="O145" s="54">
        <v>409.5</v>
      </c>
      <c r="P145" s="54">
        <v>409.5</v>
      </c>
      <c r="Q145" s="54">
        <v>0</v>
      </c>
      <c r="R145" s="54">
        <v>819</v>
      </c>
      <c r="S145" t="s">
        <v>87</v>
      </c>
      <c r="T145" s="53" t="s">
        <v>87</v>
      </c>
      <c r="U145" s="54">
        <v>0</v>
      </c>
      <c r="V145" s="54">
        <v>0</v>
      </c>
      <c r="W145" s="55">
        <v>0</v>
      </c>
      <c r="X145" s="54">
        <v>0</v>
      </c>
      <c r="Y145" s="54">
        <v>0</v>
      </c>
      <c r="Z145" s="54">
        <v>0</v>
      </c>
      <c r="AA145" t="s">
        <v>52</v>
      </c>
    </row>
    <row r="146" spans="1:27" x14ac:dyDescent="0.25">
      <c r="A146" t="s">
        <v>469</v>
      </c>
      <c r="B146" t="s">
        <v>554</v>
      </c>
      <c r="C146" t="s">
        <v>237</v>
      </c>
      <c r="D146" s="53">
        <v>45800</v>
      </c>
      <c r="E146" s="54">
        <v>11325</v>
      </c>
      <c r="F146" s="54"/>
      <c r="G146" s="54">
        <v>1019.25</v>
      </c>
      <c r="H146" s="54">
        <v>1019.25</v>
      </c>
      <c r="I146" s="54"/>
      <c r="J146" s="54">
        <v>2038.5</v>
      </c>
      <c r="K146" t="s">
        <v>237</v>
      </c>
      <c r="L146" s="53">
        <v>45800</v>
      </c>
      <c r="M146" s="54">
        <v>11325</v>
      </c>
      <c r="N146" s="54">
        <v>0</v>
      </c>
      <c r="O146" s="54">
        <v>1019.25</v>
      </c>
      <c r="P146" s="54">
        <v>1019.25</v>
      </c>
      <c r="Q146" s="54">
        <v>0</v>
      </c>
      <c r="R146" s="54">
        <v>2038.5</v>
      </c>
      <c r="S146" t="s">
        <v>87</v>
      </c>
      <c r="T146" s="53" t="s">
        <v>87</v>
      </c>
      <c r="U146" s="54">
        <v>0</v>
      </c>
      <c r="V146" s="54">
        <v>0</v>
      </c>
      <c r="W146" s="55">
        <v>0</v>
      </c>
      <c r="X146" s="54">
        <v>0</v>
      </c>
      <c r="Y146" s="54">
        <v>0</v>
      </c>
      <c r="Z146" s="54">
        <v>0</v>
      </c>
      <c r="AA146" t="s">
        <v>52</v>
      </c>
    </row>
    <row r="147" spans="1:27" x14ac:dyDescent="0.25">
      <c r="A147" t="s">
        <v>469</v>
      </c>
      <c r="B147" t="s">
        <v>554</v>
      </c>
      <c r="C147" t="s">
        <v>238</v>
      </c>
      <c r="D147" s="53">
        <v>45805</v>
      </c>
      <c r="E147" s="54">
        <v>3595</v>
      </c>
      <c r="F147" s="54"/>
      <c r="G147" s="54">
        <v>323.56</v>
      </c>
      <c r="H147" s="54">
        <v>323.56</v>
      </c>
      <c r="I147" s="54"/>
      <c r="J147" s="54">
        <v>647.12</v>
      </c>
      <c r="K147" t="s">
        <v>238</v>
      </c>
      <c r="L147" s="53">
        <v>45805</v>
      </c>
      <c r="M147" s="54">
        <v>3595</v>
      </c>
      <c r="N147" s="54">
        <v>0</v>
      </c>
      <c r="O147" s="54">
        <v>323.55</v>
      </c>
      <c r="P147" s="54">
        <v>323.55</v>
      </c>
      <c r="Q147" s="54">
        <v>0</v>
      </c>
      <c r="R147" s="54">
        <v>647.1</v>
      </c>
      <c r="S147" t="s">
        <v>87</v>
      </c>
      <c r="T147" s="53" t="s">
        <v>87</v>
      </c>
      <c r="U147" s="54">
        <v>0</v>
      </c>
      <c r="V147" s="54">
        <v>0</v>
      </c>
      <c r="W147" s="55">
        <v>9.9999999999909051E-3</v>
      </c>
      <c r="X147" s="54">
        <v>9.9999999999909051E-3</v>
      </c>
      <c r="Y147" s="54">
        <v>0</v>
      </c>
      <c r="Z147" s="54">
        <v>1.999999999998181E-2</v>
      </c>
      <c r="AA147" t="s">
        <v>52</v>
      </c>
    </row>
    <row r="148" spans="1:27" x14ac:dyDescent="0.25">
      <c r="A148" t="s">
        <v>470</v>
      </c>
      <c r="B148" t="s">
        <v>555</v>
      </c>
      <c r="C148" t="s">
        <v>160</v>
      </c>
      <c r="D148" s="53">
        <v>45806</v>
      </c>
      <c r="E148" s="54">
        <v>-34280</v>
      </c>
      <c r="F148" s="54"/>
      <c r="G148" s="54">
        <v>-857</v>
      </c>
      <c r="H148" s="54">
        <v>-857</v>
      </c>
      <c r="I148" s="54"/>
      <c r="J148" s="54">
        <v>-1714</v>
      </c>
      <c r="K148" t="s">
        <v>160</v>
      </c>
      <c r="L148" s="53">
        <v>45806</v>
      </c>
      <c r="M148" s="54">
        <v>-34280</v>
      </c>
      <c r="N148" s="54">
        <v>0</v>
      </c>
      <c r="O148" s="54">
        <v>-857</v>
      </c>
      <c r="P148" s="54">
        <v>-857</v>
      </c>
      <c r="Q148" s="54">
        <v>0</v>
      </c>
      <c r="R148" s="54">
        <v>-1714</v>
      </c>
      <c r="S148" t="s">
        <v>87</v>
      </c>
      <c r="T148" s="53" t="s">
        <v>87</v>
      </c>
      <c r="U148" s="54">
        <v>0</v>
      </c>
      <c r="V148" s="54">
        <v>0</v>
      </c>
      <c r="W148" s="55">
        <v>0</v>
      </c>
      <c r="X148" s="54">
        <v>0</v>
      </c>
      <c r="Y148" s="54">
        <v>0</v>
      </c>
      <c r="Z148" s="54">
        <v>0</v>
      </c>
      <c r="AA148" t="s">
        <v>52</v>
      </c>
    </row>
    <row r="149" spans="1:27" x14ac:dyDescent="0.25">
      <c r="A149" t="s">
        <v>470</v>
      </c>
      <c r="B149" t="s">
        <v>555</v>
      </c>
      <c r="D149" s="53"/>
      <c r="E149" s="54"/>
      <c r="F149" s="54"/>
      <c r="G149" s="54"/>
      <c r="H149" s="54"/>
      <c r="I149" s="54"/>
      <c r="J149" s="54"/>
      <c r="K149" t="s">
        <v>239</v>
      </c>
      <c r="L149" s="53">
        <v>45645</v>
      </c>
      <c r="M149" s="54">
        <v>41364</v>
      </c>
      <c r="N149" s="54">
        <v>0</v>
      </c>
      <c r="O149" s="54">
        <v>1034.0999999999999</v>
      </c>
      <c r="P149" s="54">
        <v>1034.0999999999999</v>
      </c>
      <c r="Q149" s="54">
        <v>0</v>
      </c>
      <c r="R149" s="54">
        <v>2068.1999999999998</v>
      </c>
      <c r="S149" t="s">
        <v>240</v>
      </c>
      <c r="T149" s="53" t="s">
        <v>241</v>
      </c>
      <c r="U149" s="54">
        <v>-41364</v>
      </c>
      <c r="V149" s="54">
        <v>0</v>
      </c>
      <c r="W149" s="55">
        <v>-1034.0999999999999</v>
      </c>
      <c r="X149" s="54">
        <v>-1034.0999999999999</v>
      </c>
      <c r="Y149" s="54">
        <v>0</v>
      </c>
      <c r="Z149" s="54">
        <v>-2068.1999999999998</v>
      </c>
      <c r="AA149" t="s">
        <v>56</v>
      </c>
    </row>
    <row r="150" spans="1:27" x14ac:dyDescent="0.25">
      <c r="A150" t="s">
        <v>470</v>
      </c>
      <c r="B150" t="s">
        <v>555</v>
      </c>
      <c r="D150" s="53"/>
      <c r="E150" s="54"/>
      <c r="F150" s="54"/>
      <c r="G150" s="54"/>
      <c r="H150" s="54"/>
      <c r="I150" s="54"/>
      <c r="J150" s="54"/>
      <c r="K150" t="s">
        <v>242</v>
      </c>
      <c r="L150" s="53">
        <v>45806</v>
      </c>
      <c r="M150" s="54">
        <v>-34801</v>
      </c>
      <c r="N150" s="54">
        <v>0</v>
      </c>
      <c r="O150" s="54">
        <v>-870.03</v>
      </c>
      <c r="P150" s="54">
        <v>-870.03</v>
      </c>
      <c r="Q150" s="54">
        <v>0</v>
      </c>
      <c r="R150" s="54">
        <v>-1740.06</v>
      </c>
      <c r="S150" t="s">
        <v>87</v>
      </c>
      <c r="T150" s="53" t="s">
        <v>88</v>
      </c>
      <c r="U150" s="54">
        <v>34801</v>
      </c>
      <c r="V150" s="54">
        <v>0</v>
      </c>
      <c r="W150" s="55">
        <v>870.03</v>
      </c>
      <c r="X150" s="54">
        <v>870.03</v>
      </c>
      <c r="Y150" s="54">
        <v>0</v>
      </c>
      <c r="Z150" s="54">
        <v>1740.06</v>
      </c>
      <c r="AA150" t="s">
        <v>56</v>
      </c>
    </row>
    <row r="151" spans="1:27" x14ac:dyDescent="0.25">
      <c r="A151" t="s">
        <v>470</v>
      </c>
      <c r="B151" t="s">
        <v>555</v>
      </c>
      <c r="D151" s="53"/>
      <c r="E151" s="54"/>
      <c r="F151" s="54"/>
      <c r="G151" s="54"/>
      <c r="H151" s="54"/>
      <c r="I151" s="54"/>
      <c r="J151" s="54"/>
      <c r="K151" t="s">
        <v>243</v>
      </c>
      <c r="L151" s="53">
        <v>45778</v>
      </c>
      <c r="M151" s="54">
        <v>-37710</v>
      </c>
      <c r="N151" s="54">
        <v>0</v>
      </c>
      <c r="O151" s="54">
        <v>-942.75</v>
      </c>
      <c r="P151" s="54">
        <v>-942.75</v>
      </c>
      <c r="Q151" s="54">
        <v>0</v>
      </c>
      <c r="R151" s="54">
        <v>-1885.5</v>
      </c>
      <c r="S151" t="s">
        <v>87</v>
      </c>
      <c r="T151" s="53" t="s">
        <v>88</v>
      </c>
      <c r="U151" s="54">
        <v>37710</v>
      </c>
      <c r="V151" s="54">
        <v>0</v>
      </c>
      <c r="W151" s="55">
        <v>942.75</v>
      </c>
      <c r="X151" s="54">
        <v>942.75</v>
      </c>
      <c r="Y151" s="54">
        <v>0</v>
      </c>
      <c r="Z151" s="54">
        <v>1885.5</v>
      </c>
      <c r="AA151" t="s">
        <v>56</v>
      </c>
    </row>
    <row r="152" spans="1:27" x14ac:dyDescent="0.25">
      <c r="A152" t="s">
        <v>470</v>
      </c>
      <c r="B152" t="s">
        <v>555</v>
      </c>
      <c r="D152" s="53"/>
      <c r="E152" s="54"/>
      <c r="F152" s="54"/>
      <c r="G152" s="54"/>
      <c r="H152" s="54"/>
      <c r="I152" s="54"/>
      <c r="J152" s="54"/>
      <c r="K152" t="s">
        <v>244</v>
      </c>
      <c r="L152" s="53">
        <v>45806</v>
      </c>
      <c r="M152" s="54">
        <v>33644</v>
      </c>
      <c r="N152" s="54">
        <v>0</v>
      </c>
      <c r="O152" s="54">
        <v>841.1</v>
      </c>
      <c r="P152" s="54">
        <v>841.1</v>
      </c>
      <c r="Q152" s="54">
        <v>0</v>
      </c>
      <c r="R152" s="54">
        <v>1682.2</v>
      </c>
      <c r="S152" t="s">
        <v>87</v>
      </c>
      <c r="T152" s="53" t="s">
        <v>88</v>
      </c>
      <c r="U152" s="54">
        <v>-33644</v>
      </c>
      <c r="V152" s="54">
        <v>0</v>
      </c>
      <c r="W152" s="55">
        <v>-841.1</v>
      </c>
      <c r="X152" s="54">
        <v>-841.1</v>
      </c>
      <c r="Y152" s="54">
        <v>0</v>
      </c>
      <c r="Z152" s="54">
        <v>-1682.2</v>
      </c>
      <c r="AA152" t="s">
        <v>56</v>
      </c>
    </row>
    <row r="153" spans="1:27" x14ac:dyDescent="0.25">
      <c r="A153" t="s">
        <v>470</v>
      </c>
      <c r="B153" t="s">
        <v>555</v>
      </c>
      <c r="D153" s="53"/>
      <c r="E153" s="54"/>
      <c r="F153" s="54"/>
      <c r="G153" s="54"/>
      <c r="H153" s="54"/>
      <c r="I153" s="54"/>
      <c r="J153" s="54"/>
      <c r="K153" t="s">
        <v>245</v>
      </c>
      <c r="L153" s="53">
        <v>45806</v>
      </c>
      <c r="M153" s="54">
        <v>37710</v>
      </c>
      <c r="N153" s="54">
        <v>0</v>
      </c>
      <c r="O153" s="54">
        <v>942.75</v>
      </c>
      <c r="P153" s="54">
        <v>942.75</v>
      </c>
      <c r="Q153" s="54">
        <v>0</v>
      </c>
      <c r="R153" s="54">
        <v>1885.5</v>
      </c>
      <c r="S153" t="s">
        <v>87</v>
      </c>
      <c r="T153" s="53" t="s">
        <v>88</v>
      </c>
      <c r="U153" s="54">
        <v>-37710</v>
      </c>
      <c r="V153" s="54">
        <v>0</v>
      </c>
      <c r="W153" s="55">
        <v>-942.75</v>
      </c>
      <c r="X153" s="54">
        <v>-942.75</v>
      </c>
      <c r="Y153" s="54">
        <v>0</v>
      </c>
      <c r="Z153" s="54">
        <v>-1885.5</v>
      </c>
      <c r="AA153" t="s">
        <v>56</v>
      </c>
    </row>
    <row r="154" spans="1:27" x14ac:dyDescent="0.25">
      <c r="A154" t="s">
        <v>471</v>
      </c>
      <c r="B154" t="s">
        <v>556</v>
      </c>
      <c r="C154" t="s">
        <v>246</v>
      </c>
      <c r="D154" s="53">
        <v>45806</v>
      </c>
      <c r="E154" s="54">
        <v>2431919</v>
      </c>
      <c r="F154" s="54"/>
      <c r="G154" s="54">
        <v>60797.98</v>
      </c>
      <c r="H154" s="54">
        <v>60797.98</v>
      </c>
      <c r="I154" s="54"/>
      <c r="J154" s="54">
        <v>121595.96</v>
      </c>
      <c r="K154" t="s">
        <v>246</v>
      </c>
      <c r="L154" s="53">
        <v>45806</v>
      </c>
      <c r="M154" s="54">
        <v>2431919</v>
      </c>
      <c r="N154" s="54">
        <v>0</v>
      </c>
      <c r="O154" s="54">
        <v>60797.98</v>
      </c>
      <c r="P154" s="54">
        <v>60797.98</v>
      </c>
      <c r="Q154" s="54">
        <v>0</v>
      </c>
      <c r="R154" s="54">
        <v>121595.96</v>
      </c>
      <c r="S154" t="s">
        <v>87</v>
      </c>
      <c r="T154" s="53" t="s">
        <v>87</v>
      </c>
      <c r="U154" s="54">
        <v>0</v>
      </c>
      <c r="V154" s="54">
        <v>0</v>
      </c>
      <c r="W154" s="55">
        <v>0</v>
      </c>
      <c r="X154" s="54">
        <v>0</v>
      </c>
      <c r="Y154" s="54">
        <v>0</v>
      </c>
      <c r="Z154" s="54">
        <v>0</v>
      </c>
      <c r="AA154" t="s">
        <v>52</v>
      </c>
    </row>
    <row r="155" spans="1:27" x14ac:dyDescent="0.25">
      <c r="A155" t="s">
        <v>471</v>
      </c>
      <c r="B155" t="s">
        <v>556</v>
      </c>
      <c r="C155" t="s">
        <v>247</v>
      </c>
      <c r="D155" s="53">
        <v>45808</v>
      </c>
      <c r="E155" s="54">
        <v>-33661</v>
      </c>
      <c r="F155" s="54"/>
      <c r="G155" s="54">
        <v>-841.53</v>
      </c>
      <c r="H155" s="54">
        <v>-841.53</v>
      </c>
      <c r="I155" s="54"/>
      <c r="J155" s="54">
        <v>-1683.06</v>
      </c>
      <c r="K155" t="s">
        <v>247</v>
      </c>
      <c r="L155" s="53">
        <v>45808</v>
      </c>
      <c r="M155" s="54">
        <v>-33661</v>
      </c>
      <c r="N155" s="54">
        <v>0</v>
      </c>
      <c r="O155" s="54">
        <v>-841.53</v>
      </c>
      <c r="P155" s="54">
        <v>-841.53</v>
      </c>
      <c r="Q155" s="54">
        <v>0</v>
      </c>
      <c r="R155" s="54">
        <v>-1683.06</v>
      </c>
      <c r="S155" t="s">
        <v>87</v>
      </c>
      <c r="T155" s="53" t="s">
        <v>87</v>
      </c>
      <c r="U155" s="54">
        <v>0</v>
      </c>
      <c r="V155" s="54">
        <v>0</v>
      </c>
      <c r="W155" s="55">
        <v>0</v>
      </c>
      <c r="X155" s="54">
        <v>0</v>
      </c>
      <c r="Y155" s="54">
        <v>0</v>
      </c>
      <c r="Z155" s="54">
        <v>0</v>
      </c>
      <c r="AA155" t="s">
        <v>52</v>
      </c>
    </row>
    <row r="156" spans="1:27" x14ac:dyDescent="0.25">
      <c r="A156" t="s">
        <v>472</v>
      </c>
      <c r="B156" t="s">
        <v>557</v>
      </c>
      <c r="C156" t="s">
        <v>248</v>
      </c>
      <c r="D156" s="53">
        <v>45807</v>
      </c>
      <c r="E156" s="54">
        <v>17732.5</v>
      </c>
      <c r="F156" s="54"/>
      <c r="G156" s="54">
        <v>1595.93</v>
      </c>
      <c r="H156" s="54">
        <v>1595.93</v>
      </c>
      <c r="I156" s="54"/>
      <c r="J156" s="54">
        <v>3191.86</v>
      </c>
      <c r="K156" t="s">
        <v>248</v>
      </c>
      <c r="L156" s="53">
        <v>45807</v>
      </c>
      <c r="M156" s="54">
        <v>17732.5</v>
      </c>
      <c r="N156" s="54">
        <v>0</v>
      </c>
      <c r="O156" s="54">
        <v>1595.93</v>
      </c>
      <c r="P156" s="54">
        <v>1595.93</v>
      </c>
      <c r="Q156" s="54">
        <v>0</v>
      </c>
      <c r="R156" s="54">
        <v>3191.86</v>
      </c>
      <c r="S156" t="s">
        <v>87</v>
      </c>
      <c r="T156" s="53" t="s">
        <v>87</v>
      </c>
      <c r="U156" s="54">
        <v>0</v>
      </c>
      <c r="V156" s="54">
        <v>0</v>
      </c>
      <c r="W156" s="55">
        <v>0</v>
      </c>
      <c r="X156" s="54">
        <v>0</v>
      </c>
      <c r="Y156" s="54">
        <v>0</v>
      </c>
      <c r="Z156" s="54">
        <v>0</v>
      </c>
      <c r="AA156" t="s">
        <v>52</v>
      </c>
    </row>
    <row r="157" spans="1:27" x14ac:dyDescent="0.25">
      <c r="A157" t="s">
        <v>473</v>
      </c>
      <c r="B157" t="s">
        <v>558</v>
      </c>
      <c r="C157" t="s">
        <v>249</v>
      </c>
      <c r="D157" s="53">
        <v>45783</v>
      </c>
      <c r="E157" s="54">
        <v>2462974.56</v>
      </c>
      <c r="F157" s="54"/>
      <c r="G157" s="54">
        <v>61574.36</v>
      </c>
      <c r="H157" s="54">
        <v>61574.36</v>
      </c>
      <c r="I157" s="54"/>
      <c r="J157" s="54">
        <v>123148.72</v>
      </c>
      <c r="K157" t="s">
        <v>249</v>
      </c>
      <c r="L157" s="53">
        <v>45783</v>
      </c>
      <c r="M157" s="54">
        <v>2462974.56</v>
      </c>
      <c r="N157" s="54">
        <v>0</v>
      </c>
      <c r="O157" s="54">
        <v>61574.36</v>
      </c>
      <c r="P157" s="54">
        <v>61574.36</v>
      </c>
      <c r="Q157" s="54">
        <v>0</v>
      </c>
      <c r="R157" s="54">
        <v>123148.72</v>
      </c>
      <c r="S157" t="s">
        <v>87</v>
      </c>
      <c r="T157" s="53" t="s">
        <v>87</v>
      </c>
      <c r="U157" s="54">
        <v>0</v>
      </c>
      <c r="V157" s="54">
        <v>0</v>
      </c>
      <c r="W157" s="55">
        <v>0</v>
      </c>
      <c r="X157" s="54">
        <v>0</v>
      </c>
      <c r="Y157" s="54">
        <v>0</v>
      </c>
      <c r="Z157" s="54">
        <v>0</v>
      </c>
      <c r="AA157" t="s">
        <v>52</v>
      </c>
    </row>
    <row r="158" spans="1:27" x14ac:dyDescent="0.25">
      <c r="A158" t="s">
        <v>473</v>
      </c>
      <c r="B158" t="s">
        <v>558</v>
      </c>
      <c r="C158" t="s">
        <v>250</v>
      </c>
      <c r="D158" s="53">
        <v>45787</v>
      </c>
      <c r="E158" s="54">
        <v>2479705.96</v>
      </c>
      <c r="F158" s="54"/>
      <c r="G158" s="54">
        <v>61992.65</v>
      </c>
      <c r="H158" s="54">
        <v>61992.65</v>
      </c>
      <c r="I158" s="54"/>
      <c r="J158" s="54">
        <v>123985.3</v>
      </c>
      <c r="K158" t="s">
        <v>250</v>
      </c>
      <c r="L158" s="53">
        <v>45787</v>
      </c>
      <c r="M158" s="54">
        <v>2479705.96</v>
      </c>
      <c r="N158" s="54">
        <v>0</v>
      </c>
      <c r="O158" s="54">
        <v>61992.65</v>
      </c>
      <c r="P158" s="54">
        <v>61992.65</v>
      </c>
      <c r="Q158" s="54">
        <v>0</v>
      </c>
      <c r="R158" s="54">
        <v>123985.3</v>
      </c>
      <c r="S158" t="s">
        <v>87</v>
      </c>
      <c r="T158" s="53" t="s">
        <v>87</v>
      </c>
      <c r="U158" s="54">
        <v>0</v>
      </c>
      <c r="V158" s="54">
        <v>0</v>
      </c>
      <c r="W158" s="55">
        <v>0</v>
      </c>
      <c r="X158" s="54">
        <v>0</v>
      </c>
      <c r="Y158" s="54">
        <v>0</v>
      </c>
      <c r="Z158" s="54">
        <v>0</v>
      </c>
      <c r="AA158" t="s">
        <v>52</v>
      </c>
    </row>
    <row r="159" spans="1:27" x14ac:dyDescent="0.25">
      <c r="A159" t="s">
        <v>473</v>
      </c>
      <c r="B159" t="s">
        <v>558</v>
      </c>
      <c r="C159" t="s">
        <v>251</v>
      </c>
      <c r="D159" s="53">
        <v>45792</v>
      </c>
      <c r="E159" s="54">
        <v>-40221</v>
      </c>
      <c r="F159" s="54"/>
      <c r="G159" s="54">
        <v>-1005.54</v>
      </c>
      <c r="H159" s="54">
        <v>-1005.54</v>
      </c>
      <c r="I159" s="54"/>
      <c r="J159" s="54">
        <v>-2011.08</v>
      </c>
      <c r="K159" t="s">
        <v>251</v>
      </c>
      <c r="L159" s="53">
        <v>45792</v>
      </c>
      <c r="M159" s="54">
        <v>-40221</v>
      </c>
      <c r="N159" s="54">
        <v>0</v>
      </c>
      <c r="O159" s="54">
        <v>-1005.54</v>
      </c>
      <c r="P159" s="54">
        <v>-1005.54</v>
      </c>
      <c r="Q159" s="54">
        <v>0</v>
      </c>
      <c r="R159" s="54">
        <v>-2011.08</v>
      </c>
      <c r="S159" t="s">
        <v>87</v>
      </c>
      <c r="T159" s="53" t="s">
        <v>87</v>
      </c>
      <c r="U159" s="54">
        <v>0</v>
      </c>
      <c r="V159" s="54">
        <v>0</v>
      </c>
      <c r="W159" s="55">
        <v>0</v>
      </c>
      <c r="X159" s="54">
        <v>0</v>
      </c>
      <c r="Y159" s="54">
        <v>0</v>
      </c>
      <c r="Z159" s="54">
        <v>0</v>
      </c>
      <c r="AA159" t="s">
        <v>52</v>
      </c>
    </row>
    <row r="160" spans="1:27" x14ac:dyDescent="0.25">
      <c r="A160" t="s">
        <v>473</v>
      </c>
      <c r="B160" t="s">
        <v>558</v>
      </c>
      <c r="C160" t="s">
        <v>176</v>
      </c>
      <c r="D160" s="53">
        <v>45792</v>
      </c>
      <c r="E160" s="54">
        <v>-70833</v>
      </c>
      <c r="F160" s="54"/>
      <c r="G160" s="54">
        <v>-1770.84</v>
      </c>
      <c r="H160" s="54">
        <v>-1770.84</v>
      </c>
      <c r="I160" s="54"/>
      <c r="J160" s="54">
        <v>-3541.68</v>
      </c>
      <c r="K160" t="s">
        <v>176</v>
      </c>
      <c r="L160" s="53">
        <v>45792</v>
      </c>
      <c r="M160" s="54">
        <v>-70833</v>
      </c>
      <c r="N160" s="54">
        <v>0</v>
      </c>
      <c r="O160" s="54">
        <v>-1770.84</v>
      </c>
      <c r="P160" s="54">
        <v>-1770.84</v>
      </c>
      <c r="Q160" s="54">
        <v>0</v>
      </c>
      <c r="R160" s="54">
        <v>-3541.68</v>
      </c>
      <c r="S160" t="s">
        <v>87</v>
      </c>
      <c r="T160" s="53" t="s">
        <v>87</v>
      </c>
      <c r="U160" s="54">
        <v>0</v>
      </c>
      <c r="V160" s="54">
        <v>0</v>
      </c>
      <c r="W160" s="55">
        <v>0</v>
      </c>
      <c r="X160" s="54">
        <v>0</v>
      </c>
      <c r="Y160" s="54">
        <v>0</v>
      </c>
      <c r="Z160" s="54">
        <v>0</v>
      </c>
      <c r="AA160" t="s">
        <v>52</v>
      </c>
    </row>
    <row r="161" spans="1:27" x14ac:dyDescent="0.25">
      <c r="A161" t="s">
        <v>473</v>
      </c>
      <c r="B161" t="s">
        <v>558</v>
      </c>
      <c r="C161" t="s">
        <v>252</v>
      </c>
      <c r="D161" s="53">
        <v>45792</v>
      </c>
      <c r="E161" s="54">
        <v>2439391.7200000002</v>
      </c>
      <c r="F161" s="54"/>
      <c r="G161" s="54">
        <v>60984.79</v>
      </c>
      <c r="H161" s="54">
        <v>60984.79</v>
      </c>
      <c r="I161" s="54"/>
      <c r="J161" s="54">
        <v>121969.58</v>
      </c>
      <c r="K161" t="s">
        <v>252</v>
      </c>
      <c r="L161" s="53">
        <v>45792</v>
      </c>
      <c r="M161" s="54">
        <v>2439391.7200000002</v>
      </c>
      <c r="N161" s="54">
        <v>0</v>
      </c>
      <c r="O161" s="54">
        <v>60984.79</v>
      </c>
      <c r="P161" s="54">
        <v>60984.79</v>
      </c>
      <c r="Q161" s="54">
        <v>0</v>
      </c>
      <c r="R161" s="54">
        <v>121969.58</v>
      </c>
      <c r="S161" t="s">
        <v>87</v>
      </c>
      <c r="T161" s="53" t="s">
        <v>87</v>
      </c>
      <c r="U161" s="54">
        <v>0</v>
      </c>
      <c r="V161" s="54">
        <v>0</v>
      </c>
      <c r="W161" s="55">
        <v>0</v>
      </c>
      <c r="X161" s="54">
        <v>0</v>
      </c>
      <c r="Y161" s="54">
        <v>0</v>
      </c>
      <c r="Z161" s="54">
        <v>0</v>
      </c>
      <c r="AA161" t="s">
        <v>52</v>
      </c>
    </row>
    <row r="162" spans="1:27" x14ac:dyDescent="0.25">
      <c r="A162" t="s">
        <v>473</v>
      </c>
      <c r="B162" t="s">
        <v>558</v>
      </c>
      <c r="C162" t="s">
        <v>253</v>
      </c>
      <c r="D162" s="53">
        <v>45802</v>
      </c>
      <c r="E162" s="54">
        <v>-47396</v>
      </c>
      <c r="F162" s="54"/>
      <c r="G162" s="54">
        <v>-1184.92</v>
      </c>
      <c r="H162" s="54">
        <v>-1184.92</v>
      </c>
      <c r="I162" s="54"/>
      <c r="J162" s="54">
        <v>-2369.84</v>
      </c>
      <c r="K162" t="s">
        <v>253</v>
      </c>
      <c r="L162" s="53">
        <v>45802</v>
      </c>
      <c r="M162" s="54">
        <v>-47396</v>
      </c>
      <c r="N162" s="54">
        <v>0</v>
      </c>
      <c r="O162" s="54">
        <v>-1184.92</v>
      </c>
      <c r="P162" s="54">
        <v>-1184.92</v>
      </c>
      <c r="Q162" s="54">
        <v>0</v>
      </c>
      <c r="R162" s="54">
        <v>-2369.84</v>
      </c>
      <c r="S162" t="s">
        <v>87</v>
      </c>
      <c r="T162" s="53" t="s">
        <v>87</v>
      </c>
      <c r="U162" s="54">
        <v>0</v>
      </c>
      <c r="V162" s="54">
        <v>0</v>
      </c>
      <c r="W162" s="55">
        <v>0</v>
      </c>
      <c r="X162" s="54">
        <v>0</v>
      </c>
      <c r="Y162" s="54">
        <v>0</v>
      </c>
      <c r="Z162" s="54">
        <v>0</v>
      </c>
      <c r="AA162" t="s">
        <v>52</v>
      </c>
    </row>
    <row r="163" spans="1:27" x14ac:dyDescent="0.25">
      <c r="A163" t="s">
        <v>473</v>
      </c>
      <c r="B163" t="s">
        <v>558</v>
      </c>
      <c r="C163" t="s">
        <v>254</v>
      </c>
      <c r="D163" s="53">
        <v>45805</v>
      </c>
      <c r="E163" s="54">
        <v>2471106.86</v>
      </c>
      <c r="F163" s="54"/>
      <c r="G163" s="54">
        <v>61777.67</v>
      </c>
      <c r="H163" s="54">
        <v>61777.67</v>
      </c>
      <c r="I163" s="54"/>
      <c r="J163" s="54">
        <v>123555.34</v>
      </c>
      <c r="K163" t="s">
        <v>254</v>
      </c>
      <c r="L163" s="53">
        <v>45805</v>
      </c>
      <c r="M163" s="54">
        <v>2471106.86</v>
      </c>
      <c r="N163" s="54">
        <v>0</v>
      </c>
      <c r="O163" s="54">
        <v>61777.67</v>
      </c>
      <c r="P163" s="54">
        <v>61777.67</v>
      </c>
      <c r="Q163" s="54">
        <v>0</v>
      </c>
      <c r="R163" s="54">
        <v>123555.34</v>
      </c>
      <c r="S163" t="s">
        <v>87</v>
      </c>
      <c r="T163" s="53" t="s">
        <v>87</v>
      </c>
      <c r="U163" s="54">
        <v>0</v>
      </c>
      <c r="V163" s="54">
        <v>0</v>
      </c>
      <c r="W163" s="55">
        <v>0</v>
      </c>
      <c r="X163" s="54">
        <v>0</v>
      </c>
      <c r="Y163" s="54">
        <v>0</v>
      </c>
      <c r="Z163" s="54">
        <v>0</v>
      </c>
      <c r="AA163" t="s">
        <v>52</v>
      </c>
    </row>
    <row r="164" spans="1:27" x14ac:dyDescent="0.25">
      <c r="A164" t="s">
        <v>473</v>
      </c>
      <c r="B164" t="s">
        <v>558</v>
      </c>
      <c r="C164" t="s">
        <v>255</v>
      </c>
      <c r="D164" s="53">
        <v>45807</v>
      </c>
      <c r="E164" s="54">
        <v>-46551</v>
      </c>
      <c r="F164" s="54"/>
      <c r="G164" s="54">
        <v>-1163.78</v>
      </c>
      <c r="H164" s="54">
        <v>-1163.78</v>
      </c>
      <c r="I164" s="54"/>
      <c r="J164" s="54">
        <v>-2327.56</v>
      </c>
      <c r="K164" t="s">
        <v>182</v>
      </c>
      <c r="L164" s="53" t="s">
        <v>182</v>
      </c>
      <c r="M164" s="54">
        <v>0</v>
      </c>
      <c r="N164" s="54">
        <v>0</v>
      </c>
      <c r="O164" s="54">
        <v>0</v>
      </c>
      <c r="P164" s="54">
        <v>0</v>
      </c>
      <c r="Q164" s="54">
        <v>0</v>
      </c>
      <c r="R164" s="54">
        <v>0</v>
      </c>
      <c r="S164" t="s">
        <v>182</v>
      </c>
      <c r="T164" s="53" t="s">
        <v>182</v>
      </c>
      <c r="U164" s="54">
        <v>-46551</v>
      </c>
      <c r="V164" s="54">
        <v>0</v>
      </c>
      <c r="W164" s="55">
        <v>-1163.78</v>
      </c>
      <c r="X164" s="54">
        <v>-1163.78</v>
      </c>
      <c r="Y164" s="54">
        <v>0</v>
      </c>
      <c r="Z164" s="54">
        <v>-2327.56</v>
      </c>
      <c r="AA164" t="s">
        <v>55</v>
      </c>
    </row>
    <row r="165" spans="1:27" x14ac:dyDescent="0.25">
      <c r="A165" t="s">
        <v>474</v>
      </c>
      <c r="B165" t="s">
        <v>559</v>
      </c>
      <c r="C165" t="s">
        <v>256</v>
      </c>
      <c r="D165" s="53">
        <v>45778</v>
      </c>
      <c r="E165" s="54">
        <v>915.24</v>
      </c>
      <c r="F165" s="54"/>
      <c r="G165" s="54">
        <v>82.37</v>
      </c>
      <c r="H165" s="54">
        <v>82.37</v>
      </c>
      <c r="I165" s="54"/>
      <c r="J165" s="54">
        <v>164.74</v>
      </c>
      <c r="K165" t="s">
        <v>256</v>
      </c>
      <c r="L165" s="53">
        <v>45778</v>
      </c>
      <c r="M165" s="54">
        <v>915.23</v>
      </c>
      <c r="N165" s="54">
        <v>0</v>
      </c>
      <c r="O165" s="54">
        <v>82.37</v>
      </c>
      <c r="P165" s="54">
        <v>82.37</v>
      </c>
      <c r="Q165" s="54">
        <v>0</v>
      </c>
      <c r="R165" s="54">
        <v>164.74</v>
      </c>
      <c r="S165" t="s">
        <v>87</v>
      </c>
      <c r="T165" s="53" t="s">
        <v>87</v>
      </c>
      <c r="U165" s="54">
        <v>9.9999999999909051E-3</v>
      </c>
      <c r="V165" s="54">
        <v>0</v>
      </c>
      <c r="W165" s="55">
        <v>0</v>
      </c>
      <c r="X165" s="54">
        <v>0</v>
      </c>
      <c r="Y165" s="54">
        <v>0</v>
      </c>
      <c r="Z165" s="54">
        <v>0</v>
      </c>
      <c r="AA165" t="s">
        <v>52</v>
      </c>
    </row>
    <row r="166" spans="1:27" x14ac:dyDescent="0.25">
      <c r="A166" t="s">
        <v>474</v>
      </c>
      <c r="B166" t="s">
        <v>559</v>
      </c>
      <c r="C166" t="s">
        <v>257</v>
      </c>
      <c r="D166" s="53">
        <v>45790</v>
      </c>
      <c r="E166" s="54">
        <v>1271.17</v>
      </c>
      <c r="F166" s="54"/>
      <c r="G166" s="54">
        <v>114.4</v>
      </c>
      <c r="H166" s="54">
        <v>114.4</v>
      </c>
      <c r="I166" s="54"/>
      <c r="J166" s="54">
        <v>228.8</v>
      </c>
      <c r="K166" t="s">
        <v>257</v>
      </c>
      <c r="L166" s="53">
        <v>45790</v>
      </c>
      <c r="M166" s="54">
        <v>1271.17</v>
      </c>
      <c r="N166" s="54">
        <v>0</v>
      </c>
      <c r="O166" s="54">
        <v>114.4</v>
      </c>
      <c r="P166" s="54">
        <v>114.4</v>
      </c>
      <c r="Q166" s="54">
        <v>0</v>
      </c>
      <c r="R166" s="54">
        <v>228.8</v>
      </c>
      <c r="S166" t="s">
        <v>87</v>
      </c>
      <c r="T166" s="53" t="s">
        <v>87</v>
      </c>
      <c r="U166" s="54">
        <v>0</v>
      </c>
      <c r="V166" s="54">
        <v>0</v>
      </c>
      <c r="W166" s="55">
        <v>0</v>
      </c>
      <c r="X166" s="54">
        <v>0</v>
      </c>
      <c r="Y166" s="54">
        <v>0</v>
      </c>
      <c r="Z166" s="54">
        <v>0</v>
      </c>
      <c r="AA166" t="s">
        <v>52</v>
      </c>
    </row>
    <row r="167" spans="1:27" x14ac:dyDescent="0.25">
      <c r="A167" t="s">
        <v>474</v>
      </c>
      <c r="B167" t="s">
        <v>559</v>
      </c>
      <c r="C167" t="s">
        <v>258</v>
      </c>
      <c r="D167" s="53">
        <v>45800</v>
      </c>
      <c r="E167" s="54">
        <v>2644.06</v>
      </c>
      <c r="F167" s="54"/>
      <c r="G167" s="54">
        <v>237.97</v>
      </c>
      <c r="H167" s="54">
        <v>237.97</v>
      </c>
      <c r="I167" s="54"/>
      <c r="J167" s="54">
        <v>475.94</v>
      </c>
      <c r="K167" t="s">
        <v>258</v>
      </c>
      <c r="L167" s="53">
        <v>45800</v>
      </c>
      <c r="M167" s="54">
        <v>2644.06</v>
      </c>
      <c r="N167" s="54">
        <v>0</v>
      </c>
      <c r="O167" s="54">
        <v>237.97</v>
      </c>
      <c r="P167" s="54">
        <v>237.97</v>
      </c>
      <c r="Q167" s="54">
        <v>0</v>
      </c>
      <c r="R167" s="54">
        <v>475.94</v>
      </c>
      <c r="S167" t="s">
        <v>87</v>
      </c>
      <c r="T167" s="53" t="s">
        <v>87</v>
      </c>
      <c r="U167" s="54">
        <v>0</v>
      </c>
      <c r="V167" s="54">
        <v>0</v>
      </c>
      <c r="W167" s="55">
        <v>0</v>
      </c>
      <c r="X167" s="54">
        <v>0</v>
      </c>
      <c r="Y167" s="54">
        <v>0</v>
      </c>
      <c r="Z167" s="54">
        <v>0</v>
      </c>
      <c r="AA167" t="s">
        <v>52</v>
      </c>
    </row>
    <row r="168" spans="1:27" x14ac:dyDescent="0.25">
      <c r="A168" t="s">
        <v>474</v>
      </c>
      <c r="B168" t="s">
        <v>559</v>
      </c>
      <c r="C168" t="s">
        <v>259</v>
      </c>
      <c r="D168" s="53">
        <v>45804</v>
      </c>
      <c r="E168" s="54">
        <v>2415.2399999999998</v>
      </c>
      <c r="F168" s="54"/>
      <c r="G168" s="54">
        <v>217.37</v>
      </c>
      <c r="H168" s="54">
        <v>217.37</v>
      </c>
      <c r="I168" s="54"/>
      <c r="J168" s="54">
        <v>434.74</v>
      </c>
      <c r="K168" t="s">
        <v>259</v>
      </c>
      <c r="L168" s="53">
        <v>45804</v>
      </c>
      <c r="M168" s="54">
        <v>2415.2399999999998</v>
      </c>
      <c r="N168" s="54">
        <v>0</v>
      </c>
      <c r="O168" s="54">
        <v>217.37</v>
      </c>
      <c r="P168" s="54">
        <v>217.37</v>
      </c>
      <c r="Q168" s="54">
        <v>0</v>
      </c>
      <c r="R168" s="54">
        <v>434.74</v>
      </c>
      <c r="S168" t="s">
        <v>87</v>
      </c>
      <c r="T168" s="53" t="s">
        <v>87</v>
      </c>
      <c r="U168" s="54">
        <v>0</v>
      </c>
      <c r="V168" s="54">
        <v>0</v>
      </c>
      <c r="W168" s="55">
        <v>0</v>
      </c>
      <c r="X168" s="54">
        <v>0</v>
      </c>
      <c r="Y168" s="54">
        <v>0</v>
      </c>
      <c r="Z168" s="54">
        <v>0</v>
      </c>
      <c r="AA168" t="s">
        <v>52</v>
      </c>
    </row>
    <row r="169" spans="1:27" x14ac:dyDescent="0.25">
      <c r="A169" t="s">
        <v>474</v>
      </c>
      <c r="B169" t="s">
        <v>559</v>
      </c>
      <c r="C169" t="s">
        <v>260</v>
      </c>
      <c r="D169" s="53">
        <v>45807</v>
      </c>
      <c r="E169" s="54">
        <v>1059.31</v>
      </c>
      <c r="F169" s="54"/>
      <c r="G169" s="54">
        <v>95.34</v>
      </c>
      <c r="H169" s="54">
        <v>95.34</v>
      </c>
      <c r="I169" s="54"/>
      <c r="J169" s="54">
        <v>190.68</v>
      </c>
      <c r="K169" t="s">
        <v>260</v>
      </c>
      <c r="L169" s="53">
        <v>45807</v>
      </c>
      <c r="M169" s="54">
        <v>1059.31</v>
      </c>
      <c r="N169" s="54">
        <v>0</v>
      </c>
      <c r="O169" s="54">
        <v>95.34</v>
      </c>
      <c r="P169" s="54">
        <v>95.34</v>
      </c>
      <c r="Q169" s="54">
        <v>0</v>
      </c>
      <c r="R169" s="54">
        <v>190.68</v>
      </c>
      <c r="S169" t="s">
        <v>87</v>
      </c>
      <c r="T169" s="53" t="s">
        <v>87</v>
      </c>
      <c r="U169" s="54">
        <v>0</v>
      </c>
      <c r="V169" s="54">
        <v>0</v>
      </c>
      <c r="W169" s="55">
        <v>0</v>
      </c>
      <c r="X169" s="54">
        <v>0</v>
      </c>
      <c r="Y169" s="54">
        <v>0</v>
      </c>
      <c r="Z169" s="54">
        <v>0</v>
      </c>
      <c r="AA169" t="s">
        <v>52</v>
      </c>
    </row>
    <row r="170" spans="1:27" x14ac:dyDescent="0.25">
      <c r="A170" t="s">
        <v>475</v>
      </c>
      <c r="B170" t="s">
        <v>560</v>
      </c>
      <c r="C170" t="s">
        <v>261</v>
      </c>
      <c r="D170" s="53">
        <v>45783</v>
      </c>
      <c r="E170" s="54">
        <v>9100</v>
      </c>
      <c r="F170" s="54"/>
      <c r="G170" s="54">
        <v>819</v>
      </c>
      <c r="H170" s="54">
        <v>819</v>
      </c>
      <c r="I170" s="54"/>
      <c r="J170" s="54">
        <v>1638</v>
      </c>
      <c r="K170" t="s">
        <v>261</v>
      </c>
      <c r="L170" s="53">
        <v>45783</v>
      </c>
      <c r="M170" s="54">
        <v>9100</v>
      </c>
      <c r="N170" s="54">
        <v>0</v>
      </c>
      <c r="O170" s="54">
        <v>819</v>
      </c>
      <c r="P170" s="54">
        <v>819</v>
      </c>
      <c r="Q170" s="54">
        <v>0</v>
      </c>
      <c r="R170" s="54">
        <v>1638</v>
      </c>
      <c r="S170" t="s">
        <v>87</v>
      </c>
      <c r="T170" s="53" t="s">
        <v>87</v>
      </c>
      <c r="U170" s="54">
        <v>0</v>
      </c>
      <c r="V170" s="54">
        <v>0</v>
      </c>
      <c r="W170" s="55">
        <v>0</v>
      </c>
      <c r="X170" s="54">
        <v>0</v>
      </c>
      <c r="Y170" s="54">
        <v>0</v>
      </c>
      <c r="Z170" s="54">
        <v>0</v>
      </c>
      <c r="AA170" t="s">
        <v>52</v>
      </c>
    </row>
    <row r="171" spans="1:27" x14ac:dyDescent="0.25">
      <c r="A171" t="s">
        <v>476</v>
      </c>
      <c r="B171" t="s">
        <v>561</v>
      </c>
      <c r="C171" t="s">
        <v>262</v>
      </c>
      <c r="D171" s="53">
        <v>45799</v>
      </c>
      <c r="E171" s="54">
        <v>50575.199999999997</v>
      </c>
      <c r="F171" s="54"/>
      <c r="G171" s="54">
        <v>4551.7700000000004</v>
      </c>
      <c r="H171" s="54">
        <v>4551.7700000000004</v>
      </c>
      <c r="I171" s="54"/>
      <c r="J171" s="54">
        <v>9103.5400000000009</v>
      </c>
      <c r="K171" t="s">
        <v>262</v>
      </c>
      <c r="L171" s="53">
        <v>45799</v>
      </c>
      <c r="M171" s="54">
        <v>50575.199999999997</v>
      </c>
      <c r="N171" s="54">
        <v>0</v>
      </c>
      <c r="O171" s="54">
        <v>4551.7700000000004</v>
      </c>
      <c r="P171" s="54">
        <v>4551.7700000000004</v>
      </c>
      <c r="Q171" s="54">
        <v>0</v>
      </c>
      <c r="R171" s="54">
        <v>9103.5400000000009</v>
      </c>
      <c r="S171" t="s">
        <v>87</v>
      </c>
      <c r="T171" s="53" t="s">
        <v>87</v>
      </c>
      <c r="U171" s="54">
        <v>0</v>
      </c>
      <c r="V171" s="54">
        <v>0</v>
      </c>
      <c r="W171" s="55">
        <v>0</v>
      </c>
      <c r="X171" s="54">
        <v>0</v>
      </c>
      <c r="Y171" s="54">
        <v>0</v>
      </c>
      <c r="Z171" s="54">
        <v>0</v>
      </c>
      <c r="AA171" t="s">
        <v>52</v>
      </c>
    </row>
    <row r="172" spans="1:27" x14ac:dyDescent="0.25">
      <c r="A172" t="s">
        <v>472</v>
      </c>
      <c r="B172" t="s">
        <v>562</v>
      </c>
      <c r="C172" t="s">
        <v>263</v>
      </c>
      <c r="D172" s="53">
        <v>45786</v>
      </c>
      <c r="E172" s="54">
        <v>7574</v>
      </c>
      <c r="F172" s="54"/>
      <c r="G172" s="54">
        <v>681.66</v>
      </c>
      <c r="H172" s="54">
        <v>681.66</v>
      </c>
      <c r="I172" s="54"/>
      <c r="J172" s="54">
        <v>1363.32</v>
      </c>
      <c r="K172" t="s">
        <v>263</v>
      </c>
      <c r="L172" s="53">
        <v>45786</v>
      </c>
      <c r="M172" s="54">
        <v>7574</v>
      </c>
      <c r="N172" s="54">
        <v>0</v>
      </c>
      <c r="O172" s="54">
        <v>681.66</v>
      </c>
      <c r="P172" s="54">
        <v>681.66</v>
      </c>
      <c r="Q172" s="54">
        <v>0</v>
      </c>
      <c r="R172" s="54">
        <v>1363.32</v>
      </c>
      <c r="S172" t="s">
        <v>87</v>
      </c>
      <c r="T172" s="53" t="s">
        <v>87</v>
      </c>
      <c r="U172" s="54">
        <v>0</v>
      </c>
      <c r="V172" s="54">
        <v>0</v>
      </c>
      <c r="W172" s="55">
        <v>0</v>
      </c>
      <c r="X172" s="54">
        <v>0</v>
      </c>
      <c r="Y172" s="54">
        <v>0</v>
      </c>
      <c r="Z172" s="54">
        <v>0</v>
      </c>
      <c r="AA172" t="s">
        <v>52</v>
      </c>
    </row>
    <row r="173" spans="1:27" x14ac:dyDescent="0.25">
      <c r="A173" t="s">
        <v>477</v>
      </c>
      <c r="B173" t="s">
        <v>563</v>
      </c>
      <c r="C173" t="s">
        <v>264</v>
      </c>
      <c r="D173" s="53">
        <v>45781</v>
      </c>
      <c r="E173" s="54">
        <v>24000</v>
      </c>
      <c r="F173" s="54"/>
      <c r="G173" s="54">
        <v>1440</v>
      </c>
      <c r="H173" s="54">
        <v>1440</v>
      </c>
      <c r="I173" s="54"/>
      <c r="J173" s="54">
        <v>2880</v>
      </c>
      <c r="K173" t="s">
        <v>265</v>
      </c>
      <c r="L173" s="53">
        <v>45781</v>
      </c>
      <c r="M173" s="54">
        <v>24000</v>
      </c>
      <c r="N173" s="54">
        <v>0</v>
      </c>
      <c r="O173" s="54">
        <v>1440</v>
      </c>
      <c r="P173" s="54">
        <v>1440</v>
      </c>
      <c r="Q173" s="54">
        <v>0</v>
      </c>
      <c r="R173" s="54">
        <v>2880</v>
      </c>
      <c r="S173" t="s">
        <v>87</v>
      </c>
      <c r="T173" s="53" t="s">
        <v>87</v>
      </c>
      <c r="U173" s="54">
        <v>0</v>
      </c>
      <c r="V173" s="54">
        <v>0</v>
      </c>
      <c r="W173" s="55">
        <v>0</v>
      </c>
      <c r="X173" s="54">
        <v>0</v>
      </c>
      <c r="Y173" s="54">
        <v>0</v>
      </c>
      <c r="Z173" s="54">
        <v>0</v>
      </c>
      <c r="AA173" t="s">
        <v>52</v>
      </c>
    </row>
    <row r="174" spans="1:27" x14ac:dyDescent="0.25">
      <c r="A174" t="s">
        <v>477</v>
      </c>
      <c r="B174" t="s">
        <v>563</v>
      </c>
      <c r="C174" t="s">
        <v>266</v>
      </c>
      <c r="D174" s="53">
        <v>45792</v>
      </c>
      <c r="E174" s="54">
        <v>24000</v>
      </c>
      <c r="F174" s="54"/>
      <c r="G174" s="54">
        <v>1440</v>
      </c>
      <c r="H174" s="54">
        <v>1440</v>
      </c>
      <c r="I174" s="54"/>
      <c r="J174" s="54">
        <v>2880</v>
      </c>
      <c r="K174" t="s">
        <v>266</v>
      </c>
      <c r="L174" s="53">
        <v>45792</v>
      </c>
      <c r="M174" s="54">
        <v>24000</v>
      </c>
      <c r="N174" s="54">
        <v>0</v>
      </c>
      <c r="O174" s="54">
        <v>1440</v>
      </c>
      <c r="P174" s="54">
        <v>1440</v>
      </c>
      <c r="Q174" s="54">
        <v>0</v>
      </c>
      <c r="R174" s="54">
        <v>2880</v>
      </c>
      <c r="S174" t="s">
        <v>87</v>
      </c>
      <c r="T174" s="53" t="s">
        <v>87</v>
      </c>
      <c r="U174" s="54">
        <v>0</v>
      </c>
      <c r="V174" s="54">
        <v>0</v>
      </c>
      <c r="W174" s="55">
        <v>0</v>
      </c>
      <c r="X174" s="54">
        <v>0</v>
      </c>
      <c r="Y174" s="54">
        <v>0</v>
      </c>
      <c r="Z174" s="54">
        <v>0</v>
      </c>
      <c r="AA174" t="s">
        <v>52</v>
      </c>
    </row>
    <row r="175" spans="1:27" x14ac:dyDescent="0.25">
      <c r="A175" t="s">
        <v>478</v>
      </c>
      <c r="B175" t="s">
        <v>564</v>
      </c>
      <c r="C175" t="s">
        <v>267</v>
      </c>
      <c r="D175" s="53">
        <v>45788</v>
      </c>
      <c r="E175" s="54">
        <v>2500549.0699999998</v>
      </c>
      <c r="F175" s="54"/>
      <c r="G175" s="54">
        <v>62513.73</v>
      </c>
      <c r="H175" s="54">
        <v>62513.73</v>
      </c>
      <c r="I175" s="54"/>
      <c r="J175" s="54">
        <v>125027.46</v>
      </c>
      <c r="K175" t="s">
        <v>267</v>
      </c>
      <c r="L175" s="53">
        <v>45788</v>
      </c>
      <c r="M175" s="54">
        <v>2500549.0699999998</v>
      </c>
      <c r="N175" s="54">
        <v>0</v>
      </c>
      <c r="O175" s="54">
        <v>62513.73</v>
      </c>
      <c r="P175" s="54">
        <v>62513.73</v>
      </c>
      <c r="Q175" s="54">
        <v>0</v>
      </c>
      <c r="R175" s="54">
        <v>125027.46</v>
      </c>
      <c r="S175" t="s">
        <v>87</v>
      </c>
      <c r="T175" s="53" t="s">
        <v>87</v>
      </c>
      <c r="U175" s="54">
        <v>0</v>
      </c>
      <c r="V175" s="54">
        <v>0</v>
      </c>
      <c r="W175" s="55">
        <v>0</v>
      </c>
      <c r="X175" s="54">
        <v>0</v>
      </c>
      <c r="Y175" s="54">
        <v>0</v>
      </c>
      <c r="Z175" s="54">
        <v>0</v>
      </c>
      <c r="AA175" t="s">
        <v>52</v>
      </c>
    </row>
    <row r="176" spans="1:27" x14ac:dyDescent="0.25">
      <c r="A176" t="s">
        <v>478</v>
      </c>
      <c r="B176" t="s">
        <v>564</v>
      </c>
      <c r="C176" t="s">
        <v>268</v>
      </c>
      <c r="D176" s="53">
        <v>45790</v>
      </c>
      <c r="E176" s="54">
        <v>2454624.33</v>
      </c>
      <c r="F176" s="54"/>
      <c r="G176" s="54">
        <v>61365.61</v>
      </c>
      <c r="H176" s="54">
        <v>61365.61</v>
      </c>
      <c r="I176" s="54"/>
      <c r="J176" s="54">
        <v>122731.22</v>
      </c>
      <c r="K176" t="s">
        <v>268</v>
      </c>
      <c r="L176" s="53">
        <v>45790</v>
      </c>
      <c r="M176" s="54">
        <v>2454624.33</v>
      </c>
      <c r="N176" s="54">
        <v>0</v>
      </c>
      <c r="O176" s="54">
        <v>61365.61</v>
      </c>
      <c r="P176" s="54">
        <v>61365.61</v>
      </c>
      <c r="Q176" s="54">
        <v>0</v>
      </c>
      <c r="R176" s="54">
        <v>122731.22</v>
      </c>
      <c r="S176" t="s">
        <v>87</v>
      </c>
      <c r="T176" s="53" t="s">
        <v>87</v>
      </c>
      <c r="U176" s="54">
        <v>0</v>
      </c>
      <c r="V176" s="54">
        <v>0</v>
      </c>
      <c r="W176" s="55">
        <v>0</v>
      </c>
      <c r="X176" s="54">
        <v>0</v>
      </c>
      <c r="Y176" s="54">
        <v>0</v>
      </c>
      <c r="Z176" s="54">
        <v>0</v>
      </c>
      <c r="AA176" t="s">
        <v>52</v>
      </c>
    </row>
    <row r="177" spans="1:27" x14ac:dyDescent="0.25">
      <c r="A177" t="s">
        <v>478</v>
      </c>
      <c r="B177" t="s">
        <v>564</v>
      </c>
      <c r="C177" t="s">
        <v>269</v>
      </c>
      <c r="D177" s="53">
        <v>45792</v>
      </c>
      <c r="E177" s="54">
        <v>-50766</v>
      </c>
      <c r="F177" s="54"/>
      <c r="G177" s="54">
        <v>-1269.1600000000001</v>
      </c>
      <c r="H177" s="54">
        <v>-1269.1600000000001</v>
      </c>
      <c r="I177" s="54"/>
      <c r="J177" s="54">
        <v>-2538.3200000000002</v>
      </c>
      <c r="K177" t="s">
        <v>182</v>
      </c>
      <c r="L177" s="53" t="s">
        <v>182</v>
      </c>
      <c r="M177" s="54">
        <v>0</v>
      </c>
      <c r="N177" s="54">
        <v>0</v>
      </c>
      <c r="O177" s="54">
        <v>0</v>
      </c>
      <c r="P177" s="54">
        <v>0</v>
      </c>
      <c r="Q177" s="54">
        <v>0</v>
      </c>
      <c r="R177" s="54">
        <v>0</v>
      </c>
      <c r="S177" t="s">
        <v>182</v>
      </c>
      <c r="T177" s="53" t="s">
        <v>182</v>
      </c>
      <c r="U177" s="54">
        <v>-50766</v>
      </c>
      <c r="V177" s="54">
        <v>0</v>
      </c>
      <c r="W177" s="55">
        <v>-1269.1600000000001</v>
      </c>
      <c r="X177" s="54">
        <v>-1269.1600000000001</v>
      </c>
      <c r="Y177" s="54">
        <v>0</v>
      </c>
      <c r="Z177" s="54">
        <v>-2538.3200000000002</v>
      </c>
      <c r="AA177" t="s">
        <v>55</v>
      </c>
    </row>
    <row r="178" spans="1:27" x14ac:dyDescent="0.25">
      <c r="A178" t="s">
        <v>478</v>
      </c>
      <c r="B178" t="s">
        <v>564</v>
      </c>
      <c r="C178" t="s">
        <v>270</v>
      </c>
      <c r="D178" s="53">
        <v>45796</v>
      </c>
      <c r="E178" s="54">
        <v>-79945</v>
      </c>
      <c r="F178" s="54"/>
      <c r="G178" s="54">
        <v>-1998.63</v>
      </c>
      <c r="H178" s="54">
        <v>-1998.63</v>
      </c>
      <c r="I178" s="54"/>
      <c r="J178" s="54">
        <v>-3997.26</v>
      </c>
      <c r="K178" t="s">
        <v>270</v>
      </c>
      <c r="L178" s="53">
        <v>45796</v>
      </c>
      <c r="M178" s="54">
        <v>-79945</v>
      </c>
      <c r="N178" s="54">
        <v>0</v>
      </c>
      <c r="O178" s="54">
        <v>-1998.63</v>
      </c>
      <c r="P178" s="54">
        <v>-1998.63</v>
      </c>
      <c r="Q178" s="54">
        <v>0</v>
      </c>
      <c r="R178" s="54">
        <v>-3997.26</v>
      </c>
      <c r="S178" t="s">
        <v>87</v>
      </c>
      <c r="T178" s="53" t="s">
        <v>87</v>
      </c>
      <c r="U178" s="54">
        <v>0</v>
      </c>
      <c r="V178" s="54">
        <v>0</v>
      </c>
      <c r="W178" s="55">
        <v>0</v>
      </c>
      <c r="X178" s="54">
        <v>0</v>
      </c>
      <c r="Y178" s="54">
        <v>0</v>
      </c>
      <c r="Z178" s="54">
        <v>0</v>
      </c>
      <c r="AA178" t="s">
        <v>52</v>
      </c>
    </row>
    <row r="179" spans="1:27" x14ac:dyDescent="0.25">
      <c r="A179" t="s">
        <v>479</v>
      </c>
      <c r="B179" t="s">
        <v>565</v>
      </c>
      <c r="C179" t="s">
        <v>271</v>
      </c>
      <c r="D179" s="53">
        <v>45779</v>
      </c>
      <c r="E179" s="54">
        <v>9900</v>
      </c>
      <c r="F179" s="54"/>
      <c r="G179" s="54">
        <v>891</v>
      </c>
      <c r="H179" s="54">
        <v>891</v>
      </c>
      <c r="I179" s="54"/>
      <c r="J179" s="54">
        <v>1782</v>
      </c>
      <c r="K179" t="s">
        <v>271</v>
      </c>
      <c r="L179" s="53">
        <v>45779</v>
      </c>
      <c r="M179" s="54">
        <v>9900</v>
      </c>
      <c r="N179" s="54">
        <v>0</v>
      </c>
      <c r="O179" s="54">
        <v>891</v>
      </c>
      <c r="P179" s="54">
        <v>891</v>
      </c>
      <c r="Q179" s="54">
        <v>0</v>
      </c>
      <c r="R179" s="54">
        <v>1782</v>
      </c>
      <c r="S179" t="s">
        <v>87</v>
      </c>
      <c r="T179" s="53" t="s">
        <v>87</v>
      </c>
      <c r="U179" s="54">
        <v>0</v>
      </c>
      <c r="V179" s="54">
        <v>0</v>
      </c>
      <c r="W179" s="55">
        <v>0</v>
      </c>
      <c r="X179" s="54">
        <v>0</v>
      </c>
      <c r="Y179" s="54">
        <v>0</v>
      </c>
      <c r="Z179" s="54">
        <v>0</v>
      </c>
      <c r="AA179" t="s">
        <v>52</v>
      </c>
    </row>
    <row r="180" spans="1:27" x14ac:dyDescent="0.25">
      <c r="A180" t="s">
        <v>479</v>
      </c>
      <c r="B180" t="s">
        <v>565</v>
      </c>
      <c r="C180" t="s">
        <v>272</v>
      </c>
      <c r="D180" s="53">
        <v>45787</v>
      </c>
      <c r="E180" s="54">
        <v>5225</v>
      </c>
      <c r="F180" s="54"/>
      <c r="G180" s="54">
        <v>470.25</v>
      </c>
      <c r="H180" s="54">
        <v>470.25</v>
      </c>
      <c r="I180" s="54"/>
      <c r="J180" s="54">
        <v>940.5</v>
      </c>
      <c r="K180" t="s">
        <v>272</v>
      </c>
      <c r="L180" s="53">
        <v>45787</v>
      </c>
      <c r="M180" s="54">
        <v>5225</v>
      </c>
      <c r="N180" s="54">
        <v>0</v>
      </c>
      <c r="O180" s="54">
        <v>470.25</v>
      </c>
      <c r="P180" s="54">
        <v>470.25</v>
      </c>
      <c r="Q180" s="54">
        <v>0</v>
      </c>
      <c r="R180" s="54">
        <v>940.5</v>
      </c>
      <c r="S180" t="s">
        <v>87</v>
      </c>
      <c r="T180" s="53" t="s">
        <v>87</v>
      </c>
      <c r="U180" s="54">
        <v>0</v>
      </c>
      <c r="V180" s="54">
        <v>0</v>
      </c>
      <c r="W180" s="55">
        <v>0</v>
      </c>
      <c r="X180" s="54">
        <v>0</v>
      </c>
      <c r="Y180" s="54">
        <v>0</v>
      </c>
      <c r="Z180" s="54">
        <v>0</v>
      </c>
      <c r="AA180" t="s">
        <v>52</v>
      </c>
    </row>
    <row r="181" spans="1:27" x14ac:dyDescent="0.25">
      <c r="A181" t="s">
        <v>479</v>
      </c>
      <c r="B181" t="s">
        <v>565</v>
      </c>
      <c r="C181" t="s">
        <v>273</v>
      </c>
      <c r="D181" s="53">
        <v>45799</v>
      </c>
      <c r="E181" s="54">
        <v>4950</v>
      </c>
      <c r="F181" s="54"/>
      <c r="G181" s="54">
        <v>445.5</v>
      </c>
      <c r="H181" s="54">
        <v>445.5</v>
      </c>
      <c r="I181" s="54"/>
      <c r="J181" s="54">
        <v>891</v>
      </c>
      <c r="K181" t="s">
        <v>273</v>
      </c>
      <c r="L181" s="53">
        <v>45799</v>
      </c>
      <c r="M181" s="54">
        <v>4950</v>
      </c>
      <c r="N181" s="54">
        <v>0</v>
      </c>
      <c r="O181" s="54">
        <v>445.5</v>
      </c>
      <c r="P181" s="54">
        <v>445.5</v>
      </c>
      <c r="Q181" s="54">
        <v>0</v>
      </c>
      <c r="R181" s="54">
        <v>891</v>
      </c>
      <c r="S181" t="s">
        <v>87</v>
      </c>
      <c r="T181" s="53" t="s">
        <v>87</v>
      </c>
      <c r="U181" s="54">
        <v>0</v>
      </c>
      <c r="V181" s="54">
        <v>0</v>
      </c>
      <c r="W181" s="55">
        <v>0</v>
      </c>
      <c r="X181" s="54">
        <v>0</v>
      </c>
      <c r="Y181" s="54">
        <v>0</v>
      </c>
      <c r="Z181" s="54">
        <v>0</v>
      </c>
      <c r="AA181" t="s">
        <v>52</v>
      </c>
    </row>
    <row r="182" spans="1:27" x14ac:dyDescent="0.25">
      <c r="A182" t="s">
        <v>479</v>
      </c>
      <c r="B182" t="s">
        <v>565</v>
      </c>
      <c r="C182" t="s">
        <v>274</v>
      </c>
      <c r="D182" s="53">
        <v>45799</v>
      </c>
      <c r="E182" s="54">
        <v>4400</v>
      </c>
      <c r="F182" s="54"/>
      <c r="G182" s="54">
        <v>396</v>
      </c>
      <c r="H182" s="54">
        <v>396</v>
      </c>
      <c r="I182" s="54"/>
      <c r="J182" s="54">
        <v>792</v>
      </c>
      <c r="K182" t="s">
        <v>274</v>
      </c>
      <c r="L182" s="53">
        <v>45799</v>
      </c>
      <c r="M182" s="54">
        <v>4400</v>
      </c>
      <c r="N182" s="54">
        <v>0</v>
      </c>
      <c r="O182" s="54">
        <v>396</v>
      </c>
      <c r="P182" s="54">
        <v>396</v>
      </c>
      <c r="Q182" s="54">
        <v>0</v>
      </c>
      <c r="R182" s="54">
        <v>792</v>
      </c>
      <c r="S182" t="s">
        <v>87</v>
      </c>
      <c r="T182" s="53" t="s">
        <v>87</v>
      </c>
      <c r="U182" s="54">
        <v>0</v>
      </c>
      <c r="V182" s="54">
        <v>0</v>
      </c>
      <c r="W182" s="55">
        <v>0</v>
      </c>
      <c r="X182" s="54">
        <v>0</v>
      </c>
      <c r="Y182" s="54">
        <v>0</v>
      </c>
      <c r="Z182" s="54">
        <v>0</v>
      </c>
      <c r="AA182" t="s">
        <v>52</v>
      </c>
    </row>
    <row r="183" spans="1:27" x14ac:dyDescent="0.25">
      <c r="A183" t="s">
        <v>479</v>
      </c>
      <c r="B183" t="s">
        <v>565</v>
      </c>
      <c r="C183" t="s">
        <v>275</v>
      </c>
      <c r="D183" s="53">
        <v>45808</v>
      </c>
      <c r="E183" s="54">
        <v>1100</v>
      </c>
      <c r="F183" s="54"/>
      <c r="G183" s="54">
        <v>99</v>
      </c>
      <c r="H183" s="54">
        <v>99</v>
      </c>
      <c r="I183" s="54"/>
      <c r="J183" s="54">
        <v>198</v>
      </c>
      <c r="K183" t="s">
        <v>275</v>
      </c>
      <c r="L183" s="53">
        <v>45808</v>
      </c>
      <c r="M183" s="54">
        <v>1100</v>
      </c>
      <c r="N183" s="54">
        <v>0</v>
      </c>
      <c r="O183" s="54">
        <v>99</v>
      </c>
      <c r="P183" s="54">
        <v>99</v>
      </c>
      <c r="Q183" s="54">
        <v>0</v>
      </c>
      <c r="R183" s="54">
        <v>198</v>
      </c>
      <c r="S183" t="s">
        <v>87</v>
      </c>
      <c r="T183" s="53" t="s">
        <v>87</v>
      </c>
      <c r="U183" s="54">
        <v>0</v>
      </c>
      <c r="V183" s="54">
        <v>0</v>
      </c>
      <c r="W183" s="55">
        <v>0</v>
      </c>
      <c r="X183" s="54">
        <v>0</v>
      </c>
      <c r="Y183" s="54">
        <v>0</v>
      </c>
      <c r="Z183" s="54">
        <v>0</v>
      </c>
      <c r="AA183" t="s">
        <v>52</v>
      </c>
    </row>
    <row r="184" spans="1:27" x14ac:dyDescent="0.25">
      <c r="A184" t="s">
        <v>480</v>
      </c>
      <c r="B184" t="s">
        <v>566</v>
      </c>
      <c r="C184" t="s">
        <v>276</v>
      </c>
      <c r="D184" s="53">
        <v>45780</v>
      </c>
      <c r="E184" s="54">
        <v>550</v>
      </c>
      <c r="F184" s="54"/>
      <c r="G184" s="54">
        <v>77</v>
      </c>
      <c r="H184" s="54">
        <v>77</v>
      </c>
      <c r="I184" s="54"/>
      <c r="J184" s="54">
        <v>154</v>
      </c>
      <c r="K184" t="s">
        <v>276</v>
      </c>
      <c r="L184" s="53">
        <v>45780</v>
      </c>
      <c r="M184" s="54">
        <v>550</v>
      </c>
      <c r="N184" s="54">
        <v>0</v>
      </c>
      <c r="O184" s="54">
        <v>77</v>
      </c>
      <c r="P184" s="54">
        <v>77</v>
      </c>
      <c r="Q184" s="54">
        <v>0</v>
      </c>
      <c r="R184" s="54">
        <v>154</v>
      </c>
      <c r="S184" t="s">
        <v>87</v>
      </c>
      <c r="T184" s="53" t="s">
        <v>87</v>
      </c>
      <c r="U184" s="54">
        <v>0</v>
      </c>
      <c r="V184" s="54">
        <v>0</v>
      </c>
      <c r="W184" s="55">
        <v>0</v>
      </c>
      <c r="X184" s="54">
        <v>0</v>
      </c>
      <c r="Y184" s="54">
        <v>0</v>
      </c>
      <c r="Z184" s="54">
        <v>0</v>
      </c>
      <c r="AA184" t="s">
        <v>52</v>
      </c>
    </row>
    <row r="185" spans="1:27" x14ac:dyDescent="0.25">
      <c r="A185" t="s">
        <v>481</v>
      </c>
      <c r="B185" t="s">
        <v>567</v>
      </c>
      <c r="C185" t="s">
        <v>277</v>
      </c>
      <c r="D185" s="53">
        <v>45782</v>
      </c>
      <c r="E185" s="54">
        <v>61804.6</v>
      </c>
      <c r="F185" s="54"/>
      <c r="G185" s="54">
        <v>5562.4</v>
      </c>
      <c r="H185" s="54">
        <v>5562.4</v>
      </c>
      <c r="I185" s="54"/>
      <c r="J185" s="54">
        <v>11124.8</v>
      </c>
      <c r="K185" t="s">
        <v>277</v>
      </c>
      <c r="L185" s="53">
        <v>45782</v>
      </c>
      <c r="M185" s="54">
        <v>61804.6</v>
      </c>
      <c r="N185" s="54">
        <v>0</v>
      </c>
      <c r="O185" s="54">
        <v>5562.41</v>
      </c>
      <c r="P185" s="54">
        <v>5562.41</v>
      </c>
      <c r="Q185" s="54">
        <v>0</v>
      </c>
      <c r="R185" s="54">
        <v>11124.82</v>
      </c>
      <c r="S185" t="s">
        <v>87</v>
      </c>
      <c r="T185" s="53" t="s">
        <v>87</v>
      </c>
      <c r="U185" s="54">
        <v>0</v>
      </c>
      <c r="V185" s="54">
        <v>0</v>
      </c>
      <c r="W185" s="55">
        <v>-1.0000000000218279E-2</v>
      </c>
      <c r="X185" s="54">
        <v>-1.0000000000218279E-2</v>
      </c>
      <c r="Y185" s="54">
        <v>0</v>
      </c>
      <c r="Z185" s="54">
        <v>-2.0000000000436557E-2</v>
      </c>
      <c r="AA185" t="s">
        <v>52</v>
      </c>
    </row>
    <row r="186" spans="1:27" x14ac:dyDescent="0.25">
      <c r="A186" t="s">
        <v>481</v>
      </c>
      <c r="B186" t="s">
        <v>567</v>
      </c>
      <c r="C186" t="s">
        <v>278</v>
      </c>
      <c r="D186" s="53">
        <v>45791</v>
      </c>
      <c r="E186" s="54">
        <v>11648</v>
      </c>
      <c r="F186" s="54"/>
      <c r="G186" s="54">
        <v>1048.32</v>
      </c>
      <c r="H186" s="54">
        <v>1048.32</v>
      </c>
      <c r="I186" s="54"/>
      <c r="J186" s="54">
        <v>2096.64</v>
      </c>
      <c r="K186" t="s">
        <v>278</v>
      </c>
      <c r="L186" s="53">
        <v>45791</v>
      </c>
      <c r="M186" s="54">
        <v>11648</v>
      </c>
      <c r="N186" s="54">
        <v>0</v>
      </c>
      <c r="O186" s="54">
        <v>1048.32</v>
      </c>
      <c r="P186" s="54">
        <v>1048.32</v>
      </c>
      <c r="Q186" s="54">
        <v>0</v>
      </c>
      <c r="R186" s="54">
        <v>2096.64</v>
      </c>
      <c r="S186" t="s">
        <v>87</v>
      </c>
      <c r="T186" s="53" t="s">
        <v>87</v>
      </c>
      <c r="U186" s="54">
        <v>0</v>
      </c>
      <c r="V186" s="54">
        <v>0</v>
      </c>
      <c r="W186" s="55">
        <v>0</v>
      </c>
      <c r="X186" s="54">
        <v>0</v>
      </c>
      <c r="Y186" s="54">
        <v>0</v>
      </c>
      <c r="Z186" s="54">
        <v>0</v>
      </c>
      <c r="AA186" t="s">
        <v>52</v>
      </c>
    </row>
    <row r="187" spans="1:27" x14ac:dyDescent="0.25">
      <c r="A187" t="s">
        <v>481</v>
      </c>
      <c r="B187" t="s">
        <v>567</v>
      </c>
      <c r="C187" t="s">
        <v>279</v>
      </c>
      <c r="D187" s="53">
        <v>45804</v>
      </c>
      <c r="E187" s="54">
        <v>4735.5</v>
      </c>
      <c r="F187" s="54"/>
      <c r="G187" s="54">
        <v>426.2</v>
      </c>
      <c r="H187" s="54">
        <v>426.2</v>
      </c>
      <c r="I187" s="54"/>
      <c r="J187" s="54">
        <v>852.4</v>
      </c>
      <c r="K187" t="s">
        <v>279</v>
      </c>
      <c r="L187" s="53">
        <v>45804</v>
      </c>
      <c r="M187" s="54">
        <v>4735.5</v>
      </c>
      <c r="N187" s="54">
        <v>0</v>
      </c>
      <c r="O187" s="54">
        <v>426.2</v>
      </c>
      <c r="P187" s="54">
        <v>426.2</v>
      </c>
      <c r="Q187" s="54">
        <v>0</v>
      </c>
      <c r="R187" s="54">
        <v>852.4</v>
      </c>
      <c r="S187" t="s">
        <v>87</v>
      </c>
      <c r="T187" s="53" t="s">
        <v>87</v>
      </c>
      <c r="U187" s="54">
        <v>0</v>
      </c>
      <c r="V187" s="54">
        <v>0</v>
      </c>
      <c r="W187" s="55">
        <v>0</v>
      </c>
      <c r="X187" s="54">
        <v>0</v>
      </c>
      <c r="Y187" s="54">
        <v>0</v>
      </c>
      <c r="Z187" s="54">
        <v>0</v>
      </c>
      <c r="AA187" t="s">
        <v>52</v>
      </c>
    </row>
    <row r="188" spans="1:27" x14ac:dyDescent="0.25">
      <c r="A188" t="s">
        <v>481</v>
      </c>
      <c r="B188" t="s">
        <v>567</v>
      </c>
      <c r="C188" t="s">
        <v>280</v>
      </c>
      <c r="D188" s="53">
        <v>45804</v>
      </c>
      <c r="E188" s="54">
        <v>20475</v>
      </c>
      <c r="F188" s="54"/>
      <c r="G188" s="54">
        <v>1842.75</v>
      </c>
      <c r="H188" s="54">
        <v>1842.75</v>
      </c>
      <c r="I188" s="54"/>
      <c r="J188" s="54">
        <v>3685.5</v>
      </c>
      <c r="K188" t="s">
        <v>280</v>
      </c>
      <c r="L188" s="53">
        <v>45804</v>
      </c>
      <c r="M188" s="54">
        <v>20475</v>
      </c>
      <c r="N188" s="54">
        <v>0</v>
      </c>
      <c r="O188" s="54">
        <v>1842.75</v>
      </c>
      <c r="P188" s="54">
        <v>1842.75</v>
      </c>
      <c r="Q188" s="54">
        <v>0</v>
      </c>
      <c r="R188" s="54">
        <v>3685.5</v>
      </c>
      <c r="S188" t="s">
        <v>87</v>
      </c>
      <c r="T188" s="53" t="s">
        <v>87</v>
      </c>
      <c r="U188" s="54">
        <v>0</v>
      </c>
      <c r="V188" s="54">
        <v>0</v>
      </c>
      <c r="W188" s="55">
        <v>0</v>
      </c>
      <c r="X188" s="54">
        <v>0</v>
      </c>
      <c r="Y188" s="54">
        <v>0</v>
      </c>
      <c r="Z188" s="54">
        <v>0</v>
      </c>
      <c r="AA188" t="s">
        <v>52</v>
      </c>
    </row>
    <row r="189" spans="1:27" x14ac:dyDescent="0.25">
      <c r="A189" t="s">
        <v>481</v>
      </c>
      <c r="B189" t="s">
        <v>567</v>
      </c>
      <c r="C189" t="s">
        <v>281</v>
      </c>
      <c r="D189" s="53">
        <v>45804</v>
      </c>
      <c r="E189" s="54">
        <v>1150</v>
      </c>
      <c r="F189" s="54"/>
      <c r="G189" s="54">
        <v>103.5</v>
      </c>
      <c r="H189" s="54">
        <v>103.5</v>
      </c>
      <c r="I189" s="54"/>
      <c r="J189" s="54">
        <v>207</v>
      </c>
      <c r="K189" t="s">
        <v>281</v>
      </c>
      <c r="L189" s="53">
        <v>45804</v>
      </c>
      <c r="M189" s="54">
        <v>1150</v>
      </c>
      <c r="N189" s="54">
        <v>0</v>
      </c>
      <c r="O189" s="54">
        <v>103.5</v>
      </c>
      <c r="P189" s="54">
        <v>103.5</v>
      </c>
      <c r="Q189" s="54">
        <v>0</v>
      </c>
      <c r="R189" s="54">
        <v>207</v>
      </c>
      <c r="S189" t="s">
        <v>87</v>
      </c>
      <c r="T189" s="53" t="s">
        <v>87</v>
      </c>
      <c r="U189" s="54">
        <v>0</v>
      </c>
      <c r="V189" s="54">
        <v>0</v>
      </c>
      <c r="W189" s="55">
        <v>0</v>
      </c>
      <c r="X189" s="54">
        <v>0</v>
      </c>
      <c r="Y189" s="54">
        <v>0</v>
      </c>
      <c r="Z189" s="54">
        <v>0</v>
      </c>
      <c r="AA189" t="s">
        <v>52</v>
      </c>
    </row>
    <row r="190" spans="1:27" x14ac:dyDescent="0.25">
      <c r="A190" t="s">
        <v>481</v>
      </c>
      <c r="B190" t="s">
        <v>567</v>
      </c>
      <c r="C190" t="s">
        <v>282</v>
      </c>
      <c r="D190" s="53">
        <v>45806</v>
      </c>
      <c r="E190" s="54">
        <v>15800</v>
      </c>
      <c r="F190" s="54"/>
      <c r="G190" s="54">
        <v>1422</v>
      </c>
      <c r="H190" s="54">
        <v>1422</v>
      </c>
      <c r="I190" s="54"/>
      <c r="J190" s="54">
        <v>2844</v>
      </c>
      <c r="K190" t="s">
        <v>282</v>
      </c>
      <c r="L190" s="53">
        <v>45806</v>
      </c>
      <c r="M190" s="54">
        <v>15800</v>
      </c>
      <c r="N190" s="54">
        <v>0</v>
      </c>
      <c r="O190" s="54">
        <v>1422</v>
      </c>
      <c r="P190" s="54">
        <v>1422</v>
      </c>
      <c r="Q190" s="54">
        <v>0</v>
      </c>
      <c r="R190" s="54">
        <v>2844</v>
      </c>
      <c r="S190" t="s">
        <v>87</v>
      </c>
      <c r="T190" s="53" t="s">
        <v>87</v>
      </c>
      <c r="U190" s="54">
        <v>0</v>
      </c>
      <c r="V190" s="54">
        <v>0</v>
      </c>
      <c r="W190" s="55">
        <v>0</v>
      </c>
      <c r="X190" s="54">
        <v>0</v>
      </c>
      <c r="Y190" s="54">
        <v>0</v>
      </c>
      <c r="Z190" s="54">
        <v>0</v>
      </c>
      <c r="AA190" t="s">
        <v>52</v>
      </c>
    </row>
    <row r="191" spans="1:27" x14ac:dyDescent="0.25">
      <c r="A191" t="s">
        <v>481</v>
      </c>
      <c r="B191" t="s">
        <v>567</v>
      </c>
      <c r="C191" t="s">
        <v>283</v>
      </c>
      <c r="D191" s="53">
        <v>45806</v>
      </c>
      <c r="E191" s="54">
        <v>10498</v>
      </c>
      <c r="F191" s="54"/>
      <c r="G191" s="54">
        <v>944.82</v>
      </c>
      <c r="H191" s="54">
        <v>944.82</v>
      </c>
      <c r="I191" s="54"/>
      <c r="J191" s="54">
        <v>1889.64</v>
      </c>
      <c r="K191" t="s">
        <v>283</v>
      </c>
      <c r="L191" s="53">
        <v>45806</v>
      </c>
      <c r="M191" s="54">
        <v>10498</v>
      </c>
      <c r="N191" s="54">
        <v>0</v>
      </c>
      <c r="O191" s="54">
        <v>944.82</v>
      </c>
      <c r="P191" s="54">
        <v>944.82</v>
      </c>
      <c r="Q191" s="54">
        <v>0</v>
      </c>
      <c r="R191" s="54">
        <v>1889.64</v>
      </c>
      <c r="S191" t="s">
        <v>87</v>
      </c>
      <c r="T191" s="53" t="s">
        <v>87</v>
      </c>
      <c r="U191" s="54">
        <v>0</v>
      </c>
      <c r="V191" s="54">
        <v>0</v>
      </c>
      <c r="W191" s="55">
        <v>0</v>
      </c>
      <c r="X191" s="54">
        <v>0</v>
      </c>
      <c r="Y191" s="54">
        <v>0</v>
      </c>
      <c r="Z191" s="54">
        <v>0</v>
      </c>
      <c r="AA191" t="s">
        <v>52</v>
      </c>
    </row>
    <row r="192" spans="1:27" x14ac:dyDescent="0.25">
      <c r="A192" t="s">
        <v>482</v>
      </c>
      <c r="B192" t="s">
        <v>568</v>
      </c>
      <c r="C192" t="s">
        <v>284</v>
      </c>
      <c r="D192" s="53">
        <v>45804</v>
      </c>
      <c r="E192" s="54">
        <v>7050</v>
      </c>
      <c r="F192" s="54"/>
      <c r="G192" s="54">
        <v>634.5</v>
      </c>
      <c r="H192" s="54">
        <v>634.5</v>
      </c>
      <c r="I192" s="54"/>
      <c r="J192" s="54">
        <v>1269</v>
      </c>
      <c r="K192" t="s">
        <v>284</v>
      </c>
      <c r="L192" s="53">
        <v>45804</v>
      </c>
      <c r="M192" s="54">
        <v>7050</v>
      </c>
      <c r="N192" s="54">
        <v>0</v>
      </c>
      <c r="O192" s="54">
        <v>634.5</v>
      </c>
      <c r="P192" s="54">
        <v>634.5</v>
      </c>
      <c r="Q192" s="54">
        <v>0</v>
      </c>
      <c r="R192" s="54">
        <v>1269</v>
      </c>
      <c r="S192" t="s">
        <v>87</v>
      </c>
      <c r="T192" s="53" t="s">
        <v>87</v>
      </c>
      <c r="U192" s="54">
        <v>0</v>
      </c>
      <c r="V192" s="54">
        <v>0</v>
      </c>
      <c r="W192" s="55">
        <v>0</v>
      </c>
      <c r="X192" s="54">
        <v>0</v>
      </c>
      <c r="Y192" s="54">
        <v>0</v>
      </c>
      <c r="Z192" s="54">
        <v>0</v>
      </c>
      <c r="AA192" t="s">
        <v>52</v>
      </c>
    </row>
    <row r="193" spans="1:27" x14ac:dyDescent="0.25">
      <c r="A193" t="s">
        <v>483</v>
      </c>
      <c r="B193" t="s">
        <v>569</v>
      </c>
      <c r="C193" t="s">
        <v>285</v>
      </c>
      <c r="D193" s="53">
        <v>45800</v>
      </c>
      <c r="E193" s="54">
        <v>74004</v>
      </c>
      <c r="F193" s="54"/>
      <c r="G193" s="54">
        <v>6660.36</v>
      </c>
      <c r="H193" s="54">
        <v>6660.36</v>
      </c>
      <c r="I193" s="54"/>
      <c r="J193" s="54">
        <v>13320.72</v>
      </c>
      <c r="K193" t="s">
        <v>285</v>
      </c>
      <c r="L193" s="53">
        <v>45800</v>
      </c>
      <c r="M193" s="54">
        <v>74004</v>
      </c>
      <c r="N193" s="54">
        <v>0</v>
      </c>
      <c r="O193" s="54">
        <v>6660.36</v>
      </c>
      <c r="P193" s="54">
        <v>6660.36</v>
      </c>
      <c r="Q193" s="54">
        <v>0</v>
      </c>
      <c r="R193" s="54">
        <v>13320.72</v>
      </c>
      <c r="S193" t="s">
        <v>87</v>
      </c>
      <c r="T193" s="53" t="s">
        <v>87</v>
      </c>
      <c r="U193" s="54">
        <v>0</v>
      </c>
      <c r="V193" s="54">
        <v>0</v>
      </c>
      <c r="W193" s="55">
        <v>0</v>
      </c>
      <c r="X193" s="54">
        <v>0</v>
      </c>
      <c r="Y193" s="54">
        <v>0</v>
      </c>
      <c r="Z193" s="54">
        <v>0</v>
      </c>
      <c r="AA193" t="s">
        <v>52</v>
      </c>
    </row>
    <row r="194" spans="1:27" x14ac:dyDescent="0.25">
      <c r="A194" t="s">
        <v>483</v>
      </c>
      <c r="B194" t="s">
        <v>569</v>
      </c>
      <c r="C194" t="s">
        <v>286</v>
      </c>
      <c r="D194" s="53">
        <v>45806</v>
      </c>
      <c r="E194" s="54">
        <v>5408</v>
      </c>
      <c r="F194" s="54"/>
      <c r="G194" s="54">
        <v>486.72</v>
      </c>
      <c r="H194" s="54">
        <v>486.72</v>
      </c>
      <c r="I194" s="54"/>
      <c r="J194" s="54">
        <v>973.44</v>
      </c>
      <c r="K194" t="s">
        <v>286</v>
      </c>
      <c r="L194" s="53">
        <v>45806</v>
      </c>
      <c r="M194" s="54">
        <v>5408</v>
      </c>
      <c r="N194" s="54">
        <v>0</v>
      </c>
      <c r="O194" s="54">
        <v>486.72</v>
      </c>
      <c r="P194" s="54">
        <v>486.72</v>
      </c>
      <c r="Q194" s="54">
        <v>0</v>
      </c>
      <c r="R194" s="54">
        <v>973.44</v>
      </c>
      <c r="S194" t="s">
        <v>87</v>
      </c>
      <c r="T194" s="53" t="s">
        <v>87</v>
      </c>
      <c r="U194" s="54">
        <v>0</v>
      </c>
      <c r="V194" s="54">
        <v>0</v>
      </c>
      <c r="W194" s="55">
        <v>0</v>
      </c>
      <c r="X194" s="54">
        <v>0</v>
      </c>
      <c r="Y194" s="54">
        <v>0</v>
      </c>
      <c r="Z194" s="54">
        <v>0</v>
      </c>
      <c r="AA194" t="s">
        <v>52</v>
      </c>
    </row>
    <row r="195" spans="1:27" x14ac:dyDescent="0.25">
      <c r="A195" t="s">
        <v>484</v>
      </c>
      <c r="B195" t="s">
        <v>570</v>
      </c>
      <c r="C195" t="s">
        <v>287</v>
      </c>
      <c r="D195" s="53">
        <v>45789</v>
      </c>
      <c r="E195" s="54">
        <v>-2407710</v>
      </c>
      <c r="F195" s="54"/>
      <c r="G195" s="54">
        <v>-60192.75</v>
      </c>
      <c r="H195" s="54">
        <v>-60192.75</v>
      </c>
      <c r="I195" s="54"/>
      <c r="J195" s="54">
        <v>-120385.5</v>
      </c>
      <c r="K195" t="s">
        <v>287</v>
      </c>
      <c r="L195" s="53">
        <v>45789</v>
      </c>
      <c r="M195" s="54">
        <v>-2407710</v>
      </c>
      <c r="N195" s="54">
        <v>0</v>
      </c>
      <c r="O195" s="54">
        <v>-60192.75</v>
      </c>
      <c r="P195" s="54">
        <v>-60192.75</v>
      </c>
      <c r="Q195" s="54">
        <v>0</v>
      </c>
      <c r="R195" s="54">
        <v>-120385.5</v>
      </c>
      <c r="S195" t="s">
        <v>87</v>
      </c>
      <c r="T195" s="53" t="s">
        <v>87</v>
      </c>
      <c r="U195" s="54">
        <v>0</v>
      </c>
      <c r="V195" s="54">
        <v>0</v>
      </c>
      <c r="W195" s="55">
        <v>0</v>
      </c>
      <c r="X195" s="54">
        <v>0</v>
      </c>
      <c r="Y195" s="54">
        <v>0</v>
      </c>
      <c r="Z195" s="54">
        <v>0</v>
      </c>
      <c r="AA195" t="s">
        <v>52</v>
      </c>
    </row>
    <row r="196" spans="1:27" x14ac:dyDescent="0.25">
      <c r="A196" t="s">
        <v>485</v>
      </c>
      <c r="B196" t="s">
        <v>571</v>
      </c>
      <c r="C196" t="s">
        <v>288</v>
      </c>
      <c r="D196" s="53">
        <v>45778</v>
      </c>
      <c r="E196" s="54">
        <v>5520</v>
      </c>
      <c r="F196" s="54"/>
      <c r="G196" s="54">
        <v>496.8</v>
      </c>
      <c r="H196" s="54">
        <v>496.8</v>
      </c>
      <c r="I196" s="54"/>
      <c r="J196" s="54">
        <v>993.6</v>
      </c>
      <c r="K196" t="s">
        <v>288</v>
      </c>
      <c r="L196" s="53">
        <v>45778</v>
      </c>
      <c r="M196" s="54">
        <v>5520</v>
      </c>
      <c r="N196" s="54">
        <v>0</v>
      </c>
      <c r="O196" s="54">
        <v>496.8</v>
      </c>
      <c r="P196" s="54">
        <v>496.8</v>
      </c>
      <c r="Q196" s="54">
        <v>0</v>
      </c>
      <c r="R196" s="54">
        <v>993.6</v>
      </c>
      <c r="S196" t="s">
        <v>87</v>
      </c>
      <c r="T196" s="53" t="s">
        <v>87</v>
      </c>
      <c r="U196" s="54">
        <v>0</v>
      </c>
      <c r="V196" s="54">
        <v>0</v>
      </c>
      <c r="W196" s="55">
        <v>0</v>
      </c>
      <c r="X196" s="54">
        <v>0</v>
      </c>
      <c r="Y196" s="54">
        <v>0</v>
      </c>
      <c r="Z196" s="54">
        <v>0</v>
      </c>
      <c r="AA196" t="s">
        <v>52</v>
      </c>
    </row>
    <row r="197" spans="1:27" x14ac:dyDescent="0.25">
      <c r="A197" t="s">
        <v>486</v>
      </c>
      <c r="B197" t="s">
        <v>572</v>
      </c>
      <c r="C197" t="s">
        <v>289</v>
      </c>
      <c r="D197" s="53">
        <v>45778</v>
      </c>
      <c r="E197" s="54">
        <v>2424026.67</v>
      </c>
      <c r="F197" s="54"/>
      <c r="G197" s="54">
        <v>60600.67</v>
      </c>
      <c r="H197" s="54">
        <v>60600.67</v>
      </c>
      <c r="I197" s="54"/>
      <c r="J197" s="54">
        <v>121201.34</v>
      </c>
      <c r="K197" t="s">
        <v>289</v>
      </c>
      <c r="L197" s="53">
        <v>45778</v>
      </c>
      <c r="M197" s="54">
        <v>2424026.67</v>
      </c>
      <c r="N197" s="54">
        <v>0</v>
      </c>
      <c r="O197" s="54">
        <v>60600.67</v>
      </c>
      <c r="P197" s="54">
        <v>60600.67</v>
      </c>
      <c r="Q197" s="54">
        <v>0</v>
      </c>
      <c r="R197" s="54">
        <v>121201.34</v>
      </c>
      <c r="S197" t="s">
        <v>87</v>
      </c>
      <c r="T197" s="53" t="s">
        <v>87</v>
      </c>
      <c r="U197" s="54">
        <v>0</v>
      </c>
      <c r="V197" s="54">
        <v>0</v>
      </c>
      <c r="W197" s="55">
        <v>0</v>
      </c>
      <c r="X197" s="54">
        <v>0</v>
      </c>
      <c r="Y197" s="54">
        <v>0</v>
      </c>
      <c r="Z197" s="54">
        <v>0</v>
      </c>
      <c r="AA197" t="s">
        <v>52</v>
      </c>
    </row>
    <row r="198" spans="1:27" x14ac:dyDescent="0.25">
      <c r="A198" t="s">
        <v>486</v>
      </c>
      <c r="B198" t="s">
        <v>572</v>
      </c>
      <c r="C198" t="s">
        <v>290</v>
      </c>
      <c r="D198" s="53">
        <v>45780</v>
      </c>
      <c r="E198" s="54">
        <v>-56613</v>
      </c>
      <c r="F198" s="54"/>
      <c r="G198" s="54">
        <v>-1415.33</v>
      </c>
      <c r="H198" s="54">
        <v>-1415.33</v>
      </c>
      <c r="I198" s="54"/>
      <c r="J198" s="54">
        <v>-2830.66</v>
      </c>
      <c r="K198" t="s">
        <v>290</v>
      </c>
      <c r="L198" s="53">
        <v>45780</v>
      </c>
      <c r="M198" s="54">
        <v>-56613</v>
      </c>
      <c r="N198" s="54">
        <v>0</v>
      </c>
      <c r="O198" s="54">
        <v>-1415.33</v>
      </c>
      <c r="P198" s="54">
        <v>-1415.33</v>
      </c>
      <c r="Q198" s="54">
        <v>0</v>
      </c>
      <c r="R198" s="54">
        <v>-2830.66</v>
      </c>
      <c r="S198" t="s">
        <v>87</v>
      </c>
      <c r="T198" s="53" t="s">
        <v>87</v>
      </c>
      <c r="U198" s="54">
        <v>0</v>
      </c>
      <c r="V198" s="54">
        <v>0</v>
      </c>
      <c r="W198" s="55">
        <v>0</v>
      </c>
      <c r="X198" s="54">
        <v>0</v>
      </c>
      <c r="Y198" s="54">
        <v>0</v>
      </c>
      <c r="Z198" s="54">
        <v>0</v>
      </c>
      <c r="AA198" t="s">
        <v>52</v>
      </c>
    </row>
    <row r="199" spans="1:27" x14ac:dyDescent="0.25">
      <c r="A199" t="s">
        <v>486</v>
      </c>
      <c r="B199" t="s">
        <v>572</v>
      </c>
      <c r="C199" t="s">
        <v>291</v>
      </c>
      <c r="D199" s="53">
        <v>45804</v>
      </c>
      <c r="E199" s="54">
        <v>2447390.46</v>
      </c>
      <c r="F199" s="54"/>
      <c r="G199" s="54">
        <v>61184.76</v>
      </c>
      <c r="H199" s="54">
        <v>61184.76</v>
      </c>
      <c r="I199" s="54"/>
      <c r="J199" s="54">
        <v>122369.52</v>
      </c>
      <c r="K199" t="s">
        <v>292</v>
      </c>
      <c r="L199" s="53">
        <v>45804</v>
      </c>
      <c r="M199" s="54">
        <v>2447390.46</v>
      </c>
      <c r="N199" s="54">
        <v>0</v>
      </c>
      <c r="O199" s="54">
        <v>61184.76</v>
      </c>
      <c r="P199" s="54">
        <v>61184.76</v>
      </c>
      <c r="Q199" s="54">
        <v>0</v>
      </c>
      <c r="R199" s="54">
        <v>122369.52</v>
      </c>
      <c r="S199" t="s">
        <v>87</v>
      </c>
      <c r="T199" s="53" t="s">
        <v>87</v>
      </c>
      <c r="U199" s="54">
        <v>0</v>
      </c>
      <c r="V199" s="54">
        <v>0</v>
      </c>
      <c r="W199" s="55">
        <v>0</v>
      </c>
      <c r="X199" s="54">
        <v>0</v>
      </c>
      <c r="Y199" s="54">
        <v>0</v>
      </c>
      <c r="Z199" s="54">
        <v>0</v>
      </c>
      <c r="AA199" t="s">
        <v>52</v>
      </c>
    </row>
    <row r="200" spans="1:27" x14ac:dyDescent="0.25">
      <c r="A200" t="s">
        <v>486</v>
      </c>
      <c r="B200" t="s">
        <v>572</v>
      </c>
      <c r="C200" t="s">
        <v>293</v>
      </c>
      <c r="D200" s="53">
        <v>45806</v>
      </c>
      <c r="E200" s="54">
        <v>-47135</v>
      </c>
      <c r="F200" s="54"/>
      <c r="G200" s="54">
        <v>-1178.4000000000001</v>
      </c>
      <c r="H200" s="54">
        <v>-1178.4000000000001</v>
      </c>
      <c r="I200" s="54"/>
      <c r="J200" s="54">
        <v>-2356.8000000000002</v>
      </c>
      <c r="K200" t="s">
        <v>182</v>
      </c>
      <c r="L200" s="53" t="s">
        <v>182</v>
      </c>
      <c r="M200" s="54">
        <v>0</v>
      </c>
      <c r="N200" s="54">
        <v>0</v>
      </c>
      <c r="O200" s="54">
        <v>0</v>
      </c>
      <c r="P200" s="54">
        <v>0</v>
      </c>
      <c r="Q200" s="54">
        <v>0</v>
      </c>
      <c r="R200" s="54">
        <v>0</v>
      </c>
      <c r="S200" t="s">
        <v>182</v>
      </c>
      <c r="T200" s="53" t="s">
        <v>182</v>
      </c>
      <c r="U200" s="54">
        <v>-47135</v>
      </c>
      <c r="V200" s="54">
        <v>0</v>
      </c>
      <c r="W200" s="55">
        <v>-1178.4000000000001</v>
      </c>
      <c r="X200" s="54">
        <v>-1178.4000000000001</v>
      </c>
      <c r="Y200" s="54">
        <v>0</v>
      </c>
      <c r="Z200" s="54">
        <v>-2356.8000000000002</v>
      </c>
      <c r="AA200" t="s">
        <v>55</v>
      </c>
    </row>
    <row r="201" spans="1:27" x14ac:dyDescent="0.25">
      <c r="A201" t="s">
        <v>487</v>
      </c>
      <c r="B201" t="s">
        <v>573</v>
      </c>
      <c r="C201" t="s">
        <v>294</v>
      </c>
      <c r="D201" s="53">
        <v>45780</v>
      </c>
      <c r="E201" s="54">
        <v>9800</v>
      </c>
      <c r="F201" s="54"/>
      <c r="G201" s="54">
        <v>882</v>
      </c>
      <c r="H201" s="54">
        <v>882</v>
      </c>
      <c r="I201" s="54"/>
      <c r="J201" s="54">
        <v>1764</v>
      </c>
      <c r="K201" t="s">
        <v>295</v>
      </c>
      <c r="L201" s="53">
        <v>45780</v>
      </c>
      <c r="M201" s="54">
        <v>9800</v>
      </c>
      <c r="N201" s="54">
        <v>0</v>
      </c>
      <c r="O201" s="54">
        <v>882</v>
      </c>
      <c r="P201" s="54">
        <v>882</v>
      </c>
      <c r="Q201" s="54">
        <v>0</v>
      </c>
      <c r="R201" s="54">
        <v>1764</v>
      </c>
      <c r="S201" t="s">
        <v>87</v>
      </c>
      <c r="T201" s="53" t="s">
        <v>87</v>
      </c>
      <c r="U201" s="54">
        <v>0</v>
      </c>
      <c r="V201" s="54">
        <v>0</v>
      </c>
      <c r="W201" s="55">
        <v>0</v>
      </c>
      <c r="X201" s="54">
        <v>0</v>
      </c>
      <c r="Y201" s="54">
        <v>0</v>
      </c>
      <c r="Z201" s="54">
        <v>0</v>
      </c>
      <c r="AA201" t="s">
        <v>52</v>
      </c>
    </row>
    <row r="202" spans="1:27" x14ac:dyDescent="0.25">
      <c r="A202" t="s">
        <v>487</v>
      </c>
      <c r="B202" t="s">
        <v>573</v>
      </c>
      <c r="C202" t="s">
        <v>296</v>
      </c>
      <c r="D202" s="53">
        <v>45791</v>
      </c>
      <c r="E202" s="54">
        <v>11097</v>
      </c>
      <c r="F202" s="54"/>
      <c r="G202" s="54">
        <v>998.73</v>
      </c>
      <c r="H202" s="54">
        <v>998.73</v>
      </c>
      <c r="I202" s="54"/>
      <c r="J202" s="54">
        <v>1997.46</v>
      </c>
      <c r="K202" t="s">
        <v>297</v>
      </c>
      <c r="L202" s="53">
        <v>45791</v>
      </c>
      <c r="M202" s="54">
        <v>11097</v>
      </c>
      <c r="N202" s="54">
        <v>0</v>
      </c>
      <c r="O202" s="54">
        <v>998.73</v>
      </c>
      <c r="P202" s="54">
        <v>998.73</v>
      </c>
      <c r="Q202" s="54">
        <v>0</v>
      </c>
      <c r="R202" s="54">
        <v>1997.46</v>
      </c>
      <c r="S202" t="s">
        <v>87</v>
      </c>
      <c r="T202" s="53" t="s">
        <v>87</v>
      </c>
      <c r="U202" s="54">
        <v>0</v>
      </c>
      <c r="V202" s="54">
        <v>0</v>
      </c>
      <c r="W202" s="55">
        <v>0</v>
      </c>
      <c r="X202" s="54">
        <v>0</v>
      </c>
      <c r="Y202" s="54">
        <v>0</v>
      </c>
      <c r="Z202" s="54">
        <v>0</v>
      </c>
      <c r="AA202" t="s">
        <v>52</v>
      </c>
    </row>
    <row r="203" spans="1:27" x14ac:dyDescent="0.25">
      <c r="A203" t="s">
        <v>487</v>
      </c>
      <c r="B203" t="s">
        <v>573</v>
      </c>
      <c r="C203" t="s">
        <v>298</v>
      </c>
      <c r="D203" s="53">
        <v>45794</v>
      </c>
      <c r="E203" s="54">
        <v>3380</v>
      </c>
      <c r="F203" s="54"/>
      <c r="G203" s="54">
        <v>304.2</v>
      </c>
      <c r="H203" s="54">
        <v>304.2</v>
      </c>
      <c r="I203" s="54"/>
      <c r="J203" s="54">
        <v>608.4</v>
      </c>
      <c r="K203" t="s">
        <v>299</v>
      </c>
      <c r="L203" s="53">
        <v>45794</v>
      </c>
      <c r="M203" s="54">
        <v>3380</v>
      </c>
      <c r="N203" s="54">
        <v>0</v>
      </c>
      <c r="O203" s="54">
        <v>304.2</v>
      </c>
      <c r="P203" s="54">
        <v>304.2</v>
      </c>
      <c r="Q203" s="54">
        <v>0</v>
      </c>
      <c r="R203" s="54">
        <v>608.4</v>
      </c>
      <c r="S203" t="s">
        <v>87</v>
      </c>
      <c r="T203" s="53" t="s">
        <v>87</v>
      </c>
      <c r="U203" s="54">
        <v>0</v>
      </c>
      <c r="V203" s="54">
        <v>0</v>
      </c>
      <c r="W203" s="55">
        <v>0</v>
      </c>
      <c r="X203" s="54">
        <v>0</v>
      </c>
      <c r="Y203" s="54">
        <v>0</v>
      </c>
      <c r="Z203" s="54">
        <v>0</v>
      </c>
      <c r="AA203" t="s">
        <v>52</v>
      </c>
    </row>
    <row r="204" spans="1:27" x14ac:dyDescent="0.25">
      <c r="A204" t="s">
        <v>487</v>
      </c>
      <c r="B204" t="s">
        <v>573</v>
      </c>
      <c r="C204" t="s">
        <v>300</v>
      </c>
      <c r="D204" s="53">
        <v>45797</v>
      </c>
      <c r="E204" s="54">
        <v>270</v>
      </c>
      <c r="F204" s="54"/>
      <c r="G204" s="54">
        <v>24.3</v>
      </c>
      <c r="H204" s="54">
        <v>24.3</v>
      </c>
      <c r="I204" s="54"/>
      <c r="J204" s="54">
        <v>48.6</v>
      </c>
      <c r="K204" t="s">
        <v>301</v>
      </c>
      <c r="L204" s="53">
        <v>45797</v>
      </c>
      <c r="M204" s="54">
        <v>270</v>
      </c>
      <c r="N204" s="54">
        <v>0</v>
      </c>
      <c r="O204" s="54">
        <v>24.3</v>
      </c>
      <c r="P204" s="54">
        <v>24.3</v>
      </c>
      <c r="Q204" s="54">
        <v>0</v>
      </c>
      <c r="R204" s="54">
        <v>48.6</v>
      </c>
      <c r="S204" t="s">
        <v>87</v>
      </c>
      <c r="T204" s="53" t="s">
        <v>87</v>
      </c>
      <c r="U204" s="54">
        <v>0</v>
      </c>
      <c r="V204" s="54">
        <v>0</v>
      </c>
      <c r="W204" s="55">
        <v>0</v>
      </c>
      <c r="X204" s="54">
        <v>0</v>
      </c>
      <c r="Y204" s="54">
        <v>0</v>
      </c>
      <c r="Z204" s="54">
        <v>0</v>
      </c>
      <c r="AA204" t="s">
        <v>52</v>
      </c>
    </row>
    <row r="205" spans="1:27" x14ac:dyDescent="0.25">
      <c r="A205" t="s">
        <v>487</v>
      </c>
      <c r="B205" t="s">
        <v>573</v>
      </c>
      <c r="C205" t="s">
        <v>302</v>
      </c>
      <c r="D205" s="53">
        <v>45799</v>
      </c>
      <c r="E205" s="54">
        <v>630</v>
      </c>
      <c r="F205" s="54"/>
      <c r="G205" s="54">
        <v>56.7</v>
      </c>
      <c r="H205" s="54">
        <v>56.7</v>
      </c>
      <c r="I205" s="54"/>
      <c r="J205" s="54">
        <v>113.4</v>
      </c>
      <c r="K205" t="s">
        <v>280</v>
      </c>
      <c r="L205" s="53">
        <v>45799</v>
      </c>
      <c r="M205" s="54">
        <v>630</v>
      </c>
      <c r="N205" s="54">
        <v>0</v>
      </c>
      <c r="O205" s="54">
        <v>56.7</v>
      </c>
      <c r="P205" s="54">
        <v>56.7</v>
      </c>
      <c r="Q205" s="54">
        <v>0</v>
      </c>
      <c r="R205" s="54">
        <v>113.4</v>
      </c>
      <c r="S205" t="s">
        <v>87</v>
      </c>
      <c r="T205" s="53" t="s">
        <v>87</v>
      </c>
      <c r="U205" s="54">
        <v>0</v>
      </c>
      <c r="V205" s="54">
        <v>0</v>
      </c>
      <c r="W205" s="55">
        <v>0</v>
      </c>
      <c r="X205" s="54">
        <v>0</v>
      </c>
      <c r="Y205" s="54">
        <v>0</v>
      </c>
      <c r="Z205" s="54">
        <v>0</v>
      </c>
      <c r="AA205" t="s">
        <v>52</v>
      </c>
    </row>
    <row r="206" spans="1:27" x14ac:dyDescent="0.25">
      <c r="A206" t="s">
        <v>487</v>
      </c>
      <c r="B206" t="s">
        <v>573</v>
      </c>
      <c r="C206" t="s">
        <v>303</v>
      </c>
      <c r="D206" s="53">
        <v>45802</v>
      </c>
      <c r="E206" s="54">
        <v>15637</v>
      </c>
      <c r="F206" s="54"/>
      <c r="G206" s="54">
        <v>1407.33</v>
      </c>
      <c r="H206" s="54">
        <v>1407.33</v>
      </c>
      <c r="I206" s="54"/>
      <c r="J206" s="54">
        <v>2814.66</v>
      </c>
      <c r="K206" t="s">
        <v>304</v>
      </c>
      <c r="L206" s="53">
        <v>45802</v>
      </c>
      <c r="M206" s="54">
        <v>15637</v>
      </c>
      <c r="N206" s="54">
        <v>0</v>
      </c>
      <c r="O206" s="54">
        <v>1407.33</v>
      </c>
      <c r="P206" s="54">
        <v>1407.33</v>
      </c>
      <c r="Q206" s="54">
        <v>0</v>
      </c>
      <c r="R206" s="54">
        <v>2814.66</v>
      </c>
      <c r="S206" t="s">
        <v>87</v>
      </c>
      <c r="T206" s="53" t="s">
        <v>87</v>
      </c>
      <c r="U206" s="54">
        <v>0</v>
      </c>
      <c r="V206" s="54">
        <v>0</v>
      </c>
      <c r="W206" s="55">
        <v>0</v>
      </c>
      <c r="X206" s="54">
        <v>0</v>
      </c>
      <c r="Y206" s="54">
        <v>0</v>
      </c>
      <c r="Z206" s="54">
        <v>0</v>
      </c>
      <c r="AA206" t="s">
        <v>52</v>
      </c>
    </row>
    <row r="207" spans="1:27" x14ac:dyDescent="0.25">
      <c r="A207" t="s">
        <v>487</v>
      </c>
      <c r="B207" t="s">
        <v>573</v>
      </c>
      <c r="C207" t="s">
        <v>305</v>
      </c>
      <c r="D207" s="53">
        <v>45804</v>
      </c>
      <c r="E207" s="54">
        <v>1965</v>
      </c>
      <c r="F207" s="54"/>
      <c r="G207" s="54">
        <v>176.85</v>
      </c>
      <c r="H207" s="54">
        <v>176.85</v>
      </c>
      <c r="I207" s="54"/>
      <c r="J207" s="54">
        <v>353.7</v>
      </c>
      <c r="K207" t="s">
        <v>306</v>
      </c>
      <c r="L207" s="53">
        <v>45804</v>
      </c>
      <c r="M207" s="54">
        <v>1965</v>
      </c>
      <c r="N207" s="54">
        <v>0</v>
      </c>
      <c r="O207" s="54">
        <v>176.85</v>
      </c>
      <c r="P207" s="54">
        <v>176.85</v>
      </c>
      <c r="Q207" s="54">
        <v>0</v>
      </c>
      <c r="R207" s="54">
        <v>353.7</v>
      </c>
      <c r="S207" t="s">
        <v>87</v>
      </c>
      <c r="T207" s="53" t="s">
        <v>87</v>
      </c>
      <c r="U207" s="54">
        <v>0</v>
      </c>
      <c r="V207" s="54">
        <v>0</v>
      </c>
      <c r="W207" s="55">
        <v>0</v>
      </c>
      <c r="X207" s="54">
        <v>0</v>
      </c>
      <c r="Y207" s="54">
        <v>0</v>
      </c>
      <c r="Z207" s="54">
        <v>0</v>
      </c>
      <c r="AA207" t="s">
        <v>52</v>
      </c>
    </row>
    <row r="208" spans="1:27" x14ac:dyDescent="0.25">
      <c r="A208" t="s">
        <v>488</v>
      </c>
      <c r="B208" t="s">
        <v>574</v>
      </c>
      <c r="C208" t="s">
        <v>307</v>
      </c>
      <c r="D208" s="53">
        <v>45801</v>
      </c>
      <c r="E208" s="54">
        <v>2463570.7000000002</v>
      </c>
      <c r="F208" s="54"/>
      <c r="G208" s="54">
        <v>61589.27</v>
      </c>
      <c r="H208" s="54">
        <v>61589.27</v>
      </c>
      <c r="I208" s="54"/>
      <c r="J208" s="54">
        <v>123178.54</v>
      </c>
      <c r="K208" t="s">
        <v>307</v>
      </c>
      <c r="L208" s="53">
        <v>45801</v>
      </c>
      <c r="M208" s="54">
        <v>2463570.7000000002</v>
      </c>
      <c r="N208" s="54">
        <v>0</v>
      </c>
      <c r="O208" s="54">
        <v>61589.27</v>
      </c>
      <c r="P208" s="54">
        <v>61589.27</v>
      </c>
      <c r="Q208" s="54">
        <v>0</v>
      </c>
      <c r="R208" s="54">
        <v>123178.54</v>
      </c>
      <c r="S208" t="s">
        <v>87</v>
      </c>
      <c r="T208" s="53" t="s">
        <v>87</v>
      </c>
      <c r="U208" s="54">
        <v>0</v>
      </c>
      <c r="V208" s="54">
        <v>0</v>
      </c>
      <c r="W208" s="55">
        <v>0</v>
      </c>
      <c r="X208" s="54">
        <v>0</v>
      </c>
      <c r="Y208" s="54">
        <v>0</v>
      </c>
      <c r="Z208" s="54">
        <v>0</v>
      </c>
      <c r="AA208" t="s">
        <v>52</v>
      </c>
    </row>
    <row r="209" spans="1:27" x14ac:dyDescent="0.25">
      <c r="A209" t="s">
        <v>488</v>
      </c>
      <c r="B209" t="s">
        <v>574</v>
      </c>
      <c r="C209" t="s">
        <v>308</v>
      </c>
      <c r="D209" s="53">
        <v>45802</v>
      </c>
      <c r="E209" s="54">
        <v>2541193.15</v>
      </c>
      <c r="F209" s="54"/>
      <c r="G209" s="54">
        <v>63529.83</v>
      </c>
      <c r="H209" s="54">
        <v>63529.83</v>
      </c>
      <c r="I209" s="54"/>
      <c r="J209" s="54">
        <v>127059.66</v>
      </c>
      <c r="K209" t="s">
        <v>308</v>
      </c>
      <c r="L209" s="53">
        <v>45802</v>
      </c>
      <c r="M209" s="54">
        <v>2541193.15</v>
      </c>
      <c r="N209" s="54">
        <v>0</v>
      </c>
      <c r="O209" s="54">
        <v>63529.83</v>
      </c>
      <c r="P209" s="54">
        <v>63529.83</v>
      </c>
      <c r="Q209" s="54">
        <v>0</v>
      </c>
      <c r="R209" s="54">
        <v>127059.66</v>
      </c>
      <c r="S209" t="s">
        <v>87</v>
      </c>
      <c r="T209" s="53" t="s">
        <v>87</v>
      </c>
      <c r="U209" s="54">
        <v>0</v>
      </c>
      <c r="V209" s="54">
        <v>0</v>
      </c>
      <c r="W209" s="55">
        <v>0</v>
      </c>
      <c r="X209" s="54">
        <v>0</v>
      </c>
      <c r="Y209" s="54">
        <v>0</v>
      </c>
      <c r="Z209" s="54">
        <v>0</v>
      </c>
      <c r="AA209" t="s">
        <v>52</v>
      </c>
    </row>
    <row r="210" spans="1:27" x14ac:dyDescent="0.25">
      <c r="A210" t="s">
        <v>488</v>
      </c>
      <c r="B210" t="s">
        <v>574</v>
      </c>
      <c r="C210" t="s">
        <v>309</v>
      </c>
      <c r="D210" s="53">
        <v>45804</v>
      </c>
      <c r="E210" s="54">
        <v>-34200</v>
      </c>
      <c r="F210" s="54"/>
      <c r="G210" s="54">
        <v>-855.01</v>
      </c>
      <c r="H210" s="54">
        <v>-855.01</v>
      </c>
      <c r="I210" s="54"/>
      <c r="J210" s="54">
        <v>-1710.02</v>
      </c>
      <c r="K210" t="s">
        <v>309</v>
      </c>
      <c r="L210" s="53">
        <v>45804</v>
      </c>
      <c r="M210" s="54">
        <v>-34200</v>
      </c>
      <c r="N210" s="54">
        <v>0</v>
      </c>
      <c r="O210" s="54">
        <v>-855</v>
      </c>
      <c r="P210" s="54">
        <v>-855</v>
      </c>
      <c r="Q210" s="54">
        <v>0</v>
      </c>
      <c r="R210" s="54">
        <v>-1710</v>
      </c>
      <c r="S210" t="s">
        <v>87</v>
      </c>
      <c r="T210" s="53" t="s">
        <v>87</v>
      </c>
      <c r="U210" s="54">
        <v>0</v>
      </c>
      <c r="V210" s="54">
        <v>0</v>
      </c>
      <c r="W210" s="55">
        <v>-9.9999999999909051E-3</v>
      </c>
      <c r="X210" s="54">
        <v>-9.9999999999909051E-3</v>
      </c>
      <c r="Y210" s="54">
        <v>0</v>
      </c>
      <c r="Z210" s="54">
        <v>-1.999999999998181E-2</v>
      </c>
      <c r="AA210" t="s">
        <v>52</v>
      </c>
    </row>
    <row r="211" spans="1:27" x14ac:dyDescent="0.25">
      <c r="A211" t="s">
        <v>488</v>
      </c>
      <c r="B211" t="s">
        <v>574</v>
      </c>
      <c r="C211" t="s">
        <v>310</v>
      </c>
      <c r="D211" s="53">
        <v>45804</v>
      </c>
      <c r="E211" s="54">
        <v>-21997</v>
      </c>
      <c r="F211" s="54"/>
      <c r="G211" s="54">
        <v>-549.92999999999995</v>
      </c>
      <c r="H211" s="54">
        <v>-549.92999999999995</v>
      </c>
      <c r="I211" s="54"/>
      <c r="J211" s="54">
        <v>-1099.8599999999999</v>
      </c>
      <c r="K211" t="s">
        <v>310</v>
      </c>
      <c r="L211" s="53">
        <v>45804</v>
      </c>
      <c r="M211" s="54">
        <v>-21997</v>
      </c>
      <c r="N211" s="54">
        <v>0</v>
      </c>
      <c r="O211" s="54">
        <v>-549.92999999999995</v>
      </c>
      <c r="P211" s="54">
        <v>-549.92999999999995</v>
      </c>
      <c r="Q211" s="54">
        <v>0</v>
      </c>
      <c r="R211" s="54">
        <v>-1099.8599999999999</v>
      </c>
      <c r="S211" t="s">
        <v>87</v>
      </c>
      <c r="T211" s="53" t="s">
        <v>87</v>
      </c>
      <c r="U211" s="54">
        <v>0</v>
      </c>
      <c r="V211" s="54">
        <v>0</v>
      </c>
      <c r="W211" s="55">
        <v>0</v>
      </c>
      <c r="X211" s="54">
        <v>0</v>
      </c>
      <c r="Y211" s="54">
        <v>0</v>
      </c>
      <c r="Z211" s="54">
        <v>0</v>
      </c>
      <c r="AA211" t="s">
        <v>52</v>
      </c>
    </row>
    <row r="212" spans="1:27" x14ac:dyDescent="0.25">
      <c r="A212" t="s">
        <v>489</v>
      </c>
      <c r="B212" t="s">
        <v>575</v>
      </c>
      <c r="C212" t="s">
        <v>311</v>
      </c>
      <c r="D212" s="53">
        <v>45796</v>
      </c>
      <c r="E212" s="54">
        <v>3500</v>
      </c>
      <c r="F212" s="54"/>
      <c r="G212" s="54">
        <v>315</v>
      </c>
      <c r="H212" s="54">
        <v>315</v>
      </c>
      <c r="I212" s="54"/>
      <c r="J212" s="54">
        <v>630</v>
      </c>
      <c r="K212" t="s">
        <v>311</v>
      </c>
      <c r="L212" s="53">
        <v>45796</v>
      </c>
      <c r="M212" s="54">
        <v>3500</v>
      </c>
      <c r="N212" s="54">
        <v>0</v>
      </c>
      <c r="O212" s="54">
        <v>315</v>
      </c>
      <c r="P212" s="54">
        <v>315</v>
      </c>
      <c r="Q212" s="54">
        <v>0</v>
      </c>
      <c r="R212" s="54">
        <v>630</v>
      </c>
      <c r="S212" t="s">
        <v>87</v>
      </c>
      <c r="T212" s="53" t="s">
        <v>87</v>
      </c>
      <c r="U212" s="54">
        <v>0</v>
      </c>
      <c r="V212" s="54">
        <v>0</v>
      </c>
      <c r="W212" s="55">
        <v>0</v>
      </c>
      <c r="X212" s="54">
        <v>0</v>
      </c>
      <c r="Y212" s="54">
        <v>0</v>
      </c>
      <c r="Z212" s="54">
        <v>0</v>
      </c>
      <c r="AA212" t="s">
        <v>52</v>
      </c>
    </row>
    <row r="213" spans="1:27" x14ac:dyDescent="0.25">
      <c r="A213" t="s">
        <v>489</v>
      </c>
      <c r="B213" t="s">
        <v>575</v>
      </c>
      <c r="C213" t="s">
        <v>312</v>
      </c>
      <c r="D213" s="53">
        <v>45799</v>
      </c>
      <c r="E213" s="54">
        <v>8820</v>
      </c>
      <c r="F213" s="54"/>
      <c r="G213" s="54">
        <v>793.8</v>
      </c>
      <c r="H213" s="54">
        <v>793.8</v>
      </c>
      <c r="I213" s="54"/>
      <c r="J213" s="54">
        <v>1587.6</v>
      </c>
      <c r="K213" t="s">
        <v>312</v>
      </c>
      <c r="L213" s="53">
        <v>45799</v>
      </c>
      <c r="M213" s="54">
        <v>8820</v>
      </c>
      <c r="N213" s="54">
        <v>0</v>
      </c>
      <c r="O213" s="54">
        <v>793.8</v>
      </c>
      <c r="P213" s="54">
        <v>793.8</v>
      </c>
      <c r="Q213" s="54">
        <v>0</v>
      </c>
      <c r="R213" s="54">
        <v>1587.6</v>
      </c>
      <c r="S213" t="s">
        <v>87</v>
      </c>
      <c r="T213" s="53" t="s">
        <v>87</v>
      </c>
      <c r="U213" s="54">
        <v>0</v>
      </c>
      <c r="V213" s="54">
        <v>0</v>
      </c>
      <c r="W213" s="55">
        <v>0</v>
      </c>
      <c r="X213" s="54">
        <v>0</v>
      </c>
      <c r="Y213" s="54">
        <v>0</v>
      </c>
      <c r="Z213" s="54">
        <v>0</v>
      </c>
      <c r="AA213" t="s">
        <v>52</v>
      </c>
    </row>
    <row r="214" spans="1:27" x14ac:dyDescent="0.25">
      <c r="A214" t="s">
        <v>474</v>
      </c>
      <c r="B214" t="s">
        <v>576</v>
      </c>
      <c r="C214" t="s">
        <v>313</v>
      </c>
      <c r="D214" s="53">
        <v>45781</v>
      </c>
      <c r="E214" s="54">
        <v>550.85</v>
      </c>
      <c r="F214" s="54"/>
      <c r="G214" s="54">
        <v>49.58</v>
      </c>
      <c r="H214" s="54">
        <v>49.58</v>
      </c>
      <c r="I214" s="54"/>
      <c r="J214" s="54">
        <v>99.16</v>
      </c>
      <c r="K214" t="s">
        <v>182</v>
      </c>
      <c r="L214" s="53" t="s">
        <v>182</v>
      </c>
      <c r="M214" s="54">
        <v>0</v>
      </c>
      <c r="N214" s="54">
        <v>0</v>
      </c>
      <c r="O214" s="54">
        <v>0</v>
      </c>
      <c r="P214" s="54">
        <v>0</v>
      </c>
      <c r="Q214" s="54">
        <v>0</v>
      </c>
      <c r="R214" s="54">
        <v>0</v>
      </c>
      <c r="S214" t="s">
        <v>182</v>
      </c>
      <c r="T214" s="53" t="s">
        <v>182</v>
      </c>
      <c r="U214" s="54">
        <v>550.85</v>
      </c>
      <c r="V214" s="54">
        <v>0</v>
      </c>
      <c r="W214" s="55">
        <v>49.58</v>
      </c>
      <c r="X214" s="54">
        <v>49.58</v>
      </c>
      <c r="Y214" s="54">
        <v>0</v>
      </c>
      <c r="Z214" s="54">
        <v>99.16</v>
      </c>
      <c r="AA214" t="s">
        <v>55</v>
      </c>
    </row>
    <row r="215" spans="1:27" x14ac:dyDescent="0.25">
      <c r="A215" t="s">
        <v>474</v>
      </c>
      <c r="B215" t="s">
        <v>576</v>
      </c>
      <c r="C215" t="s">
        <v>314</v>
      </c>
      <c r="D215" s="53">
        <v>45792</v>
      </c>
      <c r="E215" s="54">
        <v>889.83</v>
      </c>
      <c r="F215" s="54"/>
      <c r="G215" s="54">
        <v>80.08</v>
      </c>
      <c r="H215" s="54">
        <v>80.08</v>
      </c>
      <c r="I215" s="54"/>
      <c r="J215" s="54">
        <v>160.16</v>
      </c>
      <c r="K215" t="s">
        <v>314</v>
      </c>
      <c r="L215" s="53">
        <v>45792</v>
      </c>
      <c r="M215" s="54">
        <v>889.83</v>
      </c>
      <c r="N215" s="54">
        <v>0</v>
      </c>
      <c r="O215" s="54">
        <v>80.08</v>
      </c>
      <c r="P215" s="54">
        <v>80.08</v>
      </c>
      <c r="Q215" s="54">
        <v>0</v>
      </c>
      <c r="R215" s="54">
        <v>160.16</v>
      </c>
      <c r="S215" t="s">
        <v>87</v>
      </c>
      <c r="T215" s="53" t="s">
        <v>87</v>
      </c>
      <c r="U215" s="54">
        <v>0</v>
      </c>
      <c r="V215" s="54">
        <v>0</v>
      </c>
      <c r="W215" s="55">
        <v>0</v>
      </c>
      <c r="X215" s="54">
        <v>0</v>
      </c>
      <c r="Y215" s="54">
        <v>0</v>
      </c>
      <c r="Z215" s="54">
        <v>0</v>
      </c>
      <c r="AA215" t="s">
        <v>52</v>
      </c>
    </row>
    <row r="216" spans="1:27" x14ac:dyDescent="0.25">
      <c r="A216" t="s">
        <v>474</v>
      </c>
      <c r="B216" t="s">
        <v>576</v>
      </c>
      <c r="D216" s="53"/>
      <c r="E216" s="54"/>
      <c r="F216" s="54"/>
      <c r="G216" s="54"/>
      <c r="H216" s="54"/>
      <c r="I216" s="54"/>
      <c r="J216" s="54"/>
      <c r="K216" t="s">
        <v>315</v>
      </c>
      <c r="L216" s="53">
        <v>45780</v>
      </c>
      <c r="M216" s="54">
        <v>550.85</v>
      </c>
      <c r="N216" s="54">
        <v>0</v>
      </c>
      <c r="O216" s="54">
        <v>49.58</v>
      </c>
      <c r="P216" s="54">
        <v>49.58</v>
      </c>
      <c r="Q216" s="54">
        <v>0</v>
      </c>
      <c r="R216" s="54">
        <v>99.16</v>
      </c>
      <c r="S216" t="s">
        <v>87</v>
      </c>
      <c r="T216" s="53" t="s">
        <v>88</v>
      </c>
      <c r="U216" s="54">
        <v>-550.85</v>
      </c>
      <c r="V216" s="54">
        <v>0</v>
      </c>
      <c r="W216" s="55">
        <v>-49.58</v>
      </c>
      <c r="X216" s="54">
        <v>-49.58</v>
      </c>
      <c r="Y216" s="54">
        <v>0</v>
      </c>
      <c r="Z216" s="54">
        <v>-99.16</v>
      </c>
      <c r="AA216" t="s">
        <v>56</v>
      </c>
    </row>
    <row r="217" spans="1:27" x14ac:dyDescent="0.25">
      <c r="A217" t="s">
        <v>474</v>
      </c>
      <c r="B217" t="s">
        <v>576</v>
      </c>
      <c r="D217" s="53"/>
      <c r="E217" s="54"/>
      <c r="F217" s="54"/>
      <c r="G217" s="54"/>
      <c r="H217" s="54"/>
      <c r="I217" s="54"/>
      <c r="J217" s="54"/>
      <c r="K217" t="s">
        <v>316</v>
      </c>
      <c r="L217" s="53">
        <v>45784</v>
      </c>
      <c r="M217" s="54">
        <v>296.61</v>
      </c>
      <c r="N217" s="54">
        <v>0</v>
      </c>
      <c r="O217" s="54">
        <v>26.69</v>
      </c>
      <c r="P217" s="54">
        <v>26.69</v>
      </c>
      <c r="Q217" s="54">
        <v>0</v>
      </c>
      <c r="R217" s="54">
        <v>53.38</v>
      </c>
      <c r="S217" t="s">
        <v>87</v>
      </c>
      <c r="T217" s="53" t="s">
        <v>88</v>
      </c>
      <c r="U217" s="54">
        <v>-296.61</v>
      </c>
      <c r="V217" s="54">
        <v>0</v>
      </c>
      <c r="W217" s="55">
        <v>-26.69</v>
      </c>
      <c r="X217" s="54">
        <v>-26.69</v>
      </c>
      <c r="Y217" s="54">
        <v>0</v>
      </c>
      <c r="Z217" s="54">
        <v>-53.38</v>
      </c>
      <c r="AA217" t="s">
        <v>56</v>
      </c>
    </row>
    <row r="218" spans="1:27" x14ac:dyDescent="0.25">
      <c r="A218" t="s">
        <v>490</v>
      </c>
      <c r="B218" t="s">
        <v>577</v>
      </c>
      <c r="C218" t="s">
        <v>317</v>
      </c>
      <c r="D218" s="53">
        <v>45780</v>
      </c>
      <c r="E218" s="54">
        <v>761.76</v>
      </c>
      <c r="F218" s="54"/>
      <c r="G218" s="54">
        <v>68.56</v>
      </c>
      <c r="H218" s="54">
        <v>68.56</v>
      </c>
      <c r="I218" s="54"/>
      <c r="J218" s="54">
        <v>137.12</v>
      </c>
      <c r="K218" t="s">
        <v>317</v>
      </c>
      <c r="L218" s="53">
        <v>45780</v>
      </c>
      <c r="M218" s="54">
        <v>761.76</v>
      </c>
      <c r="N218" s="54">
        <v>0</v>
      </c>
      <c r="O218" s="54">
        <v>68.56</v>
      </c>
      <c r="P218" s="54">
        <v>68.56</v>
      </c>
      <c r="Q218" s="54">
        <v>0</v>
      </c>
      <c r="R218" s="54">
        <v>137.12</v>
      </c>
      <c r="S218" t="s">
        <v>87</v>
      </c>
      <c r="T218" s="53" t="s">
        <v>87</v>
      </c>
      <c r="U218" s="54">
        <v>0</v>
      </c>
      <c r="V218" s="54">
        <v>0</v>
      </c>
      <c r="W218" s="55">
        <v>0</v>
      </c>
      <c r="X218" s="54">
        <v>0</v>
      </c>
      <c r="Y218" s="54">
        <v>0</v>
      </c>
      <c r="Z218" s="54">
        <v>0</v>
      </c>
      <c r="AA218" t="s">
        <v>52</v>
      </c>
    </row>
    <row r="219" spans="1:27" x14ac:dyDescent="0.25">
      <c r="A219" t="s">
        <v>490</v>
      </c>
      <c r="B219" t="s">
        <v>577</v>
      </c>
      <c r="C219" t="s">
        <v>318</v>
      </c>
      <c r="D219" s="53">
        <v>45780</v>
      </c>
      <c r="E219" s="54">
        <v>912</v>
      </c>
      <c r="F219" s="54"/>
      <c r="G219" s="54">
        <v>82.08</v>
      </c>
      <c r="H219" s="54">
        <v>82.08</v>
      </c>
      <c r="I219" s="54"/>
      <c r="J219" s="54">
        <v>164.16</v>
      </c>
      <c r="K219" t="s">
        <v>318</v>
      </c>
      <c r="L219" s="53">
        <v>45780</v>
      </c>
      <c r="M219" s="54">
        <v>912</v>
      </c>
      <c r="N219" s="54">
        <v>0</v>
      </c>
      <c r="O219" s="54">
        <v>82.08</v>
      </c>
      <c r="P219" s="54">
        <v>82.08</v>
      </c>
      <c r="Q219" s="54">
        <v>0</v>
      </c>
      <c r="R219" s="54">
        <v>164.16</v>
      </c>
      <c r="S219" t="s">
        <v>87</v>
      </c>
      <c r="T219" s="53" t="s">
        <v>87</v>
      </c>
      <c r="U219" s="54">
        <v>0</v>
      </c>
      <c r="V219" s="54">
        <v>0</v>
      </c>
      <c r="W219" s="55">
        <v>0</v>
      </c>
      <c r="X219" s="54">
        <v>0</v>
      </c>
      <c r="Y219" s="54">
        <v>0</v>
      </c>
      <c r="Z219" s="54">
        <v>0</v>
      </c>
      <c r="AA219" t="s">
        <v>52</v>
      </c>
    </row>
    <row r="220" spans="1:27" x14ac:dyDescent="0.25">
      <c r="A220" t="s">
        <v>490</v>
      </c>
      <c r="B220" t="s">
        <v>577</v>
      </c>
      <c r="C220" t="s">
        <v>319</v>
      </c>
      <c r="D220" s="53">
        <v>45782</v>
      </c>
      <c r="E220" s="54">
        <v>2030</v>
      </c>
      <c r="F220" s="54"/>
      <c r="G220" s="54">
        <v>182.7</v>
      </c>
      <c r="H220" s="54">
        <v>182.7</v>
      </c>
      <c r="I220" s="54"/>
      <c r="J220" s="54">
        <v>365.4</v>
      </c>
      <c r="K220" t="s">
        <v>319</v>
      </c>
      <c r="L220" s="53">
        <v>45782</v>
      </c>
      <c r="M220" s="54">
        <v>2030</v>
      </c>
      <c r="N220" s="54">
        <v>0</v>
      </c>
      <c r="O220" s="54">
        <v>182.7</v>
      </c>
      <c r="P220" s="54">
        <v>182.7</v>
      </c>
      <c r="Q220" s="54">
        <v>0</v>
      </c>
      <c r="R220" s="54">
        <v>365.4</v>
      </c>
      <c r="S220" t="s">
        <v>87</v>
      </c>
      <c r="T220" s="53" t="s">
        <v>87</v>
      </c>
      <c r="U220" s="54">
        <v>0</v>
      </c>
      <c r="V220" s="54">
        <v>0</v>
      </c>
      <c r="W220" s="55">
        <v>0</v>
      </c>
      <c r="X220" s="54">
        <v>0</v>
      </c>
      <c r="Y220" s="54">
        <v>0</v>
      </c>
      <c r="Z220" s="54">
        <v>0</v>
      </c>
      <c r="AA220" t="s">
        <v>52</v>
      </c>
    </row>
    <row r="221" spans="1:27" x14ac:dyDescent="0.25">
      <c r="A221" t="s">
        <v>490</v>
      </c>
      <c r="B221" t="s">
        <v>577</v>
      </c>
      <c r="C221" t="s">
        <v>320</v>
      </c>
      <c r="D221" s="53">
        <v>45783</v>
      </c>
      <c r="E221" s="54">
        <v>1412</v>
      </c>
      <c r="F221" s="54"/>
      <c r="G221" s="54">
        <v>127.08</v>
      </c>
      <c r="H221" s="54">
        <v>127.08</v>
      </c>
      <c r="I221" s="54"/>
      <c r="J221" s="54">
        <v>254.16</v>
      </c>
      <c r="K221" t="s">
        <v>320</v>
      </c>
      <c r="L221" s="53">
        <v>45783</v>
      </c>
      <c r="M221" s="54">
        <v>1412</v>
      </c>
      <c r="N221" s="54">
        <v>0</v>
      </c>
      <c r="O221" s="54">
        <v>127.08</v>
      </c>
      <c r="P221" s="54">
        <v>127.08</v>
      </c>
      <c r="Q221" s="54">
        <v>0</v>
      </c>
      <c r="R221" s="54">
        <v>254.16</v>
      </c>
      <c r="S221" t="s">
        <v>87</v>
      </c>
      <c r="T221" s="53" t="s">
        <v>87</v>
      </c>
      <c r="U221" s="54">
        <v>0</v>
      </c>
      <c r="V221" s="54">
        <v>0</v>
      </c>
      <c r="W221" s="55">
        <v>0</v>
      </c>
      <c r="X221" s="54">
        <v>0</v>
      </c>
      <c r="Y221" s="54">
        <v>0</v>
      </c>
      <c r="Z221" s="54">
        <v>0</v>
      </c>
      <c r="AA221" t="s">
        <v>52</v>
      </c>
    </row>
    <row r="222" spans="1:27" x14ac:dyDescent="0.25">
      <c r="A222" t="s">
        <v>490</v>
      </c>
      <c r="B222" t="s">
        <v>577</v>
      </c>
      <c r="C222" t="s">
        <v>321</v>
      </c>
      <c r="D222" s="53">
        <v>45786</v>
      </c>
      <c r="E222" s="54">
        <v>755.6</v>
      </c>
      <c r="F222" s="54"/>
      <c r="G222" s="54">
        <v>68</v>
      </c>
      <c r="H222" s="54">
        <v>68</v>
      </c>
      <c r="I222" s="54"/>
      <c r="J222" s="54">
        <v>136</v>
      </c>
      <c r="K222" t="s">
        <v>321</v>
      </c>
      <c r="L222" s="53">
        <v>45786</v>
      </c>
      <c r="M222" s="54">
        <v>755.6</v>
      </c>
      <c r="N222" s="54">
        <v>0</v>
      </c>
      <c r="O222" s="54">
        <v>68</v>
      </c>
      <c r="P222" s="54">
        <v>68</v>
      </c>
      <c r="Q222" s="54">
        <v>0</v>
      </c>
      <c r="R222" s="54">
        <v>136</v>
      </c>
      <c r="S222" t="s">
        <v>87</v>
      </c>
      <c r="T222" s="53" t="s">
        <v>87</v>
      </c>
      <c r="U222" s="54">
        <v>0</v>
      </c>
      <c r="V222" s="54">
        <v>0</v>
      </c>
      <c r="W222" s="55">
        <v>0</v>
      </c>
      <c r="X222" s="54">
        <v>0</v>
      </c>
      <c r="Y222" s="54">
        <v>0</v>
      </c>
      <c r="Z222" s="54">
        <v>0</v>
      </c>
      <c r="AA222" t="s">
        <v>52</v>
      </c>
    </row>
    <row r="223" spans="1:27" x14ac:dyDescent="0.25">
      <c r="A223" t="s">
        <v>490</v>
      </c>
      <c r="B223" t="s">
        <v>577</v>
      </c>
      <c r="C223" t="s">
        <v>322</v>
      </c>
      <c r="D223" s="53">
        <v>45788</v>
      </c>
      <c r="E223" s="54">
        <v>2648</v>
      </c>
      <c r="F223" s="54"/>
      <c r="G223" s="54">
        <v>238.32</v>
      </c>
      <c r="H223" s="54">
        <v>238.32</v>
      </c>
      <c r="I223" s="54"/>
      <c r="J223" s="54">
        <v>476.64</v>
      </c>
      <c r="K223" t="s">
        <v>322</v>
      </c>
      <c r="L223" s="53">
        <v>45788</v>
      </c>
      <c r="M223" s="54">
        <v>2648</v>
      </c>
      <c r="N223" s="54">
        <v>0</v>
      </c>
      <c r="O223" s="54">
        <v>238.32</v>
      </c>
      <c r="P223" s="54">
        <v>238.32</v>
      </c>
      <c r="Q223" s="54">
        <v>0</v>
      </c>
      <c r="R223" s="54">
        <v>476.64</v>
      </c>
      <c r="S223" t="s">
        <v>87</v>
      </c>
      <c r="T223" s="53" t="s">
        <v>87</v>
      </c>
      <c r="U223" s="54">
        <v>0</v>
      </c>
      <c r="V223" s="54">
        <v>0</v>
      </c>
      <c r="W223" s="55">
        <v>0</v>
      </c>
      <c r="X223" s="54">
        <v>0</v>
      </c>
      <c r="Y223" s="54">
        <v>0</v>
      </c>
      <c r="Z223" s="54">
        <v>0</v>
      </c>
      <c r="AA223" t="s">
        <v>52</v>
      </c>
    </row>
    <row r="224" spans="1:27" x14ac:dyDescent="0.25">
      <c r="A224" t="s">
        <v>490</v>
      </c>
      <c r="B224" t="s">
        <v>577</v>
      </c>
      <c r="C224" t="s">
        <v>323</v>
      </c>
      <c r="D224" s="53">
        <v>45789</v>
      </c>
      <c r="E224" s="54">
        <v>770</v>
      </c>
      <c r="F224" s="54"/>
      <c r="G224" s="54">
        <v>69.3</v>
      </c>
      <c r="H224" s="54">
        <v>69.3</v>
      </c>
      <c r="I224" s="54"/>
      <c r="J224" s="54">
        <v>138.6</v>
      </c>
      <c r="K224" t="s">
        <v>323</v>
      </c>
      <c r="L224" s="53">
        <v>45789</v>
      </c>
      <c r="M224" s="54">
        <v>770</v>
      </c>
      <c r="N224" s="54">
        <v>0</v>
      </c>
      <c r="O224" s="54">
        <v>69.3</v>
      </c>
      <c r="P224" s="54">
        <v>69.3</v>
      </c>
      <c r="Q224" s="54">
        <v>0</v>
      </c>
      <c r="R224" s="54">
        <v>138.6</v>
      </c>
      <c r="S224" t="s">
        <v>87</v>
      </c>
      <c r="T224" s="53" t="s">
        <v>87</v>
      </c>
      <c r="U224" s="54">
        <v>0</v>
      </c>
      <c r="V224" s="54">
        <v>0</v>
      </c>
      <c r="W224" s="55">
        <v>0</v>
      </c>
      <c r="X224" s="54">
        <v>0</v>
      </c>
      <c r="Y224" s="54">
        <v>0</v>
      </c>
      <c r="Z224" s="54">
        <v>0</v>
      </c>
      <c r="AA224" t="s">
        <v>52</v>
      </c>
    </row>
    <row r="225" spans="1:27" x14ac:dyDescent="0.25">
      <c r="A225" t="s">
        <v>490</v>
      </c>
      <c r="B225" t="s">
        <v>577</v>
      </c>
      <c r="C225" t="s">
        <v>324</v>
      </c>
      <c r="D225" s="53">
        <v>45790</v>
      </c>
      <c r="E225" s="54">
        <v>2127</v>
      </c>
      <c r="F225" s="54"/>
      <c r="G225" s="54">
        <v>191.43</v>
      </c>
      <c r="H225" s="54">
        <v>191.43</v>
      </c>
      <c r="I225" s="54"/>
      <c r="J225" s="54">
        <v>382.86</v>
      </c>
      <c r="K225" t="s">
        <v>324</v>
      </c>
      <c r="L225" s="53">
        <v>45790</v>
      </c>
      <c r="M225" s="54">
        <v>2127</v>
      </c>
      <c r="N225" s="54">
        <v>0</v>
      </c>
      <c r="O225" s="54">
        <v>191.43</v>
      </c>
      <c r="P225" s="54">
        <v>191.43</v>
      </c>
      <c r="Q225" s="54">
        <v>0</v>
      </c>
      <c r="R225" s="54">
        <v>382.86</v>
      </c>
      <c r="S225" t="s">
        <v>87</v>
      </c>
      <c r="T225" s="53" t="s">
        <v>87</v>
      </c>
      <c r="U225" s="54">
        <v>0</v>
      </c>
      <c r="V225" s="54">
        <v>0</v>
      </c>
      <c r="W225" s="55">
        <v>0</v>
      </c>
      <c r="X225" s="54">
        <v>0</v>
      </c>
      <c r="Y225" s="54">
        <v>0</v>
      </c>
      <c r="Z225" s="54">
        <v>0</v>
      </c>
      <c r="AA225" t="s">
        <v>52</v>
      </c>
    </row>
    <row r="226" spans="1:27" x14ac:dyDescent="0.25">
      <c r="A226" t="s">
        <v>490</v>
      </c>
      <c r="B226" t="s">
        <v>577</v>
      </c>
      <c r="C226" t="s">
        <v>325</v>
      </c>
      <c r="D226" s="53">
        <v>45791</v>
      </c>
      <c r="E226" s="54">
        <v>300</v>
      </c>
      <c r="F226" s="54"/>
      <c r="G226" s="54">
        <v>27</v>
      </c>
      <c r="H226" s="54">
        <v>27</v>
      </c>
      <c r="I226" s="54"/>
      <c r="J226" s="54">
        <v>54</v>
      </c>
      <c r="K226" t="s">
        <v>325</v>
      </c>
      <c r="L226" s="53">
        <v>45791</v>
      </c>
      <c r="M226" s="54">
        <v>300</v>
      </c>
      <c r="N226" s="54">
        <v>0</v>
      </c>
      <c r="O226" s="54">
        <v>27</v>
      </c>
      <c r="P226" s="54">
        <v>27</v>
      </c>
      <c r="Q226" s="54">
        <v>0</v>
      </c>
      <c r="R226" s="54">
        <v>54</v>
      </c>
      <c r="S226" t="s">
        <v>87</v>
      </c>
      <c r="T226" s="53" t="s">
        <v>87</v>
      </c>
      <c r="U226" s="54">
        <v>0</v>
      </c>
      <c r="V226" s="54">
        <v>0</v>
      </c>
      <c r="W226" s="55">
        <v>0</v>
      </c>
      <c r="X226" s="54">
        <v>0</v>
      </c>
      <c r="Y226" s="54">
        <v>0</v>
      </c>
      <c r="Z226" s="54">
        <v>0</v>
      </c>
      <c r="AA226" t="s">
        <v>52</v>
      </c>
    </row>
    <row r="227" spans="1:27" x14ac:dyDescent="0.25">
      <c r="A227" t="s">
        <v>490</v>
      </c>
      <c r="B227" t="s">
        <v>577</v>
      </c>
      <c r="C227" t="s">
        <v>326</v>
      </c>
      <c r="D227" s="53">
        <v>45804</v>
      </c>
      <c r="E227" s="54">
        <v>340</v>
      </c>
      <c r="F227" s="54"/>
      <c r="G227" s="54">
        <v>30.6</v>
      </c>
      <c r="H227" s="54">
        <v>30.6</v>
      </c>
      <c r="I227" s="54"/>
      <c r="J227" s="54">
        <v>61.2</v>
      </c>
      <c r="K227" t="s">
        <v>326</v>
      </c>
      <c r="L227" s="53">
        <v>45804</v>
      </c>
      <c r="M227" s="54">
        <v>340</v>
      </c>
      <c r="N227" s="54">
        <v>0</v>
      </c>
      <c r="O227" s="54">
        <v>30.6</v>
      </c>
      <c r="P227" s="54">
        <v>30.6</v>
      </c>
      <c r="Q227" s="54">
        <v>0</v>
      </c>
      <c r="R227" s="54">
        <v>61.2</v>
      </c>
      <c r="S227" t="s">
        <v>87</v>
      </c>
      <c r="T227" s="53" t="s">
        <v>87</v>
      </c>
      <c r="U227" s="54">
        <v>0</v>
      </c>
      <c r="V227" s="54">
        <v>0</v>
      </c>
      <c r="W227" s="55">
        <v>0</v>
      </c>
      <c r="X227" s="54">
        <v>0</v>
      </c>
      <c r="Y227" s="54">
        <v>0</v>
      </c>
      <c r="Z227" s="54">
        <v>0</v>
      </c>
      <c r="AA227" t="s">
        <v>52</v>
      </c>
    </row>
    <row r="228" spans="1:27" x14ac:dyDescent="0.25">
      <c r="A228" t="s">
        <v>490</v>
      </c>
      <c r="B228" t="s">
        <v>577</v>
      </c>
      <c r="C228" t="s">
        <v>327</v>
      </c>
      <c r="D228" s="53">
        <v>45805</v>
      </c>
      <c r="E228" s="54">
        <v>12500</v>
      </c>
      <c r="F228" s="54"/>
      <c r="G228" s="54">
        <v>1125</v>
      </c>
      <c r="H228" s="54">
        <v>1125</v>
      </c>
      <c r="I228" s="54"/>
      <c r="J228" s="54">
        <v>2250</v>
      </c>
      <c r="K228" t="s">
        <v>327</v>
      </c>
      <c r="L228" s="53">
        <v>45805</v>
      </c>
      <c r="M228" s="54">
        <v>12500</v>
      </c>
      <c r="N228" s="54">
        <v>0</v>
      </c>
      <c r="O228" s="54">
        <v>1125</v>
      </c>
      <c r="P228" s="54">
        <v>1125</v>
      </c>
      <c r="Q228" s="54">
        <v>0</v>
      </c>
      <c r="R228" s="54">
        <v>2250</v>
      </c>
      <c r="S228" t="s">
        <v>87</v>
      </c>
      <c r="T228" s="53" t="s">
        <v>87</v>
      </c>
      <c r="U228" s="54">
        <v>0</v>
      </c>
      <c r="V228" s="54">
        <v>0</v>
      </c>
      <c r="W228" s="55">
        <v>0</v>
      </c>
      <c r="X228" s="54">
        <v>0</v>
      </c>
      <c r="Y228" s="54">
        <v>0</v>
      </c>
      <c r="Z228" s="54">
        <v>0</v>
      </c>
      <c r="AA228" t="s">
        <v>52</v>
      </c>
    </row>
    <row r="229" spans="1:27" x14ac:dyDescent="0.25">
      <c r="A229" t="s">
        <v>490</v>
      </c>
      <c r="B229" t="s">
        <v>577</v>
      </c>
      <c r="C229" t="s">
        <v>328</v>
      </c>
      <c r="D229" s="53">
        <v>45806</v>
      </c>
      <c r="E229" s="54">
        <v>2350</v>
      </c>
      <c r="F229" s="54"/>
      <c r="G229" s="54">
        <v>211.5</v>
      </c>
      <c r="H229" s="54">
        <v>211.5</v>
      </c>
      <c r="I229" s="54"/>
      <c r="J229" s="54">
        <v>423</v>
      </c>
      <c r="K229" t="s">
        <v>328</v>
      </c>
      <c r="L229" s="53">
        <v>45806</v>
      </c>
      <c r="M229" s="54">
        <v>2350</v>
      </c>
      <c r="N229" s="54">
        <v>0</v>
      </c>
      <c r="O229" s="54">
        <v>211.5</v>
      </c>
      <c r="P229" s="54">
        <v>211.5</v>
      </c>
      <c r="Q229" s="54">
        <v>0</v>
      </c>
      <c r="R229" s="54">
        <v>423</v>
      </c>
      <c r="S229" t="s">
        <v>87</v>
      </c>
      <c r="T229" s="53" t="s">
        <v>87</v>
      </c>
      <c r="U229" s="54">
        <v>0</v>
      </c>
      <c r="V229" s="54">
        <v>0</v>
      </c>
      <c r="W229" s="55">
        <v>0</v>
      </c>
      <c r="X229" s="54">
        <v>0</v>
      </c>
      <c r="Y229" s="54">
        <v>0</v>
      </c>
      <c r="Z229" s="54">
        <v>0</v>
      </c>
      <c r="AA229" t="s">
        <v>52</v>
      </c>
    </row>
    <row r="230" spans="1:27" x14ac:dyDescent="0.25">
      <c r="A230" t="s">
        <v>490</v>
      </c>
      <c r="B230" t="s">
        <v>577</v>
      </c>
      <c r="C230" t="s">
        <v>329</v>
      </c>
      <c r="D230" s="53">
        <v>45807</v>
      </c>
      <c r="E230" s="54">
        <v>1010</v>
      </c>
      <c r="F230" s="54"/>
      <c r="G230" s="54">
        <v>89.1</v>
      </c>
      <c r="H230" s="54">
        <v>89.1</v>
      </c>
      <c r="I230" s="54"/>
      <c r="J230" s="54">
        <v>178.2</v>
      </c>
      <c r="K230" t="s">
        <v>329</v>
      </c>
      <c r="L230" s="53">
        <v>45807</v>
      </c>
      <c r="M230" s="54">
        <v>1010</v>
      </c>
      <c r="N230" s="54">
        <v>0</v>
      </c>
      <c r="O230" s="54">
        <v>89.1</v>
      </c>
      <c r="P230" s="54">
        <v>89.1</v>
      </c>
      <c r="Q230" s="54">
        <v>0</v>
      </c>
      <c r="R230" s="54">
        <v>178.2</v>
      </c>
      <c r="S230" t="s">
        <v>87</v>
      </c>
      <c r="T230" s="53" t="s">
        <v>87</v>
      </c>
      <c r="U230" s="54">
        <v>0</v>
      </c>
      <c r="V230" s="54">
        <v>0</v>
      </c>
      <c r="W230" s="55">
        <v>0</v>
      </c>
      <c r="X230" s="54">
        <v>0</v>
      </c>
      <c r="Y230" s="54">
        <v>0</v>
      </c>
      <c r="Z230" s="54">
        <v>0</v>
      </c>
      <c r="AA230" t="s">
        <v>52</v>
      </c>
    </row>
    <row r="231" spans="1:27" x14ac:dyDescent="0.25">
      <c r="A231" t="s">
        <v>490</v>
      </c>
      <c r="B231" t="s">
        <v>577</v>
      </c>
      <c r="C231" t="s">
        <v>330</v>
      </c>
      <c r="D231" s="53">
        <v>45808</v>
      </c>
      <c r="E231" s="54">
        <v>2350</v>
      </c>
      <c r="F231" s="54"/>
      <c r="G231" s="54">
        <v>211.5</v>
      </c>
      <c r="H231" s="54">
        <v>211.5</v>
      </c>
      <c r="I231" s="54"/>
      <c r="J231" s="54">
        <v>423</v>
      </c>
      <c r="K231" t="s">
        <v>330</v>
      </c>
      <c r="L231" s="53">
        <v>45808</v>
      </c>
      <c r="M231" s="54">
        <v>2350</v>
      </c>
      <c r="N231" s="54">
        <v>0</v>
      </c>
      <c r="O231" s="54">
        <v>211.5</v>
      </c>
      <c r="P231" s="54">
        <v>211.5</v>
      </c>
      <c r="Q231" s="54">
        <v>0</v>
      </c>
      <c r="R231" s="54">
        <v>423</v>
      </c>
      <c r="S231" t="s">
        <v>87</v>
      </c>
      <c r="T231" s="53" t="s">
        <v>87</v>
      </c>
      <c r="U231" s="54">
        <v>0</v>
      </c>
      <c r="V231" s="54">
        <v>0</v>
      </c>
      <c r="W231" s="55">
        <v>0</v>
      </c>
      <c r="X231" s="54">
        <v>0</v>
      </c>
      <c r="Y231" s="54">
        <v>0</v>
      </c>
      <c r="Z231" s="54">
        <v>0</v>
      </c>
      <c r="AA231" t="s">
        <v>52</v>
      </c>
    </row>
    <row r="232" spans="1:27" x14ac:dyDescent="0.25">
      <c r="A232" t="s">
        <v>491</v>
      </c>
      <c r="B232" t="s">
        <v>578</v>
      </c>
      <c r="C232" t="s">
        <v>331</v>
      </c>
      <c r="D232" s="53">
        <v>45784</v>
      </c>
      <c r="E232" s="54">
        <v>1025</v>
      </c>
      <c r="F232" s="54"/>
      <c r="G232" s="54">
        <v>92.25</v>
      </c>
      <c r="H232" s="54">
        <v>92.25</v>
      </c>
      <c r="I232" s="54"/>
      <c r="J232" s="54">
        <v>184.5</v>
      </c>
      <c r="K232" t="s">
        <v>331</v>
      </c>
      <c r="L232" s="53">
        <v>45784</v>
      </c>
      <c r="M232" s="54">
        <v>1025</v>
      </c>
      <c r="N232" s="54">
        <v>0</v>
      </c>
      <c r="O232" s="54">
        <v>92.25</v>
      </c>
      <c r="P232" s="54">
        <v>92.25</v>
      </c>
      <c r="Q232" s="54">
        <v>0</v>
      </c>
      <c r="R232" s="54">
        <v>184.5</v>
      </c>
      <c r="S232" t="s">
        <v>87</v>
      </c>
      <c r="T232" s="53" t="s">
        <v>87</v>
      </c>
      <c r="U232" s="54">
        <v>0</v>
      </c>
      <c r="V232" s="54">
        <v>0</v>
      </c>
      <c r="W232" s="55">
        <v>0</v>
      </c>
      <c r="X232" s="54">
        <v>0</v>
      </c>
      <c r="Y232" s="54">
        <v>0</v>
      </c>
      <c r="Z232" s="54">
        <v>0</v>
      </c>
      <c r="AA232" t="s">
        <v>52</v>
      </c>
    </row>
    <row r="233" spans="1:27" x14ac:dyDescent="0.25">
      <c r="A233" t="s">
        <v>491</v>
      </c>
      <c r="B233" t="s">
        <v>578</v>
      </c>
      <c r="C233" t="s">
        <v>332</v>
      </c>
      <c r="D233" s="53">
        <v>45791</v>
      </c>
      <c r="E233" s="54">
        <v>1590</v>
      </c>
      <c r="F233" s="54"/>
      <c r="G233" s="54">
        <v>143.1</v>
      </c>
      <c r="H233" s="54">
        <v>143.1</v>
      </c>
      <c r="I233" s="54"/>
      <c r="J233" s="54">
        <v>286.2</v>
      </c>
      <c r="K233" t="s">
        <v>332</v>
      </c>
      <c r="L233" s="53">
        <v>45791</v>
      </c>
      <c r="M233" s="54">
        <v>1590</v>
      </c>
      <c r="N233" s="54">
        <v>0</v>
      </c>
      <c r="O233" s="54">
        <v>143.1</v>
      </c>
      <c r="P233" s="54">
        <v>143.1</v>
      </c>
      <c r="Q233" s="54">
        <v>0</v>
      </c>
      <c r="R233" s="54">
        <v>286.2</v>
      </c>
      <c r="S233" t="s">
        <v>87</v>
      </c>
      <c r="T233" s="53" t="s">
        <v>87</v>
      </c>
      <c r="U233" s="54">
        <v>0</v>
      </c>
      <c r="V233" s="54">
        <v>0</v>
      </c>
      <c r="W233" s="55">
        <v>0</v>
      </c>
      <c r="X233" s="54">
        <v>0</v>
      </c>
      <c r="Y233" s="54">
        <v>0</v>
      </c>
      <c r="Z233" s="54">
        <v>0</v>
      </c>
      <c r="AA233" t="s">
        <v>52</v>
      </c>
    </row>
    <row r="234" spans="1:27" x14ac:dyDescent="0.25">
      <c r="A234" t="s">
        <v>491</v>
      </c>
      <c r="B234" t="s">
        <v>578</v>
      </c>
      <c r="C234" t="s">
        <v>333</v>
      </c>
      <c r="D234" s="53">
        <v>45792</v>
      </c>
      <c r="E234" s="54">
        <v>1500</v>
      </c>
      <c r="F234" s="54"/>
      <c r="G234" s="54">
        <v>135</v>
      </c>
      <c r="H234" s="54">
        <v>135</v>
      </c>
      <c r="I234" s="54"/>
      <c r="J234" s="54">
        <v>270</v>
      </c>
      <c r="K234" t="s">
        <v>333</v>
      </c>
      <c r="L234" s="53">
        <v>45792</v>
      </c>
      <c r="M234" s="54">
        <v>1500</v>
      </c>
      <c r="N234" s="54">
        <v>0</v>
      </c>
      <c r="O234" s="54">
        <v>135</v>
      </c>
      <c r="P234" s="54">
        <v>135</v>
      </c>
      <c r="Q234" s="54">
        <v>0</v>
      </c>
      <c r="R234" s="54">
        <v>270</v>
      </c>
      <c r="S234" t="s">
        <v>87</v>
      </c>
      <c r="T234" s="53" t="s">
        <v>87</v>
      </c>
      <c r="U234" s="54">
        <v>0</v>
      </c>
      <c r="V234" s="54">
        <v>0</v>
      </c>
      <c r="W234" s="55">
        <v>0</v>
      </c>
      <c r="X234" s="54">
        <v>0</v>
      </c>
      <c r="Y234" s="54">
        <v>0</v>
      </c>
      <c r="Z234" s="54">
        <v>0</v>
      </c>
      <c r="AA234" t="s">
        <v>52</v>
      </c>
    </row>
    <row r="235" spans="1:27" x14ac:dyDescent="0.25">
      <c r="A235" t="s">
        <v>491</v>
      </c>
      <c r="B235" t="s">
        <v>578</v>
      </c>
      <c r="C235" t="s">
        <v>334</v>
      </c>
      <c r="D235" s="53">
        <v>45803</v>
      </c>
      <c r="E235" s="54">
        <v>5515</v>
      </c>
      <c r="F235" s="54"/>
      <c r="G235" s="54">
        <v>496.35</v>
      </c>
      <c r="H235" s="54">
        <v>496.35</v>
      </c>
      <c r="I235" s="54"/>
      <c r="J235" s="54">
        <v>992.7</v>
      </c>
      <c r="K235" t="s">
        <v>239</v>
      </c>
      <c r="L235" s="53">
        <v>45803</v>
      </c>
      <c r="M235" s="54">
        <v>5515</v>
      </c>
      <c r="N235" s="54">
        <v>0</v>
      </c>
      <c r="O235" s="54">
        <v>496.35</v>
      </c>
      <c r="P235" s="54">
        <v>496.35</v>
      </c>
      <c r="Q235" s="54">
        <v>0</v>
      </c>
      <c r="R235" s="54">
        <v>992.7</v>
      </c>
      <c r="S235" t="s">
        <v>87</v>
      </c>
      <c r="T235" s="53" t="s">
        <v>87</v>
      </c>
      <c r="U235" s="54">
        <v>0</v>
      </c>
      <c r="V235" s="54">
        <v>0</v>
      </c>
      <c r="W235" s="55">
        <v>0</v>
      </c>
      <c r="X235" s="54">
        <v>0</v>
      </c>
      <c r="Y235" s="54">
        <v>0</v>
      </c>
      <c r="Z235" s="54">
        <v>0</v>
      </c>
      <c r="AA235" t="s">
        <v>52</v>
      </c>
    </row>
    <row r="236" spans="1:27" x14ac:dyDescent="0.25">
      <c r="A236" t="s">
        <v>492</v>
      </c>
      <c r="B236" t="s">
        <v>579</v>
      </c>
      <c r="C236" t="s">
        <v>335</v>
      </c>
      <c r="D236" s="53">
        <v>45780</v>
      </c>
      <c r="E236" s="54">
        <v>9000</v>
      </c>
      <c r="F236" s="54"/>
      <c r="G236" s="54">
        <v>810</v>
      </c>
      <c r="H236" s="54">
        <v>810</v>
      </c>
      <c r="I236" s="54"/>
      <c r="J236" s="54">
        <v>1620</v>
      </c>
      <c r="K236" t="s">
        <v>335</v>
      </c>
      <c r="L236" s="53">
        <v>45780</v>
      </c>
      <c r="M236" s="54">
        <v>9000</v>
      </c>
      <c r="N236" s="54">
        <v>0</v>
      </c>
      <c r="O236" s="54">
        <v>810</v>
      </c>
      <c r="P236" s="54">
        <v>810</v>
      </c>
      <c r="Q236" s="54">
        <v>0</v>
      </c>
      <c r="R236" s="54">
        <v>1620</v>
      </c>
      <c r="S236" t="s">
        <v>87</v>
      </c>
      <c r="T236" s="53" t="s">
        <v>87</v>
      </c>
      <c r="U236" s="54">
        <v>0</v>
      </c>
      <c r="V236" s="54">
        <v>0</v>
      </c>
      <c r="W236" s="55">
        <v>0</v>
      </c>
      <c r="X236" s="54">
        <v>0</v>
      </c>
      <c r="Y236" s="54">
        <v>0</v>
      </c>
      <c r="Z236" s="54">
        <v>0</v>
      </c>
      <c r="AA236" t="s">
        <v>52</v>
      </c>
    </row>
    <row r="237" spans="1:27" x14ac:dyDescent="0.25">
      <c r="A237" t="s">
        <v>485</v>
      </c>
      <c r="B237" t="s">
        <v>580</v>
      </c>
      <c r="C237" t="s">
        <v>336</v>
      </c>
      <c r="D237" s="53">
        <v>45807</v>
      </c>
      <c r="E237" s="54">
        <v>9150</v>
      </c>
      <c r="F237" s="54"/>
      <c r="G237" s="54">
        <v>823.5</v>
      </c>
      <c r="H237" s="54">
        <v>823.5</v>
      </c>
      <c r="I237" s="54"/>
      <c r="J237" s="54">
        <v>1647</v>
      </c>
      <c r="K237" t="s">
        <v>336</v>
      </c>
      <c r="L237" s="53">
        <v>45807</v>
      </c>
      <c r="M237" s="54">
        <v>9150</v>
      </c>
      <c r="N237" s="54">
        <v>0</v>
      </c>
      <c r="O237" s="54">
        <v>823.5</v>
      </c>
      <c r="P237" s="54">
        <v>823.5</v>
      </c>
      <c r="Q237" s="54">
        <v>0</v>
      </c>
      <c r="R237" s="54">
        <v>1647</v>
      </c>
      <c r="S237" t="s">
        <v>87</v>
      </c>
      <c r="T237" s="53" t="s">
        <v>87</v>
      </c>
      <c r="U237" s="54">
        <v>0</v>
      </c>
      <c r="V237" s="54">
        <v>0</v>
      </c>
      <c r="W237" s="55">
        <v>0</v>
      </c>
      <c r="X237" s="54">
        <v>0</v>
      </c>
      <c r="Y237" s="54">
        <v>0</v>
      </c>
      <c r="Z237" s="54">
        <v>0</v>
      </c>
      <c r="AA237" t="s">
        <v>52</v>
      </c>
    </row>
    <row r="238" spans="1:27" x14ac:dyDescent="0.25">
      <c r="A238" t="s">
        <v>492</v>
      </c>
      <c r="B238" t="s">
        <v>581</v>
      </c>
      <c r="C238" t="s">
        <v>337</v>
      </c>
      <c r="D238" s="53">
        <v>45779</v>
      </c>
      <c r="E238" s="54">
        <v>5190</v>
      </c>
      <c r="F238" s="54"/>
      <c r="G238" s="54">
        <v>467.1</v>
      </c>
      <c r="H238" s="54">
        <v>467.1</v>
      </c>
      <c r="I238" s="54"/>
      <c r="J238" s="54">
        <v>934.2</v>
      </c>
      <c r="K238" t="s">
        <v>337</v>
      </c>
      <c r="L238" s="53">
        <v>45779</v>
      </c>
      <c r="M238" s="54">
        <v>5190</v>
      </c>
      <c r="N238" s="54">
        <v>0</v>
      </c>
      <c r="O238" s="54">
        <v>467.1</v>
      </c>
      <c r="P238" s="54">
        <v>467.1</v>
      </c>
      <c r="Q238" s="54">
        <v>0</v>
      </c>
      <c r="R238" s="54">
        <v>934.2</v>
      </c>
      <c r="S238" t="s">
        <v>87</v>
      </c>
      <c r="T238" s="53" t="s">
        <v>87</v>
      </c>
      <c r="U238" s="54">
        <v>0</v>
      </c>
      <c r="V238" s="54">
        <v>0</v>
      </c>
      <c r="W238" s="55">
        <v>0</v>
      </c>
      <c r="X238" s="54">
        <v>0</v>
      </c>
      <c r="Y238" s="54">
        <v>0</v>
      </c>
      <c r="Z238" s="54">
        <v>0</v>
      </c>
      <c r="AA238" t="s">
        <v>52</v>
      </c>
    </row>
    <row r="239" spans="1:27" x14ac:dyDescent="0.25">
      <c r="A239" t="s">
        <v>493</v>
      </c>
      <c r="B239" t="s">
        <v>582</v>
      </c>
      <c r="C239" t="s">
        <v>277</v>
      </c>
      <c r="D239" s="53">
        <v>45804</v>
      </c>
      <c r="E239" s="54">
        <v>16310</v>
      </c>
      <c r="F239" s="54"/>
      <c r="G239" s="54">
        <v>1467.9</v>
      </c>
      <c r="H239" s="54">
        <v>1467.9</v>
      </c>
      <c r="I239" s="54"/>
      <c r="J239" s="54">
        <v>2935.8</v>
      </c>
      <c r="K239" t="s">
        <v>277</v>
      </c>
      <c r="L239" s="53">
        <v>45804</v>
      </c>
      <c r="M239" s="54">
        <v>16310</v>
      </c>
      <c r="N239" s="54">
        <v>0</v>
      </c>
      <c r="O239" s="54">
        <v>1467.9</v>
      </c>
      <c r="P239" s="54">
        <v>1467.9</v>
      </c>
      <c r="Q239" s="54">
        <v>0</v>
      </c>
      <c r="R239" s="54">
        <v>2935.8</v>
      </c>
      <c r="S239" t="s">
        <v>87</v>
      </c>
      <c r="T239" s="53" t="s">
        <v>87</v>
      </c>
      <c r="U239" s="54">
        <v>0</v>
      </c>
      <c r="V239" s="54">
        <v>0</v>
      </c>
      <c r="W239" s="55">
        <v>0</v>
      </c>
      <c r="X239" s="54">
        <v>0</v>
      </c>
      <c r="Y239" s="54">
        <v>0</v>
      </c>
      <c r="Z239" s="54">
        <v>0</v>
      </c>
      <c r="AA239" t="s">
        <v>52</v>
      </c>
    </row>
    <row r="240" spans="1:27" x14ac:dyDescent="0.25">
      <c r="A240" t="s">
        <v>494</v>
      </c>
      <c r="B240" t="s">
        <v>583</v>
      </c>
      <c r="C240" t="s">
        <v>338</v>
      </c>
      <c r="D240" s="53">
        <v>45808</v>
      </c>
      <c r="E240" s="54">
        <v>123464</v>
      </c>
      <c r="F240" s="54"/>
      <c r="G240" s="54">
        <v>11111.76</v>
      </c>
      <c r="H240" s="54">
        <v>11111.76</v>
      </c>
      <c r="I240" s="54"/>
      <c r="J240" s="54">
        <v>22223.52</v>
      </c>
      <c r="K240" t="s">
        <v>338</v>
      </c>
      <c r="L240" s="53">
        <v>45808</v>
      </c>
      <c r="M240" s="54">
        <v>123464</v>
      </c>
      <c r="N240" s="54">
        <v>0</v>
      </c>
      <c r="O240" s="54">
        <v>11111.76</v>
      </c>
      <c r="P240" s="54">
        <v>11111.76</v>
      </c>
      <c r="Q240" s="54">
        <v>0</v>
      </c>
      <c r="R240" s="54">
        <v>22223.52</v>
      </c>
      <c r="S240" t="s">
        <v>87</v>
      </c>
      <c r="T240" s="53" t="s">
        <v>87</v>
      </c>
      <c r="U240" s="54">
        <v>0</v>
      </c>
      <c r="V240" s="54">
        <v>0</v>
      </c>
      <c r="W240" s="55">
        <v>0</v>
      </c>
      <c r="X240" s="54">
        <v>0</v>
      </c>
      <c r="Y240" s="54">
        <v>0</v>
      </c>
      <c r="Z240" s="54">
        <v>0</v>
      </c>
      <c r="AA240" t="s">
        <v>52</v>
      </c>
    </row>
    <row r="241" spans="1:27" x14ac:dyDescent="0.25">
      <c r="A241" t="s">
        <v>495</v>
      </c>
      <c r="B241" t="s">
        <v>584</v>
      </c>
      <c r="C241" t="s">
        <v>339</v>
      </c>
      <c r="D241" s="53">
        <v>45783</v>
      </c>
      <c r="E241" s="54">
        <v>3403</v>
      </c>
      <c r="F241" s="54"/>
      <c r="G241" s="54">
        <v>306.27</v>
      </c>
      <c r="H241" s="54">
        <v>306.27</v>
      </c>
      <c r="I241" s="54"/>
      <c r="J241" s="54">
        <v>612.54</v>
      </c>
      <c r="K241" t="s">
        <v>340</v>
      </c>
      <c r="L241" s="53">
        <v>45783</v>
      </c>
      <c r="M241" s="54">
        <v>3403</v>
      </c>
      <c r="N241" s="54">
        <v>0</v>
      </c>
      <c r="O241" s="54">
        <v>306.27</v>
      </c>
      <c r="P241" s="54">
        <v>306.27</v>
      </c>
      <c r="Q241" s="54">
        <v>0</v>
      </c>
      <c r="R241" s="54">
        <v>612.54</v>
      </c>
      <c r="S241" t="s">
        <v>87</v>
      </c>
      <c r="T241" s="53" t="s">
        <v>87</v>
      </c>
      <c r="U241" s="54">
        <v>0</v>
      </c>
      <c r="V241" s="54">
        <v>0</v>
      </c>
      <c r="W241" s="55">
        <v>0</v>
      </c>
      <c r="X241" s="54">
        <v>0</v>
      </c>
      <c r="Y241" s="54">
        <v>0</v>
      </c>
      <c r="Z241" s="54">
        <v>0</v>
      </c>
      <c r="AA241" t="s">
        <v>52</v>
      </c>
    </row>
    <row r="242" spans="1:27" x14ac:dyDescent="0.25">
      <c r="A242" t="s">
        <v>495</v>
      </c>
      <c r="B242" t="s">
        <v>584</v>
      </c>
      <c r="C242" t="s">
        <v>341</v>
      </c>
      <c r="D242" s="53">
        <v>45791</v>
      </c>
      <c r="E242" s="54">
        <v>51197</v>
      </c>
      <c r="F242" s="54"/>
      <c r="G242" s="54">
        <v>4607.7299999999996</v>
      </c>
      <c r="H242" s="54">
        <v>4607.7299999999996</v>
      </c>
      <c r="I242" s="54"/>
      <c r="J242" s="54">
        <v>9215.4599999999991</v>
      </c>
      <c r="K242" t="s">
        <v>342</v>
      </c>
      <c r="L242" s="53">
        <v>45791</v>
      </c>
      <c r="M242" s="54">
        <v>51197</v>
      </c>
      <c r="N242" s="54">
        <v>0</v>
      </c>
      <c r="O242" s="54">
        <v>4607.7299999999996</v>
      </c>
      <c r="P242" s="54">
        <v>4607.7299999999996</v>
      </c>
      <c r="Q242" s="54">
        <v>0</v>
      </c>
      <c r="R242" s="54">
        <v>9215.4599999999991</v>
      </c>
      <c r="S242" t="s">
        <v>87</v>
      </c>
      <c r="T242" s="53" t="s">
        <v>87</v>
      </c>
      <c r="U242" s="54">
        <v>0</v>
      </c>
      <c r="V242" s="54">
        <v>0</v>
      </c>
      <c r="W242" s="55">
        <v>0</v>
      </c>
      <c r="X242" s="54">
        <v>0</v>
      </c>
      <c r="Y242" s="54">
        <v>0</v>
      </c>
      <c r="Z242" s="54">
        <v>0</v>
      </c>
      <c r="AA242" t="s">
        <v>52</v>
      </c>
    </row>
    <row r="243" spans="1:27" x14ac:dyDescent="0.25">
      <c r="A243" t="s">
        <v>495</v>
      </c>
      <c r="B243" t="s">
        <v>584</v>
      </c>
      <c r="C243" t="s">
        <v>343</v>
      </c>
      <c r="D243" s="53">
        <v>45792</v>
      </c>
      <c r="E243" s="54">
        <v>30602</v>
      </c>
      <c r="F243" s="54"/>
      <c r="G243" s="54">
        <v>2754.18</v>
      </c>
      <c r="H243" s="54">
        <v>2754.18</v>
      </c>
      <c r="I243" s="54"/>
      <c r="J243" s="54">
        <v>5508.36</v>
      </c>
      <c r="K243" t="s">
        <v>344</v>
      </c>
      <c r="L243" s="53">
        <v>45792</v>
      </c>
      <c r="M243" s="54">
        <v>30602</v>
      </c>
      <c r="N243" s="54">
        <v>0</v>
      </c>
      <c r="O243" s="54">
        <v>2754.18</v>
      </c>
      <c r="P243" s="54">
        <v>2754.18</v>
      </c>
      <c r="Q243" s="54">
        <v>0</v>
      </c>
      <c r="R243" s="54">
        <v>5508.36</v>
      </c>
      <c r="S243" t="s">
        <v>87</v>
      </c>
      <c r="T243" s="53" t="s">
        <v>87</v>
      </c>
      <c r="U243" s="54">
        <v>0</v>
      </c>
      <c r="V243" s="54">
        <v>0</v>
      </c>
      <c r="W243" s="55">
        <v>0</v>
      </c>
      <c r="X243" s="54">
        <v>0</v>
      </c>
      <c r="Y243" s="54">
        <v>0</v>
      </c>
      <c r="Z243" s="54">
        <v>0</v>
      </c>
      <c r="AA243" t="s">
        <v>52</v>
      </c>
    </row>
    <row r="244" spans="1:27" x14ac:dyDescent="0.25">
      <c r="A244" t="s">
        <v>495</v>
      </c>
      <c r="B244" t="s">
        <v>584</v>
      </c>
      <c r="C244" t="s">
        <v>345</v>
      </c>
      <c r="D244" s="53">
        <v>45801</v>
      </c>
      <c r="E244" s="54">
        <v>4397</v>
      </c>
      <c r="F244" s="54"/>
      <c r="G244" s="54">
        <v>395.73</v>
      </c>
      <c r="H244" s="54">
        <v>395.73</v>
      </c>
      <c r="I244" s="54"/>
      <c r="J244" s="54">
        <v>791.46</v>
      </c>
      <c r="K244" t="s">
        <v>346</v>
      </c>
      <c r="L244" s="53">
        <v>45801</v>
      </c>
      <c r="M244" s="54">
        <v>4397</v>
      </c>
      <c r="N244" s="54">
        <v>0</v>
      </c>
      <c r="O244" s="54">
        <v>395.73</v>
      </c>
      <c r="P244" s="54">
        <v>395.73</v>
      </c>
      <c r="Q244" s="54">
        <v>0</v>
      </c>
      <c r="R244" s="54">
        <v>791.46</v>
      </c>
      <c r="S244" t="s">
        <v>87</v>
      </c>
      <c r="T244" s="53" t="s">
        <v>87</v>
      </c>
      <c r="U244" s="54">
        <v>0</v>
      </c>
      <c r="V244" s="54">
        <v>0</v>
      </c>
      <c r="W244" s="55">
        <v>0</v>
      </c>
      <c r="X244" s="54">
        <v>0</v>
      </c>
      <c r="Y244" s="54">
        <v>0</v>
      </c>
      <c r="Z244" s="54">
        <v>0</v>
      </c>
      <c r="AA244" t="s">
        <v>52</v>
      </c>
    </row>
    <row r="245" spans="1:27" x14ac:dyDescent="0.25">
      <c r="A245" t="s">
        <v>496</v>
      </c>
      <c r="B245" t="s">
        <v>585</v>
      </c>
      <c r="C245" t="s">
        <v>347</v>
      </c>
      <c r="D245" s="53">
        <v>45808</v>
      </c>
      <c r="E245" s="54">
        <v>20490</v>
      </c>
      <c r="F245" s="54"/>
      <c r="G245" s="54">
        <v>1844.1</v>
      </c>
      <c r="H245" s="54">
        <v>1844.1</v>
      </c>
      <c r="I245" s="54"/>
      <c r="J245" s="54">
        <v>3688.2</v>
      </c>
      <c r="K245" t="s">
        <v>348</v>
      </c>
      <c r="L245" s="53">
        <v>45808</v>
      </c>
      <c r="M245" s="54">
        <v>20490</v>
      </c>
      <c r="N245" s="54">
        <v>0</v>
      </c>
      <c r="O245" s="54">
        <v>1844.1</v>
      </c>
      <c r="P245" s="54">
        <v>1844.1</v>
      </c>
      <c r="Q245" s="54">
        <v>0</v>
      </c>
      <c r="R245" s="54">
        <v>3688.2</v>
      </c>
      <c r="S245" t="s">
        <v>87</v>
      </c>
      <c r="T245" s="53" t="s">
        <v>87</v>
      </c>
      <c r="U245" s="54">
        <v>0</v>
      </c>
      <c r="V245" s="54">
        <v>0</v>
      </c>
      <c r="W245" s="55">
        <v>0</v>
      </c>
      <c r="X245" s="54">
        <v>0</v>
      </c>
      <c r="Y245" s="54">
        <v>0</v>
      </c>
      <c r="Z245" s="54">
        <v>0</v>
      </c>
      <c r="AA245" t="s">
        <v>52</v>
      </c>
    </row>
    <row r="246" spans="1:27" x14ac:dyDescent="0.25">
      <c r="A246" t="s">
        <v>497</v>
      </c>
      <c r="B246" t="s">
        <v>586</v>
      </c>
      <c r="D246" s="53"/>
      <c r="E246" s="54"/>
      <c r="F246" s="54"/>
      <c r="G246" s="54"/>
      <c r="H246" s="54"/>
      <c r="I246" s="54"/>
      <c r="J246" s="54"/>
      <c r="K246" t="s">
        <v>349</v>
      </c>
      <c r="L246" s="53">
        <v>45808</v>
      </c>
      <c r="M246" s="54">
        <v>48750</v>
      </c>
      <c r="N246" s="54">
        <v>0</v>
      </c>
      <c r="O246" s="54">
        <v>4387.5</v>
      </c>
      <c r="P246" s="54">
        <v>4387.5</v>
      </c>
      <c r="Q246" s="54">
        <v>0</v>
      </c>
      <c r="R246" s="54">
        <v>8775</v>
      </c>
      <c r="S246" t="s">
        <v>87</v>
      </c>
      <c r="T246" s="53" t="s">
        <v>350</v>
      </c>
      <c r="U246" s="54">
        <v>-48750</v>
      </c>
      <c r="V246" s="54">
        <v>0</v>
      </c>
      <c r="W246" s="55">
        <v>-4387.5</v>
      </c>
      <c r="X246" s="54">
        <v>-4387.5</v>
      </c>
      <c r="Y246" s="54">
        <v>0</v>
      </c>
      <c r="Z246" s="54">
        <v>-8775</v>
      </c>
      <c r="AA246" t="s">
        <v>43</v>
      </c>
    </row>
    <row r="247" spans="1:27" x14ac:dyDescent="0.25">
      <c r="A247" t="s">
        <v>498</v>
      </c>
      <c r="B247" t="s">
        <v>587</v>
      </c>
      <c r="C247" t="s">
        <v>351</v>
      </c>
      <c r="D247" s="53">
        <v>45808</v>
      </c>
      <c r="E247" s="54">
        <v>7396.95</v>
      </c>
      <c r="F247" s="54"/>
      <c r="G247" s="54">
        <v>665.73</v>
      </c>
      <c r="H247" s="54">
        <v>665.73</v>
      </c>
      <c r="I247" s="54"/>
      <c r="J247" s="54">
        <v>1331.46</v>
      </c>
      <c r="K247" t="s">
        <v>351</v>
      </c>
      <c r="L247" s="53">
        <v>45808</v>
      </c>
      <c r="M247" s="54">
        <v>7396.95</v>
      </c>
      <c r="N247" s="54">
        <v>0</v>
      </c>
      <c r="O247" s="54">
        <v>665.73</v>
      </c>
      <c r="P247" s="54">
        <v>665.73</v>
      </c>
      <c r="Q247" s="54">
        <v>0</v>
      </c>
      <c r="R247" s="54">
        <v>1331.46</v>
      </c>
      <c r="S247" t="s">
        <v>87</v>
      </c>
      <c r="T247" s="53" t="s">
        <v>87</v>
      </c>
      <c r="U247" s="54">
        <v>0</v>
      </c>
      <c r="V247" s="54">
        <v>0</v>
      </c>
      <c r="W247" s="55">
        <v>0</v>
      </c>
      <c r="X247" s="54">
        <v>0</v>
      </c>
      <c r="Y247" s="54">
        <v>0</v>
      </c>
      <c r="Z247" s="54">
        <v>0</v>
      </c>
      <c r="AA247" t="s">
        <v>52</v>
      </c>
    </row>
    <row r="248" spans="1:27" x14ac:dyDescent="0.25">
      <c r="A248" t="s">
        <v>499</v>
      </c>
      <c r="B248" t="s">
        <v>588</v>
      </c>
      <c r="C248" t="s">
        <v>352</v>
      </c>
      <c r="D248" s="53">
        <v>45779</v>
      </c>
      <c r="E248" s="54">
        <v>18200</v>
      </c>
      <c r="F248" s="54"/>
      <c r="G248" s="54">
        <v>1638</v>
      </c>
      <c r="H248" s="54">
        <v>1638</v>
      </c>
      <c r="I248" s="54"/>
      <c r="J248" s="54">
        <v>3276</v>
      </c>
      <c r="K248" t="s">
        <v>353</v>
      </c>
      <c r="L248" s="53">
        <v>45779</v>
      </c>
      <c r="M248" s="54">
        <v>18200</v>
      </c>
      <c r="N248" s="54">
        <v>0</v>
      </c>
      <c r="O248" s="54">
        <v>1638</v>
      </c>
      <c r="P248" s="54">
        <v>1638</v>
      </c>
      <c r="Q248" s="54">
        <v>0</v>
      </c>
      <c r="R248" s="54">
        <v>3276</v>
      </c>
      <c r="S248" t="s">
        <v>87</v>
      </c>
      <c r="T248" s="53" t="s">
        <v>87</v>
      </c>
      <c r="U248" s="54">
        <v>0</v>
      </c>
      <c r="V248" s="54">
        <v>0</v>
      </c>
      <c r="W248" s="55">
        <v>0</v>
      </c>
      <c r="X248" s="54">
        <v>0</v>
      </c>
      <c r="Y248" s="54">
        <v>0</v>
      </c>
      <c r="Z248" s="54">
        <v>0</v>
      </c>
      <c r="AA248" t="s">
        <v>52</v>
      </c>
    </row>
    <row r="249" spans="1:27" x14ac:dyDescent="0.25">
      <c r="A249" t="s">
        <v>500</v>
      </c>
      <c r="B249" t="s">
        <v>589</v>
      </c>
      <c r="C249" t="s">
        <v>354</v>
      </c>
      <c r="D249" s="53">
        <v>45778</v>
      </c>
      <c r="E249" s="54">
        <v>52800</v>
      </c>
      <c r="F249" s="54"/>
      <c r="G249" s="54">
        <v>4752</v>
      </c>
      <c r="H249" s="54">
        <v>4752</v>
      </c>
      <c r="I249" s="54"/>
      <c r="J249" s="54">
        <v>9504</v>
      </c>
      <c r="K249" t="s">
        <v>355</v>
      </c>
      <c r="L249" s="53">
        <v>45778</v>
      </c>
      <c r="M249" s="54">
        <v>52800</v>
      </c>
      <c r="N249" s="54">
        <v>0</v>
      </c>
      <c r="O249" s="54">
        <v>4752</v>
      </c>
      <c r="P249" s="54">
        <v>4752</v>
      </c>
      <c r="Q249" s="54">
        <v>0</v>
      </c>
      <c r="R249" s="54">
        <v>9504</v>
      </c>
      <c r="S249" t="s">
        <v>87</v>
      </c>
      <c r="T249" s="53" t="s">
        <v>87</v>
      </c>
      <c r="U249" s="54">
        <v>0</v>
      </c>
      <c r="V249" s="54">
        <v>0</v>
      </c>
      <c r="W249" s="55">
        <v>0</v>
      </c>
      <c r="X249" s="54">
        <v>0</v>
      </c>
      <c r="Y249" s="54">
        <v>0</v>
      </c>
      <c r="Z249" s="54">
        <v>0</v>
      </c>
      <c r="AA249" t="s">
        <v>52</v>
      </c>
    </row>
    <row r="250" spans="1:27" x14ac:dyDescent="0.25">
      <c r="A250" t="s">
        <v>500</v>
      </c>
      <c r="B250" t="s">
        <v>589</v>
      </c>
      <c r="C250" t="s">
        <v>356</v>
      </c>
      <c r="D250" s="53">
        <v>45799</v>
      </c>
      <c r="E250" s="54">
        <v>46200</v>
      </c>
      <c r="F250" s="54"/>
      <c r="G250" s="54">
        <v>4158</v>
      </c>
      <c r="H250" s="54">
        <v>4158</v>
      </c>
      <c r="I250" s="54"/>
      <c r="J250" s="54">
        <v>8316</v>
      </c>
      <c r="K250" t="s">
        <v>357</v>
      </c>
      <c r="L250" s="53">
        <v>45799</v>
      </c>
      <c r="M250" s="54">
        <v>46200</v>
      </c>
      <c r="N250" s="54">
        <v>0</v>
      </c>
      <c r="O250" s="54">
        <v>4158</v>
      </c>
      <c r="P250" s="54">
        <v>4158</v>
      </c>
      <c r="Q250" s="54">
        <v>0</v>
      </c>
      <c r="R250" s="54">
        <v>8316</v>
      </c>
      <c r="S250" t="s">
        <v>87</v>
      </c>
      <c r="T250" s="53" t="s">
        <v>87</v>
      </c>
      <c r="U250" s="54">
        <v>0</v>
      </c>
      <c r="V250" s="54">
        <v>0</v>
      </c>
      <c r="W250" s="55">
        <v>0</v>
      </c>
      <c r="X250" s="54">
        <v>0</v>
      </c>
      <c r="Y250" s="54">
        <v>0</v>
      </c>
      <c r="Z250" s="54">
        <v>0</v>
      </c>
      <c r="AA250" t="s">
        <v>52</v>
      </c>
    </row>
    <row r="251" spans="1:27" x14ac:dyDescent="0.25">
      <c r="A251" t="s">
        <v>501</v>
      </c>
      <c r="B251" t="s">
        <v>590</v>
      </c>
      <c r="C251" t="s">
        <v>358</v>
      </c>
      <c r="D251" s="53">
        <v>45779</v>
      </c>
      <c r="E251" s="54">
        <v>188591.4</v>
      </c>
      <c r="F251" s="54">
        <v>33946.449999999997</v>
      </c>
      <c r="G251" s="54"/>
      <c r="H251" s="54"/>
      <c r="I251" s="54"/>
      <c r="J251" s="54">
        <v>33946.449999999997</v>
      </c>
      <c r="K251" t="s">
        <v>358</v>
      </c>
      <c r="L251" s="53">
        <v>45779</v>
      </c>
      <c r="M251" s="54">
        <v>188591</v>
      </c>
      <c r="N251" s="54">
        <v>33946.379999999997</v>
      </c>
      <c r="O251" s="54">
        <v>0</v>
      </c>
      <c r="P251" s="54">
        <v>0</v>
      </c>
      <c r="Q251" s="54">
        <v>0</v>
      </c>
      <c r="R251" s="54">
        <v>33946.379999999997</v>
      </c>
      <c r="S251" t="s">
        <v>87</v>
      </c>
      <c r="T251" s="53" t="s">
        <v>87</v>
      </c>
      <c r="U251" s="54">
        <v>0.39999999999417923</v>
      </c>
      <c r="V251" s="54">
        <v>6.9999999999708962E-2</v>
      </c>
      <c r="W251" s="55">
        <v>0</v>
      </c>
      <c r="X251" s="54">
        <v>0</v>
      </c>
      <c r="Y251" s="54">
        <v>0</v>
      </c>
      <c r="Z251" s="54">
        <v>6.9999999999708962E-2</v>
      </c>
      <c r="AA251" t="s">
        <v>52</v>
      </c>
    </row>
    <row r="252" spans="1:27" x14ac:dyDescent="0.25">
      <c r="A252" t="s">
        <v>501</v>
      </c>
      <c r="B252" t="s">
        <v>590</v>
      </c>
      <c r="C252" t="s">
        <v>359</v>
      </c>
      <c r="D252" s="53">
        <v>45787</v>
      </c>
      <c r="E252" s="54">
        <v>144386</v>
      </c>
      <c r="F252" s="54">
        <v>25989.48</v>
      </c>
      <c r="G252" s="54"/>
      <c r="H252" s="54"/>
      <c r="I252" s="54"/>
      <c r="J252" s="54">
        <v>25989.48</v>
      </c>
      <c r="K252" t="s">
        <v>359</v>
      </c>
      <c r="L252" s="53">
        <v>45787</v>
      </c>
      <c r="M252" s="54">
        <v>144386</v>
      </c>
      <c r="N252" s="54">
        <v>25989.48</v>
      </c>
      <c r="O252" s="54">
        <v>0</v>
      </c>
      <c r="P252" s="54">
        <v>0</v>
      </c>
      <c r="Q252" s="54">
        <v>0</v>
      </c>
      <c r="R252" s="54">
        <v>25989.48</v>
      </c>
      <c r="S252" t="s">
        <v>87</v>
      </c>
      <c r="T252" s="53" t="s">
        <v>87</v>
      </c>
      <c r="U252" s="54">
        <v>0</v>
      </c>
      <c r="V252" s="54">
        <v>0</v>
      </c>
      <c r="W252" s="55">
        <v>0</v>
      </c>
      <c r="X252" s="54">
        <v>0</v>
      </c>
      <c r="Y252" s="54">
        <v>0</v>
      </c>
      <c r="Z252" s="54">
        <v>0</v>
      </c>
      <c r="AA252" t="s">
        <v>52</v>
      </c>
    </row>
    <row r="253" spans="1:27" x14ac:dyDescent="0.25">
      <c r="A253" t="s">
        <v>501</v>
      </c>
      <c r="B253" t="s">
        <v>590</v>
      </c>
      <c r="C253" t="s">
        <v>360</v>
      </c>
      <c r="D253" s="53">
        <v>45799</v>
      </c>
      <c r="E253" s="54">
        <v>166485.6</v>
      </c>
      <c r="F253" s="54">
        <v>29967.41</v>
      </c>
      <c r="G253" s="54"/>
      <c r="H253" s="54"/>
      <c r="I253" s="54"/>
      <c r="J253" s="54">
        <v>29967.41</v>
      </c>
      <c r="K253" t="s">
        <v>360</v>
      </c>
      <c r="L253" s="53">
        <v>45799</v>
      </c>
      <c r="M253" s="54">
        <v>166485.6</v>
      </c>
      <c r="N253" s="54">
        <v>29967.41</v>
      </c>
      <c r="O253" s="54">
        <v>0</v>
      </c>
      <c r="P253" s="54">
        <v>0</v>
      </c>
      <c r="Q253" s="54">
        <v>0</v>
      </c>
      <c r="R253" s="54">
        <v>29967.41</v>
      </c>
      <c r="S253" t="s">
        <v>87</v>
      </c>
      <c r="T253" s="53" t="s">
        <v>87</v>
      </c>
      <c r="U253" s="54">
        <v>0</v>
      </c>
      <c r="V253" s="54">
        <v>0</v>
      </c>
      <c r="W253" s="55">
        <v>0</v>
      </c>
      <c r="X253" s="54">
        <v>0</v>
      </c>
      <c r="Y253" s="54">
        <v>0</v>
      </c>
      <c r="Z253" s="54">
        <v>0</v>
      </c>
      <c r="AA253" t="s">
        <v>52</v>
      </c>
    </row>
    <row r="254" spans="1:27" x14ac:dyDescent="0.25">
      <c r="A254" t="s">
        <v>502</v>
      </c>
      <c r="B254" t="s">
        <v>591</v>
      </c>
      <c r="C254" t="s">
        <v>361</v>
      </c>
      <c r="D254" s="53">
        <v>45776</v>
      </c>
      <c r="E254" s="54">
        <v>46183</v>
      </c>
      <c r="F254" s="54">
        <v>8312.94</v>
      </c>
      <c r="G254" s="54"/>
      <c r="H254" s="54"/>
      <c r="I254" s="54"/>
      <c r="J254" s="54">
        <v>8312.94</v>
      </c>
      <c r="K254" t="s">
        <v>361</v>
      </c>
      <c r="L254" s="53">
        <v>45776</v>
      </c>
      <c r="M254" s="54">
        <v>46183.5</v>
      </c>
      <c r="N254" s="54">
        <v>8313.0300000000007</v>
      </c>
      <c r="O254" s="54">
        <v>0</v>
      </c>
      <c r="P254" s="54">
        <v>0</v>
      </c>
      <c r="Q254" s="54">
        <v>0</v>
      </c>
      <c r="R254" s="54">
        <v>8313.0300000000007</v>
      </c>
      <c r="S254" t="s">
        <v>84</v>
      </c>
      <c r="T254" s="53" t="s">
        <v>84</v>
      </c>
      <c r="U254" s="54">
        <v>-0.5</v>
      </c>
      <c r="V254" s="54">
        <v>-9.0000000000145519E-2</v>
      </c>
      <c r="W254" s="55">
        <v>0</v>
      </c>
      <c r="X254" s="54">
        <v>0</v>
      </c>
      <c r="Y254" s="54">
        <v>0</v>
      </c>
      <c r="Z254" s="54">
        <v>-9.0000000000145519E-2</v>
      </c>
      <c r="AA254" t="s">
        <v>52</v>
      </c>
    </row>
    <row r="255" spans="1:27" x14ac:dyDescent="0.25">
      <c r="A255" t="s">
        <v>503</v>
      </c>
      <c r="B255" t="s">
        <v>592</v>
      </c>
      <c r="C255" t="s">
        <v>362</v>
      </c>
      <c r="D255" s="53">
        <v>45797</v>
      </c>
      <c r="E255" s="54">
        <v>49250</v>
      </c>
      <c r="F255" s="54">
        <v>8865</v>
      </c>
      <c r="G255" s="54"/>
      <c r="H255" s="54"/>
      <c r="I255" s="54"/>
      <c r="J255" s="54">
        <v>8865</v>
      </c>
      <c r="K255" t="s">
        <v>362</v>
      </c>
      <c r="L255" s="53">
        <v>45797</v>
      </c>
      <c r="M255" s="54">
        <v>49250</v>
      </c>
      <c r="N255" s="54">
        <v>8865</v>
      </c>
      <c r="O255" s="54">
        <v>0</v>
      </c>
      <c r="P255" s="54">
        <v>0</v>
      </c>
      <c r="Q255" s="54">
        <v>0</v>
      </c>
      <c r="R255" s="54">
        <v>8865</v>
      </c>
      <c r="S255" t="s">
        <v>87</v>
      </c>
      <c r="T255" s="53" t="s">
        <v>87</v>
      </c>
      <c r="U255" s="54">
        <v>0</v>
      </c>
      <c r="V255" s="54">
        <v>0</v>
      </c>
      <c r="W255" s="55">
        <v>0</v>
      </c>
      <c r="X255" s="54">
        <v>0</v>
      </c>
      <c r="Y255" s="54">
        <v>0</v>
      </c>
      <c r="Z255" s="54">
        <v>0</v>
      </c>
      <c r="AA255" t="s">
        <v>52</v>
      </c>
    </row>
    <row r="256" spans="1:27" x14ac:dyDescent="0.25">
      <c r="A256" t="s">
        <v>504</v>
      </c>
      <c r="B256" t="s">
        <v>593</v>
      </c>
      <c r="C256" t="s">
        <v>363</v>
      </c>
      <c r="D256" s="53">
        <v>45808</v>
      </c>
      <c r="E256" s="54">
        <v>418050</v>
      </c>
      <c r="F256" s="54">
        <v>75249</v>
      </c>
      <c r="G256" s="54"/>
      <c r="H256" s="54"/>
      <c r="I256" s="54"/>
      <c r="J256" s="54">
        <v>75249</v>
      </c>
      <c r="K256" t="s">
        <v>363</v>
      </c>
      <c r="L256" s="53">
        <v>45808</v>
      </c>
      <c r="M256" s="54">
        <v>418050</v>
      </c>
      <c r="N256" s="54">
        <v>75249</v>
      </c>
      <c r="O256" s="54">
        <v>0</v>
      </c>
      <c r="P256" s="54">
        <v>0</v>
      </c>
      <c r="Q256" s="54">
        <v>0</v>
      </c>
      <c r="R256" s="54">
        <v>75249</v>
      </c>
      <c r="S256" t="s">
        <v>87</v>
      </c>
      <c r="T256" s="53" t="s">
        <v>87</v>
      </c>
      <c r="U256" s="54">
        <v>0</v>
      </c>
      <c r="V256" s="54">
        <v>0</v>
      </c>
      <c r="W256" s="55">
        <v>0</v>
      </c>
      <c r="X256" s="54">
        <v>0</v>
      </c>
      <c r="Y256" s="54">
        <v>0</v>
      </c>
      <c r="Z256" s="54">
        <v>0</v>
      </c>
      <c r="AA256" t="s">
        <v>52</v>
      </c>
    </row>
    <row r="257" spans="1:27" x14ac:dyDescent="0.25">
      <c r="A257" t="s">
        <v>505</v>
      </c>
      <c r="B257" t="s">
        <v>594</v>
      </c>
      <c r="C257" t="s">
        <v>364</v>
      </c>
      <c r="D257" s="53">
        <v>45772</v>
      </c>
      <c r="E257" s="54">
        <v>13905</v>
      </c>
      <c r="F257" s="54">
        <v>2502.9</v>
      </c>
      <c r="G257" s="54"/>
      <c r="H257" s="54"/>
      <c r="I257" s="54"/>
      <c r="J257" s="54">
        <v>2502.9</v>
      </c>
      <c r="K257" t="s">
        <v>364</v>
      </c>
      <c r="L257" s="53">
        <v>45772</v>
      </c>
      <c r="M257" s="54">
        <v>13905</v>
      </c>
      <c r="N257" s="54">
        <v>2502.9</v>
      </c>
      <c r="O257" s="54">
        <v>0</v>
      </c>
      <c r="P257" s="54">
        <v>0</v>
      </c>
      <c r="Q257" s="54">
        <v>0</v>
      </c>
      <c r="R257" s="54">
        <v>2502.9</v>
      </c>
      <c r="S257" t="s">
        <v>84</v>
      </c>
      <c r="T257" s="53" t="s">
        <v>84</v>
      </c>
      <c r="U257" s="54">
        <v>0</v>
      </c>
      <c r="V257" s="54">
        <v>0</v>
      </c>
      <c r="W257" s="55">
        <v>0</v>
      </c>
      <c r="X257" s="54">
        <v>0</v>
      </c>
      <c r="Y257" s="54">
        <v>0</v>
      </c>
      <c r="Z257" s="54">
        <v>0</v>
      </c>
      <c r="AA257" t="s">
        <v>52</v>
      </c>
    </row>
    <row r="258" spans="1:27" x14ac:dyDescent="0.25">
      <c r="A258" t="s">
        <v>505</v>
      </c>
      <c r="B258" t="s">
        <v>594</v>
      </c>
      <c r="C258" t="s">
        <v>365</v>
      </c>
      <c r="D258" s="53">
        <v>45776</v>
      </c>
      <c r="E258" s="54">
        <v>233374</v>
      </c>
      <c r="F258" s="54">
        <v>42007.32</v>
      </c>
      <c r="G258" s="54"/>
      <c r="H258" s="54"/>
      <c r="I258" s="54"/>
      <c r="J258" s="54">
        <v>42007.32</v>
      </c>
      <c r="K258" t="s">
        <v>365</v>
      </c>
      <c r="L258" s="53">
        <v>45776</v>
      </c>
      <c r="M258" s="54">
        <v>233374</v>
      </c>
      <c r="N258" s="54">
        <v>42007.32</v>
      </c>
      <c r="O258" s="54">
        <v>0</v>
      </c>
      <c r="P258" s="54">
        <v>0</v>
      </c>
      <c r="Q258" s="54">
        <v>0</v>
      </c>
      <c r="R258" s="54">
        <v>42007.32</v>
      </c>
      <c r="S258" t="s">
        <v>84</v>
      </c>
      <c r="T258" s="53" t="s">
        <v>84</v>
      </c>
      <c r="U258" s="54">
        <v>0</v>
      </c>
      <c r="V258" s="54">
        <v>0</v>
      </c>
      <c r="W258" s="55">
        <v>0</v>
      </c>
      <c r="X258" s="54">
        <v>0</v>
      </c>
      <c r="Y258" s="54">
        <v>0</v>
      </c>
      <c r="Z258" s="54">
        <v>0</v>
      </c>
      <c r="AA258" t="s">
        <v>52</v>
      </c>
    </row>
    <row r="259" spans="1:27" x14ac:dyDescent="0.25">
      <c r="A259" t="s">
        <v>505</v>
      </c>
      <c r="B259" t="s">
        <v>594</v>
      </c>
      <c r="C259" t="s">
        <v>366</v>
      </c>
      <c r="D259" s="53">
        <v>45777</v>
      </c>
      <c r="E259" s="54">
        <v>2385</v>
      </c>
      <c r="F259" s="54">
        <v>429.3</v>
      </c>
      <c r="G259" s="54"/>
      <c r="H259" s="54"/>
      <c r="I259" s="54"/>
      <c r="J259" s="54">
        <v>429.3</v>
      </c>
      <c r="K259" t="s">
        <v>366</v>
      </c>
      <c r="L259" s="53">
        <v>45777</v>
      </c>
      <c r="M259" s="54">
        <v>2385</v>
      </c>
      <c r="N259" s="54">
        <v>429.3</v>
      </c>
      <c r="O259" s="54">
        <v>0</v>
      </c>
      <c r="P259" s="54">
        <v>0</v>
      </c>
      <c r="Q259" s="54">
        <v>0</v>
      </c>
      <c r="R259" s="54">
        <v>429.3</v>
      </c>
      <c r="S259" t="s">
        <v>84</v>
      </c>
      <c r="T259" s="53" t="s">
        <v>84</v>
      </c>
      <c r="U259" s="54">
        <v>0</v>
      </c>
      <c r="V259" s="54">
        <v>0</v>
      </c>
      <c r="W259" s="55">
        <v>0</v>
      </c>
      <c r="X259" s="54">
        <v>0</v>
      </c>
      <c r="Y259" s="54">
        <v>0</v>
      </c>
      <c r="Z259" s="54">
        <v>0</v>
      </c>
      <c r="AA259" t="s">
        <v>52</v>
      </c>
    </row>
    <row r="260" spans="1:27" x14ac:dyDescent="0.25">
      <c r="A260" t="s">
        <v>505</v>
      </c>
      <c r="B260" t="s">
        <v>594</v>
      </c>
      <c r="C260" t="s">
        <v>367</v>
      </c>
      <c r="D260" s="53">
        <v>45777</v>
      </c>
      <c r="E260" s="54">
        <v>174060</v>
      </c>
      <c r="F260" s="54">
        <v>31330.799999999999</v>
      </c>
      <c r="G260" s="54"/>
      <c r="H260" s="54"/>
      <c r="I260" s="54"/>
      <c r="J260" s="54">
        <v>31330.799999999999</v>
      </c>
      <c r="K260" t="s">
        <v>367</v>
      </c>
      <c r="L260" s="53">
        <v>45777</v>
      </c>
      <c r="M260" s="54">
        <v>174060</v>
      </c>
      <c r="N260" s="54">
        <v>31330.799999999999</v>
      </c>
      <c r="O260" s="54">
        <v>0</v>
      </c>
      <c r="P260" s="54">
        <v>0</v>
      </c>
      <c r="Q260" s="54">
        <v>0</v>
      </c>
      <c r="R260" s="54">
        <v>31330.799999999999</v>
      </c>
      <c r="S260" t="s">
        <v>84</v>
      </c>
      <c r="T260" s="53" t="s">
        <v>84</v>
      </c>
      <c r="U260" s="54">
        <v>0</v>
      </c>
      <c r="V260" s="54">
        <v>0</v>
      </c>
      <c r="W260" s="55">
        <v>0</v>
      </c>
      <c r="X260" s="54">
        <v>0</v>
      </c>
      <c r="Y260" s="54">
        <v>0</v>
      </c>
      <c r="Z260" s="54">
        <v>0</v>
      </c>
      <c r="AA260" t="s">
        <v>52</v>
      </c>
    </row>
    <row r="261" spans="1:27" x14ac:dyDescent="0.25">
      <c r="A261" t="s">
        <v>505</v>
      </c>
      <c r="B261" t="s">
        <v>594</v>
      </c>
      <c r="C261" t="s">
        <v>368</v>
      </c>
      <c r="D261" s="53">
        <v>45782</v>
      </c>
      <c r="E261" s="54">
        <v>1286</v>
      </c>
      <c r="F261" s="54">
        <v>231.48</v>
      </c>
      <c r="G261" s="54"/>
      <c r="H261" s="54"/>
      <c r="I261" s="54"/>
      <c r="J261" s="54">
        <v>231.48</v>
      </c>
      <c r="K261" t="s">
        <v>368</v>
      </c>
      <c r="L261" s="53">
        <v>45782</v>
      </c>
      <c r="M261" s="54">
        <v>1286</v>
      </c>
      <c r="N261" s="54">
        <v>231.48</v>
      </c>
      <c r="O261" s="54">
        <v>0</v>
      </c>
      <c r="P261" s="54">
        <v>0</v>
      </c>
      <c r="Q261" s="54">
        <v>0</v>
      </c>
      <c r="R261" s="54">
        <v>231.48</v>
      </c>
      <c r="S261" t="s">
        <v>87</v>
      </c>
      <c r="T261" s="53" t="s">
        <v>87</v>
      </c>
      <c r="U261" s="54">
        <v>0</v>
      </c>
      <c r="V261" s="54">
        <v>0</v>
      </c>
      <c r="W261" s="55">
        <v>0</v>
      </c>
      <c r="X261" s="54">
        <v>0</v>
      </c>
      <c r="Y261" s="54">
        <v>0</v>
      </c>
      <c r="Z261" s="54">
        <v>0</v>
      </c>
      <c r="AA261" t="s">
        <v>52</v>
      </c>
    </row>
    <row r="262" spans="1:27" x14ac:dyDescent="0.25">
      <c r="A262" t="s">
        <v>505</v>
      </c>
      <c r="B262" t="s">
        <v>594</v>
      </c>
      <c r="C262" t="s">
        <v>369</v>
      </c>
      <c r="D262" s="53">
        <v>45782</v>
      </c>
      <c r="E262" s="54">
        <v>28</v>
      </c>
      <c r="F262" s="54">
        <v>5.04</v>
      </c>
      <c r="G262" s="54"/>
      <c r="H262" s="54"/>
      <c r="I262" s="54"/>
      <c r="J262" s="54">
        <v>5.04</v>
      </c>
      <c r="K262" t="s">
        <v>369</v>
      </c>
      <c r="L262" s="53">
        <v>45782</v>
      </c>
      <c r="M262" s="54">
        <v>28</v>
      </c>
      <c r="N262" s="54">
        <v>5.04</v>
      </c>
      <c r="O262" s="54">
        <v>0</v>
      </c>
      <c r="P262" s="54">
        <v>0</v>
      </c>
      <c r="Q262" s="54">
        <v>0</v>
      </c>
      <c r="R262" s="54">
        <v>5.04</v>
      </c>
      <c r="S262" t="s">
        <v>87</v>
      </c>
      <c r="T262" s="53" t="s">
        <v>87</v>
      </c>
      <c r="U262" s="54">
        <v>0</v>
      </c>
      <c r="V262" s="54">
        <v>0</v>
      </c>
      <c r="W262" s="55">
        <v>0</v>
      </c>
      <c r="X262" s="54">
        <v>0</v>
      </c>
      <c r="Y262" s="54">
        <v>0</v>
      </c>
      <c r="Z262" s="54">
        <v>0</v>
      </c>
      <c r="AA262" t="s">
        <v>52</v>
      </c>
    </row>
    <row r="263" spans="1:27" x14ac:dyDescent="0.25">
      <c r="A263" t="s">
        <v>505</v>
      </c>
      <c r="B263" t="s">
        <v>594</v>
      </c>
      <c r="C263" t="s">
        <v>370</v>
      </c>
      <c r="D263" s="53">
        <v>45782</v>
      </c>
      <c r="E263" s="54">
        <v>308</v>
      </c>
      <c r="F263" s="54">
        <v>55.44</v>
      </c>
      <c r="G263" s="54"/>
      <c r="H263" s="54"/>
      <c r="I263" s="54"/>
      <c r="J263" s="54">
        <v>55.44</v>
      </c>
      <c r="K263" t="s">
        <v>370</v>
      </c>
      <c r="L263" s="53">
        <v>45782</v>
      </c>
      <c r="M263" s="54">
        <v>308</v>
      </c>
      <c r="N263" s="54">
        <v>55.44</v>
      </c>
      <c r="O263" s="54">
        <v>0</v>
      </c>
      <c r="P263" s="54">
        <v>0</v>
      </c>
      <c r="Q263" s="54">
        <v>0</v>
      </c>
      <c r="R263" s="54">
        <v>55.44</v>
      </c>
      <c r="S263" t="s">
        <v>87</v>
      </c>
      <c r="T263" s="53" t="s">
        <v>87</v>
      </c>
      <c r="U263" s="54">
        <v>0</v>
      </c>
      <c r="V263" s="54">
        <v>0</v>
      </c>
      <c r="W263" s="55">
        <v>0</v>
      </c>
      <c r="X263" s="54">
        <v>0</v>
      </c>
      <c r="Y263" s="54">
        <v>0</v>
      </c>
      <c r="Z263" s="54">
        <v>0</v>
      </c>
      <c r="AA263" t="s">
        <v>52</v>
      </c>
    </row>
    <row r="264" spans="1:27" x14ac:dyDescent="0.25">
      <c r="A264" t="s">
        <v>505</v>
      </c>
      <c r="B264" t="s">
        <v>594</v>
      </c>
      <c r="C264" t="s">
        <v>371</v>
      </c>
      <c r="D264" s="53">
        <v>45782</v>
      </c>
      <c r="E264" s="54">
        <v>2300</v>
      </c>
      <c r="F264" s="54">
        <v>414</v>
      </c>
      <c r="G264" s="54"/>
      <c r="H264" s="54"/>
      <c r="I264" s="54"/>
      <c r="J264" s="54">
        <v>414</v>
      </c>
      <c r="K264" t="s">
        <v>371</v>
      </c>
      <c r="L264" s="53">
        <v>45782</v>
      </c>
      <c r="M264" s="54">
        <v>2300</v>
      </c>
      <c r="N264" s="54">
        <v>414</v>
      </c>
      <c r="O264" s="54">
        <v>0</v>
      </c>
      <c r="P264" s="54">
        <v>0</v>
      </c>
      <c r="Q264" s="54">
        <v>0</v>
      </c>
      <c r="R264" s="54">
        <v>414</v>
      </c>
      <c r="S264" t="s">
        <v>87</v>
      </c>
      <c r="T264" s="53" t="s">
        <v>87</v>
      </c>
      <c r="U264" s="54">
        <v>0</v>
      </c>
      <c r="V264" s="54">
        <v>0</v>
      </c>
      <c r="W264" s="55">
        <v>0</v>
      </c>
      <c r="X264" s="54">
        <v>0</v>
      </c>
      <c r="Y264" s="54">
        <v>0</v>
      </c>
      <c r="Z264" s="54">
        <v>0</v>
      </c>
      <c r="AA264" t="s">
        <v>52</v>
      </c>
    </row>
    <row r="265" spans="1:27" x14ac:dyDescent="0.25">
      <c r="A265" t="s">
        <v>505</v>
      </c>
      <c r="B265" t="s">
        <v>594</v>
      </c>
      <c r="C265" t="s">
        <v>372</v>
      </c>
      <c r="D265" s="53">
        <v>45784</v>
      </c>
      <c r="E265" s="54">
        <v>1140</v>
      </c>
      <c r="F265" s="54">
        <v>205.2</v>
      </c>
      <c r="G265" s="54"/>
      <c r="H265" s="54"/>
      <c r="I265" s="54"/>
      <c r="J265" s="54">
        <v>205.2</v>
      </c>
      <c r="K265" t="s">
        <v>372</v>
      </c>
      <c r="L265" s="53">
        <v>45784</v>
      </c>
      <c r="M265" s="54">
        <v>1140</v>
      </c>
      <c r="N265" s="54">
        <v>205.2</v>
      </c>
      <c r="O265" s="54">
        <v>0</v>
      </c>
      <c r="P265" s="54">
        <v>0</v>
      </c>
      <c r="Q265" s="54">
        <v>0</v>
      </c>
      <c r="R265" s="54">
        <v>205.2</v>
      </c>
      <c r="S265" t="s">
        <v>87</v>
      </c>
      <c r="T265" s="53" t="s">
        <v>87</v>
      </c>
      <c r="U265" s="54">
        <v>0</v>
      </c>
      <c r="V265" s="54">
        <v>0</v>
      </c>
      <c r="W265" s="55">
        <v>0</v>
      </c>
      <c r="X265" s="54">
        <v>0</v>
      </c>
      <c r="Y265" s="54">
        <v>0</v>
      </c>
      <c r="Z265" s="54">
        <v>0</v>
      </c>
      <c r="AA265" t="s">
        <v>52</v>
      </c>
    </row>
    <row r="266" spans="1:27" x14ac:dyDescent="0.25">
      <c r="A266" t="s">
        <v>505</v>
      </c>
      <c r="B266" t="s">
        <v>594</v>
      </c>
      <c r="C266" t="s">
        <v>373</v>
      </c>
      <c r="D266" s="53">
        <v>45784</v>
      </c>
      <c r="E266" s="54">
        <v>7920</v>
      </c>
      <c r="F266" s="54">
        <v>1425.6</v>
      </c>
      <c r="G266" s="54"/>
      <c r="H266" s="54"/>
      <c r="I266" s="54"/>
      <c r="J266" s="54">
        <v>1425.6</v>
      </c>
      <c r="K266" t="s">
        <v>373</v>
      </c>
      <c r="L266" s="53">
        <v>45784</v>
      </c>
      <c r="M266" s="54">
        <v>7920</v>
      </c>
      <c r="N266" s="54">
        <v>1425.6</v>
      </c>
      <c r="O266" s="54">
        <v>0</v>
      </c>
      <c r="P266" s="54">
        <v>0</v>
      </c>
      <c r="Q266" s="54">
        <v>0</v>
      </c>
      <c r="R266" s="54">
        <v>1425.6</v>
      </c>
      <c r="S266" t="s">
        <v>87</v>
      </c>
      <c r="T266" s="53" t="s">
        <v>87</v>
      </c>
      <c r="U266" s="54">
        <v>0</v>
      </c>
      <c r="V266" s="54">
        <v>0</v>
      </c>
      <c r="W266" s="55">
        <v>0</v>
      </c>
      <c r="X266" s="54">
        <v>0</v>
      </c>
      <c r="Y266" s="54">
        <v>0</v>
      </c>
      <c r="Z266" s="54">
        <v>0</v>
      </c>
      <c r="AA266" t="s">
        <v>52</v>
      </c>
    </row>
    <row r="267" spans="1:27" x14ac:dyDescent="0.25">
      <c r="A267" t="s">
        <v>505</v>
      </c>
      <c r="B267" t="s">
        <v>594</v>
      </c>
      <c r="C267" t="s">
        <v>374</v>
      </c>
      <c r="D267" s="53">
        <v>45785</v>
      </c>
      <c r="E267" s="54">
        <v>7243.6</v>
      </c>
      <c r="F267" s="54">
        <v>1303.8499999999999</v>
      </c>
      <c r="G267" s="54"/>
      <c r="H267" s="54"/>
      <c r="I267" s="54"/>
      <c r="J267" s="54">
        <v>1303.8499999999999</v>
      </c>
      <c r="K267" t="s">
        <v>374</v>
      </c>
      <c r="L267" s="53">
        <v>45785</v>
      </c>
      <c r="M267" s="54">
        <v>7243.6</v>
      </c>
      <c r="N267" s="54">
        <v>1303.8499999999999</v>
      </c>
      <c r="O267" s="54">
        <v>0</v>
      </c>
      <c r="P267" s="54">
        <v>0</v>
      </c>
      <c r="Q267" s="54">
        <v>0</v>
      </c>
      <c r="R267" s="54">
        <v>1303.8499999999999</v>
      </c>
      <c r="S267" t="s">
        <v>87</v>
      </c>
      <c r="T267" s="53" t="s">
        <v>87</v>
      </c>
      <c r="U267" s="54">
        <v>0</v>
      </c>
      <c r="V267" s="54">
        <v>0</v>
      </c>
      <c r="W267" s="55">
        <v>0</v>
      </c>
      <c r="X267" s="54">
        <v>0</v>
      </c>
      <c r="Y267" s="54">
        <v>0</v>
      </c>
      <c r="Z267" s="54">
        <v>0</v>
      </c>
      <c r="AA267" t="s">
        <v>52</v>
      </c>
    </row>
    <row r="268" spans="1:27" x14ac:dyDescent="0.25">
      <c r="A268" t="s">
        <v>505</v>
      </c>
      <c r="B268" t="s">
        <v>594</v>
      </c>
      <c r="C268" t="s">
        <v>375</v>
      </c>
      <c r="D268" s="53">
        <v>45786</v>
      </c>
      <c r="E268" s="54">
        <v>101490</v>
      </c>
      <c r="F268" s="54">
        <v>18268.2</v>
      </c>
      <c r="G268" s="54"/>
      <c r="H268" s="54"/>
      <c r="I268" s="54"/>
      <c r="J268" s="54">
        <v>18268.2</v>
      </c>
      <c r="K268" t="s">
        <v>375</v>
      </c>
      <c r="L268" s="53">
        <v>45786</v>
      </c>
      <c r="M268" s="54">
        <v>101490</v>
      </c>
      <c r="N268" s="54">
        <v>18268.2</v>
      </c>
      <c r="O268" s="54">
        <v>0</v>
      </c>
      <c r="P268" s="54">
        <v>0</v>
      </c>
      <c r="Q268" s="54">
        <v>0</v>
      </c>
      <c r="R268" s="54">
        <v>18268.2</v>
      </c>
      <c r="S268" t="s">
        <v>87</v>
      </c>
      <c r="T268" s="53" t="s">
        <v>87</v>
      </c>
      <c r="U268" s="54">
        <v>0</v>
      </c>
      <c r="V268" s="54">
        <v>0</v>
      </c>
      <c r="W268" s="55">
        <v>0</v>
      </c>
      <c r="X268" s="54">
        <v>0</v>
      </c>
      <c r="Y268" s="54">
        <v>0</v>
      </c>
      <c r="Z268" s="54">
        <v>0</v>
      </c>
      <c r="AA268" t="s">
        <v>52</v>
      </c>
    </row>
    <row r="269" spans="1:27" x14ac:dyDescent="0.25">
      <c r="A269" t="s">
        <v>505</v>
      </c>
      <c r="B269" t="s">
        <v>594</v>
      </c>
      <c r="C269" t="s">
        <v>376</v>
      </c>
      <c r="D269" s="53">
        <v>45786</v>
      </c>
      <c r="E269" s="54">
        <v>91800</v>
      </c>
      <c r="F269" s="54">
        <v>16524</v>
      </c>
      <c r="G269" s="54"/>
      <c r="H269" s="54"/>
      <c r="I269" s="54"/>
      <c r="J269" s="54">
        <v>16524</v>
      </c>
      <c r="K269" t="s">
        <v>376</v>
      </c>
      <c r="L269" s="53">
        <v>45786</v>
      </c>
      <c r="M269" s="54">
        <v>91800</v>
      </c>
      <c r="N269" s="54">
        <v>16524</v>
      </c>
      <c r="O269" s="54">
        <v>0</v>
      </c>
      <c r="P269" s="54">
        <v>0</v>
      </c>
      <c r="Q269" s="54">
        <v>0</v>
      </c>
      <c r="R269" s="54">
        <v>16524</v>
      </c>
      <c r="S269" t="s">
        <v>87</v>
      </c>
      <c r="T269" s="53" t="s">
        <v>87</v>
      </c>
      <c r="U269" s="54">
        <v>0</v>
      </c>
      <c r="V269" s="54">
        <v>0</v>
      </c>
      <c r="W269" s="55">
        <v>0</v>
      </c>
      <c r="X269" s="54">
        <v>0</v>
      </c>
      <c r="Y269" s="54">
        <v>0</v>
      </c>
      <c r="Z269" s="54">
        <v>0</v>
      </c>
      <c r="AA269" t="s">
        <v>52</v>
      </c>
    </row>
    <row r="270" spans="1:27" x14ac:dyDescent="0.25">
      <c r="A270" t="s">
        <v>505</v>
      </c>
      <c r="B270" t="s">
        <v>594</v>
      </c>
      <c r="C270" t="s">
        <v>377</v>
      </c>
      <c r="D270" s="53">
        <v>45786</v>
      </c>
      <c r="E270" s="54">
        <v>74480</v>
      </c>
      <c r="F270" s="54">
        <v>13406.4</v>
      </c>
      <c r="G270" s="54"/>
      <c r="H270" s="54"/>
      <c r="I270" s="54"/>
      <c r="J270" s="54">
        <v>13406.4</v>
      </c>
      <c r="K270" t="s">
        <v>377</v>
      </c>
      <c r="L270" s="53">
        <v>45786</v>
      </c>
      <c r="M270" s="54">
        <v>74480</v>
      </c>
      <c r="N270" s="54">
        <v>13406.4</v>
      </c>
      <c r="O270" s="54">
        <v>0</v>
      </c>
      <c r="P270" s="54">
        <v>0</v>
      </c>
      <c r="Q270" s="54">
        <v>0</v>
      </c>
      <c r="R270" s="54">
        <v>13406.4</v>
      </c>
      <c r="S270" t="s">
        <v>87</v>
      </c>
      <c r="T270" s="53" t="s">
        <v>87</v>
      </c>
      <c r="U270" s="54">
        <v>0</v>
      </c>
      <c r="V270" s="54">
        <v>0</v>
      </c>
      <c r="W270" s="55">
        <v>0</v>
      </c>
      <c r="X270" s="54">
        <v>0</v>
      </c>
      <c r="Y270" s="54">
        <v>0</v>
      </c>
      <c r="Z270" s="54">
        <v>0</v>
      </c>
      <c r="AA270" t="s">
        <v>52</v>
      </c>
    </row>
    <row r="271" spans="1:27" x14ac:dyDescent="0.25">
      <c r="A271" t="s">
        <v>505</v>
      </c>
      <c r="B271" t="s">
        <v>594</v>
      </c>
      <c r="C271" t="s">
        <v>378</v>
      </c>
      <c r="D271" s="53">
        <v>45786</v>
      </c>
      <c r="E271" s="54">
        <v>6528</v>
      </c>
      <c r="F271" s="54">
        <v>1175.04</v>
      </c>
      <c r="G271" s="54"/>
      <c r="H271" s="54"/>
      <c r="I271" s="54"/>
      <c r="J271" s="54">
        <v>1175.04</v>
      </c>
      <c r="K271" t="s">
        <v>378</v>
      </c>
      <c r="L271" s="53">
        <v>45786</v>
      </c>
      <c r="M271" s="54">
        <v>6528</v>
      </c>
      <c r="N271" s="54">
        <v>1175.04</v>
      </c>
      <c r="O271" s="54">
        <v>0</v>
      </c>
      <c r="P271" s="54">
        <v>0</v>
      </c>
      <c r="Q271" s="54">
        <v>0</v>
      </c>
      <c r="R271" s="54">
        <v>1175.04</v>
      </c>
      <c r="S271" t="s">
        <v>87</v>
      </c>
      <c r="T271" s="53" t="s">
        <v>87</v>
      </c>
      <c r="U271" s="54">
        <v>0</v>
      </c>
      <c r="V271" s="54">
        <v>0</v>
      </c>
      <c r="W271" s="55">
        <v>0</v>
      </c>
      <c r="X271" s="54">
        <v>0</v>
      </c>
      <c r="Y271" s="54">
        <v>0</v>
      </c>
      <c r="Z271" s="54">
        <v>0</v>
      </c>
      <c r="AA271" t="s">
        <v>52</v>
      </c>
    </row>
    <row r="272" spans="1:27" x14ac:dyDescent="0.25">
      <c r="A272" t="s">
        <v>505</v>
      </c>
      <c r="B272" t="s">
        <v>594</v>
      </c>
      <c r="C272" t="s">
        <v>379</v>
      </c>
      <c r="D272" s="53">
        <v>45789</v>
      </c>
      <c r="E272" s="54">
        <v>1064</v>
      </c>
      <c r="F272" s="54">
        <v>191.52</v>
      </c>
      <c r="G272" s="54"/>
      <c r="H272" s="54"/>
      <c r="I272" s="54"/>
      <c r="J272" s="54">
        <v>191.52</v>
      </c>
      <c r="K272" t="s">
        <v>379</v>
      </c>
      <c r="L272" s="53">
        <v>45789</v>
      </c>
      <c r="M272" s="54">
        <v>1064</v>
      </c>
      <c r="N272" s="54">
        <v>191.52</v>
      </c>
      <c r="O272" s="54">
        <v>0</v>
      </c>
      <c r="P272" s="54">
        <v>0</v>
      </c>
      <c r="Q272" s="54">
        <v>0</v>
      </c>
      <c r="R272" s="54">
        <v>191.52</v>
      </c>
      <c r="S272" t="s">
        <v>87</v>
      </c>
      <c r="T272" s="53" t="s">
        <v>87</v>
      </c>
      <c r="U272" s="54">
        <v>0</v>
      </c>
      <c r="V272" s="54">
        <v>0</v>
      </c>
      <c r="W272" s="55">
        <v>0</v>
      </c>
      <c r="X272" s="54">
        <v>0</v>
      </c>
      <c r="Y272" s="54">
        <v>0</v>
      </c>
      <c r="Z272" s="54">
        <v>0</v>
      </c>
      <c r="AA272" t="s">
        <v>52</v>
      </c>
    </row>
    <row r="273" spans="1:27" x14ac:dyDescent="0.25">
      <c r="A273" t="s">
        <v>505</v>
      </c>
      <c r="B273" t="s">
        <v>594</v>
      </c>
      <c r="C273" t="s">
        <v>380</v>
      </c>
      <c r="D273" s="53">
        <v>45789</v>
      </c>
      <c r="E273" s="54">
        <v>477</v>
      </c>
      <c r="F273" s="54">
        <v>85.86</v>
      </c>
      <c r="G273" s="54"/>
      <c r="H273" s="54"/>
      <c r="I273" s="54"/>
      <c r="J273" s="54">
        <v>85.86</v>
      </c>
      <c r="K273" t="s">
        <v>380</v>
      </c>
      <c r="L273" s="53">
        <v>45789</v>
      </c>
      <c r="M273" s="54">
        <v>477</v>
      </c>
      <c r="N273" s="54">
        <v>85.86</v>
      </c>
      <c r="O273" s="54">
        <v>0</v>
      </c>
      <c r="P273" s="54">
        <v>0</v>
      </c>
      <c r="Q273" s="54">
        <v>0</v>
      </c>
      <c r="R273" s="54">
        <v>85.86</v>
      </c>
      <c r="S273" t="s">
        <v>87</v>
      </c>
      <c r="T273" s="53" t="s">
        <v>87</v>
      </c>
      <c r="U273" s="54">
        <v>0</v>
      </c>
      <c r="V273" s="54">
        <v>0</v>
      </c>
      <c r="W273" s="55">
        <v>0</v>
      </c>
      <c r="X273" s="54">
        <v>0</v>
      </c>
      <c r="Y273" s="54">
        <v>0</v>
      </c>
      <c r="Z273" s="54">
        <v>0</v>
      </c>
      <c r="AA273" t="s">
        <v>52</v>
      </c>
    </row>
    <row r="274" spans="1:27" x14ac:dyDescent="0.25">
      <c r="A274" t="s">
        <v>505</v>
      </c>
      <c r="B274" t="s">
        <v>594</v>
      </c>
      <c r="C274" t="s">
        <v>381</v>
      </c>
      <c r="D274" s="53">
        <v>45789</v>
      </c>
      <c r="E274" s="54">
        <v>1005</v>
      </c>
      <c r="F274" s="54">
        <v>180.9</v>
      </c>
      <c r="G274" s="54"/>
      <c r="H274" s="54"/>
      <c r="I274" s="54"/>
      <c r="J274" s="54">
        <v>180.9</v>
      </c>
      <c r="K274" t="s">
        <v>381</v>
      </c>
      <c r="L274" s="53">
        <v>45789</v>
      </c>
      <c r="M274" s="54">
        <v>1005</v>
      </c>
      <c r="N274" s="54">
        <v>180.9</v>
      </c>
      <c r="O274" s="54">
        <v>0</v>
      </c>
      <c r="P274" s="54">
        <v>0</v>
      </c>
      <c r="Q274" s="54">
        <v>0</v>
      </c>
      <c r="R274" s="54">
        <v>180.9</v>
      </c>
      <c r="S274" t="s">
        <v>87</v>
      </c>
      <c r="T274" s="53" t="s">
        <v>87</v>
      </c>
      <c r="U274" s="54">
        <v>0</v>
      </c>
      <c r="V274" s="54">
        <v>0</v>
      </c>
      <c r="W274" s="55">
        <v>0</v>
      </c>
      <c r="X274" s="54">
        <v>0</v>
      </c>
      <c r="Y274" s="54">
        <v>0</v>
      </c>
      <c r="Z274" s="54">
        <v>0</v>
      </c>
      <c r="AA274" t="s">
        <v>52</v>
      </c>
    </row>
    <row r="275" spans="1:27" x14ac:dyDescent="0.25">
      <c r="A275" t="s">
        <v>505</v>
      </c>
      <c r="B275" t="s">
        <v>594</v>
      </c>
      <c r="C275" t="s">
        <v>382</v>
      </c>
      <c r="D275" s="53">
        <v>45789</v>
      </c>
      <c r="E275" s="54">
        <v>22606.400000000001</v>
      </c>
      <c r="F275" s="54">
        <v>4069.15</v>
      </c>
      <c r="G275" s="54"/>
      <c r="H275" s="54"/>
      <c r="I275" s="54"/>
      <c r="J275" s="54">
        <v>4069.15</v>
      </c>
      <c r="K275" t="s">
        <v>382</v>
      </c>
      <c r="L275" s="53">
        <v>45789</v>
      </c>
      <c r="M275" s="54">
        <v>22606.400000000001</v>
      </c>
      <c r="N275" s="54">
        <v>4069.15</v>
      </c>
      <c r="O275" s="54">
        <v>0</v>
      </c>
      <c r="P275" s="54">
        <v>0</v>
      </c>
      <c r="Q275" s="54">
        <v>0</v>
      </c>
      <c r="R275" s="54">
        <v>4069.15</v>
      </c>
      <c r="S275" t="s">
        <v>87</v>
      </c>
      <c r="T275" s="53" t="s">
        <v>87</v>
      </c>
      <c r="U275" s="54">
        <v>0</v>
      </c>
      <c r="V275" s="54">
        <v>0</v>
      </c>
      <c r="W275" s="55">
        <v>0</v>
      </c>
      <c r="X275" s="54">
        <v>0</v>
      </c>
      <c r="Y275" s="54">
        <v>0</v>
      </c>
      <c r="Z275" s="54">
        <v>0</v>
      </c>
      <c r="AA275" t="s">
        <v>52</v>
      </c>
    </row>
    <row r="276" spans="1:27" x14ac:dyDescent="0.25">
      <c r="A276" t="s">
        <v>505</v>
      </c>
      <c r="B276" t="s">
        <v>594</v>
      </c>
      <c r="C276" t="s">
        <v>383</v>
      </c>
      <c r="D276" s="53">
        <v>45790</v>
      </c>
      <c r="E276" s="54">
        <v>420</v>
      </c>
      <c r="F276" s="54">
        <v>75.599999999999994</v>
      </c>
      <c r="G276" s="54"/>
      <c r="H276" s="54"/>
      <c r="I276" s="54"/>
      <c r="J276" s="54">
        <v>75.599999999999994</v>
      </c>
      <c r="K276" t="s">
        <v>383</v>
      </c>
      <c r="L276" s="53">
        <v>45790</v>
      </c>
      <c r="M276" s="54">
        <v>420</v>
      </c>
      <c r="N276" s="54">
        <v>75.599999999999994</v>
      </c>
      <c r="O276" s="54">
        <v>0</v>
      </c>
      <c r="P276" s="54">
        <v>0</v>
      </c>
      <c r="Q276" s="54">
        <v>0</v>
      </c>
      <c r="R276" s="54">
        <v>75.599999999999994</v>
      </c>
      <c r="S276" t="s">
        <v>87</v>
      </c>
      <c r="T276" s="53" t="s">
        <v>87</v>
      </c>
      <c r="U276" s="54">
        <v>0</v>
      </c>
      <c r="V276" s="54">
        <v>0</v>
      </c>
      <c r="W276" s="55">
        <v>0</v>
      </c>
      <c r="X276" s="54">
        <v>0</v>
      </c>
      <c r="Y276" s="54">
        <v>0</v>
      </c>
      <c r="Z276" s="54">
        <v>0</v>
      </c>
      <c r="AA276" t="s">
        <v>52</v>
      </c>
    </row>
    <row r="277" spans="1:27" x14ac:dyDescent="0.25">
      <c r="A277" t="s">
        <v>505</v>
      </c>
      <c r="B277" t="s">
        <v>594</v>
      </c>
      <c r="C277" t="s">
        <v>384</v>
      </c>
      <c r="D277" s="53">
        <v>45792</v>
      </c>
      <c r="E277" s="54">
        <v>541000</v>
      </c>
      <c r="F277" s="54">
        <v>97380</v>
      </c>
      <c r="G277" s="54"/>
      <c r="H277" s="54"/>
      <c r="I277" s="54"/>
      <c r="J277" s="54">
        <v>97380</v>
      </c>
      <c r="K277" t="s">
        <v>384</v>
      </c>
      <c r="L277" s="53">
        <v>45792</v>
      </c>
      <c r="M277" s="54">
        <v>541000</v>
      </c>
      <c r="N277" s="54">
        <v>97380</v>
      </c>
      <c r="O277" s="54">
        <v>0</v>
      </c>
      <c r="P277" s="54">
        <v>0</v>
      </c>
      <c r="Q277" s="54">
        <v>0</v>
      </c>
      <c r="R277" s="54">
        <v>97380</v>
      </c>
      <c r="S277" t="s">
        <v>87</v>
      </c>
      <c r="T277" s="53" t="s">
        <v>87</v>
      </c>
      <c r="U277" s="54">
        <v>0</v>
      </c>
      <c r="V277" s="54">
        <v>0</v>
      </c>
      <c r="W277" s="55">
        <v>0</v>
      </c>
      <c r="X277" s="54">
        <v>0</v>
      </c>
      <c r="Y277" s="54">
        <v>0</v>
      </c>
      <c r="Z277" s="54">
        <v>0</v>
      </c>
      <c r="AA277" t="s">
        <v>52</v>
      </c>
    </row>
    <row r="278" spans="1:27" x14ac:dyDescent="0.25">
      <c r="A278" t="s">
        <v>505</v>
      </c>
      <c r="B278" t="s">
        <v>594</v>
      </c>
      <c r="C278" t="s">
        <v>385</v>
      </c>
      <c r="D278" s="53">
        <v>45793</v>
      </c>
      <c r="E278" s="54">
        <v>575</v>
      </c>
      <c r="F278" s="54">
        <v>103.5</v>
      </c>
      <c r="G278" s="54"/>
      <c r="H278" s="54"/>
      <c r="I278" s="54"/>
      <c r="J278" s="54">
        <v>103.5</v>
      </c>
      <c r="K278" t="s">
        <v>385</v>
      </c>
      <c r="L278" s="53">
        <v>45793</v>
      </c>
      <c r="M278" s="54">
        <v>575</v>
      </c>
      <c r="N278" s="54">
        <v>103.5</v>
      </c>
      <c r="O278" s="54">
        <v>0</v>
      </c>
      <c r="P278" s="54">
        <v>0</v>
      </c>
      <c r="Q278" s="54">
        <v>0</v>
      </c>
      <c r="R278" s="54">
        <v>103.5</v>
      </c>
      <c r="S278" t="s">
        <v>87</v>
      </c>
      <c r="T278" s="53" t="s">
        <v>87</v>
      </c>
      <c r="U278" s="54">
        <v>0</v>
      </c>
      <c r="V278" s="54">
        <v>0</v>
      </c>
      <c r="W278" s="55">
        <v>0</v>
      </c>
      <c r="X278" s="54">
        <v>0</v>
      </c>
      <c r="Y278" s="54">
        <v>0</v>
      </c>
      <c r="Z278" s="54">
        <v>0</v>
      </c>
      <c r="AA278" t="s">
        <v>52</v>
      </c>
    </row>
    <row r="279" spans="1:27" x14ac:dyDescent="0.25">
      <c r="A279" t="s">
        <v>505</v>
      </c>
      <c r="B279" t="s">
        <v>594</v>
      </c>
      <c r="C279" t="s">
        <v>386</v>
      </c>
      <c r="D279" s="53">
        <v>45793</v>
      </c>
      <c r="E279" s="54">
        <v>154968</v>
      </c>
      <c r="F279" s="54">
        <v>27894.240000000002</v>
      </c>
      <c r="G279" s="54"/>
      <c r="H279" s="54"/>
      <c r="I279" s="54"/>
      <c r="J279" s="54">
        <v>27894.240000000002</v>
      </c>
      <c r="K279" t="s">
        <v>386</v>
      </c>
      <c r="L279" s="53">
        <v>45793</v>
      </c>
      <c r="M279" s="54">
        <v>154968</v>
      </c>
      <c r="N279" s="54">
        <v>27894.240000000002</v>
      </c>
      <c r="O279" s="54">
        <v>0</v>
      </c>
      <c r="P279" s="54">
        <v>0</v>
      </c>
      <c r="Q279" s="54">
        <v>0</v>
      </c>
      <c r="R279" s="54">
        <v>27894.240000000002</v>
      </c>
      <c r="S279" t="s">
        <v>87</v>
      </c>
      <c r="T279" s="53" t="s">
        <v>87</v>
      </c>
      <c r="U279" s="54">
        <v>0</v>
      </c>
      <c r="V279" s="54">
        <v>0</v>
      </c>
      <c r="W279" s="55">
        <v>0</v>
      </c>
      <c r="X279" s="54">
        <v>0</v>
      </c>
      <c r="Y279" s="54">
        <v>0</v>
      </c>
      <c r="Z279" s="54">
        <v>0</v>
      </c>
      <c r="AA279" t="s">
        <v>52</v>
      </c>
    </row>
    <row r="280" spans="1:27" x14ac:dyDescent="0.25">
      <c r="A280" t="s">
        <v>505</v>
      </c>
      <c r="B280" t="s">
        <v>594</v>
      </c>
      <c r="C280" t="s">
        <v>387</v>
      </c>
      <c r="D280" s="53">
        <v>45793</v>
      </c>
      <c r="E280" s="54">
        <v>643</v>
      </c>
      <c r="F280" s="54">
        <v>115.74</v>
      </c>
      <c r="G280" s="54"/>
      <c r="H280" s="54"/>
      <c r="I280" s="54"/>
      <c r="J280" s="54">
        <v>115.74</v>
      </c>
      <c r="K280" t="s">
        <v>387</v>
      </c>
      <c r="L280" s="53">
        <v>45793</v>
      </c>
      <c r="M280" s="54">
        <v>643</v>
      </c>
      <c r="N280" s="54">
        <v>115.74</v>
      </c>
      <c r="O280" s="54">
        <v>0</v>
      </c>
      <c r="P280" s="54">
        <v>0</v>
      </c>
      <c r="Q280" s="54">
        <v>0</v>
      </c>
      <c r="R280" s="54">
        <v>115.74</v>
      </c>
      <c r="S280" t="s">
        <v>87</v>
      </c>
      <c r="T280" s="53" t="s">
        <v>87</v>
      </c>
      <c r="U280" s="54">
        <v>0</v>
      </c>
      <c r="V280" s="54">
        <v>0</v>
      </c>
      <c r="W280" s="55">
        <v>0</v>
      </c>
      <c r="X280" s="54">
        <v>0</v>
      </c>
      <c r="Y280" s="54">
        <v>0</v>
      </c>
      <c r="Z280" s="54">
        <v>0</v>
      </c>
      <c r="AA280" t="s">
        <v>52</v>
      </c>
    </row>
    <row r="281" spans="1:27" x14ac:dyDescent="0.25">
      <c r="A281" t="s">
        <v>505</v>
      </c>
      <c r="B281" t="s">
        <v>594</v>
      </c>
      <c r="C281" t="s">
        <v>388</v>
      </c>
      <c r="D281" s="53">
        <v>45797</v>
      </c>
      <c r="E281" s="54">
        <v>11505</v>
      </c>
      <c r="F281" s="54">
        <v>2070.9</v>
      </c>
      <c r="G281" s="54"/>
      <c r="H281" s="54"/>
      <c r="I281" s="54"/>
      <c r="J281" s="54">
        <v>2070.9</v>
      </c>
      <c r="K281" t="s">
        <v>388</v>
      </c>
      <c r="L281" s="53">
        <v>45797</v>
      </c>
      <c r="M281" s="54">
        <v>11505</v>
      </c>
      <c r="N281" s="54">
        <v>2070.9</v>
      </c>
      <c r="O281" s="54">
        <v>0</v>
      </c>
      <c r="P281" s="54">
        <v>0</v>
      </c>
      <c r="Q281" s="54">
        <v>0</v>
      </c>
      <c r="R281" s="54">
        <v>2070.9</v>
      </c>
      <c r="S281" t="s">
        <v>87</v>
      </c>
      <c r="T281" s="53" t="s">
        <v>87</v>
      </c>
      <c r="U281" s="54">
        <v>0</v>
      </c>
      <c r="V281" s="54">
        <v>0</v>
      </c>
      <c r="W281" s="55">
        <v>0</v>
      </c>
      <c r="X281" s="54">
        <v>0</v>
      </c>
      <c r="Y281" s="54">
        <v>0</v>
      </c>
      <c r="Z281" s="54">
        <v>0</v>
      </c>
      <c r="AA281" t="s">
        <v>52</v>
      </c>
    </row>
    <row r="282" spans="1:27" x14ac:dyDescent="0.25">
      <c r="A282" t="s">
        <v>505</v>
      </c>
      <c r="B282" t="s">
        <v>594</v>
      </c>
      <c r="C282" t="s">
        <v>389</v>
      </c>
      <c r="D282" s="53">
        <v>45799</v>
      </c>
      <c r="E282" s="54">
        <v>386667</v>
      </c>
      <c r="F282" s="54">
        <v>69600.06</v>
      </c>
      <c r="G282" s="54"/>
      <c r="H282" s="54"/>
      <c r="I282" s="54"/>
      <c r="J282" s="54">
        <v>69600.06</v>
      </c>
      <c r="K282" t="s">
        <v>389</v>
      </c>
      <c r="L282" s="53">
        <v>45799</v>
      </c>
      <c r="M282" s="54">
        <v>386667</v>
      </c>
      <c r="N282" s="54">
        <v>69600.06</v>
      </c>
      <c r="O282" s="54">
        <v>0</v>
      </c>
      <c r="P282" s="54">
        <v>0</v>
      </c>
      <c r="Q282" s="54">
        <v>0</v>
      </c>
      <c r="R282" s="54">
        <v>69600.06</v>
      </c>
      <c r="S282" t="s">
        <v>87</v>
      </c>
      <c r="T282" s="53" t="s">
        <v>87</v>
      </c>
      <c r="U282" s="54">
        <v>0</v>
      </c>
      <c r="V282" s="54">
        <v>0</v>
      </c>
      <c r="W282" s="55">
        <v>0</v>
      </c>
      <c r="X282" s="54">
        <v>0</v>
      </c>
      <c r="Y282" s="54">
        <v>0</v>
      </c>
      <c r="Z282" s="54">
        <v>0</v>
      </c>
      <c r="AA282" t="s">
        <v>52</v>
      </c>
    </row>
    <row r="283" spans="1:27" x14ac:dyDescent="0.25">
      <c r="A283" t="s">
        <v>505</v>
      </c>
      <c r="B283" t="s">
        <v>594</v>
      </c>
      <c r="C283" t="s">
        <v>390</v>
      </c>
      <c r="D283" s="53">
        <v>45799</v>
      </c>
      <c r="E283" s="54">
        <v>27000</v>
      </c>
      <c r="F283" s="54">
        <v>4860</v>
      </c>
      <c r="G283" s="54"/>
      <c r="H283" s="54"/>
      <c r="I283" s="54"/>
      <c r="J283" s="54">
        <v>4860</v>
      </c>
      <c r="K283" t="s">
        <v>390</v>
      </c>
      <c r="L283" s="53">
        <v>45800</v>
      </c>
      <c r="M283" s="54">
        <v>27000</v>
      </c>
      <c r="N283" s="54">
        <v>4860</v>
      </c>
      <c r="O283" s="54">
        <v>0</v>
      </c>
      <c r="P283" s="54">
        <v>0</v>
      </c>
      <c r="Q283" s="54">
        <v>0</v>
      </c>
      <c r="R283" s="54">
        <v>4860</v>
      </c>
      <c r="S283" t="s">
        <v>87</v>
      </c>
      <c r="T283" s="53" t="s">
        <v>87</v>
      </c>
      <c r="U283" s="54">
        <v>0</v>
      </c>
      <c r="V283" s="54">
        <v>0</v>
      </c>
      <c r="W283" s="55">
        <v>0</v>
      </c>
      <c r="X283" s="54">
        <v>0</v>
      </c>
      <c r="Y283" s="54">
        <v>0</v>
      </c>
      <c r="Z283" s="54">
        <v>0</v>
      </c>
      <c r="AA283" t="s">
        <v>53</v>
      </c>
    </row>
    <row r="284" spans="1:27" x14ac:dyDescent="0.25">
      <c r="A284" t="s">
        <v>505</v>
      </c>
      <c r="B284" t="s">
        <v>594</v>
      </c>
      <c r="D284" s="53"/>
      <c r="E284" s="54"/>
      <c r="F284" s="54"/>
      <c r="G284" s="54"/>
      <c r="H284" s="54"/>
      <c r="I284" s="54"/>
      <c r="J284" s="54"/>
      <c r="K284" t="s">
        <v>391</v>
      </c>
      <c r="L284" s="53">
        <v>45785</v>
      </c>
      <c r="M284" s="54">
        <v>-71784</v>
      </c>
      <c r="N284" s="54">
        <v>-12921.12</v>
      </c>
      <c r="O284" s="54">
        <v>0</v>
      </c>
      <c r="P284" s="54">
        <v>0</v>
      </c>
      <c r="Q284" s="54">
        <v>0</v>
      </c>
      <c r="R284" s="54">
        <v>-12921.12</v>
      </c>
      <c r="S284" t="s">
        <v>87</v>
      </c>
      <c r="T284" s="53" t="s">
        <v>94</v>
      </c>
      <c r="U284" s="54">
        <v>71784</v>
      </c>
      <c r="V284" s="54">
        <v>12921.12</v>
      </c>
      <c r="W284" s="55">
        <v>0</v>
      </c>
      <c r="X284" s="54">
        <v>0</v>
      </c>
      <c r="Y284" s="54">
        <v>0</v>
      </c>
      <c r="Z284" s="54">
        <v>12921.12</v>
      </c>
      <c r="AA284" t="s">
        <v>56</v>
      </c>
    </row>
    <row r="285" spans="1:27" x14ac:dyDescent="0.25">
      <c r="A285" t="s">
        <v>504</v>
      </c>
      <c r="B285" t="s">
        <v>595</v>
      </c>
      <c r="C285" t="s">
        <v>392</v>
      </c>
      <c r="D285" s="53">
        <v>45806</v>
      </c>
      <c r="E285" s="54">
        <v>113507</v>
      </c>
      <c r="F285" s="54">
        <v>20431.259999999998</v>
      </c>
      <c r="G285" s="54"/>
      <c r="H285" s="54"/>
      <c r="I285" s="54"/>
      <c r="J285" s="54">
        <v>20431.259999999998</v>
      </c>
      <c r="K285" t="s">
        <v>392</v>
      </c>
      <c r="L285" s="53">
        <v>45806</v>
      </c>
      <c r="M285" s="54">
        <v>113507</v>
      </c>
      <c r="N285" s="54">
        <v>20431.259999999998</v>
      </c>
      <c r="O285" s="54">
        <v>0</v>
      </c>
      <c r="P285" s="54">
        <v>0</v>
      </c>
      <c r="Q285" s="54">
        <v>0</v>
      </c>
      <c r="R285" s="54">
        <v>20431.259999999998</v>
      </c>
      <c r="S285" t="s">
        <v>87</v>
      </c>
      <c r="T285" s="53" t="s">
        <v>87</v>
      </c>
      <c r="U285" s="54">
        <v>0</v>
      </c>
      <c r="V285" s="54">
        <v>0</v>
      </c>
      <c r="W285" s="55">
        <v>0</v>
      </c>
      <c r="X285" s="54">
        <v>0</v>
      </c>
      <c r="Y285" s="54">
        <v>0</v>
      </c>
      <c r="Z285" s="54">
        <v>0</v>
      </c>
      <c r="AA285" t="s">
        <v>52</v>
      </c>
    </row>
    <row r="286" spans="1:27" x14ac:dyDescent="0.25">
      <c r="A286" t="s">
        <v>506</v>
      </c>
      <c r="B286" t="s">
        <v>596</v>
      </c>
      <c r="D286" s="53"/>
      <c r="E286" s="54"/>
      <c r="F286" s="54"/>
      <c r="G286" s="54"/>
      <c r="H286" s="54"/>
      <c r="I286" s="54"/>
      <c r="J286" s="54"/>
      <c r="K286" t="s">
        <v>393</v>
      </c>
      <c r="L286" s="53">
        <v>45777</v>
      </c>
      <c r="M286" s="54">
        <v>2775</v>
      </c>
      <c r="N286" s="54">
        <v>499.5</v>
      </c>
      <c r="O286" s="54">
        <v>0</v>
      </c>
      <c r="P286" s="54">
        <v>0</v>
      </c>
      <c r="Q286" s="54">
        <v>0</v>
      </c>
      <c r="R286" s="54">
        <v>499.5</v>
      </c>
      <c r="S286" t="s">
        <v>87</v>
      </c>
      <c r="T286" s="53" t="s">
        <v>94</v>
      </c>
      <c r="U286" s="54">
        <v>-2775</v>
      </c>
      <c r="V286" s="54">
        <v>-499.5</v>
      </c>
      <c r="W286" s="55">
        <v>0</v>
      </c>
      <c r="X286" s="54">
        <v>0</v>
      </c>
      <c r="Y286" s="54">
        <v>0</v>
      </c>
      <c r="Z286" s="54">
        <v>-499.5</v>
      </c>
      <c r="AA286" t="s">
        <v>56</v>
      </c>
    </row>
    <row r="287" spans="1:27" x14ac:dyDescent="0.25">
      <c r="A287" t="s">
        <v>507</v>
      </c>
      <c r="B287" t="s">
        <v>597</v>
      </c>
      <c r="C287" t="s">
        <v>394</v>
      </c>
      <c r="D287" s="53">
        <v>45782</v>
      </c>
      <c r="E287" s="54">
        <v>17734</v>
      </c>
      <c r="F287" s="54">
        <v>3192.12</v>
      </c>
      <c r="G287" s="54"/>
      <c r="H287" s="54"/>
      <c r="I287" s="54"/>
      <c r="J287" s="54">
        <v>3192.12</v>
      </c>
      <c r="K287" t="s">
        <v>394</v>
      </c>
      <c r="L287" s="53">
        <v>45782</v>
      </c>
      <c r="M287" s="54">
        <v>17734</v>
      </c>
      <c r="N287" s="54">
        <v>3192.12</v>
      </c>
      <c r="O287" s="54">
        <v>0</v>
      </c>
      <c r="P287" s="54">
        <v>0</v>
      </c>
      <c r="Q287" s="54">
        <v>0</v>
      </c>
      <c r="R287" s="54">
        <v>3192.12</v>
      </c>
      <c r="S287" t="s">
        <v>87</v>
      </c>
      <c r="T287" s="53" t="s">
        <v>87</v>
      </c>
      <c r="U287" s="54">
        <v>0</v>
      </c>
      <c r="V287" s="54">
        <v>0</v>
      </c>
      <c r="W287" s="55">
        <v>0</v>
      </c>
      <c r="X287" s="54">
        <v>0</v>
      </c>
      <c r="Y287" s="54">
        <v>0</v>
      </c>
      <c r="Z287" s="54">
        <v>0</v>
      </c>
      <c r="AA287" t="s">
        <v>52</v>
      </c>
    </row>
    <row r="288" spans="1:27" x14ac:dyDescent="0.25">
      <c r="A288" t="s">
        <v>507</v>
      </c>
      <c r="B288" t="s">
        <v>597</v>
      </c>
      <c r="C288" t="s">
        <v>395</v>
      </c>
      <c r="D288" s="53">
        <v>45782</v>
      </c>
      <c r="E288" s="54">
        <v>19878</v>
      </c>
      <c r="F288" s="54">
        <v>3578.04</v>
      </c>
      <c r="G288" s="54"/>
      <c r="H288" s="54"/>
      <c r="I288" s="54"/>
      <c r="J288" s="54">
        <v>3578.04</v>
      </c>
      <c r="K288" t="s">
        <v>395</v>
      </c>
      <c r="L288" s="53">
        <v>45782</v>
      </c>
      <c r="M288" s="54">
        <v>19878</v>
      </c>
      <c r="N288" s="54">
        <v>3578.04</v>
      </c>
      <c r="O288" s="54">
        <v>0</v>
      </c>
      <c r="P288" s="54">
        <v>0</v>
      </c>
      <c r="Q288" s="54">
        <v>0</v>
      </c>
      <c r="R288" s="54">
        <v>3578.04</v>
      </c>
      <c r="S288" t="s">
        <v>87</v>
      </c>
      <c r="T288" s="53" t="s">
        <v>87</v>
      </c>
      <c r="U288" s="54">
        <v>0</v>
      </c>
      <c r="V288" s="54">
        <v>0</v>
      </c>
      <c r="W288" s="55">
        <v>0</v>
      </c>
      <c r="X288" s="54">
        <v>0</v>
      </c>
      <c r="Y288" s="54">
        <v>0</v>
      </c>
      <c r="Z288" s="54">
        <v>0</v>
      </c>
      <c r="AA288" t="s">
        <v>52</v>
      </c>
    </row>
    <row r="289" spans="1:27" x14ac:dyDescent="0.25">
      <c r="A289" t="s">
        <v>507</v>
      </c>
      <c r="B289" t="s">
        <v>597</v>
      </c>
      <c r="C289" t="s">
        <v>396</v>
      </c>
      <c r="D289" s="53">
        <v>45786</v>
      </c>
      <c r="E289" s="54">
        <v>23849</v>
      </c>
      <c r="F289" s="54">
        <v>4292.82</v>
      </c>
      <c r="G289" s="54"/>
      <c r="H289" s="54"/>
      <c r="I289" s="54"/>
      <c r="J289" s="54">
        <v>4292.82</v>
      </c>
      <c r="K289" t="s">
        <v>396</v>
      </c>
      <c r="L289" s="53">
        <v>45786</v>
      </c>
      <c r="M289" s="54">
        <v>23849</v>
      </c>
      <c r="N289" s="54">
        <v>4292.82</v>
      </c>
      <c r="O289" s="54">
        <v>0</v>
      </c>
      <c r="P289" s="54">
        <v>0</v>
      </c>
      <c r="Q289" s="54">
        <v>0</v>
      </c>
      <c r="R289" s="54">
        <v>4292.82</v>
      </c>
      <c r="S289" t="s">
        <v>87</v>
      </c>
      <c r="T289" s="53" t="s">
        <v>87</v>
      </c>
      <c r="U289" s="54">
        <v>0</v>
      </c>
      <c r="V289" s="54">
        <v>0</v>
      </c>
      <c r="W289" s="55">
        <v>0</v>
      </c>
      <c r="X289" s="54">
        <v>0</v>
      </c>
      <c r="Y289" s="54">
        <v>0</v>
      </c>
      <c r="Z289" s="54">
        <v>0</v>
      </c>
      <c r="AA289" t="s">
        <v>52</v>
      </c>
    </row>
    <row r="290" spans="1:27" x14ac:dyDescent="0.25">
      <c r="A290" t="s">
        <v>508</v>
      </c>
      <c r="B290" t="s">
        <v>598</v>
      </c>
      <c r="C290" t="s">
        <v>397</v>
      </c>
      <c r="D290" s="53">
        <v>45808</v>
      </c>
      <c r="E290" s="54">
        <v>20400</v>
      </c>
      <c r="F290" s="54">
        <v>3672</v>
      </c>
      <c r="G290" s="54"/>
      <c r="H290" s="54"/>
      <c r="I290" s="54"/>
      <c r="J290" s="54">
        <v>3672</v>
      </c>
      <c r="K290" t="s">
        <v>397</v>
      </c>
      <c r="L290" s="53">
        <v>45808</v>
      </c>
      <c r="M290" s="54">
        <v>20400</v>
      </c>
      <c r="N290" s="54">
        <v>3672</v>
      </c>
      <c r="O290" s="54">
        <v>0</v>
      </c>
      <c r="P290" s="54">
        <v>0</v>
      </c>
      <c r="Q290" s="54">
        <v>0</v>
      </c>
      <c r="R290" s="54">
        <v>3672</v>
      </c>
      <c r="S290" t="s">
        <v>87</v>
      </c>
      <c r="T290" s="53" t="s">
        <v>87</v>
      </c>
      <c r="U290" s="54">
        <v>0</v>
      </c>
      <c r="V290" s="54">
        <v>0</v>
      </c>
      <c r="W290" s="55">
        <v>0</v>
      </c>
      <c r="X290" s="54">
        <v>0</v>
      </c>
      <c r="Y290" s="54">
        <v>0</v>
      </c>
      <c r="Z290" s="54">
        <v>0</v>
      </c>
      <c r="AA290" t="s">
        <v>52</v>
      </c>
    </row>
    <row r="291" spans="1:27" x14ac:dyDescent="0.25">
      <c r="A291" t="s">
        <v>509</v>
      </c>
      <c r="B291" t="s">
        <v>599</v>
      </c>
      <c r="C291" t="s">
        <v>398</v>
      </c>
      <c r="D291" s="53">
        <v>45785</v>
      </c>
      <c r="E291" s="54">
        <v>2340000</v>
      </c>
      <c r="F291" s="54">
        <v>421200</v>
      </c>
      <c r="G291" s="54"/>
      <c r="H291" s="54"/>
      <c r="I291" s="54"/>
      <c r="J291" s="54">
        <v>421200</v>
      </c>
      <c r="K291" t="s">
        <v>398</v>
      </c>
      <c r="L291" s="53">
        <v>45785</v>
      </c>
      <c r="M291" s="54">
        <v>2340000</v>
      </c>
      <c r="N291" s="54">
        <v>421200</v>
      </c>
      <c r="O291" s="54">
        <v>0</v>
      </c>
      <c r="P291" s="54">
        <v>0</v>
      </c>
      <c r="Q291" s="54">
        <v>0</v>
      </c>
      <c r="R291" s="54">
        <v>421200</v>
      </c>
      <c r="S291" t="s">
        <v>87</v>
      </c>
      <c r="T291" s="53" t="s">
        <v>87</v>
      </c>
      <c r="U291" s="54">
        <v>0</v>
      </c>
      <c r="V291" s="54">
        <v>0</v>
      </c>
      <c r="W291" s="55">
        <v>0</v>
      </c>
      <c r="X291" s="54">
        <v>0</v>
      </c>
      <c r="Y291" s="54">
        <v>0</v>
      </c>
      <c r="Z291" s="54">
        <v>0</v>
      </c>
      <c r="AA291" t="s">
        <v>52</v>
      </c>
    </row>
    <row r="292" spans="1:27" x14ac:dyDescent="0.25">
      <c r="A292" t="s">
        <v>509</v>
      </c>
      <c r="B292" t="s">
        <v>600</v>
      </c>
      <c r="C292" t="s">
        <v>399</v>
      </c>
      <c r="D292" s="53">
        <v>45804</v>
      </c>
      <c r="E292" s="54">
        <v>3570</v>
      </c>
      <c r="F292" s="54">
        <v>642.6</v>
      </c>
      <c r="G292" s="54"/>
      <c r="H292" s="54"/>
      <c r="I292" s="54"/>
      <c r="J292" s="54">
        <v>642.6</v>
      </c>
      <c r="K292" t="s">
        <v>399</v>
      </c>
      <c r="L292" s="53">
        <v>45804</v>
      </c>
      <c r="M292" s="54">
        <v>3570</v>
      </c>
      <c r="N292" s="54">
        <v>642.6</v>
      </c>
      <c r="O292" s="54">
        <v>0</v>
      </c>
      <c r="P292" s="54">
        <v>0</v>
      </c>
      <c r="Q292" s="54">
        <v>0</v>
      </c>
      <c r="R292" s="54">
        <v>642.6</v>
      </c>
      <c r="S292" t="s">
        <v>87</v>
      </c>
      <c r="T292" s="53" t="s">
        <v>87</v>
      </c>
      <c r="U292" s="54">
        <v>0</v>
      </c>
      <c r="V292" s="54">
        <v>0</v>
      </c>
      <c r="W292" s="55">
        <v>0</v>
      </c>
      <c r="X292" s="54">
        <v>0</v>
      </c>
      <c r="Y292" s="54">
        <v>0</v>
      </c>
      <c r="Z292" s="54">
        <v>0</v>
      </c>
      <c r="AA292" t="s">
        <v>52</v>
      </c>
    </row>
    <row r="293" spans="1:27" x14ac:dyDescent="0.25">
      <c r="A293" t="s">
        <v>510</v>
      </c>
      <c r="B293" t="s">
        <v>601</v>
      </c>
      <c r="D293" s="53"/>
      <c r="E293" s="54"/>
      <c r="F293" s="54"/>
      <c r="G293" s="54"/>
      <c r="H293" s="54"/>
      <c r="I293" s="54"/>
      <c r="J293" s="54"/>
      <c r="K293" t="s">
        <v>400</v>
      </c>
      <c r="L293" s="53">
        <v>45794</v>
      </c>
      <c r="M293" s="54">
        <v>45000</v>
      </c>
      <c r="N293" s="54">
        <v>2250</v>
      </c>
      <c r="O293" s="54">
        <v>0</v>
      </c>
      <c r="P293" s="54">
        <v>0</v>
      </c>
      <c r="Q293" s="54">
        <v>0</v>
      </c>
      <c r="R293" s="54">
        <v>2250</v>
      </c>
      <c r="S293" t="s">
        <v>87</v>
      </c>
      <c r="T293" s="53" t="s">
        <v>94</v>
      </c>
      <c r="U293" s="54">
        <v>-45000</v>
      </c>
      <c r="V293" s="54">
        <v>-2250</v>
      </c>
      <c r="W293" s="55">
        <v>0</v>
      </c>
      <c r="X293" s="54">
        <v>0</v>
      </c>
      <c r="Y293" s="54">
        <v>0</v>
      </c>
      <c r="Z293" s="54">
        <v>-2250</v>
      </c>
      <c r="AA293" t="s">
        <v>43</v>
      </c>
    </row>
    <row r="294" spans="1:27" x14ac:dyDescent="0.25">
      <c r="A294" t="s">
        <v>511</v>
      </c>
      <c r="B294" t="s">
        <v>602</v>
      </c>
      <c r="C294" t="s">
        <v>401</v>
      </c>
      <c r="D294" s="53">
        <v>45771</v>
      </c>
      <c r="E294" s="54">
        <v>1068</v>
      </c>
      <c r="F294" s="54">
        <v>192.24</v>
      </c>
      <c r="G294" s="54"/>
      <c r="H294" s="54"/>
      <c r="I294" s="54"/>
      <c r="J294" s="54">
        <v>192.24</v>
      </c>
      <c r="K294" t="s">
        <v>401</v>
      </c>
      <c r="L294" s="53">
        <v>45771</v>
      </c>
      <c r="M294" s="54">
        <v>1068</v>
      </c>
      <c r="N294" s="54">
        <v>192.24</v>
      </c>
      <c r="O294" s="54">
        <v>0</v>
      </c>
      <c r="P294" s="54">
        <v>0</v>
      </c>
      <c r="Q294" s="54">
        <v>0</v>
      </c>
      <c r="R294" s="54">
        <v>192.24</v>
      </c>
      <c r="S294" t="s">
        <v>84</v>
      </c>
      <c r="T294" s="53" t="s">
        <v>84</v>
      </c>
      <c r="U294" s="54">
        <v>0</v>
      </c>
      <c r="V294" s="54">
        <v>0</v>
      </c>
      <c r="W294" s="55">
        <v>0</v>
      </c>
      <c r="X294" s="54">
        <v>0</v>
      </c>
      <c r="Y294" s="54">
        <v>0</v>
      </c>
      <c r="Z294" s="54">
        <v>0</v>
      </c>
      <c r="AA294" t="s">
        <v>52</v>
      </c>
    </row>
    <row r="295" spans="1:27" x14ac:dyDescent="0.25">
      <c r="A295" t="s">
        <v>511</v>
      </c>
      <c r="B295" t="s">
        <v>602</v>
      </c>
      <c r="C295" t="s">
        <v>402</v>
      </c>
      <c r="D295" s="53">
        <v>45775</v>
      </c>
      <c r="E295" s="54">
        <v>86700</v>
      </c>
      <c r="F295" s="54">
        <v>15606</v>
      </c>
      <c r="G295" s="54"/>
      <c r="H295" s="54"/>
      <c r="I295" s="54"/>
      <c r="J295" s="54">
        <v>15606</v>
      </c>
      <c r="K295" t="s">
        <v>402</v>
      </c>
      <c r="L295" s="53">
        <v>45775</v>
      </c>
      <c r="M295" s="54">
        <v>86700</v>
      </c>
      <c r="N295" s="54">
        <v>15606</v>
      </c>
      <c r="O295" s="54">
        <v>0</v>
      </c>
      <c r="P295" s="54">
        <v>0</v>
      </c>
      <c r="Q295" s="54">
        <v>0</v>
      </c>
      <c r="R295" s="54">
        <v>15606</v>
      </c>
      <c r="S295" t="s">
        <v>84</v>
      </c>
      <c r="T295" s="53" t="s">
        <v>84</v>
      </c>
      <c r="U295" s="54">
        <v>0</v>
      </c>
      <c r="V295" s="54">
        <v>0</v>
      </c>
      <c r="W295" s="55">
        <v>0</v>
      </c>
      <c r="X295" s="54">
        <v>0</v>
      </c>
      <c r="Y295" s="54">
        <v>0</v>
      </c>
      <c r="Z295" s="54">
        <v>0</v>
      </c>
      <c r="AA295" t="s">
        <v>52</v>
      </c>
    </row>
    <row r="296" spans="1:27" x14ac:dyDescent="0.25">
      <c r="D296" s="53"/>
      <c r="E296" s="54"/>
      <c r="F296" s="54"/>
      <c r="G296" s="54"/>
      <c r="H296" s="54"/>
      <c r="I296" s="54"/>
      <c r="J296" s="54">
        <v>0</v>
      </c>
      <c r="K296" t="s">
        <v>182</v>
      </c>
      <c r="L296" s="53" t="s">
        <v>182</v>
      </c>
      <c r="M296" s="54">
        <v>0</v>
      </c>
      <c r="N296" s="54">
        <v>0</v>
      </c>
      <c r="O296" s="54">
        <v>0</v>
      </c>
      <c r="P296" s="54">
        <v>0</v>
      </c>
      <c r="Q296" s="54">
        <v>0</v>
      </c>
      <c r="R296" s="54">
        <v>0</v>
      </c>
      <c r="S296" t="s">
        <v>182</v>
      </c>
      <c r="T296" s="53" t="s">
        <v>182</v>
      </c>
      <c r="U296" s="54">
        <v>0</v>
      </c>
      <c r="V296" s="54">
        <v>0</v>
      </c>
      <c r="W296" s="55">
        <v>0</v>
      </c>
      <c r="X296" s="54">
        <v>0</v>
      </c>
      <c r="Y296" s="54">
        <v>0</v>
      </c>
      <c r="Z296" s="54">
        <v>0</v>
      </c>
      <c r="AA296" t="s">
        <v>182</v>
      </c>
    </row>
    <row r="297" spans="1:27" x14ac:dyDescent="0.25">
      <c r="D297" s="53"/>
      <c r="E297" s="54"/>
      <c r="F297" s="54"/>
      <c r="G297" s="54"/>
      <c r="H297" s="54"/>
      <c r="I297" s="54"/>
      <c r="J297" s="54"/>
      <c r="L297" s="53"/>
      <c r="M297" s="54"/>
      <c r="N297" s="54"/>
      <c r="O297" s="54"/>
      <c r="P297" s="54"/>
      <c r="Q297" s="54"/>
      <c r="R297" s="54"/>
      <c r="T297" s="53"/>
      <c r="U297" s="54"/>
      <c r="V297" s="54"/>
      <c r="W297" s="55"/>
      <c r="X297" s="54"/>
      <c r="Y297" s="54"/>
      <c r="Z297" s="54"/>
    </row>
    <row r="298" spans="1:27" x14ac:dyDescent="0.25">
      <c r="A298" t="e">
        <v>#N/A</v>
      </c>
      <c r="D298" s="53"/>
      <c r="E298" s="54"/>
      <c r="F298" s="54"/>
      <c r="G298" s="54"/>
      <c r="H298" s="54"/>
      <c r="I298" s="54"/>
      <c r="J298" s="54"/>
      <c r="L298" s="53"/>
      <c r="M298" s="54"/>
      <c r="N298" s="54"/>
      <c r="O298" s="54"/>
      <c r="P298" s="54"/>
      <c r="Q298" s="54"/>
      <c r="R298" s="54">
        <v>0</v>
      </c>
      <c r="T298" s="53"/>
      <c r="U298" s="54">
        <v>0</v>
      </c>
      <c r="V298" s="54">
        <v>0</v>
      </c>
      <c r="W298" s="55">
        <v>0</v>
      </c>
      <c r="X298" s="54">
        <v>0</v>
      </c>
      <c r="Y298" s="54">
        <v>0</v>
      </c>
      <c r="Z298" s="54">
        <v>0</v>
      </c>
    </row>
    <row r="299" spans="1:27" x14ac:dyDescent="0.25">
      <c r="A299" t="e">
        <v>#N/A</v>
      </c>
      <c r="D299" s="53"/>
      <c r="E299" s="54"/>
      <c r="F299" s="54"/>
      <c r="G299" s="54"/>
      <c r="H299" s="54"/>
      <c r="I299" s="54"/>
      <c r="J299" s="54"/>
      <c r="L299" s="53"/>
      <c r="M299" s="54"/>
      <c r="N299" s="54"/>
      <c r="O299" s="54"/>
      <c r="P299" s="54"/>
      <c r="Q299" s="54"/>
      <c r="R299" s="54">
        <v>0</v>
      </c>
      <c r="T299" s="53"/>
      <c r="U299" s="54">
        <v>0</v>
      </c>
      <c r="V299" s="54">
        <v>0</v>
      </c>
      <c r="W299" s="55">
        <v>0</v>
      </c>
      <c r="X299" s="54">
        <v>0</v>
      </c>
      <c r="Y299" s="54">
        <v>0</v>
      </c>
      <c r="Z299" s="54">
        <v>0</v>
      </c>
    </row>
    <row r="300" spans="1:27" x14ac:dyDescent="0.25">
      <c r="A300" t="e">
        <v>#N/A</v>
      </c>
      <c r="D300" s="53"/>
      <c r="E300" s="54"/>
      <c r="F300" s="54"/>
      <c r="G300" s="54"/>
      <c r="H300" s="54"/>
      <c r="I300" s="54"/>
      <c r="J300" s="54"/>
      <c r="L300" s="53"/>
      <c r="M300" s="54"/>
      <c r="N300" s="54"/>
      <c r="O300" s="54"/>
      <c r="P300" s="54"/>
      <c r="Q300" s="54"/>
      <c r="R300" s="54">
        <v>0</v>
      </c>
      <c r="T300" s="53"/>
      <c r="U300" s="54">
        <v>0</v>
      </c>
      <c r="V300" s="54">
        <v>0</v>
      </c>
      <c r="W300" s="55">
        <v>0</v>
      </c>
      <c r="X300" s="54">
        <v>0</v>
      </c>
      <c r="Y300" s="54">
        <v>0</v>
      </c>
      <c r="Z300" s="54">
        <v>0</v>
      </c>
    </row>
    <row r="301" spans="1:27" x14ac:dyDescent="0.25">
      <c r="A301" t="e">
        <v>#N/A</v>
      </c>
      <c r="D301" s="53"/>
      <c r="E301" s="54"/>
      <c r="F301" s="54"/>
      <c r="G301" s="54"/>
      <c r="H301" s="54"/>
      <c r="I301" s="54"/>
      <c r="J301" s="54"/>
      <c r="L301" s="53"/>
      <c r="M301" s="54"/>
      <c r="N301" s="54"/>
      <c r="O301" s="54"/>
      <c r="P301" s="54"/>
      <c r="Q301" s="54"/>
      <c r="R301" s="54">
        <v>0</v>
      </c>
      <c r="T301" s="53"/>
      <c r="U301" s="54">
        <v>0</v>
      </c>
      <c r="V301" s="54">
        <v>0</v>
      </c>
      <c r="W301" s="55">
        <v>0</v>
      </c>
      <c r="X301" s="54">
        <v>0</v>
      </c>
      <c r="Y301" s="54">
        <v>0</v>
      </c>
      <c r="Z301" s="54">
        <v>0</v>
      </c>
    </row>
    <row r="302" spans="1:27" x14ac:dyDescent="0.25">
      <c r="A302" t="e">
        <v>#N/A</v>
      </c>
      <c r="D302" s="53"/>
      <c r="E302" s="54"/>
      <c r="F302" s="54"/>
      <c r="G302" s="54"/>
      <c r="H302" s="54"/>
      <c r="I302" s="54"/>
      <c r="J302" s="54"/>
      <c r="L302" s="53"/>
      <c r="M302" s="54"/>
      <c r="N302" s="54"/>
      <c r="O302" s="54"/>
      <c r="P302" s="54"/>
      <c r="Q302" s="54"/>
      <c r="R302" s="54">
        <v>0</v>
      </c>
      <c r="T302" s="53"/>
      <c r="U302" s="54">
        <v>0</v>
      </c>
      <c r="V302" s="54">
        <v>0</v>
      </c>
      <c r="W302" s="55">
        <v>0</v>
      </c>
      <c r="X302" s="54">
        <v>0</v>
      </c>
      <c r="Y302" s="54">
        <v>0</v>
      </c>
      <c r="Z302" s="54">
        <v>0</v>
      </c>
    </row>
    <row r="303" spans="1:27" x14ac:dyDescent="0.25">
      <c r="A303" t="e">
        <v>#N/A</v>
      </c>
      <c r="D303" s="53"/>
      <c r="E303" s="54"/>
      <c r="F303" s="54"/>
      <c r="G303" s="54"/>
      <c r="H303" s="54"/>
      <c r="I303" s="54"/>
      <c r="J303" s="54"/>
      <c r="L303" s="53"/>
      <c r="M303" s="54"/>
      <c r="N303" s="54"/>
      <c r="O303" s="54"/>
      <c r="P303" s="54"/>
      <c r="Q303" s="54"/>
      <c r="R303" s="54">
        <v>0</v>
      </c>
      <c r="T303" s="53"/>
      <c r="U303" s="54">
        <v>0</v>
      </c>
      <c r="V303" s="54">
        <v>0</v>
      </c>
      <c r="W303" s="55">
        <v>0</v>
      </c>
      <c r="X303" s="54">
        <v>0</v>
      </c>
      <c r="Y303" s="54">
        <v>0</v>
      </c>
      <c r="Z303" s="54">
        <v>0</v>
      </c>
    </row>
    <row r="304" spans="1:27" x14ac:dyDescent="0.25">
      <c r="A304" t="e">
        <v>#N/A</v>
      </c>
      <c r="D304" s="53"/>
      <c r="E304" s="54"/>
      <c r="F304" s="54"/>
      <c r="G304" s="54"/>
      <c r="H304" s="54"/>
      <c r="I304" s="54"/>
      <c r="J304" s="54"/>
      <c r="L304" s="53"/>
      <c r="M304" s="54"/>
      <c r="N304" s="54"/>
      <c r="O304" s="54"/>
      <c r="P304" s="54"/>
      <c r="Q304" s="54"/>
      <c r="R304" s="54">
        <v>0</v>
      </c>
      <c r="T304" s="53"/>
      <c r="U304" s="54">
        <v>0</v>
      </c>
      <c r="V304" s="54">
        <v>0</v>
      </c>
      <c r="W304" s="55">
        <v>0</v>
      </c>
      <c r="X304" s="54">
        <v>0</v>
      </c>
      <c r="Y304" s="54">
        <v>0</v>
      </c>
      <c r="Z304" s="54">
        <v>0</v>
      </c>
    </row>
    <row r="305" spans="1:26" x14ac:dyDescent="0.25">
      <c r="A305" t="e">
        <v>#N/A</v>
      </c>
      <c r="D305" s="53"/>
      <c r="E305" s="54"/>
      <c r="F305" s="54"/>
      <c r="G305" s="54"/>
      <c r="H305" s="54"/>
      <c r="I305" s="54"/>
      <c r="J305" s="54"/>
      <c r="L305" s="53"/>
      <c r="M305" s="54"/>
      <c r="N305" s="54"/>
      <c r="O305" s="54"/>
      <c r="P305" s="54"/>
      <c r="Q305" s="54"/>
      <c r="R305" s="54">
        <v>0</v>
      </c>
      <c r="T305" s="53"/>
      <c r="U305" s="54">
        <v>0</v>
      </c>
      <c r="V305" s="54">
        <v>0</v>
      </c>
      <c r="W305" s="55">
        <v>0</v>
      </c>
      <c r="X305" s="54">
        <v>0</v>
      </c>
      <c r="Y305" s="54">
        <v>0</v>
      </c>
      <c r="Z305" s="54">
        <v>0</v>
      </c>
    </row>
    <row r="306" spans="1:26" x14ac:dyDescent="0.25">
      <c r="A306" t="e">
        <v>#N/A</v>
      </c>
      <c r="D306" s="53"/>
      <c r="E306" s="54"/>
      <c r="F306" s="54"/>
      <c r="G306" s="54"/>
      <c r="H306" s="54"/>
      <c r="I306" s="54"/>
      <c r="J306" s="54"/>
      <c r="L306" s="53"/>
      <c r="M306" s="54"/>
      <c r="N306" s="54"/>
      <c r="O306" s="54"/>
      <c r="P306" s="54"/>
      <c r="Q306" s="54"/>
      <c r="R306" s="54">
        <v>0</v>
      </c>
      <c r="T306" s="53"/>
      <c r="U306" s="54">
        <v>0</v>
      </c>
      <c r="V306" s="54">
        <v>0</v>
      </c>
      <c r="W306" s="55">
        <v>0</v>
      </c>
      <c r="X306" s="54">
        <v>0</v>
      </c>
      <c r="Y306" s="54">
        <v>0</v>
      </c>
      <c r="Z306" s="54">
        <v>0</v>
      </c>
    </row>
    <row r="307" spans="1:26" x14ac:dyDescent="0.25">
      <c r="A307" t="e">
        <v>#N/A</v>
      </c>
      <c r="D307" s="53"/>
      <c r="E307" s="54"/>
      <c r="F307" s="54"/>
      <c r="G307" s="54"/>
      <c r="H307" s="54"/>
      <c r="I307" s="54"/>
      <c r="J307" s="54"/>
      <c r="L307" s="53"/>
      <c r="M307" s="54"/>
      <c r="N307" s="54"/>
      <c r="O307" s="54"/>
      <c r="P307" s="54"/>
      <c r="Q307" s="54"/>
      <c r="R307" s="54">
        <v>0</v>
      </c>
      <c r="T307" s="53"/>
      <c r="U307" s="54">
        <v>0</v>
      </c>
      <c r="V307" s="54">
        <v>0</v>
      </c>
      <c r="W307" s="55">
        <v>0</v>
      </c>
      <c r="X307" s="54">
        <v>0</v>
      </c>
      <c r="Y307" s="54">
        <v>0</v>
      </c>
      <c r="Z307" s="54">
        <v>0</v>
      </c>
    </row>
    <row r="308" spans="1:26" x14ac:dyDescent="0.25">
      <c r="A308" t="e">
        <v>#N/A</v>
      </c>
      <c r="D308" s="53"/>
      <c r="E308" s="54"/>
      <c r="F308" s="54"/>
      <c r="G308" s="54"/>
      <c r="H308" s="54"/>
      <c r="I308" s="54"/>
      <c r="J308" s="54"/>
      <c r="L308" s="53"/>
      <c r="M308" s="54"/>
      <c r="N308" s="54"/>
      <c r="O308" s="54"/>
      <c r="P308" s="54"/>
      <c r="Q308" s="54"/>
      <c r="R308" s="54">
        <v>0</v>
      </c>
      <c r="T308" s="53"/>
      <c r="U308" s="54">
        <v>0</v>
      </c>
      <c r="V308" s="54">
        <v>0</v>
      </c>
      <c r="W308" s="55">
        <v>0</v>
      </c>
      <c r="X308" s="54">
        <v>0</v>
      </c>
      <c r="Y308" s="54">
        <v>0</v>
      </c>
      <c r="Z308" s="54">
        <v>0</v>
      </c>
    </row>
    <row r="309" spans="1:26" x14ac:dyDescent="0.25">
      <c r="A309" t="e">
        <v>#N/A</v>
      </c>
      <c r="D309" s="53"/>
      <c r="E309" s="54"/>
      <c r="F309" s="54"/>
      <c r="G309" s="54"/>
      <c r="H309" s="54"/>
      <c r="I309" s="54"/>
      <c r="J309" s="54"/>
      <c r="L309" s="53"/>
      <c r="M309" s="54"/>
      <c r="N309" s="54"/>
      <c r="O309" s="54"/>
      <c r="P309" s="54"/>
      <c r="Q309" s="54"/>
      <c r="R309" s="54">
        <v>0</v>
      </c>
      <c r="T309" s="53"/>
      <c r="U309" s="54">
        <v>0</v>
      </c>
      <c r="V309" s="54">
        <v>0</v>
      </c>
      <c r="W309" s="55">
        <v>0</v>
      </c>
      <c r="X309" s="54">
        <v>0</v>
      </c>
      <c r="Y309" s="54">
        <v>0</v>
      </c>
      <c r="Z309" s="54">
        <v>0</v>
      </c>
    </row>
    <row r="310" spans="1:26" x14ac:dyDescent="0.25">
      <c r="A310" t="e">
        <v>#N/A</v>
      </c>
      <c r="D310" s="53"/>
      <c r="E310" s="54"/>
      <c r="F310" s="54"/>
      <c r="G310" s="54"/>
      <c r="H310" s="54"/>
      <c r="I310" s="54"/>
      <c r="J310" s="54"/>
      <c r="L310" s="53"/>
      <c r="M310" s="54"/>
      <c r="N310" s="54"/>
      <c r="O310" s="54"/>
      <c r="P310" s="54"/>
      <c r="Q310" s="54"/>
      <c r="R310" s="54">
        <v>0</v>
      </c>
      <c r="T310" s="53"/>
      <c r="U310" s="54">
        <v>0</v>
      </c>
      <c r="V310" s="54">
        <v>0</v>
      </c>
      <c r="W310" s="55">
        <v>0</v>
      </c>
      <c r="X310" s="54">
        <v>0</v>
      </c>
      <c r="Y310" s="54">
        <v>0</v>
      </c>
      <c r="Z310" s="54">
        <v>0</v>
      </c>
    </row>
    <row r="311" spans="1:26" x14ac:dyDescent="0.25">
      <c r="A311" t="e">
        <v>#N/A</v>
      </c>
      <c r="D311" s="53"/>
      <c r="E311" s="54"/>
      <c r="F311" s="54"/>
      <c r="G311" s="54"/>
      <c r="H311" s="54"/>
      <c r="I311" s="54"/>
      <c r="J311" s="54"/>
      <c r="L311" s="53"/>
      <c r="M311" s="54"/>
      <c r="N311" s="54"/>
      <c r="O311" s="54"/>
      <c r="P311" s="54"/>
      <c r="Q311" s="54"/>
      <c r="R311" s="54">
        <v>0</v>
      </c>
      <c r="T311" s="53"/>
      <c r="U311" s="54">
        <v>0</v>
      </c>
      <c r="V311" s="54">
        <v>0</v>
      </c>
      <c r="W311" s="55">
        <v>0</v>
      </c>
      <c r="X311" s="54">
        <v>0</v>
      </c>
      <c r="Y311" s="54">
        <v>0</v>
      </c>
      <c r="Z311" s="54">
        <v>0</v>
      </c>
    </row>
    <row r="312" spans="1:26" x14ac:dyDescent="0.25">
      <c r="A312" t="e">
        <v>#N/A</v>
      </c>
      <c r="D312" s="53"/>
      <c r="E312" s="54"/>
      <c r="F312" s="54"/>
      <c r="G312" s="54"/>
      <c r="H312" s="54"/>
      <c r="I312" s="54"/>
      <c r="J312" s="54"/>
      <c r="L312" s="53"/>
      <c r="M312" s="54"/>
      <c r="N312" s="54"/>
      <c r="O312" s="54"/>
      <c r="P312" s="54"/>
      <c r="Q312" s="54"/>
      <c r="R312" s="54">
        <v>0</v>
      </c>
      <c r="T312" s="53"/>
      <c r="U312" s="54">
        <v>0</v>
      </c>
      <c r="V312" s="54">
        <v>0</v>
      </c>
      <c r="W312" s="55">
        <v>0</v>
      </c>
      <c r="X312" s="54">
        <v>0</v>
      </c>
      <c r="Y312" s="54">
        <v>0</v>
      </c>
      <c r="Z312" s="54">
        <v>0</v>
      </c>
    </row>
    <row r="313" spans="1:26" x14ac:dyDescent="0.25">
      <c r="A313" t="e">
        <v>#N/A</v>
      </c>
      <c r="D313" s="53"/>
      <c r="E313" s="54"/>
      <c r="F313" s="54"/>
      <c r="G313" s="54"/>
      <c r="H313" s="54"/>
      <c r="I313" s="54"/>
      <c r="J313" s="54"/>
      <c r="L313" s="53"/>
      <c r="M313" s="54"/>
      <c r="N313" s="54"/>
      <c r="O313" s="54"/>
      <c r="P313" s="54"/>
      <c r="Q313" s="54"/>
      <c r="R313" s="54">
        <v>0</v>
      </c>
      <c r="T313" s="53"/>
      <c r="U313" s="54">
        <v>0</v>
      </c>
      <c r="V313" s="54">
        <v>0</v>
      </c>
      <c r="W313" s="55">
        <v>0</v>
      </c>
      <c r="X313" s="54">
        <v>0</v>
      </c>
      <c r="Y313" s="54">
        <v>0</v>
      </c>
      <c r="Z313" s="54">
        <v>0</v>
      </c>
    </row>
    <row r="314" spans="1:26" x14ac:dyDescent="0.25">
      <c r="A314" t="e">
        <v>#N/A</v>
      </c>
      <c r="D314" s="53"/>
      <c r="E314" s="54"/>
      <c r="F314" s="54"/>
      <c r="G314" s="54"/>
      <c r="H314" s="54"/>
      <c r="I314" s="54"/>
      <c r="J314" s="54"/>
      <c r="L314" s="53"/>
      <c r="M314" s="54"/>
      <c r="N314" s="54"/>
      <c r="O314" s="54"/>
      <c r="P314" s="54"/>
      <c r="Q314" s="54"/>
      <c r="R314" s="54">
        <v>0</v>
      </c>
      <c r="T314" s="53"/>
      <c r="U314" s="54">
        <v>0</v>
      </c>
      <c r="V314" s="54">
        <v>0</v>
      </c>
      <c r="W314" s="55">
        <v>0</v>
      </c>
      <c r="X314" s="54">
        <v>0</v>
      </c>
      <c r="Y314" s="54">
        <v>0</v>
      </c>
      <c r="Z314" s="54">
        <v>0</v>
      </c>
    </row>
    <row r="315" spans="1:26" x14ac:dyDescent="0.25">
      <c r="A315" t="e">
        <v>#N/A</v>
      </c>
      <c r="D315" s="53"/>
      <c r="E315" s="54"/>
      <c r="F315" s="54"/>
      <c r="G315" s="54"/>
      <c r="H315" s="54"/>
      <c r="I315" s="54"/>
      <c r="J315" s="54"/>
      <c r="L315" s="53"/>
      <c r="M315" s="54"/>
      <c r="N315" s="54"/>
      <c r="O315" s="54"/>
      <c r="P315" s="54"/>
      <c r="Q315" s="54"/>
      <c r="R315" s="54">
        <v>0</v>
      </c>
      <c r="T315" s="53"/>
      <c r="U315" s="54">
        <v>0</v>
      </c>
      <c r="V315" s="54">
        <v>0</v>
      </c>
      <c r="W315" s="55">
        <v>0</v>
      </c>
      <c r="X315" s="54">
        <v>0</v>
      </c>
      <c r="Y315" s="54">
        <v>0</v>
      </c>
      <c r="Z315" s="54">
        <v>0</v>
      </c>
    </row>
    <row r="316" spans="1:26" x14ac:dyDescent="0.25">
      <c r="A316" t="e">
        <v>#N/A</v>
      </c>
      <c r="D316" s="53"/>
      <c r="E316" s="54"/>
      <c r="F316" s="54"/>
      <c r="G316" s="54"/>
      <c r="H316" s="54"/>
      <c r="I316" s="54"/>
      <c r="J316" s="54"/>
      <c r="L316" s="53"/>
      <c r="M316" s="54"/>
      <c r="N316" s="54"/>
      <c r="O316" s="54"/>
      <c r="P316" s="54"/>
      <c r="Q316" s="54"/>
      <c r="R316" s="54">
        <v>0</v>
      </c>
      <c r="T316" s="53"/>
      <c r="U316" s="54">
        <v>0</v>
      </c>
      <c r="V316" s="54">
        <v>0</v>
      </c>
      <c r="W316" s="55">
        <v>0</v>
      </c>
      <c r="X316" s="54">
        <v>0</v>
      </c>
      <c r="Y316" s="54">
        <v>0</v>
      </c>
      <c r="Z316" s="54">
        <v>0</v>
      </c>
    </row>
    <row r="317" spans="1:26" x14ac:dyDescent="0.25">
      <c r="A317" t="e">
        <v>#N/A</v>
      </c>
      <c r="D317" s="53"/>
      <c r="E317" s="54"/>
      <c r="F317" s="54"/>
      <c r="G317" s="54"/>
      <c r="H317" s="54"/>
      <c r="I317" s="54"/>
      <c r="J317" s="54"/>
      <c r="L317" s="53"/>
      <c r="M317" s="54"/>
      <c r="N317" s="54"/>
      <c r="O317" s="54"/>
      <c r="P317" s="54"/>
      <c r="Q317" s="54"/>
      <c r="R317" s="54">
        <v>0</v>
      </c>
      <c r="T317" s="53"/>
      <c r="U317" s="54">
        <v>0</v>
      </c>
      <c r="V317" s="54">
        <v>0</v>
      </c>
      <c r="W317" s="55">
        <v>0</v>
      </c>
      <c r="X317" s="54">
        <v>0</v>
      </c>
      <c r="Y317" s="54">
        <v>0</v>
      </c>
      <c r="Z317" s="54">
        <v>0</v>
      </c>
    </row>
    <row r="318" spans="1:26" x14ac:dyDescent="0.25">
      <c r="A318" t="e">
        <v>#N/A</v>
      </c>
      <c r="D318" s="53"/>
      <c r="E318" s="54"/>
      <c r="F318" s="54"/>
      <c r="G318" s="54"/>
      <c r="H318" s="54"/>
      <c r="I318" s="54"/>
      <c r="J318" s="54"/>
      <c r="L318" s="53"/>
      <c r="M318" s="54"/>
      <c r="N318" s="54"/>
      <c r="O318" s="54"/>
      <c r="P318" s="54"/>
      <c r="Q318" s="54"/>
      <c r="R318" s="54">
        <v>0</v>
      </c>
      <c r="T318" s="53"/>
      <c r="U318" s="54">
        <v>0</v>
      </c>
      <c r="V318" s="54">
        <v>0</v>
      </c>
      <c r="W318" s="55">
        <v>0</v>
      </c>
      <c r="X318" s="54">
        <v>0</v>
      </c>
      <c r="Y318" s="54">
        <v>0</v>
      </c>
      <c r="Z318" s="54">
        <v>0</v>
      </c>
    </row>
    <row r="319" spans="1:26" x14ac:dyDescent="0.25">
      <c r="A319" t="e">
        <v>#N/A</v>
      </c>
      <c r="D319" s="53"/>
      <c r="E319" s="54"/>
      <c r="F319" s="54"/>
      <c r="G319" s="54"/>
      <c r="H319" s="54"/>
      <c r="I319" s="54"/>
      <c r="J319" s="54"/>
      <c r="L319" s="53"/>
      <c r="M319" s="54"/>
      <c r="N319" s="54"/>
      <c r="O319" s="54"/>
      <c r="P319" s="54"/>
      <c r="Q319" s="54"/>
      <c r="R319" s="54">
        <v>0</v>
      </c>
      <c r="T319" s="53"/>
      <c r="U319" s="54">
        <v>0</v>
      </c>
      <c r="V319" s="54">
        <v>0</v>
      </c>
      <c r="W319" s="55">
        <v>0</v>
      </c>
      <c r="X319" s="54">
        <v>0</v>
      </c>
      <c r="Y319" s="54">
        <v>0</v>
      </c>
      <c r="Z319" s="54">
        <v>0</v>
      </c>
    </row>
    <row r="320" spans="1:26" x14ac:dyDescent="0.25">
      <c r="A320" t="e">
        <v>#N/A</v>
      </c>
      <c r="D320" s="53"/>
      <c r="E320" s="54"/>
      <c r="F320" s="54"/>
      <c r="G320" s="54"/>
      <c r="H320" s="54"/>
      <c r="I320" s="54"/>
      <c r="J320" s="54"/>
      <c r="L320" s="53"/>
      <c r="M320" s="54"/>
      <c r="N320" s="54"/>
      <c r="O320" s="54"/>
      <c r="P320" s="54"/>
      <c r="Q320" s="54"/>
      <c r="R320" s="54">
        <v>0</v>
      </c>
      <c r="T320" s="53"/>
      <c r="U320" s="54">
        <v>0</v>
      </c>
      <c r="V320" s="54">
        <v>0</v>
      </c>
      <c r="W320" s="55">
        <v>0</v>
      </c>
      <c r="X320" s="54">
        <v>0</v>
      </c>
      <c r="Y320" s="54">
        <v>0</v>
      </c>
      <c r="Z320" s="54">
        <v>0</v>
      </c>
    </row>
    <row r="321" spans="1:26" x14ac:dyDescent="0.25">
      <c r="A321" t="e">
        <v>#N/A</v>
      </c>
      <c r="D321" s="53"/>
      <c r="E321" s="54"/>
      <c r="F321" s="54"/>
      <c r="G321" s="54"/>
      <c r="H321" s="54"/>
      <c r="I321" s="54"/>
      <c r="J321" s="54"/>
      <c r="L321" s="53"/>
      <c r="M321" s="54"/>
      <c r="N321" s="54"/>
      <c r="O321" s="54"/>
      <c r="P321" s="54"/>
      <c r="Q321" s="54"/>
      <c r="R321" s="54">
        <v>0</v>
      </c>
      <c r="T321" s="53"/>
      <c r="U321" s="54">
        <v>0</v>
      </c>
      <c r="V321" s="54">
        <v>0</v>
      </c>
      <c r="W321" s="55">
        <v>0</v>
      </c>
      <c r="X321" s="54">
        <v>0</v>
      </c>
      <c r="Y321" s="54">
        <v>0</v>
      </c>
      <c r="Z321" s="54">
        <v>0</v>
      </c>
    </row>
    <row r="322" spans="1:26" x14ac:dyDescent="0.25">
      <c r="A322" t="e">
        <v>#N/A</v>
      </c>
      <c r="D322" s="53"/>
      <c r="E322" s="54"/>
      <c r="F322" s="54"/>
      <c r="G322" s="54"/>
      <c r="H322" s="54"/>
      <c r="I322" s="54"/>
      <c r="J322" s="54"/>
      <c r="L322" s="53"/>
      <c r="M322" s="54"/>
      <c r="N322" s="54"/>
      <c r="O322" s="54"/>
      <c r="P322" s="54"/>
      <c r="Q322" s="54"/>
      <c r="R322" s="54">
        <v>0</v>
      </c>
      <c r="T322" s="53"/>
      <c r="U322" s="54">
        <v>0</v>
      </c>
      <c r="V322" s="54">
        <v>0</v>
      </c>
      <c r="W322" s="55">
        <v>0</v>
      </c>
      <c r="X322" s="54">
        <v>0</v>
      </c>
      <c r="Y322" s="54">
        <v>0</v>
      </c>
      <c r="Z322" s="54">
        <v>0</v>
      </c>
    </row>
    <row r="323" spans="1:26" x14ac:dyDescent="0.25">
      <c r="A323" t="e">
        <v>#N/A</v>
      </c>
      <c r="D323" s="53"/>
      <c r="E323" s="54"/>
      <c r="F323" s="54"/>
      <c r="G323" s="54"/>
      <c r="H323" s="54"/>
      <c r="I323" s="54"/>
      <c r="J323" s="54"/>
      <c r="L323" s="53"/>
      <c r="M323" s="54"/>
      <c r="N323" s="54"/>
      <c r="O323" s="54"/>
      <c r="P323" s="54"/>
      <c r="Q323" s="54"/>
      <c r="R323" s="54">
        <v>0</v>
      </c>
      <c r="T323" s="53"/>
      <c r="U323" s="54">
        <v>0</v>
      </c>
      <c r="V323" s="54">
        <v>0</v>
      </c>
      <c r="W323" s="55">
        <v>0</v>
      </c>
      <c r="X323" s="54">
        <v>0</v>
      </c>
      <c r="Y323" s="54">
        <v>0</v>
      </c>
      <c r="Z323" s="54">
        <v>0</v>
      </c>
    </row>
    <row r="324" spans="1:26" x14ac:dyDescent="0.25">
      <c r="A324" t="e">
        <v>#N/A</v>
      </c>
      <c r="D324" s="53"/>
      <c r="E324" s="54"/>
      <c r="F324" s="54"/>
      <c r="G324" s="54"/>
      <c r="H324" s="54"/>
      <c r="I324" s="54"/>
      <c r="J324" s="54"/>
      <c r="L324" s="53"/>
      <c r="M324" s="54"/>
      <c r="N324" s="54"/>
      <c r="O324" s="54"/>
      <c r="P324" s="54"/>
      <c r="Q324" s="54"/>
      <c r="R324" s="54">
        <v>0</v>
      </c>
      <c r="T324" s="53"/>
      <c r="U324" s="54">
        <v>0</v>
      </c>
      <c r="V324" s="54">
        <v>0</v>
      </c>
      <c r="W324" s="55">
        <v>0</v>
      </c>
      <c r="X324" s="54">
        <v>0</v>
      </c>
      <c r="Y324" s="54">
        <v>0</v>
      </c>
      <c r="Z324" s="54">
        <v>0</v>
      </c>
    </row>
    <row r="325" spans="1:26" x14ac:dyDescent="0.25">
      <c r="A325" t="e">
        <v>#N/A</v>
      </c>
      <c r="D325" s="53"/>
      <c r="E325" s="54"/>
      <c r="F325" s="54"/>
      <c r="G325" s="54"/>
      <c r="H325" s="54"/>
      <c r="I325" s="54"/>
      <c r="J325" s="54"/>
      <c r="L325" s="53"/>
      <c r="M325" s="54"/>
      <c r="N325" s="54"/>
      <c r="O325" s="54"/>
      <c r="P325" s="54"/>
      <c r="Q325" s="54"/>
      <c r="R325" s="54">
        <v>0</v>
      </c>
      <c r="T325" s="53"/>
      <c r="U325" s="54">
        <v>0</v>
      </c>
      <c r="V325" s="54">
        <v>0</v>
      </c>
      <c r="W325" s="55">
        <v>0</v>
      </c>
      <c r="X325" s="54">
        <v>0</v>
      </c>
      <c r="Y325" s="54">
        <v>0</v>
      </c>
      <c r="Z325" s="54">
        <v>0</v>
      </c>
    </row>
    <row r="326" spans="1:26" x14ac:dyDescent="0.25">
      <c r="A326" t="e">
        <v>#N/A</v>
      </c>
      <c r="D326" s="53"/>
      <c r="E326" s="54"/>
      <c r="F326" s="54"/>
      <c r="G326" s="54"/>
      <c r="H326" s="54"/>
      <c r="I326" s="54"/>
      <c r="J326" s="54"/>
      <c r="L326" s="53"/>
      <c r="M326" s="54"/>
      <c r="N326" s="54"/>
      <c r="O326" s="54"/>
      <c r="P326" s="54"/>
      <c r="Q326" s="54"/>
      <c r="R326" s="54">
        <v>0</v>
      </c>
      <c r="T326" s="53"/>
      <c r="U326" s="54">
        <v>0</v>
      </c>
      <c r="V326" s="54">
        <v>0</v>
      </c>
      <c r="W326" s="55">
        <v>0</v>
      </c>
      <c r="X326" s="54">
        <v>0</v>
      </c>
      <c r="Y326" s="54">
        <v>0</v>
      </c>
      <c r="Z326" s="54">
        <v>0</v>
      </c>
    </row>
    <row r="327" spans="1:26" x14ac:dyDescent="0.25">
      <c r="A327" t="e">
        <v>#N/A</v>
      </c>
      <c r="D327" s="53"/>
      <c r="E327" s="54"/>
      <c r="F327" s="54"/>
      <c r="G327" s="54"/>
      <c r="H327" s="54"/>
      <c r="I327" s="54"/>
      <c r="J327" s="54"/>
      <c r="L327" s="53"/>
      <c r="M327" s="54"/>
      <c r="N327" s="54"/>
      <c r="O327" s="54"/>
      <c r="P327" s="54"/>
      <c r="Q327" s="54"/>
      <c r="R327" s="54">
        <v>0</v>
      </c>
      <c r="T327" s="53"/>
      <c r="U327" s="54">
        <v>0</v>
      </c>
      <c r="V327" s="54">
        <v>0</v>
      </c>
      <c r="W327" s="55">
        <v>0</v>
      </c>
      <c r="X327" s="54">
        <v>0</v>
      </c>
      <c r="Y327" s="54">
        <v>0</v>
      </c>
      <c r="Z327" s="54">
        <v>0</v>
      </c>
    </row>
    <row r="328" spans="1:26" x14ac:dyDescent="0.25">
      <c r="A328" t="e">
        <v>#N/A</v>
      </c>
      <c r="D328" s="53"/>
      <c r="E328" s="54"/>
      <c r="F328" s="54"/>
      <c r="G328" s="54"/>
      <c r="H328" s="54"/>
      <c r="I328" s="54"/>
      <c r="J328" s="54"/>
      <c r="L328" s="53"/>
      <c r="M328" s="54"/>
      <c r="N328" s="54"/>
      <c r="O328" s="54"/>
      <c r="P328" s="54"/>
      <c r="Q328" s="54"/>
      <c r="R328" s="54">
        <v>0</v>
      </c>
      <c r="T328" s="53"/>
      <c r="U328" s="54">
        <v>0</v>
      </c>
      <c r="V328" s="54">
        <v>0</v>
      </c>
      <c r="W328" s="55">
        <v>0</v>
      </c>
      <c r="X328" s="54">
        <v>0</v>
      </c>
      <c r="Y328" s="54">
        <v>0</v>
      </c>
      <c r="Z328" s="54">
        <v>0</v>
      </c>
    </row>
    <row r="329" spans="1:26" x14ac:dyDescent="0.25">
      <c r="A329" t="e">
        <v>#N/A</v>
      </c>
      <c r="D329" s="53"/>
      <c r="E329" s="54"/>
      <c r="F329" s="54"/>
      <c r="G329" s="54"/>
      <c r="H329" s="54"/>
      <c r="I329" s="54"/>
      <c r="J329" s="54"/>
      <c r="L329" s="53"/>
      <c r="M329" s="54"/>
      <c r="N329" s="54"/>
      <c r="O329" s="54"/>
      <c r="P329" s="54"/>
      <c r="Q329" s="54"/>
      <c r="R329" s="54">
        <v>0</v>
      </c>
      <c r="T329" s="53"/>
      <c r="U329" s="54">
        <v>0</v>
      </c>
      <c r="V329" s="54">
        <v>0</v>
      </c>
      <c r="W329" s="55">
        <v>0</v>
      </c>
      <c r="X329" s="54">
        <v>0</v>
      </c>
      <c r="Y329" s="54">
        <v>0</v>
      </c>
      <c r="Z329" s="54">
        <v>0</v>
      </c>
    </row>
    <row r="330" spans="1:26" x14ac:dyDescent="0.25">
      <c r="A330" t="e">
        <v>#N/A</v>
      </c>
      <c r="D330" s="53"/>
      <c r="E330" s="54"/>
      <c r="F330" s="54"/>
      <c r="G330" s="54"/>
      <c r="H330" s="54"/>
      <c r="I330" s="54"/>
      <c r="J330" s="54"/>
      <c r="L330" s="53"/>
      <c r="M330" s="54"/>
      <c r="N330" s="54"/>
      <c r="O330" s="54"/>
      <c r="P330" s="54"/>
      <c r="Q330" s="54"/>
      <c r="R330" s="54">
        <v>0</v>
      </c>
      <c r="T330" s="53"/>
      <c r="U330" s="54">
        <v>0</v>
      </c>
      <c r="V330" s="54">
        <v>0</v>
      </c>
      <c r="W330" s="55">
        <v>0</v>
      </c>
      <c r="X330" s="54">
        <v>0</v>
      </c>
      <c r="Y330" s="54">
        <v>0</v>
      </c>
      <c r="Z330" s="54">
        <v>0</v>
      </c>
    </row>
    <row r="331" spans="1:26" x14ac:dyDescent="0.25">
      <c r="A331" t="e">
        <v>#N/A</v>
      </c>
      <c r="D331" s="53"/>
      <c r="E331" s="54"/>
      <c r="F331" s="54"/>
      <c r="G331" s="54"/>
      <c r="H331" s="54"/>
      <c r="I331" s="54"/>
      <c r="J331" s="54"/>
      <c r="L331" s="53"/>
      <c r="M331" s="54"/>
      <c r="N331" s="54"/>
      <c r="O331" s="54"/>
      <c r="P331" s="54"/>
      <c r="Q331" s="54"/>
      <c r="R331" s="54">
        <v>0</v>
      </c>
      <c r="T331" s="53"/>
      <c r="U331" s="54">
        <v>0</v>
      </c>
      <c r="V331" s="54">
        <v>0</v>
      </c>
      <c r="W331" s="55">
        <v>0</v>
      </c>
      <c r="X331" s="54">
        <v>0</v>
      </c>
      <c r="Y331" s="54">
        <v>0</v>
      </c>
      <c r="Z331" s="54">
        <v>0</v>
      </c>
    </row>
    <row r="332" spans="1:26" x14ac:dyDescent="0.25">
      <c r="A332" t="e">
        <v>#N/A</v>
      </c>
      <c r="D332" s="53"/>
      <c r="E332" s="54"/>
      <c r="F332" s="54"/>
      <c r="G332" s="54"/>
      <c r="H332" s="54"/>
      <c r="I332" s="54"/>
      <c r="J332" s="54"/>
      <c r="L332" s="53"/>
      <c r="M332" s="54"/>
      <c r="N332" s="54"/>
      <c r="O332" s="54"/>
      <c r="P332" s="54"/>
      <c r="Q332" s="54"/>
      <c r="R332" s="54">
        <v>0</v>
      </c>
      <c r="T332" s="53"/>
      <c r="U332" s="54">
        <v>0</v>
      </c>
      <c r="V332" s="54">
        <v>0</v>
      </c>
      <c r="W332" s="55">
        <v>0</v>
      </c>
      <c r="X332" s="54">
        <v>0</v>
      </c>
      <c r="Y332" s="54">
        <v>0</v>
      </c>
      <c r="Z332" s="54">
        <v>0</v>
      </c>
    </row>
    <row r="333" spans="1:26" x14ac:dyDescent="0.25">
      <c r="A333" t="e">
        <v>#N/A</v>
      </c>
      <c r="D333" s="53"/>
      <c r="E333" s="54"/>
      <c r="F333" s="54"/>
      <c r="G333" s="54"/>
      <c r="H333" s="54"/>
      <c r="I333" s="54"/>
      <c r="J333" s="54"/>
      <c r="L333" s="53"/>
      <c r="M333" s="54"/>
      <c r="N333" s="54"/>
      <c r="O333" s="54"/>
      <c r="P333" s="54"/>
      <c r="Q333" s="54"/>
      <c r="R333" s="54">
        <v>0</v>
      </c>
      <c r="T333" s="53"/>
      <c r="U333" s="54">
        <v>0</v>
      </c>
      <c r="V333" s="54">
        <v>0</v>
      </c>
      <c r="W333" s="55">
        <v>0</v>
      </c>
      <c r="X333" s="54">
        <v>0</v>
      </c>
      <c r="Y333" s="54">
        <v>0</v>
      </c>
      <c r="Z333" s="54">
        <v>0</v>
      </c>
    </row>
    <row r="334" spans="1:26" x14ac:dyDescent="0.25">
      <c r="A334" t="e">
        <v>#N/A</v>
      </c>
      <c r="D334" s="53"/>
      <c r="E334" s="54"/>
      <c r="F334" s="54"/>
      <c r="G334" s="54"/>
      <c r="H334" s="54"/>
      <c r="I334" s="54"/>
      <c r="J334" s="54"/>
      <c r="L334" s="53"/>
      <c r="M334" s="54"/>
      <c r="N334" s="54"/>
      <c r="O334" s="54"/>
      <c r="P334" s="54"/>
      <c r="Q334" s="54"/>
      <c r="R334" s="54">
        <v>0</v>
      </c>
      <c r="T334" s="53"/>
      <c r="U334" s="54">
        <v>0</v>
      </c>
      <c r="V334" s="54">
        <v>0</v>
      </c>
      <c r="W334" s="55">
        <v>0</v>
      </c>
      <c r="X334" s="54">
        <v>0</v>
      </c>
      <c r="Y334" s="54">
        <v>0</v>
      </c>
      <c r="Z334" s="54">
        <v>0</v>
      </c>
    </row>
    <row r="335" spans="1:26" x14ac:dyDescent="0.25">
      <c r="A335" t="e">
        <v>#N/A</v>
      </c>
      <c r="D335" s="53"/>
      <c r="E335" s="54"/>
      <c r="F335" s="54"/>
      <c r="G335" s="54"/>
      <c r="H335" s="54"/>
      <c r="I335" s="54"/>
      <c r="J335" s="54"/>
      <c r="L335" s="53"/>
      <c r="M335" s="54"/>
      <c r="N335" s="54"/>
      <c r="O335" s="54"/>
      <c r="P335" s="54"/>
      <c r="Q335" s="54"/>
      <c r="R335" s="54">
        <v>0</v>
      </c>
      <c r="T335" s="53"/>
      <c r="U335" s="54">
        <v>0</v>
      </c>
      <c r="V335" s="54">
        <v>0</v>
      </c>
      <c r="W335" s="55">
        <v>0</v>
      </c>
      <c r="X335" s="54">
        <v>0</v>
      </c>
      <c r="Y335" s="54">
        <v>0</v>
      </c>
      <c r="Z335" s="54">
        <v>0</v>
      </c>
    </row>
    <row r="336" spans="1:26" x14ac:dyDescent="0.25">
      <c r="A336" t="e">
        <v>#N/A</v>
      </c>
      <c r="D336" s="53"/>
      <c r="E336" s="54"/>
      <c r="F336" s="54"/>
      <c r="G336" s="54"/>
      <c r="H336" s="54"/>
      <c r="I336" s="54"/>
      <c r="J336" s="54"/>
      <c r="L336" s="53"/>
      <c r="M336" s="54"/>
      <c r="N336" s="54"/>
      <c r="O336" s="54"/>
      <c r="P336" s="54"/>
      <c r="Q336" s="54"/>
      <c r="R336" s="54">
        <v>0</v>
      </c>
      <c r="T336" s="53"/>
      <c r="U336" s="54">
        <v>0</v>
      </c>
      <c r="V336" s="54">
        <v>0</v>
      </c>
      <c r="W336" s="55">
        <v>0</v>
      </c>
      <c r="X336" s="54">
        <v>0</v>
      </c>
      <c r="Y336" s="54">
        <v>0</v>
      </c>
      <c r="Z336" s="54">
        <v>0</v>
      </c>
    </row>
    <row r="337" spans="1:26" x14ac:dyDescent="0.25">
      <c r="A337" t="e">
        <v>#N/A</v>
      </c>
      <c r="D337" s="53"/>
      <c r="E337" s="54"/>
      <c r="F337" s="54"/>
      <c r="G337" s="54"/>
      <c r="H337" s="54"/>
      <c r="I337" s="54"/>
      <c r="J337" s="54"/>
      <c r="L337" s="53"/>
      <c r="M337" s="54"/>
      <c r="N337" s="54"/>
      <c r="O337" s="54"/>
      <c r="P337" s="54"/>
      <c r="Q337" s="54"/>
      <c r="R337" s="54">
        <v>0</v>
      </c>
      <c r="T337" s="53"/>
      <c r="U337" s="54">
        <v>0</v>
      </c>
      <c r="V337" s="54">
        <v>0</v>
      </c>
      <c r="W337" s="55">
        <v>0</v>
      </c>
      <c r="X337" s="54">
        <v>0</v>
      </c>
      <c r="Y337" s="54">
        <v>0</v>
      </c>
      <c r="Z337" s="54">
        <v>0</v>
      </c>
    </row>
    <row r="338" spans="1:26" x14ac:dyDescent="0.25">
      <c r="A338" t="e">
        <v>#N/A</v>
      </c>
      <c r="D338" s="53"/>
      <c r="E338" s="54"/>
      <c r="F338" s="54"/>
      <c r="G338" s="54"/>
      <c r="H338" s="54"/>
      <c r="I338" s="54"/>
      <c r="J338" s="54"/>
      <c r="L338" s="53"/>
      <c r="M338" s="54"/>
      <c r="N338" s="54"/>
      <c r="O338" s="54"/>
      <c r="P338" s="54"/>
      <c r="Q338" s="54"/>
      <c r="R338" s="54">
        <v>0</v>
      </c>
      <c r="T338" s="53"/>
      <c r="U338" s="54">
        <v>0</v>
      </c>
      <c r="V338" s="54">
        <v>0</v>
      </c>
      <c r="W338" s="55">
        <v>0</v>
      </c>
      <c r="X338" s="54">
        <v>0</v>
      </c>
      <c r="Y338" s="54">
        <v>0</v>
      </c>
      <c r="Z338" s="54">
        <v>0</v>
      </c>
    </row>
    <row r="339" spans="1:26" x14ac:dyDescent="0.25">
      <c r="A339" t="e">
        <v>#N/A</v>
      </c>
      <c r="D339" s="53"/>
      <c r="E339" s="54"/>
      <c r="F339" s="54"/>
      <c r="G339" s="54"/>
      <c r="H339" s="54"/>
      <c r="I339" s="54"/>
      <c r="J339" s="54"/>
      <c r="L339" s="53"/>
      <c r="M339" s="54"/>
      <c r="N339" s="54"/>
      <c r="O339" s="54"/>
      <c r="P339" s="54"/>
      <c r="Q339" s="54"/>
      <c r="R339" s="54">
        <v>0</v>
      </c>
      <c r="T339" s="53"/>
      <c r="U339" s="54">
        <v>0</v>
      </c>
      <c r="V339" s="54">
        <v>0</v>
      </c>
      <c r="W339" s="55">
        <v>0</v>
      </c>
      <c r="X339" s="54">
        <v>0</v>
      </c>
      <c r="Y339" s="54">
        <v>0</v>
      </c>
      <c r="Z339" s="54">
        <v>0</v>
      </c>
    </row>
    <row r="340" spans="1:26" x14ac:dyDescent="0.25">
      <c r="A340" t="e">
        <v>#N/A</v>
      </c>
      <c r="D340" s="53"/>
      <c r="E340" s="54"/>
      <c r="F340" s="54"/>
      <c r="G340" s="54"/>
      <c r="H340" s="54"/>
      <c r="I340" s="54"/>
      <c r="J340" s="54"/>
      <c r="L340" s="53"/>
      <c r="M340" s="54"/>
      <c r="N340" s="54"/>
      <c r="O340" s="54"/>
      <c r="P340" s="54"/>
      <c r="Q340" s="54"/>
      <c r="R340" s="54">
        <v>0</v>
      </c>
      <c r="T340" s="53"/>
      <c r="U340" s="54">
        <v>0</v>
      </c>
      <c r="V340" s="54">
        <v>0</v>
      </c>
      <c r="W340" s="55">
        <v>0</v>
      </c>
      <c r="X340" s="54">
        <v>0</v>
      </c>
      <c r="Y340" s="54">
        <v>0</v>
      </c>
      <c r="Z340" s="54">
        <v>0</v>
      </c>
    </row>
    <row r="341" spans="1:26" x14ac:dyDescent="0.25">
      <c r="A341" t="e">
        <v>#N/A</v>
      </c>
      <c r="D341" s="53"/>
      <c r="E341" s="54"/>
      <c r="F341" s="54"/>
      <c r="G341" s="54"/>
      <c r="H341" s="54"/>
      <c r="I341" s="54"/>
      <c r="J341" s="54"/>
      <c r="L341" s="53"/>
      <c r="M341" s="54"/>
      <c r="N341" s="54"/>
      <c r="O341" s="54"/>
      <c r="P341" s="54"/>
      <c r="Q341" s="54"/>
      <c r="R341" s="54">
        <v>0</v>
      </c>
      <c r="T341" s="53"/>
      <c r="U341" s="54">
        <v>0</v>
      </c>
      <c r="V341" s="54">
        <v>0</v>
      </c>
      <c r="W341" s="55">
        <v>0</v>
      </c>
      <c r="X341" s="54">
        <v>0</v>
      </c>
      <c r="Y341" s="54">
        <v>0</v>
      </c>
      <c r="Z341" s="54">
        <v>0</v>
      </c>
    </row>
    <row r="342" spans="1:26" x14ac:dyDescent="0.25">
      <c r="A342" t="e">
        <v>#N/A</v>
      </c>
      <c r="D342" s="53"/>
      <c r="E342" s="54"/>
      <c r="F342" s="54"/>
      <c r="G342" s="54"/>
      <c r="H342" s="54"/>
      <c r="I342" s="54"/>
      <c r="J342" s="54"/>
      <c r="L342" s="53"/>
      <c r="M342" s="54"/>
      <c r="N342" s="54"/>
      <c r="O342" s="54"/>
      <c r="P342" s="54"/>
      <c r="Q342" s="54"/>
      <c r="R342" s="54">
        <v>0</v>
      </c>
      <c r="T342" s="53"/>
      <c r="U342" s="54">
        <v>0</v>
      </c>
      <c r="V342" s="54">
        <v>0</v>
      </c>
      <c r="W342" s="55">
        <v>0</v>
      </c>
      <c r="X342" s="54">
        <v>0</v>
      </c>
      <c r="Y342" s="54">
        <v>0</v>
      </c>
      <c r="Z342" s="54">
        <v>0</v>
      </c>
    </row>
    <row r="343" spans="1:26" x14ac:dyDescent="0.25">
      <c r="A343" t="e">
        <v>#N/A</v>
      </c>
      <c r="D343" s="53"/>
      <c r="E343" s="54"/>
      <c r="F343" s="54"/>
      <c r="G343" s="54"/>
      <c r="H343" s="54"/>
      <c r="I343" s="54"/>
      <c r="J343" s="54"/>
      <c r="L343" s="53"/>
      <c r="M343" s="54"/>
      <c r="N343" s="54"/>
      <c r="O343" s="54"/>
      <c r="P343" s="54"/>
      <c r="Q343" s="54"/>
      <c r="R343" s="54">
        <v>0</v>
      </c>
      <c r="T343" s="53"/>
      <c r="U343" s="54">
        <v>0</v>
      </c>
      <c r="V343" s="54">
        <v>0</v>
      </c>
      <c r="W343" s="55">
        <v>0</v>
      </c>
      <c r="X343" s="54">
        <v>0</v>
      </c>
      <c r="Y343" s="54">
        <v>0</v>
      </c>
      <c r="Z343" s="54">
        <v>0</v>
      </c>
    </row>
    <row r="344" spans="1:26" x14ac:dyDescent="0.25">
      <c r="A344" t="e">
        <v>#N/A</v>
      </c>
      <c r="D344" s="53"/>
      <c r="E344" s="54"/>
      <c r="F344" s="54"/>
      <c r="G344" s="54"/>
      <c r="H344" s="54"/>
      <c r="I344" s="54"/>
      <c r="J344" s="54"/>
      <c r="L344" s="53"/>
      <c r="M344" s="54"/>
      <c r="N344" s="54"/>
      <c r="O344" s="54"/>
      <c r="P344" s="54"/>
      <c r="Q344" s="54"/>
      <c r="R344" s="54">
        <v>0</v>
      </c>
      <c r="T344" s="53"/>
      <c r="U344" s="54">
        <v>0</v>
      </c>
      <c r="V344" s="54">
        <v>0</v>
      </c>
      <c r="W344" s="55">
        <v>0</v>
      </c>
      <c r="X344" s="54">
        <v>0</v>
      </c>
      <c r="Y344" s="54">
        <v>0</v>
      </c>
      <c r="Z344" s="54">
        <v>0</v>
      </c>
    </row>
    <row r="345" spans="1:26" x14ac:dyDescent="0.25">
      <c r="A345" t="e">
        <v>#N/A</v>
      </c>
      <c r="D345" s="53"/>
      <c r="E345" s="54"/>
      <c r="F345" s="54"/>
      <c r="G345" s="54"/>
      <c r="H345" s="54"/>
      <c r="I345" s="54"/>
      <c r="J345" s="54"/>
      <c r="L345" s="53"/>
      <c r="M345" s="54"/>
      <c r="N345" s="54"/>
      <c r="O345" s="54"/>
      <c r="P345" s="54"/>
      <c r="Q345" s="54"/>
      <c r="R345" s="54">
        <v>0</v>
      </c>
      <c r="T345" s="53"/>
      <c r="U345" s="54">
        <v>0</v>
      </c>
      <c r="V345" s="54">
        <v>0</v>
      </c>
      <c r="W345" s="55">
        <v>0</v>
      </c>
      <c r="X345" s="54">
        <v>0</v>
      </c>
      <c r="Y345" s="54">
        <v>0</v>
      </c>
      <c r="Z345" s="54">
        <v>0</v>
      </c>
    </row>
    <row r="346" spans="1:26" x14ac:dyDescent="0.25">
      <c r="A346" t="e">
        <v>#N/A</v>
      </c>
      <c r="D346" s="53"/>
      <c r="E346" s="54"/>
      <c r="F346" s="54"/>
      <c r="G346" s="54"/>
      <c r="H346" s="54"/>
      <c r="I346" s="54"/>
      <c r="J346" s="54"/>
      <c r="L346" s="53"/>
      <c r="M346" s="54"/>
      <c r="N346" s="54"/>
      <c r="O346" s="54"/>
      <c r="P346" s="54"/>
      <c r="Q346" s="54"/>
      <c r="R346" s="54">
        <v>0</v>
      </c>
      <c r="T346" s="53"/>
      <c r="U346" s="54">
        <v>0</v>
      </c>
      <c r="V346" s="54">
        <v>0</v>
      </c>
      <c r="W346" s="55">
        <v>0</v>
      </c>
      <c r="X346" s="54">
        <v>0</v>
      </c>
      <c r="Y346" s="54">
        <v>0</v>
      </c>
      <c r="Z346" s="54">
        <v>0</v>
      </c>
    </row>
    <row r="347" spans="1:26" x14ac:dyDescent="0.25">
      <c r="A347" t="e">
        <v>#N/A</v>
      </c>
      <c r="D347" s="53"/>
      <c r="E347" s="54"/>
      <c r="F347" s="54"/>
      <c r="G347" s="54"/>
      <c r="H347" s="54"/>
      <c r="I347" s="54"/>
      <c r="J347" s="54"/>
      <c r="L347" s="53"/>
      <c r="M347" s="54"/>
      <c r="N347" s="54"/>
      <c r="O347" s="54"/>
      <c r="P347" s="54"/>
      <c r="Q347" s="54"/>
      <c r="R347" s="54">
        <v>0</v>
      </c>
      <c r="T347" s="53"/>
      <c r="U347" s="54">
        <v>0</v>
      </c>
      <c r="V347" s="54">
        <v>0</v>
      </c>
      <c r="W347" s="55">
        <v>0</v>
      </c>
      <c r="X347" s="54">
        <v>0</v>
      </c>
      <c r="Y347" s="54">
        <v>0</v>
      </c>
      <c r="Z347" s="54">
        <v>0</v>
      </c>
    </row>
    <row r="348" spans="1:26" x14ac:dyDescent="0.25">
      <c r="A348" t="e">
        <v>#N/A</v>
      </c>
      <c r="D348" s="53"/>
      <c r="E348" s="54"/>
      <c r="F348" s="54"/>
      <c r="G348" s="54"/>
      <c r="H348" s="54"/>
      <c r="I348" s="54"/>
      <c r="J348" s="54"/>
      <c r="L348" s="53"/>
      <c r="M348" s="54"/>
      <c r="N348" s="54"/>
      <c r="O348" s="54"/>
      <c r="P348" s="54"/>
      <c r="Q348" s="54"/>
      <c r="R348" s="54">
        <v>0</v>
      </c>
      <c r="T348" s="53"/>
      <c r="U348" s="54">
        <v>0</v>
      </c>
      <c r="V348" s="54">
        <v>0</v>
      </c>
      <c r="W348" s="55">
        <v>0</v>
      </c>
      <c r="X348" s="54">
        <v>0</v>
      </c>
      <c r="Y348" s="54">
        <v>0</v>
      </c>
      <c r="Z348" s="54">
        <v>0</v>
      </c>
    </row>
    <row r="349" spans="1:26" x14ac:dyDescent="0.25">
      <c r="A349" t="e">
        <v>#N/A</v>
      </c>
      <c r="D349" s="53"/>
      <c r="E349" s="54"/>
      <c r="F349" s="54"/>
      <c r="G349" s="54"/>
      <c r="H349" s="54"/>
      <c r="I349" s="54"/>
      <c r="J349" s="54"/>
      <c r="L349" s="53"/>
      <c r="M349" s="54"/>
      <c r="N349" s="54"/>
      <c r="O349" s="54"/>
      <c r="P349" s="54"/>
      <c r="Q349" s="54"/>
      <c r="R349" s="54">
        <v>0</v>
      </c>
      <c r="T349" s="53"/>
      <c r="U349" s="54">
        <v>0</v>
      </c>
      <c r="V349" s="54">
        <v>0</v>
      </c>
      <c r="W349" s="55">
        <v>0</v>
      </c>
      <c r="X349" s="54">
        <v>0</v>
      </c>
      <c r="Y349" s="54">
        <v>0</v>
      </c>
      <c r="Z349" s="54">
        <v>0</v>
      </c>
    </row>
    <row r="350" spans="1:26" x14ac:dyDescent="0.25">
      <c r="A350" t="e">
        <v>#N/A</v>
      </c>
      <c r="D350" s="53"/>
      <c r="E350" s="54"/>
      <c r="F350" s="54"/>
      <c r="G350" s="54"/>
      <c r="H350" s="54"/>
      <c r="I350" s="54"/>
      <c r="J350" s="54"/>
      <c r="L350" s="53"/>
      <c r="M350" s="54"/>
      <c r="N350" s="54"/>
      <c r="O350" s="54"/>
      <c r="P350" s="54"/>
      <c r="Q350" s="54"/>
      <c r="R350" s="54">
        <v>0</v>
      </c>
      <c r="T350" s="53"/>
      <c r="U350" s="54">
        <v>0</v>
      </c>
      <c r="V350" s="54">
        <v>0</v>
      </c>
      <c r="W350" s="55">
        <v>0</v>
      </c>
      <c r="X350" s="54">
        <v>0</v>
      </c>
      <c r="Y350" s="54">
        <v>0</v>
      </c>
      <c r="Z350" s="54">
        <v>0</v>
      </c>
    </row>
    <row r="351" spans="1:26" x14ac:dyDescent="0.25">
      <c r="A351" t="e">
        <v>#N/A</v>
      </c>
      <c r="D351" s="53"/>
      <c r="E351" s="54"/>
      <c r="F351" s="54"/>
      <c r="G351" s="54"/>
      <c r="H351" s="54"/>
      <c r="I351" s="54"/>
      <c r="J351" s="54"/>
      <c r="L351" s="53"/>
      <c r="M351" s="54"/>
      <c r="N351" s="54"/>
      <c r="O351" s="54"/>
      <c r="P351" s="54"/>
      <c r="Q351" s="54"/>
      <c r="R351" s="54">
        <v>0</v>
      </c>
      <c r="T351" s="53"/>
      <c r="U351" s="54">
        <v>0</v>
      </c>
      <c r="V351" s="54">
        <v>0</v>
      </c>
      <c r="W351" s="55">
        <v>0</v>
      </c>
      <c r="X351" s="54">
        <v>0</v>
      </c>
      <c r="Y351" s="54">
        <v>0</v>
      </c>
      <c r="Z351" s="54">
        <v>0</v>
      </c>
    </row>
    <row r="352" spans="1:26" x14ac:dyDescent="0.25">
      <c r="A352" t="e">
        <v>#N/A</v>
      </c>
      <c r="D352" s="53"/>
      <c r="E352" s="54"/>
      <c r="F352" s="54"/>
      <c r="G352" s="54"/>
      <c r="H352" s="54"/>
      <c r="I352" s="54"/>
      <c r="J352" s="54"/>
      <c r="L352" s="53"/>
      <c r="M352" s="54"/>
      <c r="N352" s="54"/>
      <c r="O352" s="54"/>
      <c r="P352" s="54"/>
      <c r="Q352" s="54"/>
      <c r="R352" s="54">
        <v>0</v>
      </c>
      <c r="T352" s="53"/>
      <c r="U352" s="54">
        <v>0</v>
      </c>
      <c r="V352" s="54">
        <v>0</v>
      </c>
      <c r="W352" s="55">
        <v>0</v>
      </c>
      <c r="X352" s="54">
        <v>0</v>
      </c>
      <c r="Y352" s="54">
        <v>0</v>
      </c>
      <c r="Z352" s="54">
        <v>0</v>
      </c>
    </row>
    <row r="353" spans="1:26" x14ac:dyDescent="0.25">
      <c r="A353" t="e">
        <v>#N/A</v>
      </c>
      <c r="D353" s="53"/>
      <c r="E353" s="54"/>
      <c r="F353" s="54"/>
      <c r="G353" s="54"/>
      <c r="H353" s="54"/>
      <c r="I353" s="54"/>
      <c r="J353" s="54"/>
      <c r="L353" s="53"/>
      <c r="M353" s="54"/>
      <c r="N353" s="54"/>
      <c r="O353" s="54"/>
      <c r="P353" s="54"/>
      <c r="Q353" s="54"/>
      <c r="R353" s="54">
        <v>0</v>
      </c>
      <c r="T353" s="53"/>
      <c r="U353" s="54">
        <v>0</v>
      </c>
      <c r="V353" s="54">
        <v>0</v>
      </c>
      <c r="W353" s="55">
        <v>0</v>
      </c>
      <c r="X353" s="54">
        <v>0</v>
      </c>
      <c r="Y353" s="54">
        <v>0</v>
      </c>
      <c r="Z353" s="54">
        <v>0</v>
      </c>
    </row>
    <row r="354" spans="1:26" x14ac:dyDescent="0.25">
      <c r="A354" t="e">
        <v>#N/A</v>
      </c>
      <c r="D354" s="53"/>
      <c r="E354" s="54"/>
      <c r="F354" s="54"/>
      <c r="G354" s="54"/>
      <c r="H354" s="54"/>
      <c r="I354" s="54"/>
      <c r="J354" s="54"/>
      <c r="L354" s="53"/>
      <c r="M354" s="54"/>
      <c r="N354" s="54"/>
      <c r="O354" s="54"/>
      <c r="P354" s="54"/>
      <c r="Q354" s="54"/>
      <c r="R354" s="54">
        <v>0</v>
      </c>
      <c r="T354" s="53"/>
      <c r="U354" s="54">
        <v>0</v>
      </c>
      <c r="V354" s="54">
        <v>0</v>
      </c>
      <c r="W354" s="55">
        <v>0</v>
      </c>
      <c r="X354" s="54">
        <v>0</v>
      </c>
      <c r="Y354" s="54">
        <v>0</v>
      </c>
      <c r="Z354" s="54">
        <v>0</v>
      </c>
    </row>
    <row r="355" spans="1:26" x14ac:dyDescent="0.25">
      <c r="A355" t="e">
        <v>#N/A</v>
      </c>
      <c r="D355" s="53"/>
      <c r="E355" s="54"/>
      <c r="F355" s="54"/>
      <c r="G355" s="54"/>
      <c r="H355" s="54"/>
      <c r="I355" s="54"/>
      <c r="J355" s="54"/>
      <c r="L355" s="53"/>
      <c r="M355" s="54"/>
      <c r="N355" s="54"/>
      <c r="O355" s="54"/>
      <c r="P355" s="54"/>
      <c r="Q355" s="54"/>
      <c r="R355" s="54">
        <v>0</v>
      </c>
      <c r="T355" s="53"/>
      <c r="U355" s="54">
        <v>0</v>
      </c>
      <c r="V355" s="54">
        <v>0</v>
      </c>
      <c r="W355" s="55">
        <v>0</v>
      </c>
      <c r="X355" s="54">
        <v>0</v>
      </c>
      <c r="Y355" s="54">
        <v>0</v>
      </c>
      <c r="Z355" s="54">
        <v>0</v>
      </c>
    </row>
    <row r="356" spans="1:26" x14ac:dyDescent="0.25">
      <c r="A356" t="e">
        <v>#N/A</v>
      </c>
      <c r="D356" s="53"/>
      <c r="E356" s="54"/>
      <c r="F356" s="54"/>
      <c r="G356" s="54"/>
      <c r="H356" s="54"/>
      <c r="I356" s="54"/>
      <c r="J356" s="54"/>
      <c r="L356" s="53"/>
      <c r="M356" s="54"/>
      <c r="N356" s="54"/>
      <c r="O356" s="54"/>
      <c r="P356" s="54"/>
      <c r="Q356" s="54"/>
      <c r="R356" s="54">
        <v>0</v>
      </c>
      <c r="T356" s="53"/>
      <c r="U356" s="54">
        <v>0</v>
      </c>
      <c r="V356" s="54">
        <v>0</v>
      </c>
      <c r="W356" s="55">
        <v>0</v>
      </c>
      <c r="X356" s="54">
        <v>0</v>
      </c>
      <c r="Y356" s="54">
        <v>0</v>
      </c>
      <c r="Z356" s="54">
        <v>0</v>
      </c>
    </row>
    <row r="357" spans="1:26" x14ac:dyDescent="0.25">
      <c r="A357" t="e">
        <v>#N/A</v>
      </c>
      <c r="D357" s="53"/>
      <c r="E357" s="54"/>
      <c r="F357" s="54"/>
      <c r="G357" s="54"/>
      <c r="H357" s="54"/>
      <c r="I357" s="54"/>
      <c r="J357" s="54"/>
      <c r="L357" s="53"/>
      <c r="M357" s="54"/>
      <c r="N357" s="54"/>
      <c r="O357" s="54"/>
      <c r="P357" s="54"/>
      <c r="Q357" s="54"/>
      <c r="R357" s="54">
        <v>0</v>
      </c>
      <c r="T357" s="53"/>
      <c r="U357" s="54">
        <v>0</v>
      </c>
      <c r="V357" s="54">
        <v>0</v>
      </c>
      <c r="W357" s="55">
        <v>0</v>
      </c>
      <c r="X357" s="54">
        <v>0</v>
      </c>
      <c r="Y357" s="54">
        <v>0</v>
      </c>
      <c r="Z357" s="54">
        <v>0</v>
      </c>
    </row>
    <row r="358" spans="1:26" x14ac:dyDescent="0.25">
      <c r="A358" t="e">
        <v>#N/A</v>
      </c>
      <c r="D358" s="53"/>
      <c r="E358" s="54"/>
      <c r="F358" s="54"/>
      <c r="G358" s="54"/>
      <c r="H358" s="54"/>
      <c r="I358" s="54"/>
      <c r="J358" s="54"/>
      <c r="L358" s="53"/>
      <c r="M358" s="54"/>
      <c r="N358" s="54"/>
      <c r="O358" s="54"/>
      <c r="P358" s="54"/>
      <c r="Q358" s="54"/>
      <c r="R358" s="54">
        <v>0</v>
      </c>
      <c r="T358" s="53"/>
      <c r="U358" s="54">
        <v>0</v>
      </c>
      <c r="V358" s="54">
        <v>0</v>
      </c>
      <c r="W358" s="55">
        <v>0</v>
      </c>
      <c r="X358" s="54">
        <v>0</v>
      </c>
      <c r="Y358" s="54">
        <v>0</v>
      </c>
      <c r="Z358" s="54">
        <v>0</v>
      </c>
    </row>
    <row r="359" spans="1:26" x14ac:dyDescent="0.25">
      <c r="A359" t="e">
        <v>#N/A</v>
      </c>
      <c r="D359" s="53"/>
      <c r="E359" s="54"/>
      <c r="F359" s="54"/>
      <c r="G359" s="54"/>
      <c r="H359" s="54"/>
      <c r="I359" s="54"/>
      <c r="J359" s="54"/>
      <c r="L359" s="53"/>
      <c r="M359" s="54"/>
      <c r="N359" s="54"/>
      <c r="O359" s="54"/>
      <c r="P359" s="54"/>
      <c r="Q359" s="54"/>
      <c r="R359" s="54">
        <v>0</v>
      </c>
      <c r="T359" s="53"/>
      <c r="U359" s="54">
        <v>0</v>
      </c>
      <c r="V359" s="54">
        <v>0</v>
      </c>
      <c r="W359" s="55">
        <v>0</v>
      </c>
      <c r="X359" s="54">
        <v>0</v>
      </c>
      <c r="Y359" s="54">
        <v>0</v>
      </c>
      <c r="Z359" s="54">
        <v>0</v>
      </c>
    </row>
    <row r="360" spans="1:26" x14ac:dyDescent="0.25">
      <c r="A360" t="e">
        <v>#N/A</v>
      </c>
      <c r="D360" s="53"/>
      <c r="E360" s="54"/>
      <c r="F360" s="54"/>
      <c r="G360" s="54"/>
      <c r="H360" s="54"/>
      <c r="I360" s="54"/>
      <c r="J360" s="54"/>
      <c r="L360" s="53"/>
      <c r="M360" s="54"/>
      <c r="N360" s="54"/>
      <c r="O360" s="54"/>
      <c r="P360" s="54"/>
      <c r="Q360" s="54"/>
      <c r="R360" s="54">
        <v>0</v>
      </c>
      <c r="T360" s="53"/>
      <c r="U360" s="54">
        <v>0</v>
      </c>
      <c r="V360" s="54">
        <v>0</v>
      </c>
      <c r="W360" s="55">
        <v>0</v>
      </c>
      <c r="X360" s="54">
        <v>0</v>
      </c>
      <c r="Y360" s="54">
        <v>0</v>
      </c>
      <c r="Z360" s="54">
        <v>0</v>
      </c>
    </row>
    <row r="361" spans="1:26" x14ac:dyDescent="0.25">
      <c r="A361" t="e">
        <v>#N/A</v>
      </c>
      <c r="D361" s="53"/>
      <c r="E361" s="54"/>
      <c r="F361" s="54"/>
      <c r="G361" s="54"/>
      <c r="H361" s="54"/>
      <c r="I361" s="54"/>
      <c r="J361" s="54"/>
      <c r="L361" s="53"/>
      <c r="M361" s="54"/>
      <c r="N361" s="54"/>
      <c r="O361" s="54"/>
      <c r="P361" s="54"/>
      <c r="Q361" s="54"/>
      <c r="R361" s="54">
        <v>0</v>
      </c>
      <c r="T361" s="53"/>
      <c r="U361" s="54">
        <v>0</v>
      </c>
      <c r="V361" s="54">
        <v>0</v>
      </c>
      <c r="W361" s="55">
        <v>0</v>
      </c>
      <c r="X361" s="54">
        <v>0</v>
      </c>
      <c r="Y361" s="54">
        <v>0</v>
      </c>
      <c r="Z361" s="54">
        <v>0</v>
      </c>
    </row>
    <row r="362" spans="1:26" x14ac:dyDescent="0.25">
      <c r="A362" t="e">
        <v>#N/A</v>
      </c>
      <c r="D362" s="53"/>
      <c r="E362" s="54"/>
      <c r="F362" s="54"/>
      <c r="G362" s="54"/>
      <c r="H362" s="54"/>
      <c r="I362" s="54"/>
      <c r="J362" s="54"/>
      <c r="L362" s="53"/>
      <c r="M362" s="54"/>
      <c r="N362" s="54"/>
      <c r="O362" s="54"/>
      <c r="P362" s="54"/>
      <c r="Q362" s="54"/>
      <c r="R362" s="54">
        <v>0</v>
      </c>
      <c r="T362" s="53"/>
      <c r="U362" s="54">
        <v>0</v>
      </c>
      <c r="V362" s="54">
        <v>0</v>
      </c>
      <c r="W362" s="55">
        <v>0</v>
      </c>
      <c r="X362" s="54">
        <v>0</v>
      </c>
      <c r="Y362" s="54">
        <v>0</v>
      </c>
      <c r="Z362" s="54">
        <v>0</v>
      </c>
    </row>
    <row r="363" spans="1:26" x14ac:dyDescent="0.25">
      <c r="A363" t="e">
        <v>#N/A</v>
      </c>
      <c r="D363" s="53"/>
      <c r="E363" s="54"/>
      <c r="F363" s="54"/>
      <c r="G363" s="54"/>
      <c r="H363" s="54"/>
      <c r="I363" s="54"/>
      <c r="J363" s="54"/>
      <c r="L363" s="53"/>
      <c r="M363" s="54"/>
      <c r="N363" s="54"/>
      <c r="O363" s="54"/>
      <c r="P363" s="54"/>
      <c r="Q363" s="54"/>
      <c r="R363" s="54">
        <v>0</v>
      </c>
      <c r="T363" s="53"/>
      <c r="U363" s="54">
        <v>0</v>
      </c>
      <c r="V363" s="54">
        <v>0</v>
      </c>
      <c r="W363" s="55">
        <v>0</v>
      </c>
      <c r="X363" s="54">
        <v>0</v>
      </c>
      <c r="Y363" s="54">
        <v>0</v>
      </c>
      <c r="Z363" s="54">
        <v>0</v>
      </c>
    </row>
    <row r="364" spans="1:26" x14ac:dyDescent="0.25">
      <c r="A364" t="e">
        <v>#N/A</v>
      </c>
      <c r="D364" s="53"/>
      <c r="E364" s="54"/>
      <c r="F364" s="54"/>
      <c r="G364" s="54"/>
      <c r="H364" s="54"/>
      <c r="I364" s="54"/>
      <c r="J364" s="54"/>
      <c r="L364" s="53"/>
      <c r="M364" s="54"/>
      <c r="N364" s="54"/>
      <c r="O364" s="54"/>
      <c r="P364" s="54"/>
      <c r="Q364" s="54"/>
      <c r="R364" s="54">
        <v>0</v>
      </c>
      <c r="T364" s="53"/>
      <c r="U364" s="54">
        <v>0</v>
      </c>
      <c r="V364" s="54">
        <v>0</v>
      </c>
      <c r="W364" s="55">
        <v>0</v>
      </c>
      <c r="X364" s="54">
        <v>0</v>
      </c>
      <c r="Y364" s="54">
        <v>0</v>
      </c>
      <c r="Z364" s="54">
        <v>0</v>
      </c>
    </row>
    <row r="365" spans="1:26" x14ac:dyDescent="0.25">
      <c r="A365" t="e">
        <v>#N/A</v>
      </c>
      <c r="D365" s="53"/>
      <c r="E365" s="54"/>
      <c r="F365" s="54"/>
      <c r="G365" s="54"/>
      <c r="H365" s="54"/>
      <c r="I365" s="54"/>
      <c r="J365" s="54"/>
      <c r="L365" s="53"/>
      <c r="M365" s="54"/>
      <c r="N365" s="54"/>
      <c r="O365" s="54"/>
      <c r="P365" s="54"/>
      <c r="Q365" s="54"/>
      <c r="R365" s="54">
        <v>0</v>
      </c>
      <c r="T365" s="53"/>
      <c r="U365" s="54">
        <v>0</v>
      </c>
      <c r="V365" s="54">
        <v>0</v>
      </c>
      <c r="W365" s="55">
        <v>0</v>
      </c>
      <c r="X365" s="54">
        <v>0</v>
      </c>
      <c r="Y365" s="54">
        <v>0</v>
      </c>
      <c r="Z365" s="54">
        <v>0</v>
      </c>
    </row>
    <row r="366" spans="1:26" x14ac:dyDescent="0.25">
      <c r="A366" t="e">
        <v>#N/A</v>
      </c>
      <c r="D366" s="53"/>
      <c r="E366" s="54"/>
      <c r="F366" s="54"/>
      <c r="G366" s="54"/>
      <c r="H366" s="54"/>
      <c r="I366" s="54"/>
      <c r="J366" s="54"/>
      <c r="L366" s="53"/>
      <c r="M366" s="54"/>
      <c r="N366" s="54"/>
      <c r="O366" s="54"/>
      <c r="P366" s="54"/>
      <c r="Q366" s="54"/>
      <c r="R366" s="54">
        <v>0</v>
      </c>
      <c r="T366" s="53"/>
      <c r="U366" s="54">
        <v>0</v>
      </c>
      <c r="V366" s="54">
        <v>0</v>
      </c>
      <c r="W366" s="55">
        <v>0</v>
      </c>
      <c r="X366" s="54">
        <v>0</v>
      </c>
      <c r="Y366" s="54">
        <v>0</v>
      </c>
      <c r="Z366" s="54">
        <v>0</v>
      </c>
    </row>
    <row r="367" spans="1:26" x14ac:dyDescent="0.25">
      <c r="A367" t="e">
        <v>#N/A</v>
      </c>
      <c r="D367" s="53"/>
      <c r="E367" s="54"/>
      <c r="F367" s="54"/>
      <c r="G367" s="54"/>
      <c r="H367" s="54"/>
      <c r="I367" s="54"/>
      <c r="J367" s="54"/>
      <c r="L367" s="53"/>
      <c r="M367" s="54"/>
      <c r="N367" s="54"/>
      <c r="O367" s="54"/>
      <c r="P367" s="54"/>
      <c r="Q367" s="54"/>
      <c r="R367" s="54">
        <v>0</v>
      </c>
      <c r="T367" s="53"/>
      <c r="U367" s="54">
        <v>0</v>
      </c>
      <c r="V367" s="54">
        <v>0</v>
      </c>
      <c r="W367" s="55">
        <v>0</v>
      </c>
      <c r="X367" s="54">
        <v>0</v>
      </c>
      <c r="Y367" s="54">
        <v>0</v>
      </c>
      <c r="Z367" s="54">
        <v>0</v>
      </c>
    </row>
    <row r="368" spans="1:26" x14ac:dyDescent="0.25">
      <c r="A368" t="e">
        <v>#N/A</v>
      </c>
      <c r="D368" s="53"/>
      <c r="E368" s="54"/>
      <c r="F368" s="54"/>
      <c r="G368" s="54"/>
      <c r="H368" s="54"/>
      <c r="I368" s="54"/>
      <c r="J368" s="54"/>
      <c r="L368" s="53"/>
      <c r="M368" s="54"/>
      <c r="N368" s="54"/>
      <c r="O368" s="54"/>
      <c r="P368" s="54"/>
      <c r="Q368" s="54"/>
      <c r="R368" s="54">
        <v>0</v>
      </c>
      <c r="T368" s="53"/>
      <c r="U368" s="54">
        <v>0</v>
      </c>
      <c r="V368" s="54">
        <v>0</v>
      </c>
      <c r="W368" s="55">
        <v>0</v>
      </c>
      <c r="X368" s="54">
        <v>0</v>
      </c>
      <c r="Y368" s="54">
        <v>0</v>
      </c>
      <c r="Z368" s="54">
        <v>0</v>
      </c>
    </row>
    <row r="369" spans="1:26" x14ac:dyDescent="0.25">
      <c r="A369" t="e">
        <v>#N/A</v>
      </c>
      <c r="D369" s="53"/>
      <c r="E369" s="54"/>
      <c r="F369" s="54"/>
      <c r="G369" s="54"/>
      <c r="H369" s="54"/>
      <c r="I369" s="54"/>
      <c r="J369" s="54"/>
      <c r="L369" s="53"/>
      <c r="M369" s="54"/>
      <c r="N369" s="54"/>
      <c r="O369" s="54"/>
      <c r="P369" s="54"/>
      <c r="Q369" s="54"/>
      <c r="R369" s="54">
        <v>0</v>
      </c>
      <c r="T369" s="53"/>
      <c r="U369" s="54">
        <v>0</v>
      </c>
      <c r="V369" s="54">
        <v>0</v>
      </c>
      <c r="W369" s="55">
        <v>0</v>
      </c>
      <c r="X369" s="54">
        <v>0</v>
      </c>
      <c r="Y369" s="54">
        <v>0</v>
      </c>
      <c r="Z369" s="54">
        <v>0</v>
      </c>
    </row>
    <row r="370" spans="1:26" x14ac:dyDescent="0.25">
      <c r="A370" t="e">
        <v>#N/A</v>
      </c>
      <c r="D370" s="53"/>
      <c r="E370" s="54"/>
      <c r="F370" s="54"/>
      <c r="G370" s="54"/>
      <c r="H370" s="54"/>
      <c r="I370" s="54"/>
      <c r="J370" s="54"/>
      <c r="L370" s="53"/>
      <c r="M370" s="54"/>
      <c r="N370" s="54"/>
      <c r="O370" s="54"/>
      <c r="P370" s="54"/>
      <c r="Q370" s="54"/>
      <c r="R370" s="54">
        <v>0</v>
      </c>
      <c r="T370" s="53"/>
      <c r="U370" s="54">
        <v>0</v>
      </c>
      <c r="V370" s="54">
        <v>0</v>
      </c>
      <c r="W370" s="55">
        <v>0</v>
      </c>
      <c r="X370" s="54">
        <v>0</v>
      </c>
      <c r="Y370" s="54">
        <v>0</v>
      </c>
      <c r="Z370" s="54">
        <v>0</v>
      </c>
    </row>
    <row r="371" spans="1:26" x14ac:dyDescent="0.25">
      <c r="A371" t="e">
        <v>#N/A</v>
      </c>
      <c r="D371" s="53"/>
      <c r="E371" s="54"/>
      <c r="F371" s="54"/>
      <c r="G371" s="54"/>
      <c r="H371" s="54"/>
      <c r="I371" s="54"/>
      <c r="J371" s="54"/>
      <c r="L371" s="53"/>
      <c r="M371" s="54"/>
      <c r="N371" s="54"/>
      <c r="O371" s="54"/>
      <c r="P371" s="54"/>
      <c r="Q371" s="54"/>
      <c r="R371" s="54">
        <v>0</v>
      </c>
      <c r="T371" s="53"/>
      <c r="U371" s="54">
        <v>0</v>
      </c>
      <c r="V371" s="54">
        <v>0</v>
      </c>
      <c r="W371" s="55">
        <v>0</v>
      </c>
      <c r="X371" s="54">
        <v>0</v>
      </c>
      <c r="Y371" s="54">
        <v>0</v>
      </c>
      <c r="Z371" s="54">
        <v>0</v>
      </c>
    </row>
    <row r="372" spans="1:26" x14ac:dyDescent="0.25">
      <c r="A372" t="e">
        <v>#N/A</v>
      </c>
      <c r="D372" s="53"/>
      <c r="E372" s="54"/>
      <c r="F372" s="54"/>
      <c r="G372" s="54"/>
      <c r="H372" s="54"/>
      <c r="I372" s="54"/>
      <c r="J372" s="54"/>
      <c r="L372" s="53"/>
      <c r="M372" s="54"/>
      <c r="N372" s="54"/>
      <c r="O372" s="54"/>
      <c r="P372" s="54"/>
      <c r="Q372" s="54"/>
      <c r="R372" s="54">
        <v>0</v>
      </c>
      <c r="T372" s="53"/>
      <c r="U372" s="54">
        <v>0</v>
      </c>
      <c r="V372" s="54">
        <v>0</v>
      </c>
      <c r="W372" s="55">
        <v>0</v>
      </c>
      <c r="X372" s="54">
        <v>0</v>
      </c>
      <c r="Y372" s="54">
        <v>0</v>
      </c>
      <c r="Z372" s="54">
        <v>0</v>
      </c>
    </row>
    <row r="373" spans="1:26" x14ac:dyDescent="0.25">
      <c r="A373" t="e">
        <v>#N/A</v>
      </c>
      <c r="D373" s="53"/>
      <c r="E373" s="54"/>
      <c r="F373" s="54"/>
      <c r="G373" s="54"/>
      <c r="H373" s="54"/>
      <c r="I373" s="54"/>
      <c r="J373" s="54"/>
      <c r="L373" s="53"/>
      <c r="M373" s="54"/>
      <c r="N373" s="54"/>
      <c r="O373" s="54"/>
      <c r="P373" s="54"/>
      <c r="Q373" s="54"/>
      <c r="R373" s="54">
        <v>0</v>
      </c>
      <c r="T373" s="53"/>
      <c r="U373" s="54">
        <v>0</v>
      </c>
      <c r="V373" s="54">
        <v>0</v>
      </c>
      <c r="W373" s="55">
        <v>0</v>
      </c>
      <c r="X373" s="54">
        <v>0</v>
      </c>
      <c r="Y373" s="54">
        <v>0</v>
      </c>
      <c r="Z373" s="54">
        <v>0</v>
      </c>
    </row>
    <row r="374" spans="1:26" x14ac:dyDescent="0.25">
      <c r="A374" t="e">
        <v>#N/A</v>
      </c>
      <c r="D374" s="53"/>
      <c r="E374" s="54"/>
      <c r="F374" s="54"/>
      <c r="G374" s="54"/>
      <c r="H374" s="54"/>
      <c r="I374" s="54"/>
      <c r="J374" s="54"/>
      <c r="L374" s="53"/>
      <c r="M374" s="54"/>
      <c r="N374" s="54"/>
      <c r="O374" s="54"/>
      <c r="P374" s="54"/>
      <c r="Q374" s="54"/>
      <c r="R374" s="54">
        <v>0</v>
      </c>
      <c r="T374" s="53"/>
      <c r="U374" s="54">
        <v>0</v>
      </c>
      <c r="V374" s="54">
        <v>0</v>
      </c>
      <c r="W374" s="55">
        <v>0</v>
      </c>
      <c r="X374" s="54">
        <v>0</v>
      </c>
      <c r="Y374" s="54">
        <v>0</v>
      </c>
      <c r="Z374" s="54">
        <v>0</v>
      </c>
    </row>
    <row r="375" spans="1:26" x14ac:dyDescent="0.25">
      <c r="A375" t="e">
        <v>#N/A</v>
      </c>
      <c r="D375" s="53"/>
      <c r="E375" s="54"/>
      <c r="F375" s="54"/>
      <c r="G375" s="54"/>
      <c r="H375" s="54"/>
      <c r="I375" s="54"/>
      <c r="J375" s="54"/>
      <c r="L375" s="53"/>
      <c r="M375" s="54"/>
      <c r="N375" s="54"/>
      <c r="O375" s="54"/>
      <c r="P375" s="54"/>
      <c r="Q375" s="54"/>
      <c r="R375" s="54">
        <v>0</v>
      </c>
      <c r="T375" s="53"/>
      <c r="U375" s="54">
        <v>0</v>
      </c>
      <c r="V375" s="54">
        <v>0</v>
      </c>
      <c r="W375" s="55">
        <v>0</v>
      </c>
      <c r="X375" s="54">
        <v>0</v>
      </c>
      <c r="Y375" s="54">
        <v>0</v>
      </c>
      <c r="Z375" s="54">
        <v>0</v>
      </c>
    </row>
    <row r="376" spans="1:26" x14ac:dyDescent="0.25">
      <c r="A376" t="e">
        <v>#N/A</v>
      </c>
      <c r="D376" s="53"/>
      <c r="E376" s="54"/>
      <c r="F376" s="54"/>
      <c r="G376" s="54"/>
      <c r="H376" s="54"/>
      <c r="I376" s="54"/>
      <c r="J376" s="54"/>
      <c r="L376" s="53"/>
      <c r="M376" s="54"/>
      <c r="N376" s="54"/>
      <c r="O376" s="54"/>
      <c r="P376" s="54"/>
      <c r="Q376" s="54"/>
      <c r="R376" s="54">
        <v>0</v>
      </c>
      <c r="T376" s="53"/>
      <c r="U376" s="54">
        <v>0</v>
      </c>
      <c r="V376" s="54">
        <v>0</v>
      </c>
      <c r="W376" s="55">
        <v>0</v>
      </c>
      <c r="X376" s="54">
        <v>0</v>
      </c>
      <c r="Y376" s="54">
        <v>0</v>
      </c>
      <c r="Z376" s="54">
        <v>0</v>
      </c>
    </row>
    <row r="377" spans="1:26" x14ac:dyDescent="0.25">
      <c r="A377" t="e">
        <v>#N/A</v>
      </c>
      <c r="D377" s="53"/>
      <c r="E377" s="54"/>
      <c r="F377" s="54"/>
      <c r="G377" s="54"/>
      <c r="H377" s="54"/>
      <c r="I377" s="54"/>
      <c r="J377" s="54"/>
      <c r="L377" s="53"/>
      <c r="M377" s="54"/>
      <c r="N377" s="54"/>
      <c r="O377" s="54"/>
      <c r="P377" s="54"/>
      <c r="Q377" s="54"/>
      <c r="R377" s="54">
        <v>0</v>
      </c>
      <c r="T377" s="53"/>
      <c r="U377" s="54">
        <v>0</v>
      </c>
      <c r="V377" s="54">
        <v>0</v>
      </c>
      <c r="W377" s="55">
        <v>0</v>
      </c>
      <c r="X377" s="54">
        <v>0</v>
      </c>
      <c r="Y377" s="54">
        <v>0</v>
      </c>
      <c r="Z377" s="54">
        <v>0</v>
      </c>
    </row>
    <row r="378" spans="1:26" x14ac:dyDescent="0.25">
      <c r="A378" t="e">
        <v>#N/A</v>
      </c>
      <c r="D378" s="53"/>
      <c r="E378" s="54"/>
      <c r="F378" s="54"/>
      <c r="G378" s="54"/>
      <c r="H378" s="54"/>
      <c r="I378" s="54"/>
      <c r="J378" s="54"/>
      <c r="L378" s="53"/>
      <c r="M378" s="54"/>
      <c r="N378" s="54"/>
      <c r="O378" s="54"/>
      <c r="P378" s="54"/>
      <c r="Q378" s="54"/>
      <c r="R378" s="54">
        <v>0</v>
      </c>
      <c r="T378" s="53"/>
      <c r="U378" s="54">
        <v>0</v>
      </c>
      <c r="V378" s="54">
        <v>0</v>
      </c>
      <c r="W378" s="55">
        <v>0</v>
      </c>
      <c r="X378" s="54">
        <v>0</v>
      </c>
      <c r="Y378" s="54">
        <v>0</v>
      </c>
      <c r="Z378" s="54">
        <v>0</v>
      </c>
    </row>
    <row r="379" spans="1:26" x14ac:dyDescent="0.25">
      <c r="A379" t="e">
        <v>#N/A</v>
      </c>
      <c r="D379" s="53"/>
      <c r="E379" s="54"/>
      <c r="F379" s="54"/>
      <c r="G379" s="54"/>
      <c r="H379" s="54"/>
      <c r="I379" s="54"/>
      <c r="J379" s="54"/>
      <c r="L379" s="53"/>
      <c r="M379" s="54"/>
      <c r="N379" s="54"/>
      <c r="O379" s="54"/>
      <c r="P379" s="54"/>
      <c r="Q379" s="54"/>
      <c r="R379" s="54">
        <v>0</v>
      </c>
      <c r="T379" s="53"/>
      <c r="U379" s="54">
        <v>0</v>
      </c>
      <c r="V379" s="54">
        <v>0</v>
      </c>
      <c r="W379" s="55">
        <v>0</v>
      </c>
      <c r="X379" s="54">
        <v>0</v>
      </c>
      <c r="Y379" s="54">
        <v>0</v>
      </c>
      <c r="Z379" s="54">
        <v>0</v>
      </c>
    </row>
    <row r="380" spans="1:26" x14ac:dyDescent="0.25">
      <c r="A380" t="e">
        <v>#N/A</v>
      </c>
      <c r="D380" s="53"/>
      <c r="E380" s="54"/>
      <c r="F380" s="54"/>
      <c r="G380" s="54"/>
      <c r="H380" s="54"/>
      <c r="I380" s="54"/>
      <c r="J380" s="54"/>
      <c r="L380" s="53"/>
      <c r="M380" s="54"/>
      <c r="N380" s="54"/>
      <c r="O380" s="54"/>
      <c r="P380" s="54"/>
      <c r="Q380" s="54"/>
      <c r="R380" s="54">
        <v>0</v>
      </c>
      <c r="T380" s="53"/>
      <c r="U380" s="54">
        <v>0</v>
      </c>
      <c r="V380" s="54">
        <v>0</v>
      </c>
      <c r="W380" s="55">
        <v>0</v>
      </c>
      <c r="X380" s="54">
        <v>0</v>
      </c>
      <c r="Y380" s="54">
        <v>0</v>
      </c>
      <c r="Z380" s="54">
        <v>0</v>
      </c>
    </row>
    <row r="381" spans="1:26" x14ac:dyDescent="0.25">
      <c r="A381" t="e">
        <v>#N/A</v>
      </c>
      <c r="D381" s="53"/>
      <c r="E381" s="54"/>
      <c r="F381" s="54"/>
      <c r="G381" s="54"/>
      <c r="H381" s="54"/>
      <c r="I381" s="54"/>
      <c r="J381" s="54"/>
      <c r="L381" s="53"/>
      <c r="M381" s="54"/>
      <c r="N381" s="54"/>
      <c r="O381" s="54"/>
      <c r="P381" s="54"/>
      <c r="Q381" s="54"/>
      <c r="R381" s="54">
        <v>0</v>
      </c>
      <c r="T381" s="53"/>
      <c r="U381" s="54">
        <v>0</v>
      </c>
      <c r="V381" s="54">
        <v>0</v>
      </c>
      <c r="W381" s="55">
        <v>0</v>
      </c>
      <c r="X381" s="54">
        <v>0</v>
      </c>
      <c r="Y381" s="54">
        <v>0</v>
      </c>
      <c r="Z381" s="54">
        <v>0</v>
      </c>
    </row>
    <row r="382" spans="1:26" x14ac:dyDescent="0.25">
      <c r="A382" t="e">
        <v>#N/A</v>
      </c>
      <c r="D382" s="53"/>
      <c r="E382" s="54"/>
      <c r="F382" s="54"/>
      <c r="G382" s="54"/>
      <c r="H382" s="54"/>
      <c r="I382" s="54"/>
      <c r="J382" s="54"/>
      <c r="L382" s="53"/>
      <c r="M382" s="54"/>
      <c r="N382" s="54"/>
      <c r="O382" s="54"/>
      <c r="P382" s="54"/>
      <c r="Q382" s="54"/>
      <c r="R382" s="54">
        <v>0</v>
      </c>
      <c r="T382" s="53"/>
      <c r="U382" s="54">
        <v>0</v>
      </c>
      <c r="V382" s="54">
        <v>0</v>
      </c>
      <c r="W382" s="55">
        <v>0</v>
      </c>
      <c r="X382" s="54">
        <v>0</v>
      </c>
      <c r="Y382" s="54">
        <v>0</v>
      </c>
      <c r="Z382" s="54">
        <v>0</v>
      </c>
    </row>
    <row r="383" spans="1:26" x14ac:dyDescent="0.25">
      <c r="A383" t="e">
        <v>#N/A</v>
      </c>
      <c r="D383" s="53"/>
      <c r="E383" s="54"/>
      <c r="F383" s="54"/>
      <c r="G383" s="54"/>
      <c r="H383" s="54"/>
      <c r="I383" s="54"/>
      <c r="J383" s="54"/>
      <c r="L383" s="53"/>
      <c r="M383" s="54"/>
      <c r="N383" s="54"/>
      <c r="O383" s="54"/>
      <c r="P383" s="54"/>
      <c r="Q383" s="54"/>
      <c r="R383" s="54">
        <v>0</v>
      </c>
      <c r="T383" s="53"/>
      <c r="U383" s="54">
        <v>0</v>
      </c>
      <c r="V383" s="54">
        <v>0</v>
      </c>
      <c r="W383" s="55">
        <v>0</v>
      </c>
      <c r="X383" s="54">
        <v>0</v>
      </c>
      <c r="Y383" s="54">
        <v>0</v>
      </c>
      <c r="Z383" s="54">
        <v>0</v>
      </c>
    </row>
    <row r="384" spans="1:26" x14ac:dyDescent="0.25">
      <c r="A384" t="e">
        <v>#N/A</v>
      </c>
      <c r="D384" s="53"/>
      <c r="E384" s="54"/>
      <c r="F384" s="54"/>
      <c r="G384" s="54"/>
      <c r="H384" s="54"/>
      <c r="I384" s="54"/>
      <c r="J384" s="54"/>
      <c r="L384" s="53"/>
      <c r="M384" s="54"/>
      <c r="N384" s="54"/>
      <c r="O384" s="54"/>
      <c r="P384" s="54"/>
      <c r="Q384" s="54"/>
      <c r="R384" s="54">
        <v>0</v>
      </c>
      <c r="T384" s="53"/>
      <c r="U384" s="54">
        <v>0</v>
      </c>
      <c r="V384" s="54">
        <v>0</v>
      </c>
      <c r="W384" s="55">
        <v>0</v>
      </c>
      <c r="X384" s="54">
        <v>0</v>
      </c>
      <c r="Y384" s="54">
        <v>0</v>
      </c>
      <c r="Z384" s="54">
        <v>0</v>
      </c>
    </row>
    <row r="385" spans="1:26" x14ac:dyDescent="0.25">
      <c r="A385" t="e">
        <v>#N/A</v>
      </c>
      <c r="D385" s="53"/>
      <c r="E385" s="54"/>
      <c r="F385" s="54"/>
      <c r="G385" s="54"/>
      <c r="H385" s="54"/>
      <c r="I385" s="54"/>
      <c r="J385" s="54"/>
      <c r="L385" s="53"/>
      <c r="M385" s="54"/>
      <c r="N385" s="54"/>
      <c r="O385" s="54"/>
      <c r="P385" s="54"/>
      <c r="Q385" s="54"/>
      <c r="R385" s="54">
        <v>0</v>
      </c>
      <c r="T385" s="53"/>
      <c r="U385" s="54">
        <v>0</v>
      </c>
      <c r="V385" s="54">
        <v>0</v>
      </c>
      <c r="W385" s="55">
        <v>0</v>
      </c>
      <c r="X385" s="54">
        <v>0</v>
      </c>
      <c r="Y385" s="54">
        <v>0</v>
      </c>
      <c r="Z385" s="54">
        <v>0</v>
      </c>
    </row>
    <row r="386" spans="1:26" x14ac:dyDescent="0.25">
      <c r="A386" t="e">
        <v>#N/A</v>
      </c>
      <c r="D386" s="53"/>
      <c r="E386" s="54"/>
      <c r="F386" s="54"/>
      <c r="G386" s="54"/>
      <c r="H386" s="54"/>
      <c r="I386" s="54"/>
      <c r="J386" s="54"/>
      <c r="L386" s="53"/>
      <c r="M386" s="54"/>
      <c r="N386" s="54"/>
      <c r="O386" s="54"/>
      <c r="P386" s="54"/>
      <c r="Q386" s="54"/>
      <c r="R386" s="54">
        <v>0</v>
      </c>
      <c r="T386" s="53"/>
      <c r="U386" s="54">
        <v>0</v>
      </c>
      <c r="V386" s="54">
        <v>0</v>
      </c>
      <c r="W386" s="55">
        <v>0</v>
      </c>
      <c r="X386" s="54">
        <v>0</v>
      </c>
      <c r="Y386" s="54">
        <v>0</v>
      </c>
      <c r="Z386" s="54">
        <v>0</v>
      </c>
    </row>
    <row r="387" spans="1:26" x14ac:dyDescent="0.25">
      <c r="A387" t="e">
        <v>#N/A</v>
      </c>
      <c r="D387" s="53"/>
      <c r="E387" s="54"/>
      <c r="F387" s="54"/>
      <c r="G387" s="54"/>
      <c r="H387" s="54"/>
      <c r="I387" s="54"/>
      <c r="J387" s="54"/>
      <c r="L387" s="53"/>
      <c r="M387" s="54"/>
      <c r="N387" s="54"/>
      <c r="O387" s="54"/>
      <c r="P387" s="54"/>
      <c r="Q387" s="54"/>
      <c r="R387" s="54">
        <v>0</v>
      </c>
      <c r="T387" s="53"/>
      <c r="U387" s="54">
        <v>0</v>
      </c>
      <c r="V387" s="54">
        <v>0</v>
      </c>
      <c r="W387" s="55">
        <v>0</v>
      </c>
      <c r="X387" s="54">
        <v>0</v>
      </c>
      <c r="Y387" s="54">
        <v>0</v>
      </c>
      <c r="Z387" s="54">
        <v>0</v>
      </c>
    </row>
    <row r="388" spans="1:26" x14ac:dyDescent="0.25">
      <c r="A388" t="e">
        <v>#N/A</v>
      </c>
      <c r="D388" s="53"/>
      <c r="E388" s="54"/>
      <c r="F388" s="54"/>
      <c r="G388" s="54"/>
      <c r="H388" s="54"/>
      <c r="I388" s="54"/>
      <c r="J388" s="54"/>
      <c r="L388" s="53"/>
      <c r="M388" s="54"/>
      <c r="N388" s="54"/>
      <c r="O388" s="54"/>
      <c r="P388" s="54"/>
      <c r="Q388" s="54"/>
      <c r="R388" s="54">
        <v>0</v>
      </c>
      <c r="T388" s="53"/>
      <c r="U388" s="54">
        <v>0</v>
      </c>
      <c r="V388" s="54">
        <v>0</v>
      </c>
      <c r="W388" s="55">
        <v>0</v>
      </c>
      <c r="X388" s="54">
        <v>0</v>
      </c>
      <c r="Y388" s="54">
        <v>0</v>
      </c>
      <c r="Z388" s="54">
        <v>0</v>
      </c>
    </row>
    <row r="389" spans="1:26" x14ac:dyDescent="0.25">
      <c r="A389" t="e">
        <v>#N/A</v>
      </c>
      <c r="D389" s="53"/>
      <c r="E389" s="54"/>
      <c r="F389" s="54"/>
      <c r="G389" s="54"/>
      <c r="H389" s="54"/>
      <c r="I389" s="54"/>
      <c r="J389" s="54"/>
      <c r="L389" s="53"/>
      <c r="M389" s="54"/>
      <c r="N389" s="54"/>
      <c r="O389" s="54"/>
      <c r="P389" s="54"/>
      <c r="Q389" s="54"/>
      <c r="R389" s="54">
        <v>0</v>
      </c>
      <c r="T389" s="53"/>
      <c r="U389" s="54">
        <v>0</v>
      </c>
      <c r="V389" s="54">
        <v>0</v>
      </c>
      <c r="W389" s="55">
        <v>0</v>
      </c>
      <c r="X389" s="54">
        <v>0</v>
      </c>
      <c r="Y389" s="54">
        <v>0</v>
      </c>
      <c r="Z389" s="54">
        <v>0</v>
      </c>
    </row>
    <row r="390" spans="1:26" x14ac:dyDescent="0.25">
      <c r="A390" t="e">
        <v>#N/A</v>
      </c>
      <c r="D390" s="53"/>
      <c r="E390" s="54"/>
      <c r="F390" s="54"/>
      <c r="G390" s="54"/>
      <c r="H390" s="54"/>
      <c r="I390" s="54"/>
      <c r="J390" s="54"/>
      <c r="L390" s="53"/>
      <c r="M390" s="54"/>
      <c r="N390" s="54"/>
      <c r="O390" s="54"/>
      <c r="P390" s="54"/>
      <c r="Q390" s="54"/>
      <c r="R390" s="54">
        <v>0</v>
      </c>
      <c r="T390" s="53"/>
      <c r="U390" s="54">
        <v>0</v>
      </c>
      <c r="V390" s="54">
        <v>0</v>
      </c>
      <c r="W390" s="55">
        <v>0</v>
      </c>
      <c r="X390" s="54">
        <v>0</v>
      </c>
      <c r="Y390" s="54">
        <v>0</v>
      </c>
      <c r="Z390" s="54">
        <v>0</v>
      </c>
    </row>
    <row r="391" spans="1:26" x14ac:dyDescent="0.25">
      <c r="A391" t="e">
        <v>#N/A</v>
      </c>
      <c r="D391" s="53"/>
      <c r="E391" s="54"/>
      <c r="F391" s="54"/>
      <c r="G391" s="54"/>
      <c r="H391" s="54"/>
      <c r="I391" s="54"/>
      <c r="J391" s="54"/>
      <c r="L391" s="53"/>
      <c r="M391" s="54"/>
      <c r="N391" s="54"/>
      <c r="O391" s="54"/>
      <c r="P391" s="54"/>
      <c r="Q391" s="54"/>
      <c r="R391" s="54">
        <v>0</v>
      </c>
      <c r="T391" s="53"/>
      <c r="U391" s="54">
        <v>0</v>
      </c>
      <c r="V391" s="54">
        <v>0</v>
      </c>
      <c r="W391" s="55">
        <v>0</v>
      </c>
      <c r="X391" s="54">
        <v>0</v>
      </c>
      <c r="Y391" s="54">
        <v>0</v>
      </c>
      <c r="Z391" s="54">
        <v>0</v>
      </c>
    </row>
    <row r="392" spans="1:26" x14ac:dyDescent="0.25">
      <c r="A392" t="e">
        <v>#N/A</v>
      </c>
      <c r="D392" s="53"/>
      <c r="E392" s="54"/>
      <c r="F392" s="54"/>
      <c r="G392" s="54"/>
      <c r="H392" s="54"/>
      <c r="I392" s="54"/>
      <c r="J392" s="54"/>
      <c r="L392" s="53"/>
      <c r="M392" s="54"/>
      <c r="N392" s="54"/>
      <c r="O392" s="54"/>
      <c r="P392" s="54"/>
      <c r="Q392" s="54"/>
      <c r="R392" s="54">
        <v>0</v>
      </c>
      <c r="T392" s="53"/>
      <c r="U392" s="54">
        <v>0</v>
      </c>
      <c r="V392" s="54">
        <v>0</v>
      </c>
      <c r="W392" s="55">
        <v>0</v>
      </c>
      <c r="X392" s="54">
        <v>0</v>
      </c>
      <c r="Y392" s="54">
        <v>0</v>
      </c>
      <c r="Z392" s="54">
        <v>0</v>
      </c>
    </row>
    <row r="393" spans="1:26" x14ac:dyDescent="0.25">
      <c r="A393" t="e">
        <v>#N/A</v>
      </c>
      <c r="D393" s="53"/>
      <c r="E393" s="54"/>
      <c r="F393" s="54"/>
      <c r="G393" s="54"/>
      <c r="H393" s="54"/>
      <c r="I393" s="54"/>
      <c r="J393" s="54"/>
      <c r="L393" s="53"/>
      <c r="M393" s="54"/>
      <c r="N393" s="54"/>
      <c r="O393" s="54"/>
      <c r="P393" s="54"/>
      <c r="Q393" s="54"/>
      <c r="R393" s="54">
        <v>0</v>
      </c>
      <c r="T393" s="53"/>
      <c r="U393" s="54">
        <v>0</v>
      </c>
      <c r="V393" s="54">
        <v>0</v>
      </c>
      <c r="W393" s="55">
        <v>0</v>
      </c>
      <c r="X393" s="54">
        <v>0</v>
      </c>
      <c r="Y393" s="54">
        <v>0</v>
      </c>
      <c r="Z393" s="54">
        <v>0</v>
      </c>
    </row>
    <row r="394" spans="1:26" x14ac:dyDescent="0.25">
      <c r="A394" t="e">
        <v>#N/A</v>
      </c>
      <c r="D394" s="53"/>
      <c r="E394" s="54"/>
      <c r="F394" s="54"/>
      <c r="G394" s="54"/>
      <c r="H394" s="54"/>
      <c r="I394" s="54"/>
      <c r="J394" s="54"/>
      <c r="L394" s="53"/>
      <c r="M394" s="54"/>
      <c r="N394" s="54"/>
      <c r="O394" s="54"/>
      <c r="P394" s="54"/>
      <c r="Q394" s="54"/>
      <c r="R394" s="54">
        <v>0</v>
      </c>
      <c r="T394" s="53"/>
      <c r="U394" s="54">
        <v>0</v>
      </c>
      <c r="V394" s="54">
        <v>0</v>
      </c>
      <c r="W394" s="55">
        <v>0</v>
      </c>
      <c r="X394" s="54">
        <v>0</v>
      </c>
      <c r="Y394" s="54">
        <v>0</v>
      </c>
      <c r="Z394" s="54">
        <v>0</v>
      </c>
    </row>
    <row r="395" spans="1:26" x14ac:dyDescent="0.25">
      <c r="A395" t="e">
        <v>#N/A</v>
      </c>
      <c r="D395" s="53"/>
      <c r="E395" s="54"/>
      <c r="F395" s="54"/>
      <c r="G395" s="54"/>
      <c r="H395" s="54"/>
      <c r="I395" s="54"/>
      <c r="J395" s="54"/>
      <c r="L395" s="53"/>
      <c r="M395" s="54"/>
      <c r="N395" s="54"/>
      <c r="O395" s="54"/>
      <c r="P395" s="54"/>
      <c r="Q395" s="54"/>
      <c r="R395" s="54">
        <v>0</v>
      </c>
      <c r="T395" s="53"/>
      <c r="U395" s="54">
        <v>0</v>
      </c>
      <c r="V395" s="54">
        <v>0</v>
      </c>
      <c r="W395" s="55">
        <v>0</v>
      </c>
      <c r="X395" s="54">
        <v>0</v>
      </c>
      <c r="Y395" s="54">
        <v>0</v>
      </c>
      <c r="Z395" s="54">
        <v>0</v>
      </c>
    </row>
    <row r="396" spans="1:26" x14ac:dyDescent="0.25">
      <c r="A396" t="e">
        <v>#N/A</v>
      </c>
      <c r="D396" s="53"/>
      <c r="E396" s="54"/>
      <c r="F396" s="54"/>
      <c r="G396" s="54"/>
      <c r="H396" s="54"/>
      <c r="I396" s="54"/>
      <c r="J396" s="54"/>
      <c r="L396" s="53"/>
      <c r="M396" s="54"/>
      <c r="N396" s="54"/>
      <c r="O396" s="54"/>
      <c r="P396" s="54"/>
      <c r="Q396" s="54"/>
      <c r="R396" s="54">
        <v>0</v>
      </c>
      <c r="T396" s="53"/>
      <c r="U396" s="54">
        <v>0</v>
      </c>
      <c r="V396" s="54">
        <v>0</v>
      </c>
      <c r="W396" s="55">
        <v>0</v>
      </c>
      <c r="X396" s="54">
        <v>0</v>
      </c>
      <c r="Y396" s="54">
        <v>0</v>
      </c>
      <c r="Z396" s="54">
        <v>0</v>
      </c>
    </row>
    <row r="397" spans="1:26" x14ac:dyDescent="0.25">
      <c r="A397" t="e">
        <v>#N/A</v>
      </c>
      <c r="D397" s="53"/>
      <c r="E397" s="54"/>
      <c r="F397" s="54"/>
      <c r="G397" s="54"/>
      <c r="H397" s="54"/>
      <c r="I397" s="54"/>
      <c r="J397" s="54"/>
      <c r="L397" s="53"/>
      <c r="M397" s="54"/>
      <c r="N397" s="54"/>
      <c r="O397" s="54"/>
      <c r="P397" s="54"/>
      <c r="Q397" s="54"/>
      <c r="R397" s="54">
        <v>0</v>
      </c>
      <c r="T397" s="53"/>
      <c r="U397" s="54">
        <v>0</v>
      </c>
      <c r="V397" s="54">
        <v>0</v>
      </c>
      <c r="W397" s="55">
        <v>0</v>
      </c>
      <c r="X397" s="54">
        <v>0</v>
      </c>
      <c r="Y397" s="54">
        <v>0</v>
      </c>
      <c r="Z397" s="54">
        <v>0</v>
      </c>
    </row>
    <row r="398" spans="1:26" x14ac:dyDescent="0.25">
      <c r="A398" t="e">
        <v>#N/A</v>
      </c>
      <c r="D398" s="53"/>
      <c r="E398" s="54"/>
      <c r="F398" s="54"/>
      <c r="G398" s="54"/>
      <c r="H398" s="54"/>
      <c r="I398" s="54"/>
      <c r="J398" s="54"/>
      <c r="L398" s="53"/>
      <c r="M398" s="54"/>
      <c r="N398" s="54"/>
      <c r="O398" s="54"/>
      <c r="P398" s="54"/>
      <c r="Q398" s="54"/>
      <c r="R398" s="54">
        <v>0</v>
      </c>
      <c r="T398" s="53"/>
      <c r="U398" s="54">
        <v>0</v>
      </c>
      <c r="V398" s="54">
        <v>0</v>
      </c>
      <c r="W398" s="55">
        <v>0</v>
      </c>
      <c r="X398" s="54">
        <v>0</v>
      </c>
      <c r="Y398" s="54">
        <v>0</v>
      </c>
      <c r="Z398" s="54">
        <v>0</v>
      </c>
    </row>
    <row r="399" spans="1:26" x14ac:dyDescent="0.25">
      <c r="A399" t="e">
        <v>#N/A</v>
      </c>
      <c r="D399" s="53"/>
      <c r="E399" s="54"/>
      <c r="F399" s="54"/>
      <c r="G399" s="54"/>
      <c r="H399" s="54"/>
      <c r="I399" s="54"/>
      <c r="J399" s="54"/>
      <c r="L399" s="53"/>
      <c r="M399" s="54"/>
      <c r="N399" s="54"/>
      <c r="O399" s="54"/>
      <c r="P399" s="54"/>
      <c r="Q399" s="54"/>
      <c r="R399" s="54">
        <v>0</v>
      </c>
      <c r="T399" s="53"/>
      <c r="U399" s="54">
        <v>0</v>
      </c>
      <c r="V399" s="54">
        <v>0</v>
      </c>
      <c r="W399" s="55">
        <v>0</v>
      </c>
      <c r="X399" s="54">
        <v>0</v>
      </c>
      <c r="Y399" s="54">
        <v>0</v>
      </c>
      <c r="Z399" s="54">
        <v>0</v>
      </c>
    </row>
    <row r="400" spans="1:26" x14ac:dyDescent="0.25">
      <c r="A400" t="e">
        <v>#N/A</v>
      </c>
      <c r="D400" s="53"/>
      <c r="E400" s="54"/>
      <c r="F400" s="54"/>
      <c r="G400" s="54"/>
      <c r="H400" s="54"/>
      <c r="I400" s="54"/>
      <c r="J400" s="54"/>
      <c r="L400" s="53"/>
      <c r="M400" s="54"/>
      <c r="N400" s="54"/>
      <c r="O400" s="54"/>
      <c r="P400" s="54"/>
      <c r="Q400" s="54"/>
      <c r="R400" s="54">
        <v>0</v>
      </c>
      <c r="T400" s="53"/>
      <c r="U400" s="54">
        <v>0</v>
      </c>
      <c r="V400" s="54">
        <v>0</v>
      </c>
      <c r="W400" s="55">
        <v>0</v>
      </c>
      <c r="X400" s="54">
        <v>0</v>
      </c>
      <c r="Y400" s="54">
        <v>0</v>
      </c>
      <c r="Z400" s="54">
        <v>0</v>
      </c>
    </row>
    <row r="401" spans="1:26" x14ac:dyDescent="0.25">
      <c r="A401" t="e">
        <v>#N/A</v>
      </c>
      <c r="D401" s="53"/>
      <c r="E401" s="54"/>
      <c r="F401" s="54"/>
      <c r="G401" s="54"/>
      <c r="H401" s="54"/>
      <c r="I401" s="54"/>
      <c r="J401" s="54"/>
      <c r="L401" s="53"/>
      <c r="M401" s="54"/>
      <c r="N401" s="54"/>
      <c r="O401" s="54"/>
      <c r="P401" s="54"/>
      <c r="Q401" s="54"/>
      <c r="R401" s="54">
        <v>0</v>
      </c>
      <c r="T401" s="53"/>
      <c r="U401" s="54">
        <v>0</v>
      </c>
      <c r="V401" s="54">
        <v>0</v>
      </c>
      <c r="W401" s="55">
        <v>0</v>
      </c>
      <c r="X401" s="54">
        <v>0</v>
      </c>
      <c r="Y401" s="54">
        <v>0</v>
      </c>
      <c r="Z401" s="54">
        <v>0</v>
      </c>
    </row>
    <row r="402" spans="1:26" x14ac:dyDescent="0.25">
      <c r="A402" t="e">
        <v>#N/A</v>
      </c>
      <c r="D402" s="53"/>
      <c r="E402" s="54"/>
      <c r="F402" s="54"/>
      <c r="G402" s="54"/>
      <c r="H402" s="54"/>
      <c r="I402" s="54"/>
      <c r="J402" s="54"/>
      <c r="L402" s="53"/>
      <c r="M402" s="54"/>
      <c r="N402" s="54"/>
      <c r="O402" s="54"/>
      <c r="P402" s="54"/>
      <c r="Q402" s="54"/>
      <c r="R402" s="54">
        <v>0</v>
      </c>
      <c r="T402" s="53"/>
      <c r="U402" s="54">
        <v>0</v>
      </c>
      <c r="V402" s="54">
        <v>0</v>
      </c>
      <c r="W402" s="55">
        <v>0</v>
      </c>
      <c r="X402" s="54">
        <v>0</v>
      </c>
      <c r="Y402" s="54">
        <v>0</v>
      </c>
      <c r="Z402" s="54">
        <v>0</v>
      </c>
    </row>
    <row r="403" spans="1:26" x14ac:dyDescent="0.25">
      <c r="A403" t="e">
        <v>#N/A</v>
      </c>
      <c r="D403" s="53"/>
      <c r="E403" s="54"/>
      <c r="F403" s="54"/>
      <c r="G403" s="54"/>
      <c r="H403" s="54"/>
      <c r="I403" s="54"/>
      <c r="J403" s="54"/>
      <c r="L403" s="53"/>
      <c r="M403" s="54"/>
      <c r="N403" s="54"/>
      <c r="O403" s="54"/>
      <c r="P403" s="54"/>
      <c r="Q403" s="54"/>
      <c r="R403" s="54">
        <v>0</v>
      </c>
      <c r="T403" s="53"/>
      <c r="U403" s="54">
        <v>0</v>
      </c>
      <c r="V403" s="54">
        <v>0</v>
      </c>
      <c r="W403" s="55">
        <v>0</v>
      </c>
      <c r="X403" s="54">
        <v>0</v>
      </c>
      <c r="Y403" s="54">
        <v>0</v>
      </c>
      <c r="Z403" s="54">
        <v>0</v>
      </c>
    </row>
    <row r="404" spans="1:26" x14ac:dyDescent="0.25">
      <c r="A404" t="e">
        <v>#N/A</v>
      </c>
      <c r="D404" s="53"/>
      <c r="E404" s="54"/>
      <c r="F404" s="54"/>
      <c r="G404" s="54"/>
      <c r="H404" s="54"/>
      <c r="I404" s="54"/>
      <c r="J404" s="54"/>
      <c r="L404" s="53"/>
      <c r="M404" s="54"/>
      <c r="N404" s="54"/>
      <c r="O404" s="54"/>
      <c r="P404" s="54"/>
      <c r="Q404" s="54"/>
      <c r="R404" s="54">
        <v>0</v>
      </c>
      <c r="T404" s="53"/>
      <c r="U404" s="54">
        <v>0</v>
      </c>
      <c r="V404" s="54">
        <v>0</v>
      </c>
      <c r="W404" s="55">
        <v>0</v>
      </c>
      <c r="X404" s="54">
        <v>0</v>
      </c>
      <c r="Y404" s="54">
        <v>0</v>
      </c>
      <c r="Z404" s="54">
        <v>0</v>
      </c>
    </row>
    <row r="405" spans="1:26" x14ac:dyDescent="0.25">
      <c r="A405" t="e">
        <v>#N/A</v>
      </c>
      <c r="D405" s="53"/>
      <c r="E405" s="54"/>
      <c r="F405" s="54"/>
      <c r="G405" s="54"/>
      <c r="H405" s="54"/>
      <c r="I405" s="54"/>
      <c r="J405" s="54"/>
      <c r="L405" s="53"/>
      <c r="M405" s="54"/>
      <c r="N405" s="54"/>
      <c r="O405" s="54"/>
      <c r="P405" s="54"/>
      <c r="Q405" s="54"/>
      <c r="R405" s="54">
        <v>0</v>
      </c>
      <c r="T405" s="53"/>
      <c r="U405" s="54">
        <v>0</v>
      </c>
      <c r="V405" s="54">
        <v>0</v>
      </c>
      <c r="W405" s="55">
        <v>0</v>
      </c>
      <c r="X405" s="54">
        <v>0</v>
      </c>
      <c r="Y405" s="54">
        <v>0</v>
      </c>
      <c r="Z405" s="54">
        <v>0</v>
      </c>
    </row>
    <row r="406" spans="1:26" x14ac:dyDescent="0.25">
      <c r="A406" t="e">
        <v>#N/A</v>
      </c>
      <c r="D406" s="53"/>
      <c r="E406" s="54"/>
      <c r="F406" s="54"/>
      <c r="G406" s="54"/>
      <c r="H406" s="54"/>
      <c r="I406" s="54"/>
      <c r="J406" s="54"/>
      <c r="L406" s="53"/>
      <c r="M406" s="54"/>
      <c r="N406" s="54"/>
      <c r="O406" s="54"/>
      <c r="P406" s="54"/>
      <c r="Q406" s="54"/>
      <c r="R406" s="54">
        <v>0</v>
      </c>
      <c r="T406" s="53"/>
      <c r="U406" s="54">
        <v>0</v>
      </c>
      <c r="V406" s="54">
        <v>0</v>
      </c>
      <c r="W406" s="55">
        <v>0</v>
      </c>
      <c r="X406" s="54">
        <v>0</v>
      </c>
      <c r="Y406" s="54">
        <v>0</v>
      </c>
      <c r="Z406" s="54">
        <v>0</v>
      </c>
    </row>
    <row r="407" spans="1:26" x14ac:dyDescent="0.25">
      <c r="A407" t="e">
        <v>#N/A</v>
      </c>
      <c r="D407" s="53"/>
      <c r="E407" s="54"/>
      <c r="F407" s="54"/>
      <c r="G407" s="54"/>
      <c r="H407" s="54"/>
      <c r="I407" s="54"/>
      <c r="J407" s="54"/>
      <c r="L407" s="53"/>
      <c r="M407" s="54"/>
      <c r="N407" s="54"/>
      <c r="O407" s="54"/>
      <c r="P407" s="54"/>
      <c r="Q407" s="54"/>
      <c r="R407" s="54">
        <v>0</v>
      </c>
      <c r="T407" s="53"/>
      <c r="U407" s="54">
        <v>0</v>
      </c>
      <c r="V407" s="54">
        <v>0</v>
      </c>
      <c r="W407" s="55">
        <v>0</v>
      </c>
      <c r="X407" s="54">
        <v>0</v>
      </c>
      <c r="Y407" s="54">
        <v>0</v>
      </c>
      <c r="Z407" s="54">
        <v>0</v>
      </c>
    </row>
    <row r="408" spans="1:26" x14ac:dyDescent="0.25">
      <c r="A408" t="e">
        <v>#N/A</v>
      </c>
      <c r="D408" s="53"/>
      <c r="E408" s="54"/>
      <c r="F408" s="54"/>
      <c r="G408" s="54"/>
      <c r="H408" s="54"/>
      <c r="I408" s="54"/>
      <c r="J408" s="54"/>
      <c r="L408" s="53"/>
      <c r="M408" s="54"/>
      <c r="N408" s="54"/>
      <c r="O408" s="54"/>
      <c r="P408" s="54"/>
      <c r="Q408" s="54"/>
      <c r="R408" s="54">
        <v>0</v>
      </c>
      <c r="T408" s="53"/>
      <c r="U408" s="54">
        <v>0</v>
      </c>
      <c r="V408" s="54">
        <v>0</v>
      </c>
      <c r="W408" s="55">
        <v>0</v>
      </c>
      <c r="X408" s="54">
        <v>0</v>
      </c>
      <c r="Y408" s="54">
        <v>0</v>
      </c>
      <c r="Z408" s="54">
        <v>0</v>
      </c>
    </row>
    <row r="409" spans="1:26" x14ac:dyDescent="0.25">
      <c r="A409" t="e">
        <v>#N/A</v>
      </c>
      <c r="D409" s="53"/>
      <c r="E409" s="54"/>
      <c r="F409" s="54"/>
      <c r="G409" s="54"/>
      <c r="H409" s="54"/>
      <c r="I409" s="54"/>
      <c r="J409" s="54"/>
      <c r="L409" s="53"/>
      <c r="M409" s="54"/>
      <c r="N409" s="54"/>
      <c r="O409" s="54"/>
      <c r="P409" s="54"/>
      <c r="Q409" s="54"/>
      <c r="R409" s="54">
        <v>0</v>
      </c>
      <c r="T409" s="53"/>
      <c r="U409" s="54">
        <v>0</v>
      </c>
      <c r="V409" s="54">
        <v>0</v>
      </c>
      <c r="W409" s="55">
        <v>0</v>
      </c>
      <c r="X409" s="54">
        <v>0</v>
      </c>
      <c r="Y409" s="54">
        <v>0</v>
      </c>
      <c r="Z409" s="54">
        <v>0</v>
      </c>
    </row>
    <row r="410" spans="1:26" x14ac:dyDescent="0.25">
      <c r="A410" t="e">
        <v>#N/A</v>
      </c>
      <c r="D410" s="53"/>
      <c r="E410" s="54"/>
      <c r="F410" s="54"/>
      <c r="G410" s="54"/>
      <c r="H410" s="54"/>
      <c r="I410" s="54"/>
      <c r="J410" s="54"/>
      <c r="L410" s="53"/>
      <c r="M410" s="54"/>
      <c r="N410" s="54"/>
      <c r="O410" s="54"/>
      <c r="P410" s="54"/>
      <c r="Q410" s="54"/>
      <c r="R410" s="54">
        <v>0</v>
      </c>
      <c r="T410" s="53"/>
      <c r="U410" s="54">
        <v>0</v>
      </c>
      <c r="V410" s="54">
        <v>0</v>
      </c>
      <c r="W410" s="55">
        <v>0</v>
      </c>
      <c r="X410" s="54">
        <v>0</v>
      </c>
      <c r="Y410" s="54">
        <v>0</v>
      </c>
      <c r="Z410" s="54">
        <v>0</v>
      </c>
    </row>
    <row r="411" spans="1:26" x14ac:dyDescent="0.25">
      <c r="A411" t="e">
        <v>#N/A</v>
      </c>
      <c r="D411" s="53"/>
      <c r="E411" s="54"/>
      <c r="F411" s="54"/>
      <c r="G411" s="54"/>
      <c r="H411" s="54"/>
      <c r="I411" s="54"/>
      <c r="J411" s="54"/>
      <c r="L411" s="53"/>
      <c r="M411" s="54"/>
      <c r="N411" s="54"/>
      <c r="O411" s="54"/>
      <c r="P411" s="54"/>
      <c r="Q411" s="54"/>
      <c r="R411" s="54">
        <v>0</v>
      </c>
      <c r="T411" s="53"/>
      <c r="U411" s="54">
        <v>0</v>
      </c>
      <c r="V411" s="54">
        <v>0</v>
      </c>
      <c r="W411" s="55">
        <v>0</v>
      </c>
      <c r="X411" s="54">
        <v>0</v>
      </c>
      <c r="Y411" s="54">
        <v>0</v>
      </c>
      <c r="Z411" s="54">
        <v>0</v>
      </c>
    </row>
    <row r="412" spans="1:26" x14ac:dyDescent="0.25">
      <c r="A412" t="e">
        <v>#N/A</v>
      </c>
      <c r="D412" s="53"/>
      <c r="E412" s="54"/>
      <c r="F412" s="54"/>
      <c r="G412" s="54"/>
      <c r="H412" s="54"/>
      <c r="I412" s="54"/>
      <c r="J412" s="54"/>
      <c r="L412" s="53"/>
      <c r="M412" s="54"/>
      <c r="N412" s="54"/>
      <c r="O412" s="54"/>
      <c r="P412" s="54"/>
      <c r="Q412" s="54"/>
      <c r="R412" s="54">
        <v>0</v>
      </c>
      <c r="T412" s="53"/>
      <c r="U412" s="54">
        <v>0</v>
      </c>
      <c r="V412" s="54">
        <v>0</v>
      </c>
      <c r="W412" s="55">
        <v>0</v>
      </c>
      <c r="X412" s="54">
        <v>0</v>
      </c>
      <c r="Y412" s="54">
        <v>0</v>
      </c>
      <c r="Z412" s="54">
        <v>0</v>
      </c>
    </row>
    <row r="413" spans="1:26" x14ac:dyDescent="0.25">
      <c r="A413" t="e">
        <v>#N/A</v>
      </c>
      <c r="D413" s="53"/>
      <c r="E413" s="54"/>
      <c r="F413" s="54"/>
      <c r="G413" s="54"/>
      <c r="H413" s="54"/>
      <c r="I413" s="54"/>
      <c r="J413" s="54"/>
      <c r="L413" s="53"/>
      <c r="M413" s="54"/>
      <c r="N413" s="54"/>
      <c r="O413" s="54"/>
      <c r="P413" s="54"/>
      <c r="Q413" s="54"/>
      <c r="R413" s="54">
        <v>0</v>
      </c>
      <c r="T413" s="53"/>
      <c r="U413" s="54">
        <v>0</v>
      </c>
      <c r="V413" s="54">
        <v>0</v>
      </c>
      <c r="W413" s="55">
        <v>0</v>
      </c>
      <c r="X413" s="54">
        <v>0</v>
      </c>
      <c r="Y413" s="54">
        <v>0</v>
      </c>
      <c r="Z413" s="54">
        <v>0</v>
      </c>
    </row>
    <row r="414" spans="1:26" x14ac:dyDescent="0.25">
      <c r="A414" t="e">
        <v>#N/A</v>
      </c>
      <c r="D414" s="53"/>
      <c r="E414" s="54"/>
      <c r="F414" s="54"/>
      <c r="G414" s="54"/>
      <c r="H414" s="54"/>
      <c r="I414" s="54"/>
      <c r="J414" s="54"/>
      <c r="L414" s="53"/>
      <c r="M414" s="54"/>
      <c r="N414" s="54"/>
      <c r="O414" s="54"/>
      <c r="P414" s="54"/>
      <c r="Q414" s="54"/>
      <c r="R414" s="54">
        <v>0</v>
      </c>
      <c r="T414" s="53"/>
      <c r="U414" s="54">
        <v>0</v>
      </c>
      <c r="V414" s="54">
        <v>0</v>
      </c>
      <c r="W414" s="55">
        <v>0</v>
      </c>
      <c r="X414" s="54">
        <v>0</v>
      </c>
      <c r="Y414" s="54">
        <v>0</v>
      </c>
      <c r="Z414" s="54">
        <v>0</v>
      </c>
    </row>
    <row r="415" spans="1:26" x14ac:dyDescent="0.25">
      <c r="A415" t="e">
        <v>#N/A</v>
      </c>
      <c r="D415" s="53"/>
      <c r="E415" s="54"/>
      <c r="F415" s="54"/>
      <c r="G415" s="54"/>
      <c r="H415" s="54"/>
      <c r="I415" s="54"/>
      <c r="J415" s="54"/>
      <c r="L415" s="53"/>
      <c r="M415" s="54"/>
      <c r="N415" s="54"/>
      <c r="O415" s="54"/>
      <c r="P415" s="54"/>
      <c r="Q415" s="54"/>
      <c r="R415" s="54">
        <v>0</v>
      </c>
      <c r="T415" s="53"/>
      <c r="U415" s="54">
        <v>0</v>
      </c>
      <c r="V415" s="54">
        <v>0</v>
      </c>
      <c r="W415" s="55">
        <v>0</v>
      </c>
      <c r="X415" s="54">
        <v>0</v>
      </c>
      <c r="Y415" s="54">
        <v>0</v>
      </c>
      <c r="Z415" s="54">
        <v>0</v>
      </c>
    </row>
    <row r="416" spans="1:26" x14ac:dyDescent="0.25">
      <c r="A416" t="e">
        <v>#N/A</v>
      </c>
      <c r="D416" s="53"/>
      <c r="E416" s="54"/>
      <c r="F416" s="54"/>
      <c r="G416" s="54"/>
      <c r="H416" s="54"/>
      <c r="I416" s="54"/>
      <c r="J416" s="54"/>
      <c r="L416" s="53"/>
      <c r="M416" s="54"/>
      <c r="N416" s="54"/>
      <c r="O416" s="54"/>
      <c r="P416" s="54"/>
      <c r="Q416" s="54"/>
      <c r="R416" s="54">
        <v>0</v>
      </c>
      <c r="T416" s="53"/>
      <c r="U416" s="54">
        <v>0</v>
      </c>
      <c r="V416" s="54">
        <v>0</v>
      </c>
      <c r="W416" s="55">
        <v>0</v>
      </c>
      <c r="X416" s="54">
        <v>0</v>
      </c>
      <c r="Y416" s="54">
        <v>0</v>
      </c>
      <c r="Z416" s="54">
        <v>0</v>
      </c>
    </row>
    <row r="417" spans="1:26" x14ac:dyDescent="0.25">
      <c r="A417" t="e">
        <v>#N/A</v>
      </c>
      <c r="D417" s="53"/>
      <c r="E417" s="54"/>
      <c r="F417" s="54"/>
      <c r="G417" s="54"/>
      <c r="H417" s="54"/>
      <c r="I417" s="54"/>
      <c r="J417" s="54"/>
      <c r="L417" s="53"/>
      <c r="M417" s="54"/>
      <c r="N417" s="54"/>
      <c r="O417" s="54"/>
      <c r="P417" s="54"/>
      <c r="Q417" s="54"/>
      <c r="R417" s="54">
        <v>0</v>
      </c>
      <c r="T417" s="53"/>
      <c r="U417" s="54">
        <v>0</v>
      </c>
      <c r="V417" s="54">
        <v>0</v>
      </c>
      <c r="W417" s="55">
        <v>0</v>
      </c>
      <c r="X417" s="54">
        <v>0</v>
      </c>
      <c r="Y417" s="54">
        <v>0</v>
      </c>
      <c r="Z417" s="54">
        <v>0</v>
      </c>
    </row>
    <row r="418" spans="1:26" x14ac:dyDescent="0.25">
      <c r="A418" t="e">
        <v>#N/A</v>
      </c>
      <c r="D418" s="53"/>
      <c r="E418" s="54"/>
      <c r="F418" s="54"/>
      <c r="G418" s="54"/>
      <c r="H418" s="54"/>
      <c r="I418" s="54"/>
      <c r="J418" s="54"/>
      <c r="L418" s="53"/>
      <c r="M418" s="54"/>
      <c r="N418" s="54"/>
      <c r="O418" s="54"/>
      <c r="P418" s="54"/>
      <c r="Q418" s="54"/>
      <c r="R418" s="54">
        <v>0</v>
      </c>
      <c r="T418" s="53"/>
      <c r="U418" s="54">
        <v>0</v>
      </c>
      <c r="V418" s="54">
        <v>0</v>
      </c>
      <c r="W418" s="55">
        <v>0</v>
      </c>
      <c r="X418" s="54">
        <v>0</v>
      </c>
      <c r="Y418" s="54">
        <v>0</v>
      </c>
      <c r="Z418" s="54">
        <v>0</v>
      </c>
    </row>
    <row r="419" spans="1:26" x14ac:dyDescent="0.25">
      <c r="A419" t="e">
        <v>#N/A</v>
      </c>
      <c r="D419" s="53"/>
      <c r="E419" s="54"/>
      <c r="F419" s="54"/>
      <c r="G419" s="54"/>
      <c r="H419" s="54"/>
      <c r="I419" s="54"/>
      <c r="J419" s="54"/>
      <c r="L419" s="53"/>
      <c r="M419" s="54"/>
      <c r="N419" s="54"/>
      <c r="O419" s="54"/>
      <c r="P419" s="54"/>
      <c r="Q419" s="54"/>
      <c r="R419" s="54">
        <v>0</v>
      </c>
      <c r="T419" s="53"/>
      <c r="U419" s="54">
        <v>0</v>
      </c>
      <c r="V419" s="54">
        <v>0</v>
      </c>
      <c r="W419" s="55">
        <v>0</v>
      </c>
      <c r="X419" s="54">
        <v>0</v>
      </c>
      <c r="Y419" s="54">
        <v>0</v>
      </c>
      <c r="Z419" s="54">
        <v>0</v>
      </c>
    </row>
    <row r="420" spans="1:26" x14ac:dyDescent="0.25">
      <c r="A420" t="e">
        <v>#N/A</v>
      </c>
      <c r="D420" s="53"/>
      <c r="E420" s="54"/>
      <c r="F420" s="54"/>
      <c r="G420" s="54"/>
      <c r="H420" s="54"/>
      <c r="I420" s="54"/>
      <c r="J420" s="54"/>
      <c r="L420" s="53"/>
      <c r="M420" s="54"/>
      <c r="N420" s="54"/>
      <c r="O420" s="54"/>
      <c r="P420" s="54"/>
      <c r="Q420" s="54"/>
      <c r="R420" s="54">
        <v>0</v>
      </c>
      <c r="T420" s="53"/>
      <c r="U420" s="54">
        <v>0</v>
      </c>
      <c r="V420" s="54">
        <v>0</v>
      </c>
      <c r="W420" s="55">
        <v>0</v>
      </c>
      <c r="X420" s="54">
        <v>0</v>
      </c>
      <c r="Y420" s="54">
        <v>0</v>
      </c>
      <c r="Z420" s="54">
        <v>0</v>
      </c>
    </row>
    <row r="421" spans="1:26" x14ac:dyDescent="0.25">
      <c r="A421" t="e">
        <v>#N/A</v>
      </c>
      <c r="D421" s="53"/>
      <c r="E421" s="54"/>
      <c r="F421" s="54"/>
      <c r="G421" s="54"/>
      <c r="H421" s="54"/>
      <c r="I421" s="54"/>
      <c r="J421" s="54"/>
      <c r="L421" s="53"/>
      <c r="M421" s="54"/>
      <c r="N421" s="54"/>
      <c r="O421" s="54"/>
      <c r="P421" s="54"/>
      <c r="Q421" s="54"/>
      <c r="R421" s="54">
        <v>0</v>
      </c>
      <c r="T421" s="53"/>
      <c r="U421" s="54">
        <v>0</v>
      </c>
      <c r="V421" s="54">
        <v>0</v>
      </c>
      <c r="W421" s="55">
        <v>0</v>
      </c>
      <c r="X421" s="54">
        <v>0</v>
      </c>
      <c r="Y421" s="54">
        <v>0</v>
      </c>
      <c r="Z421" s="54">
        <v>0</v>
      </c>
    </row>
    <row r="422" spans="1:26" x14ac:dyDescent="0.25">
      <c r="A422" t="e">
        <v>#N/A</v>
      </c>
      <c r="D422" s="53"/>
      <c r="E422" s="54"/>
      <c r="F422" s="54"/>
      <c r="G422" s="54"/>
      <c r="H422" s="54"/>
      <c r="I422" s="54"/>
      <c r="J422" s="54"/>
      <c r="L422" s="53"/>
      <c r="M422" s="54"/>
      <c r="N422" s="54"/>
      <c r="O422" s="54"/>
      <c r="P422" s="54"/>
      <c r="Q422" s="54"/>
      <c r="R422" s="54">
        <v>0</v>
      </c>
      <c r="T422" s="53"/>
      <c r="U422" s="54">
        <v>0</v>
      </c>
      <c r="V422" s="54">
        <v>0</v>
      </c>
      <c r="W422" s="55">
        <v>0</v>
      </c>
      <c r="X422" s="54">
        <v>0</v>
      </c>
      <c r="Y422" s="54">
        <v>0</v>
      </c>
      <c r="Z422" s="54">
        <v>0</v>
      </c>
    </row>
    <row r="423" spans="1:26" x14ac:dyDescent="0.25">
      <c r="A423" t="e">
        <v>#N/A</v>
      </c>
      <c r="D423" s="53"/>
      <c r="E423" s="54"/>
      <c r="F423" s="54"/>
      <c r="G423" s="54"/>
      <c r="H423" s="54"/>
      <c r="I423" s="54"/>
      <c r="J423" s="54"/>
      <c r="L423" s="53"/>
      <c r="M423" s="54"/>
      <c r="N423" s="54"/>
      <c r="O423" s="54"/>
      <c r="P423" s="54"/>
      <c r="Q423" s="54"/>
      <c r="R423" s="54">
        <v>0</v>
      </c>
      <c r="T423" s="53"/>
      <c r="U423" s="54">
        <v>0</v>
      </c>
      <c r="V423" s="54">
        <v>0</v>
      </c>
      <c r="W423" s="55">
        <v>0</v>
      </c>
      <c r="X423" s="54">
        <v>0</v>
      </c>
      <c r="Y423" s="54">
        <v>0</v>
      </c>
      <c r="Z423" s="54">
        <v>0</v>
      </c>
    </row>
    <row r="424" spans="1:26" x14ac:dyDescent="0.25">
      <c r="A424" t="e">
        <v>#N/A</v>
      </c>
      <c r="D424" s="53"/>
      <c r="E424" s="54"/>
      <c r="F424" s="54"/>
      <c r="G424" s="54"/>
      <c r="H424" s="54"/>
      <c r="I424" s="54"/>
      <c r="J424" s="54"/>
      <c r="L424" s="53"/>
      <c r="M424" s="54"/>
      <c r="N424" s="54"/>
      <c r="O424" s="54"/>
      <c r="P424" s="54"/>
      <c r="Q424" s="54"/>
      <c r="R424" s="54">
        <v>0</v>
      </c>
      <c r="T424" s="53"/>
      <c r="U424" s="54">
        <v>0</v>
      </c>
      <c r="V424" s="54">
        <v>0</v>
      </c>
      <c r="W424" s="55">
        <v>0</v>
      </c>
      <c r="X424" s="54">
        <v>0</v>
      </c>
      <c r="Y424" s="54">
        <v>0</v>
      </c>
      <c r="Z424" s="54">
        <v>0</v>
      </c>
    </row>
    <row r="425" spans="1:26" x14ac:dyDescent="0.25">
      <c r="A425" t="e">
        <v>#N/A</v>
      </c>
      <c r="D425" s="53"/>
      <c r="E425" s="54"/>
      <c r="F425" s="54"/>
      <c r="G425" s="54"/>
      <c r="H425" s="54"/>
      <c r="I425" s="54"/>
      <c r="J425" s="54"/>
      <c r="L425" s="53"/>
      <c r="M425" s="54"/>
      <c r="N425" s="54"/>
      <c r="O425" s="54"/>
      <c r="P425" s="54"/>
      <c r="Q425" s="54"/>
      <c r="R425" s="54">
        <v>0</v>
      </c>
      <c r="T425" s="53"/>
      <c r="U425" s="54">
        <v>0</v>
      </c>
      <c r="V425" s="54">
        <v>0</v>
      </c>
      <c r="W425" s="55">
        <v>0</v>
      </c>
      <c r="X425" s="54">
        <v>0</v>
      </c>
      <c r="Y425" s="54">
        <v>0</v>
      </c>
      <c r="Z425" s="54">
        <v>0</v>
      </c>
    </row>
    <row r="426" spans="1:26" x14ac:dyDescent="0.25">
      <c r="A426" t="e">
        <v>#N/A</v>
      </c>
      <c r="D426" s="53"/>
      <c r="E426" s="54"/>
      <c r="F426" s="54"/>
      <c r="G426" s="54"/>
      <c r="H426" s="54"/>
      <c r="I426" s="54"/>
      <c r="J426" s="54"/>
      <c r="L426" s="53"/>
      <c r="M426" s="54"/>
      <c r="N426" s="54"/>
      <c r="O426" s="54"/>
      <c r="P426" s="54"/>
      <c r="Q426" s="54"/>
      <c r="R426" s="54">
        <v>0</v>
      </c>
      <c r="T426" s="53"/>
      <c r="U426" s="54">
        <v>0</v>
      </c>
      <c r="V426" s="54">
        <v>0</v>
      </c>
      <c r="W426" s="55">
        <v>0</v>
      </c>
      <c r="X426" s="54">
        <v>0</v>
      </c>
      <c r="Y426" s="54">
        <v>0</v>
      </c>
      <c r="Z426" s="54">
        <v>0</v>
      </c>
    </row>
    <row r="427" spans="1:26" x14ac:dyDescent="0.25">
      <c r="A427" t="e">
        <v>#N/A</v>
      </c>
      <c r="D427" s="53"/>
      <c r="E427" s="54"/>
      <c r="F427" s="54"/>
      <c r="G427" s="54"/>
      <c r="H427" s="54"/>
      <c r="I427" s="54"/>
      <c r="J427" s="54"/>
      <c r="L427" s="53"/>
      <c r="M427" s="54"/>
      <c r="N427" s="54"/>
      <c r="O427" s="54"/>
      <c r="P427" s="54"/>
      <c r="Q427" s="54"/>
      <c r="R427" s="54">
        <v>0</v>
      </c>
      <c r="T427" s="53"/>
      <c r="U427" s="54">
        <v>0</v>
      </c>
      <c r="V427" s="54">
        <v>0</v>
      </c>
      <c r="W427" s="55">
        <v>0</v>
      </c>
      <c r="X427" s="54">
        <v>0</v>
      </c>
      <c r="Y427" s="54">
        <v>0</v>
      </c>
      <c r="Z427" s="54">
        <v>0</v>
      </c>
    </row>
    <row r="428" spans="1:26" x14ac:dyDescent="0.25">
      <c r="A428" t="e">
        <v>#N/A</v>
      </c>
      <c r="D428" s="53"/>
      <c r="E428" s="54"/>
      <c r="F428" s="54"/>
      <c r="G428" s="54"/>
      <c r="H428" s="54"/>
      <c r="I428" s="54"/>
      <c r="J428" s="54"/>
      <c r="L428" s="53"/>
      <c r="M428" s="54"/>
      <c r="N428" s="54"/>
      <c r="O428" s="54"/>
      <c r="P428" s="54"/>
      <c r="Q428" s="54"/>
      <c r="R428" s="54">
        <v>0</v>
      </c>
      <c r="T428" s="53"/>
      <c r="U428" s="54">
        <v>0</v>
      </c>
      <c r="V428" s="54">
        <v>0</v>
      </c>
      <c r="W428" s="55">
        <v>0</v>
      </c>
      <c r="X428" s="54">
        <v>0</v>
      </c>
      <c r="Y428" s="54">
        <v>0</v>
      </c>
      <c r="Z428" s="54">
        <v>0</v>
      </c>
    </row>
    <row r="429" spans="1:26" x14ac:dyDescent="0.25">
      <c r="A429" t="e">
        <v>#N/A</v>
      </c>
      <c r="D429" s="53"/>
      <c r="E429" s="54"/>
      <c r="F429" s="54"/>
      <c r="G429" s="54"/>
      <c r="H429" s="54"/>
      <c r="I429" s="54"/>
      <c r="J429" s="54"/>
      <c r="L429" s="53"/>
      <c r="M429" s="54"/>
      <c r="N429" s="54"/>
      <c r="O429" s="54"/>
      <c r="P429" s="54"/>
      <c r="Q429" s="54"/>
      <c r="R429" s="54">
        <v>0</v>
      </c>
      <c r="T429" s="53"/>
      <c r="U429" s="54">
        <v>0</v>
      </c>
      <c r="V429" s="54">
        <v>0</v>
      </c>
      <c r="W429" s="55">
        <v>0</v>
      </c>
      <c r="X429" s="54">
        <v>0</v>
      </c>
      <c r="Y429" s="54">
        <v>0</v>
      </c>
      <c r="Z429" s="54">
        <v>0</v>
      </c>
    </row>
    <row r="430" spans="1:26" x14ac:dyDescent="0.25">
      <c r="A430" t="e">
        <v>#N/A</v>
      </c>
      <c r="D430" s="53"/>
      <c r="E430" s="54"/>
      <c r="F430" s="54"/>
      <c r="G430" s="54"/>
      <c r="H430" s="54"/>
      <c r="I430" s="54"/>
      <c r="J430" s="54"/>
      <c r="L430" s="53"/>
      <c r="M430" s="54"/>
      <c r="N430" s="54"/>
      <c r="O430" s="54"/>
      <c r="P430" s="54"/>
      <c r="Q430" s="54"/>
      <c r="R430" s="54">
        <v>0</v>
      </c>
      <c r="T430" s="53"/>
      <c r="U430" s="54">
        <v>0</v>
      </c>
      <c r="V430" s="54">
        <v>0</v>
      </c>
      <c r="W430" s="55">
        <v>0</v>
      </c>
      <c r="X430" s="54">
        <v>0</v>
      </c>
      <c r="Y430" s="54">
        <v>0</v>
      </c>
      <c r="Z430" s="54">
        <v>0</v>
      </c>
    </row>
    <row r="431" spans="1:26" x14ac:dyDescent="0.25">
      <c r="A431" t="e">
        <v>#N/A</v>
      </c>
      <c r="D431" s="53"/>
      <c r="E431" s="54"/>
      <c r="F431" s="54"/>
      <c r="G431" s="54"/>
      <c r="H431" s="54"/>
      <c r="I431" s="54"/>
      <c r="J431" s="54"/>
      <c r="L431" s="53"/>
      <c r="M431" s="54"/>
      <c r="N431" s="54"/>
      <c r="O431" s="54"/>
      <c r="P431" s="54"/>
      <c r="Q431" s="54"/>
      <c r="R431" s="54">
        <v>0</v>
      </c>
      <c r="T431" s="53"/>
      <c r="U431" s="54">
        <v>0</v>
      </c>
      <c r="V431" s="54">
        <v>0</v>
      </c>
      <c r="W431" s="55">
        <v>0</v>
      </c>
      <c r="X431" s="54">
        <v>0</v>
      </c>
      <c r="Y431" s="54">
        <v>0</v>
      </c>
      <c r="Z431" s="54">
        <v>0</v>
      </c>
    </row>
    <row r="432" spans="1:26" x14ac:dyDescent="0.25">
      <c r="A432" t="e">
        <v>#N/A</v>
      </c>
      <c r="D432" s="53"/>
      <c r="E432" s="54"/>
      <c r="F432" s="54"/>
      <c r="G432" s="54"/>
      <c r="H432" s="54"/>
      <c r="I432" s="54"/>
      <c r="J432" s="54"/>
      <c r="L432" s="53"/>
      <c r="M432" s="54"/>
      <c r="N432" s="54"/>
      <c r="O432" s="54"/>
      <c r="P432" s="54"/>
      <c r="Q432" s="54"/>
      <c r="R432" s="54">
        <v>0</v>
      </c>
      <c r="T432" s="53"/>
      <c r="U432" s="54">
        <v>0</v>
      </c>
      <c r="V432" s="54">
        <v>0</v>
      </c>
      <c r="W432" s="55">
        <v>0</v>
      </c>
      <c r="X432" s="54">
        <v>0</v>
      </c>
      <c r="Y432" s="54">
        <v>0</v>
      </c>
      <c r="Z432" s="54">
        <v>0</v>
      </c>
    </row>
    <row r="433" spans="1:26" x14ac:dyDescent="0.25">
      <c r="A433" t="e">
        <v>#N/A</v>
      </c>
      <c r="D433" s="53"/>
      <c r="E433" s="54"/>
      <c r="F433" s="54"/>
      <c r="G433" s="54"/>
      <c r="H433" s="54"/>
      <c r="I433" s="54"/>
      <c r="J433" s="54"/>
      <c r="L433" s="53"/>
      <c r="M433" s="54"/>
      <c r="N433" s="54"/>
      <c r="O433" s="54"/>
      <c r="P433" s="54"/>
      <c r="Q433" s="54"/>
      <c r="R433" s="54">
        <v>0</v>
      </c>
      <c r="T433" s="53"/>
      <c r="U433" s="54">
        <v>0</v>
      </c>
      <c r="V433" s="54">
        <v>0</v>
      </c>
      <c r="W433" s="55">
        <v>0</v>
      </c>
      <c r="X433" s="54">
        <v>0</v>
      </c>
      <c r="Y433" s="54">
        <v>0</v>
      </c>
      <c r="Z433" s="54">
        <v>0</v>
      </c>
    </row>
    <row r="434" spans="1:26" x14ac:dyDescent="0.25">
      <c r="A434" t="e">
        <v>#N/A</v>
      </c>
      <c r="D434" s="53"/>
      <c r="E434" s="54"/>
      <c r="F434" s="54"/>
      <c r="G434" s="54"/>
      <c r="H434" s="54"/>
      <c r="I434" s="54"/>
      <c r="J434" s="54"/>
      <c r="L434" s="53"/>
      <c r="M434" s="54"/>
      <c r="N434" s="54"/>
      <c r="O434" s="54"/>
      <c r="P434" s="54"/>
      <c r="Q434" s="54"/>
      <c r="R434" s="54">
        <v>0</v>
      </c>
      <c r="T434" s="53"/>
      <c r="U434" s="54">
        <v>0</v>
      </c>
      <c r="V434" s="54">
        <v>0</v>
      </c>
      <c r="W434" s="55">
        <v>0</v>
      </c>
      <c r="X434" s="54">
        <v>0</v>
      </c>
      <c r="Y434" s="54">
        <v>0</v>
      </c>
      <c r="Z434" s="54">
        <v>0</v>
      </c>
    </row>
    <row r="435" spans="1:26" x14ac:dyDescent="0.25">
      <c r="A435" t="e">
        <v>#N/A</v>
      </c>
      <c r="D435" s="53"/>
      <c r="E435" s="54"/>
      <c r="F435" s="54"/>
      <c r="G435" s="54"/>
      <c r="H435" s="54"/>
      <c r="I435" s="54"/>
      <c r="J435" s="54"/>
      <c r="L435" s="53"/>
      <c r="M435" s="54"/>
      <c r="N435" s="54"/>
      <c r="O435" s="54"/>
      <c r="P435" s="54"/>
      <c r="Q435" s="54"/>
      <c r="R435" s="54">
        <v>0</v>
      </c>
      <c r="T435" s="53"/>
      <c r="U435" s="54">
        <v>0</v>
      </c>
      <c r="V435" s="54">
        <v>0</v>
      </c>
      <c r="W435" s="55">
        <v>0</v>
      </c>
      <c r="X435" s="54">
        <v>0</v>
      </c>
      <c r="Y435" s="54">
        <v>0</v>
      </c>
      <c r="Z435" s="54">
        <v>0</v>
      </c>
    </row>
    <row r="436" spans="1:26" x14ac:dyDescent="0.25">
      <c r="A436" t="e">
        <v>#N/A</v>
      </c>
      <c r="D436" s="53"/>
      <c r="E436" s="54"/>
      <c r="F436" s="54"/>
      <c r="G436" s="54"/>
      <c r="H436" s="54"/>
      <c r="I436" s="54"/>
      <c r="J436" s="54"/>
      <c r="L436" s="53"/>
      <c r="M436" s="54"/>
      <c r="N436" s="54"/>
      <c r="O436" s="54"/>
      <c r="P436" s="54"/>
      <c r="Q436" s="54"/>
      <c r="R436" s="54">
        <v>0</v>
      </c>
      <c r="T436" s="53"/>
      <c r="U436" s="54">
        <v>0</v>
      </c>
      <c r="V436" s="54">
        <v>0</v>
      </c>
      <c r="W436" s="55">
        <v>0</v>
      </c>
      <c r="X436" s="54">
        <v>0</v>
      </c>
      <c r="Y436" s="54">
        <v>0</v>
      </c>
      <c r="Z436" s="54">
        <v>0</v>
      </c>
    </row>
    <row r="437" spans="1:26" x14ac:dyDescent="0.25">
      <c r="A437" t="e">
        <v>#N/A</v>
      </c>
      <c r="D437" s="53"/>
      <c r="E437" s="54"/>
      <c r="F437" s="54"/>
      <c r="G437" s="54"/>
      <c r="H437" s="54"/>
      <c r="I437" s="54"/>
      <c r="J437" s="54"/>
      <c r="L437" s="53"/>
      <c r="M437" s="54"/>
      <c r="N437" s="54"/>
      <c r="O437" s="54"/>
      <c r="P437" s="54"/>
      <c r="Q437" s="54"/>
      <c r="R437" s="54">
        <v>0</v>
      </c>
      <c r="T437" s="53"/>
      <c r="U437" s="54">
        <v>0</v>
      </c>
      <c r="V437" s="54">
        <v>0</v>
      </c>
      <c r="W437" s="55">
        <v>0</v>
      </c>
      <c r="X437" s="54">
        <v>0</v>
      </c>
      <c r="Y437" s="54">
        <v>0</v>
      </c>
      <c r="Z437" s="54">
        <v>0</v>
      </c>
    </row>
    <row r="438" spans="1:26" x14ac:dyDescent="0.25">
      <c r="A438" t="e">
        <v>#N/A</v>
      </c>
      <c r="D438" s="53"/>
      <c r="E438" s="54"/>
      <c r="F438" s="54"/>
      <c r="G438" s="54"/>
      <c r="H438" s="54"/>
      <c r="I438" s="54"/>
      <c r="J438" s="54"/>
      <c r="L438" s="53"/>
      <c r="M438" s="54"/>
      <c r="N438" s="54"/>
      <c r="O438" s="54"/>
      <c r="P438" s="54"/>
      <c r="Q438" s="54"/>
      <c r="R438" s="54">
        <v>0</v>
      </c>
      <c r="T438" s="53"/>
      <c r="U438" s="54">
        <v>0</v>
      </c>
      <c r="V438" s="54">
        <v>0</v>
      </c>
      <c r="W438" s="55">
        <v>0</v>
      </c>
      <c r="X438" s="54">
        <v>0</v>
      </c>
      <c r="Y438" s="54">
        <v>0</v>
      </c>
      <c r="Z438" s="54">
        <v>0</v>
      </c>
    </row>
    <row r="439" spans="1:26" x14ac:dyDescent="0.25">
      <c r="A439" t="e">
        <v>#N/A</v>
      </c>
      <c r="D439" s="53"/>
      <c r="E439" s="54"/>
      <c r="F439" s="54"/>
      <c r="G439" s="54"/>
      <c r="H439" s="54"/>
      <c r="I439" s="54"/>
      <c r="J439" s="54"/>
      <c r="L439" s="53"/>
      <c r="M439" s="54"/>
      <c r="N439" s="54"/>
      <c r="O439" s="54"/>
      <c r="P439" s="54"/>
      <c r="Q439" s="54"/>
      <c r="R439" s="54">
        <v>0</v>
      </c>
      <c r="T439" s="53"/>
      <c r="U439" s="54">
        <v>0</v>
      </c>
      <c r="V439" s="54">
        <v>0</v>
      </c>
      <c r="W439" s="55">
        <v>0</v>
      </c>
      <c r="X439" s="54">
        <v>0</v>
      </c>
      <c r="Y439" s="54">
        <v>0</v>
      </c>
      <c r="Z439" s="54">
        <v>0</v>
      </c>
    </row>
    <row r="440" spans="1:26" x14ac:dyDescent="0.25">
      <c r="A440" t="e">
        <v>#N/A</v>
      </c>
      <c r="D440" s="53"/>
      <c r="E440" s="54"/>
      <c r="F440" s="54"/>
      <c r="G440" s="54"/>
      <c r="H440" s="54"/>
      <c r="I440" s="54"/>
      <c r="J440" s="54"/>
      <c r="L440" s="53"/>
      <c r="M440" s="54"/>
      <c r="N440" s="54"/>
      <c r="O440" s="54"/>
      <c r="P440" s="54"/>
      <c r="Q440" s="54"/>
      <c r="R440" s="54">
        <v>0</v>
      </c>
      <c r="T440" s="53"/>
      <c r="U440" s="54">
        <v>0</v>
      </c>
      <c r="V440" s="54">
        <v>0</v>
      </c>
      <c r="W440" s="55">
        <v>0</v>
      </c>
      <c r="X440" s="54">
        <v>0</v>
      </c>
      <c r="Y440" s="54">
        <v>0</v>
      </c>
      <c r="Z440" s="54">
        <v>0</v>
      </c>
    </row>
    <row r="441" spans="1:26" x14ac:dyDescent="0.25">
      <c r="A441" t="e">
        <v>#N/A</v>
      </c>
      <c r="D441" s="53"/>
      <c r="E441" s="54"/>
      <c r="F441" s="54"/>
      <c r="G441" s="54"/>
      <c r="H441" s="54"/>
      <c r="I441" s="54"/>
      <c r="J441" s="54"/>
      <c r="L441" s="53"/>
      <c r="M441" s="54"/>
      <c r="N441" s="54"/>
      <c r="O441" s="54"/>
      <c r="P441" s="54"/>
      <c r="Q441" s="54"/>
      <c r="R441" s="54">
        <v>0</v>
      </c>
      <c r="T441" s="53"/>
      <c r="U441" s="54">
        <v>0</v>
      </c>
      <c r="V441" s="54">
        <v>0</v>
      </c>
      <c r="W441" s="55">
        <v>0</v>
      </c>
      <c r="X441" s="54">
        <v>0</v>
      </c>
      <c r="Y441" s="54">
        <v>0</v>
      </c>
      <c r="Z441" s="54">
        <v>0</v>
      </c>
    </row>
    <row r="442" spans="1:26" x14ac:dyDescent="0.25">
      <c r="A442" t="e">
        <v>#N/A</v>
      </c>
      <c r="D442" s="53"/>
      <c r="E442" s="54"/>
      <c r="F442" s="54"/>
      <c r="G442" s="54"/>
      <c r="H442" s="54"/>
      <c r="I442" s="54"/>
      <c r="J442" s="54"/>
      <c r="L442" s="53"/>
      <c r="M442" s="54"/>
      <c r="N442" s="54"/>
      <c r="O442" s="54"/>
      <c r="P442" s="54"/>
      <c r="Q442" s="54"/>
      <c r="R442" s="54">
        <v>0</v>
      </c>
      <c r="T442" s="53"/>
      <c r="U442" s="54">
        <v>0</v>
      </c>
      <c r="V442" s="54">
        <v>0</v>
      </c>
      <c r="W442" s="55">
        <v>0</v>
      </c>
      <c r="X442" s="54">
        <v>0</v>
      </c>
      <c r="Y442" s="54">
        <v>0</v>
      </c>
      <c r="Z442" s="54">
        <v>0</v>
      </c>
    </row>
    <row r="443" spans="1:26" x14ac:dyDescent="0.25">
      <c r="A443" t="e">
        <v>#N/A</v>
      </c>
      <c r="D443" s="53"/>
      <c r="E443" s="54"/>
      <c r="F443" s="54"/>
      <c r="G443" s="54"/>
      <c r="H443" s="54"/>
      <c r="I443" s="54"/>
      <c r="J443" s="54"/>
      <c r="L443" s="53"/>
      <c r="M443" s="54"/>
      <c r="N443" s="54"/>
      <c r="O443" s="54"/>
      <c r="P443" s="54"/>
      <c r="Q443" s="54"/>
      <c r="R443" s="54">
        <v>0</v>
      </c>
      <c r="T443" s="53"/>
      <c r="U443" s="54">
        <v>0</v>
      </c>
      <c r="V443" s="54">
        <v>0</v>
      </c>
      <c r="W443" s="55">
        <v>0</v>
      </c>
      <c r="X443" s="54">
        <v>0</v>
      </c>
      <c r="Y443" s="54">
        <v>0</v>
      </c>
      <c r="Z443" s="54">
        <v>0</v>
      </c>
    </row>
    <row r="444" spans="1:26" x14ac:dyDescent="0.25">
      <c r="A444" t="e">
        <v>#N/A</v>
      </c>
      <c r="D444" s="53"/>
      <c r="E444" s="54"/>
      <c r="F444" s="54"/>
      <c r="G444" s="54"/>
      <c r="H444" s="54"/>
      <c r="I444" s="54"/>
      <c r="J444" s="54"/>
      <c r="L444" s="53"/>
      <c r="M444" s="54"/>
      <c r="N444" s="54"/>
      <c r="O444" s="54"/>
      <c r="P444" s="54"/>
      <c r="Q444" s="54"/>
      <c r="R444" s="54">
        <v>0</v>
      </c>
      <c r="T444" s="53"/>
      <c r="U444" s="54">
        <v>0</v>
      </c>
      <c r="V444" s="54">
        <v>0</v>
      </c>
      <c r="W444" s="55">
        <v>0</v>
      </c>
      <c r="X444" s="54">
        <v>0</v>
      </c>
      <c r="Y444" s="54">
        <v>0</v>
      </c>
      <c r="Z444" s="54">
        <v>0</v>
      </c>
    </row>
    <row r="445" spans="1:26" x14ac:dyDescent="0.25">
      <c r="A445" t="e">
        <v>#N/A</v>
      </c>
      <c r="D445" s="53"/>
      <c r="E445" s="54"/>
      <c r="F445" s="54"/>
      <c r="G445" s="54"/>
      <c r="H445" s="54"/>
      <c r="I445" s="54"/>
      <c r="J445" s="54"/>
      <c r="L445" s="53"/>
      <c r="M445" s="54"/>
      <c r="N445" s="54"/>
      <c r="O445" s="54"/>
      <c r="P445" s="54"/>
      <c r="Q445" s="54"/>
      <c r="R445" s="54">
        <v>0</v>
      </c>
      <c r="T445" s="53"/>
      <c r="U445" s="54">
        <v>0</v>
      </c>
      <c r="V445" s="54">
        <v>0</v>
      </c>
      <c r="W445" s="55">
        <v>0</v>
      </c>
      <c r="X445" s="54">
        <v>0</v>
      </c>
      <c r="Y445" s="54">
        <v>0</v>
      </c>
      <c r="Z445" s="54">
        <v>0</v>
      </c>
    </row>
    <row r="446" spans="1:26" x14ac:dyDescent="0.25">
      <c r="A446" t="e">
        <v>#N/A</v>
      </c>
      <c r="D446" s="53"/>
      <c r="E446" s="54"/>
      <c r="F446" s="54"/>
      <c r="G446" s="54"/>
      <c r="H446" s="54"/>
      <c r="I446" s="54"/>
      <c r="J446" s="54"/>
      <c r="L446" s="53"/>
      <c r="M446" s="54"/>
      <c r="N446" s="54"/>
      <c r="O446" s="54"/>
      <c r="P446" s="54"/>
      <c r="Q446" s="54"/>
      <c r="R446" s="54">
        <v>0</v>
      </c>
      <c r="T446" s="53"/>
      <c r="U446" s="54">
        <v>0</v>
      </c>
      <c r="V446" s="54">
        <v>0</v>
      </c>
      <c r="W446" s="55">
        <v>0</v>
      </c>
      <c r="X446" s="54">
        <v>0</v>
      </c>
      <c r="Y446" s="54">
        <v>0</v>
      </c>
      <c r="Z446" s="54">
        <v>0</v>
      </c>
    </row>
    <row r="447" spans="1:26" x14ac:dyDescent="0.25">
      <c r="A447" t="e">
        <v>#N/A</v>
      </c>
      <c r="D447" s="53"/>
      <c r="E447" s="54"/>
      <c r="F447" s="54"/>
      <c r="G447" s="54"/>
      <c r="H447" s="54"/>
      <c r="I447" s="54"/>
      <c r="J447" s="54"/>
      <c r="L447" s="53"/>
      <c r="M447" s="54"/>
      <c r="N447" s="54"/>
      <c r="O447" s="54"/>
      <c r="P447" s="54"/>
      <c r="Q447" s="54"/>
      <c r="R447" s="54">
        <v>0</v>
      </c>
      <c r="T447" s="53"/>
      <c r="U447" s="54">
        <v>0</v>
      </c>
      <c r="V447" s="54">
        <v>0</v>
      </c>
      <c r="W447" s="55">
        <v>0</v>
      </c>
      <c r="X447" s="54">
        <v>0</v>
      </c>
      <c r="Y447" s="54">
        <v>0</v>
      </c>
      <c r="Z447" s="54">
        <v>0</v>
      </c>
    </row>
    <row r="448" spans="1:26" x14ac:dyDescent="0.25">
      <c r="A448" t="e">
        <v>#N/A</v>
      </c>
      <c r="D448" s="53"/>
      <c r="E448" s="54"/>
      <c r="F448" s="54"/>
      <c r="G448" s="54"/>
      <c r="H448" s="54"/>
      <c r="I448" s="54"/>
      <c r="J448" s="54"/>
      <c r="L448" s="53"/>
      <c r="M448" s="54"/>
      <c r="N448" s="54"/>
      <c r="O448" s="54"/>
      <c r="P448" s="54"/>
      <c r="Q448" s="54"/>
      <c r="R448" s="54">
        <v>0</v>
      </c>
      <c r="T448" s="53"/>
      <c r="U448" s="54">
        <v>0</v>
      </c>
      <c r="V448" s="54">
        <v>0</v>
      </c>
      <c r="W448" s="55">
        <v>0</v>
      </c>
      <c r="X448" s="54">
        <v>0</v>
      </c>
      <c r="Y448" s="54">
        <v>0</v>
      </c>
      <c r="Z448" s="54">
        <v>0</v>
      </c>
    </row>
    <row r="449" spans="1:26" x14ac:dyDescent="0.25">
      <c r="A449" t="e">
        <v>#N/A</v>
      </c>
      <c r="D449" s="53"/>
      <c r="E449" s="54"/>
      <c r="F449" s="54"/>
      <c r="G449" s="54"/>
      <c r="H449" s="54"/>
      <c r="I449" s="54"/>
      <c r="J449" s="54"/>
      <c r="L449" s="53"/>
      <c r="M449" s="54"/>
      <c r="N449" s="54"/>
      <c r="O449" s="54"/>
      <c r="P449" s="54"/>
      <c r="Q449" s="54"/>
      <c r="R449" s="54">
        <v>0</v>
      </c>
      <c r="T449" s="53"/>
      <c r="U449" s="54">
        <v>0</v>
      </c>
      <c r="V449" s="54">
        <v>0</v>
      </c>
      <c r="W449" s="55">
        <v>0</v>
      </c>
      <c r="X449" s="54">
        <v>0</v>
      </c>
      <c r="Y449" s="54">
        <v>0</v>
      </c>
      <c r="Z449" s="54">
        <v>0</v>
      </c>
    </row>
    <row r="450" spans="1:26" x14ac:dyDescent="0.25">
      <c r="A450" t="e">
        <v>#N/A</v>
      </c>
      <c r="D450" s="53"/>
      <c r="E450" s="54"/>
      <c r="F450" s="54"/>
      <c r="G450" s="54"/>
      <c r="H450" s="54"/>
      <c r="I450" s="54"/>
      <c r="J450" s="54"/>
      <c r="L450" s="53"/>
      <c r="M450" s="54"/>
      <c r="N450" s="54"/>
      <c r="O450" s="54"/>
      <c r="P450" s="54"/>
      <c r="Q450" s="54"/>
      <c r="R450" s="54">
        <v>0</v>
      </c>
      <c r="T450" s="53"/>
      <c r="U450" s="54">
        <v>0</v>
      </c>
      <c r="V450" s="54">
        <v>0</v>
      </c>
      <c r="W450" s="55">
        <v>0</v>
      </c>
      <c r="X450" s="54">
        <v>0</v>
      </c>
      <c r="Y450" s="54">
        <v>0</v>
      </c>
      <c r="Z450" s="54">
        <v>0</v>
      </c>
    </row>
    <row r="451" spans="1:26" x14ac:dyDescent="0.25">
      <c r="A451" t="e">
        <v>#N/A</v>
      </c>
      <c r="D451" s="53"/>
      <c r="E451" s="54"/>
      <c r="F451" s="54"/>
      <c r="G451" s="54"/>
      <c r="H451" s="54"/>
      <c r="I451" s="54"/>
      <c r="J451" s="54"/>
      <c r="L451" s="53"/>
      <c r="M451" s="54"/>
      <c r="N451" s="54"/>
      <c r="O451" s="54"/>
      <c r="P451" s="54"/>
      <c r="Q451" s="54"/>
      <c r="R451" s="54">
        <v>0</v>
      </c>
      <c r="T451" s="53"/>
      <c r="U451" s="54">
        <v>0</v>
      </c>
      <c r="V451" s="54">
        <v>0</v>
      </c>
      <c r="W451" s="55">
        <v>0</v>
      </c>
      <c r="X451" s="54">
        <v>0</v>
      </c>
      <c r="Y451" s="54">
        <v>0</v>
      </c>
      <c r="Z451" s="54">
        <v>0</v>
      </c>
    </row>
    <row r="452" spans="1:26" x14ac:dyDescent="0.25">
      <c r="A452" t="e">
        <v>#N/A</v>
      </c>
      <c r="D452" s="53"/>
      <c r="E452" s="54"/>
      <c r="F452" s="54"/>
      <c r="G452" s="54"/>
      <c r="H452" s="54"/>
      <c r="I452" s="54"/>
      <c r="J452" s="54"/>
      <c r="L452" s="53"/>
      <c r="M452" s="54"/>
      <c r="N452" s="54"/>
      <c r="O452" s="54"/>
      <c r="P452" s="54"/>
      <c r="Q452" s="54"/>
      <c r="R452" s="54">
        <v>0</v>
      </c>
      <c r="T452" s="53"/>
      <c r="U452" s="54">
        <v>0</v>
      </c>
      <c r="V452" s="54">
        <v>0</v>
      </c>
      <c r="W452" s="55">
        <v>0</v>
      </c>
      <c r="X452" s="54">
        <v>0</v>
      </c>
      <c r="Y452" s="54">
        <v>0</v>
      </c>
      <c r="Z452" s="54">
        <v>0</v>
      </c>
    </row>
    <row r="453" spans="1:26" x14ac:dyDescent="0.25">
      <c r="A453" t="e">
        <v>#N/A</v>
      </c>
      <c r="D453" s="53"/>
      <c r="E453" s="54"/>
      <c r="F453" s="54"/>
      <c r="G453" s="54"/>
      <c r="H453" s="54"/>
      <c r="I453" s="54"/>
      <c r="J453" s="54"/>
      <c r="L453" s="53"/>
      <c r="M453" s="54"/>
      <c r="N453" s="54"/>
      <c r="O453" s="54"/>
      <c r="P453" s="54"/>
      <c r="Q453" s="54"/>
      <c r="R453" s="54">
        <v>0</v>
      </c>
      <c r="T453" s="53"/>
      <c r="U453" s="54">
        <v>0</v>
      </c>
      <c r="V453" s="54">
        <v>0</v>
      </c>
      <c r="W453" s="55">
        <v>0</v>
      </c>
      <c r="X453" s="54">
        <v>0</v>
      </c>
      <c r="Y453" s="54">
        <v>0</v>
      </c>
      <c r="Z453" s="54">
        <v>0</v>
      </c>
    </row>
    <row r="454" spans="1:26" x14ac:dyDescent="0.25">
      <c r="A454" t="e">
        <v>#N/A</v>
      </c>
      <c r="D454" s="53"/>
      <c r="E454" s="54"/>
      <c r="F454" s="54"/>
      <c r="G454" s="54"/>
      <c r="H454" s="54"/>
      <c r="I454" s="54"/>
      <c r="J454" s="54"/>
      <c r="L454" s="53"/>
      <c r="M454" s="54"/>
      <c r="N454" s="54"/>
      <c r="O454" s="54"/>
      <c r="P454" s="54"/>
      <c r="Q454" s="54"/>
      <c r="R454" s="54">
        <v>0</v>
      </c>
      <c r="T454" s="53"/>
      <c r="U454" s="54">
        <v>0</v>
      </c>
      <c r="V454" s="54">
        <v>0</v>
      </c>
      <c r="W454" s="55">
        <v>0</v>
      </c>
      <c r="X454" s="54">
        <v>0</v>
      </c>
      <c r="Y454" s="54">
        <v>0</v>
      </c>
      <c r="Z454" s="54">
        <v>0</v>
      </c>
    </row>
    <row r="455" spans="1:26" x14ac:dyDescent="0.25">
      <c r="A455" t="e">
        <v>#N/A</v>
      </c>
      <c r="D455" s="53"/>
      <c r="E455" s="54"/>
      <c r="F455" s="54"/>
      <c r="G455" s="54"/>
      <c r="H455" s="54"/>
      <c r="I455" s="54"/>
      <c r="J455" s="54"/>
      <c r="L455" s="53"/>
      <c r="M455" s="54"/>
      <c r="N455" s="54"/>
      <c r="O455" s="54"/>
      <c r="P455" s="54"/>
      <c r="Q455" s="54"/>
      <c r="R455" s="54">
        <v>0</v>
      </c>
      <c r="T455" s="53"/>
      <c r="U455" s="54">
        <v>0</v>
      </c>
      <c r="V455" s="54">
        <v>0</v>
      </c>
      <c r="W455" s="55">
        <v>0</v>
      </c>
      <c r="X455" s="54">
        <v>0</v>
      </c>
      <c r="Y455" s="54">
        <v>0</v>
      </c>
      <c r="Z455" s="54">
        <v>0</v>
      </c>
    </row>
    <row r="456" spans="1:26" x14ac:dyDescent="0.25">
      <c r="A456" t="e">
        <v>#N/A</v>
      </c>
      <c r="D456" s="53"/>
      <c r="E456" s="54"/>
      <c r="F456" s="54"/>
      <c r="G456" s="54"/>
      <c r="H456" s="54"/>
      <c r="I456" s="54"/>
      <c r="J456" s="54"/>
      <c r="L456" s="53"/>
      <c r="M456" s="54"/>
      <c r="N456" s="54"/>
      <c r="O456" s="54"/>
      <c r="P456" s="54"/>
      <c r="Q456" s="54"/>
      <c r="R456" s="54">
        <v>0</v>
      </c>
      <c r="T456" s="53"/>
      <c r="U456" s="54">
        <v>0</v>
      </c>
      <c r="V456" s="54">
        <v>0</v>
      </c>
      <c r="W456" s="55">
        <v>0</v>
      </c>
      <c r="X456" s="54">
        <v>0</v>
      </c>
      <c r="Y456" s="54">
        <v>0</v>
      </c>
      <c r="Z456" s="54">
        <v>0</v>
      </c>
    </row>
    <row r="457" spans="1:26" x14ac:dyDescent="0.25">
      <c r="A457" t="e">
        <v>#N/A</v>
      </c>
      <c r="D457" s="53"/>
      <c r="E457" s="54"/>
      <c r="F457" s="54"/>
      <c r="G457" s="54"/>
      <c r="H457" s="54"/>
      <c r="I457" s="54"/>
      <c r="J457" s="54"/>
      <c r="L457" s="53"/>
      <c r="M457" s="54"/>
      <c r="N457" s="54"/>
      <c r="O457" s="54"/>
      <c r="P457" s="54"/>
      <c r="Q457" s="54"/>
      <c r="R457" s="54">
        <v>0</v>
      </c>
      <c r="T457" s="53"/>
      <c r="U457" s="54">
        <v>0</v>
      </c>
      <c r="V457" s="54">
        <v>0</v>
      </c>
      <c r="W457" s="55">
        <v>0</v>
      </c>
      <c r="X457" s="54">
        <v>0</v>
      </c>
      <c r="Y457" s="54">
        <v>0</v>
      </c>
      <c r="Z457" s="54">
        <v>0</v>
      </c>
    </row>
    <row r="458" spans="1:26" x14ac:dyDescent="0.25">
      <c r="A458" t="e">
        <v>#N/A</v>
      </c>
      <c r="D458" s="53"/>
      <c r="E458" s="54"/>
      <c r="F458" s="54"/>
      <c r="G458" s="54"/>
      <c r="H458" s="54"/>
      <c r="I458" s="54"/>
      <c r="J458" s="54"/>
      <c r="L458" s="53"/>
      <c r="M458" s="54"/>
      <c r="N458" s="54"/>
      <c r="O458" s="54"/>
      <c r="P458" s="54"/>
      <c r="Q458" s="54"/>
      <c r="R458" s="54">
        <v>0</v>
      </c>
      <c r="T458" s="53"/>
      <c r="U458" s="54">
        <v>0</v>
      </c>
      <c r="V458" s="54">
        <v>0</v>
      </c>
      <c r="W458" s="55">
        <v>0</v>
      </c>
      <c r="X458" s="54">
        <v>0</v>
      </c>
      <c r="Y458" s="54">
        <v>0</v>
      </c>
      <c r="Z458" s="54">
        <v>0</v>
      </c>
    </row>
    <row r="459" spans="1:26" x14ac:dyDescent="0.25">
      <c r="A459" t="e">
        <v>#N/A</v>
      </c>
      <c r="D459" s="53"/>
      <c r="E459" s="54"/>
      <c r="F459" s="54"/>
      <c r="G459" s="54"/>
      <c r="H459" s="54"/>
      <c r="I459" s="54"/>
      <c r="J459" s="54"/>
      <c r="L459" s="53"/>
      <c r="M459" s="54"/>
      <c r="N459" s="54"/>
      <c r="O459" s="54"/>
      <c r="P459" s="54"/>
      <c r="Q459" s="54"/>
      <c r="R459" s="54">
        <v>0</v>
      </c>
      <c r="T459" s="53"/>
      <c r="U459" s="54">
        <v>0</v>
      </c>
      <c r="V459" s="54">
        <v>0</v>
      </c>
      <c r="W459" s="55">
        <v>0</v>
      </c>
      <c r="X459" s="54">
        <v>0</v>
      </c>
      <c r="Y459" s="54">
        <v>0</v>
      </c>
      <c r="Z459" s="54">
        <v>0</v>
      </c>
    </row>
    <row r="460" spans="1:26" x14ac:dyDescent="0.25">
      <c r="A460" t="e">
        <v>#N/A</v>
      </c>
      <c r="D460" s="53"/>
      <c r="E460" s="54"/>
      <c r="F460" s="54"/>
      <c r="G460" s="54"/>
      <c r="H460" s="54"/>
      <c r="I460" s="54"/>
      <c r="J460" s="54"/>
      <c r="L460" s="53"/>
      <c r="M460" s="54"/>
      <c r="N460" s="54"/>
      <c r="O460" s="54"/>
      <c r="P460" s="54"/>
      <c r="Q460" s="54"/>
      <c r="R460" s="54">
        <v>0</v>
      </c>
      <c r="T460" s="53"/>
      <c r="U460" s="54">
        <v>0</v>
      </c>
      <c r="V460" s="54">
        <v>0</v>
      </c>
      <c r="W460" s="55">
        <v>0</v>
      </c>
      <c r="X460" s="54">
        <v>0</v>
      </c>
      <c r="Y460" s="54">
        <v>0</v>
      </c>
      <c r="Z460" s="54">
        <v>0</v>
      </c>
    </row>
    <row r="461" spans="1:26" x14ac:dyDescent="0.25">
      <c r="A461" t="e">
        <v>#N/A</v>
      </c>
      <c r="D461" s="53"/>
      <c r="E461" s="54"/>
      <c r="F461" s="54"/>
      <c r="G461" s="54"/>
      <c r="H461" s="54"/>
      <c r="I461" s="54"/>
      <c r="J461" s="54"/>
      <c r="L461" s="53"/>
      <c r="M461" s="54"/>
      <c r="N461" s="54"/>
      <c r="O461" s="54"/>
      <c r="P461" s="54"/>
      <c r="Q461" s="54"/>
      <c r="R461" s="54">
        <v>0</v>
      </c>
      <c r="T461" s="53"/>
      <c r="U461" s="54">
        <v>0</v>
      </c>
      <c r="V461" s="54">
        <v>0</v>
      </c>
      <c r="W461" s="55">
        <v>0</v>
      </c>
      <c r="X461" s="54">
        <v>0</v>
      </c>
      <c r="Y461" s="54">
        <v>0</v>
      </c>
      <c r="Z461" s="54">
        <v>0</v>
      </c>
    </row>
    <row r="462" spans="1:26" x14ac:dyDescent="0.25">
      <c r="A462" t="e">
        <v>#N/A</v>
      </c>
      <c r="D462" s="53"/>
      <c r="E462" s="54"/>
      <c r="F462" s="54"/>
      <c r="G462" s="54"/>
      <c r="H462" s="54"/>
      <c r="I462" s="54"/>
      <c r="J462" s="54"/>
      <c r="L462" s="53"/>
      <c r="M462" s="54"/>
      <c r="N462" s="54"/>
      <c r="O462" s="54"/>
      <c r="P462" s="54"/>
      <c r="Q462" s="54"/>
      <c r="R462" s="54">
        <v>0</v>
      </c>
      <c r="T462" s="53"/>
      <c r="U462" s="54">
        <v>0</v>
      </c>
      <c r="V462" s="54">
        <v>0</v>
      </c>
      <c r="W462" s="55">
        <v>0</v>
      </c>
      <c r="X462" s="54">
        <v>0</v>
      </c>
      <c r="Y462" s="54">
        <v>0</v>
      </c>
      <c r="Z462" s="54">
        <v>0</v>
      </c>
    </row>
    <row r="463" spans="1:26" x14ac:dyDescent="0.25">
      <c r="A463" t="e">
        <v>#N/A</v>
      </c>
      <c r="D463" s="53"/>
      <c r="E463" s="54"/>
      <c r="F463" s="54"/>
      <c r="G463" s="54"/>
      <c r="H463" s="54"/>
      <c r="I463" s="54"/>
      <c r="J463" s="54"/>
      <c r="L463" s="53"/>
      <c r="M463" s="54"/>
      <c r="N463" s="54"/>
      <c r="O463" s="54"/>
      <c r="P463" s="54"/>
      <c r="Q463" s="54"/>
      <c r="R463" s="54">
        <v>0</v>
      </c>
      <c r="T463" s="53"/>
      <c r="U463" s="54">
        <v>0</v>
      </c>
      <c r="V463" s="54">
        <v>0</v>
      </c>
      <c r="W463" s="55">
        <v>0</v>
      </c>
      <c r="X463" s="54">
        <v>0</v>
      </c>
      <c r="Y463" s="54">
        <v>0</v>
      </c>
      <c r="Z463" s="54">
        <v>0</v>
      </c>
    </row>
    <row r="464" spans="1:26" x14ac:dyDescent="0.25">
      <c r="A464" t="e">
        <v>#N/A</v>
      </c>
      <c r="D464" s="53"/>
      <c r="E464" s="54"/>
      <c r="F464" s="54"/>
      <c r="G464" s="54"/>
      <c r="H464" s="54"/>
      <c r="I464" s="54"/>
      <c r="J464" s="54"/>
      <c r="L464" s="53"/>
      <c r="M464" s="54"/>
      <c r="N464" s="54"/>
      <c r="O464" s="54"/>
      <c r="P464" s="54"/>
      <c r="Q464" s="54"/>
      <c r="R464" s="54">
        <v>0</v>
      </c>
      <c r="T464" s="53"/>
      <c r="U464" s="54">
        <v>0</v>
      </c>
      <c r="V464" s="54">
        <v>0</v>
      </c>
      <c r="W464" s="55">
        <v>0</v>
      </c>
      <c r="X464" s="54">
        <v>0</v>
      </c>
      <c r="Y464" s="54">
        <v>0</v>
      </c>
      <c r="Z464" s="54">
        <v>0</v>
      </c>
    </row>
    <row r="465" spans="1:26" x14ac:dyDescent="0.25">
      <c r="A465" t="e">
        <v>#N/A</v>
      </c>
      <c r="D465" s="53"/>
      <c r="E465" s="54"/>
      <c r="F465" s="54"/>
      <c r="G465" s="54"/>
      <c r="H465" s="54"/>
      <c r="I465" s="54"/>
      <c r="J465" s="54"/>
      <c r="L465" s="53"/>
      <c r="M465" s="54"/>
      <c r="N465" s="54"/>
      <c r="O465" s="54"/>
      <c r="P465" s="54"/>
      <c r="Q465" s="54"/>
      <c r="R465" s="54">
        <v>0</v>
      </c>
      <c r="T465" s="53"/>
      <c r="U465" s="54">
        <v>0</v>
      </c>
      <c r="V465" s="54">
        <v>0</v>
      </c>
      <c r="W465" s="55">
        <v>0</v>
      </c>
      <c r="X465" s="54">
        <v>0</v>
      </c>
      <c r="Y465" s="54">
        <v>0</v>
      </c>
      <c r="Z465" s="54">
        <v>0</v>
      </c>
    </row>
    <row r="466" spans="1:26" x14ac:dyDescent="0.25">
      <c r="A466" t="e">
        <v>#N/A</v>
      </c>
      <c r="D466" s="53"/>
      <c r="E466" s="54"/>
      <c r="F466" s="54"/>
      <c r="G466" s="54"/>
      <c r="H466" s="54"/>
      <c r="I466" s="54"/>
      <c r="J466" s="54"/>
      <c r="L466" s="53"/>
      <c r="M466" s="54"/>
      <c r="N466" s="54"/>
      <c r="O466" s="54"/>
      <c r="P466" s="54"/>
      <c r="Q466" s="54"/>
      <c r="R466" s="54">
        <v>0</v>
      </c>
      <c r="T466" s="53"/>
      <c r="U466" s="54">
        <v>0</v>
      </c>
      <c r="V466" s="54">
        <v>0</v>
      </c>
      <c r="W466" s="55">
        <v>0</v>
      </c>
      <c r="X466" s="54">
        <v>0</v>
      </c>
      <c r="Y466" s="54">
        <v>0</v>
      </c>
      <c r="Z466" s="54">
        <v>0</v>
      </c>
    </row>
    <row r="467" spans="1:26" x14ac:dyDescent="0.25">
      <c r="A467" t="e">
        <v>#N/A</v>
      </c>
      <c r="D467" s="53"/>
      <c r="E467" s="54"/>
      <c r="F467" s="54"/>
      <c r="G467" s="54"/>
      <c r="H467" s="54"/>
      <c r="I467" s="54"/>
      <c r="J467" s="54"/>
      <c r="L467" s="53"/>
      <c r="M467" s="54"/>
      <c r="N467" s="54"/>
      <c r="O467" s="54"/>
      <c r="P467" s="54"/>
      <c r="Q467" s="54"/>
      <c r="R467" s="54">
        <v>0</v>
      </c>
      <c r="T467" s="53"/>
      <c r="U467" s="54">
        <v>0</v>
      </c>
      <c r="V467" s="54">
        <v>0</v>
      </c>
      <c r="W467" s="55">
        <v>0</v>
      </c>
      <c r="X467" s="54">
        <v>0</v>
      </c>
      <c r="Y467" s="54">
        <v>0</v>
      </c>
      <c r="Z467" s="54">
        <v>0</v>
      </c>
    </row>
    <row r="468" spans="1:26" x14ac:dyDescent="0.25">
      <c r="A468" t="e">
        <v>#N/A</v>
      </c>
      <c r="D468" s="53"/>
      <c r="E468" s="54"/>
      <c r="F468" s="54"/>
      <c r="G468" s="54"/>
      <c r="H468" s="54"/>
      <c r="I468" s="54"/>
      <c r="J468" s="54"/>
      <c r="L468" s="53"/>
      <c r="M468" s="54"/>
      <c r="N468" s="54"/>
      <c r="O468" s="54"/>
      <c r="P468" s="54"/>
      <c r="Q468" s="54"/>
      <c r="R468" s="54">
        <v>0</v>
      </c>
      <c r="T468" s="53"/>
      <c r="U468" s="54">
        <v>0</v>
      </c>
      <c r="V468" s="54">
        <v>0</v>
      </c>
      <c r="W468" s="55">
        <v>0</v>
      </c>
      <c r="X468" s="54">
        <v>0</v>
      </c>
      <c r="Y468" s="54">
        <v>0</v>
      </c>
      <c r="Z468" s="54">
        <v>0</v>
      </c>
    </row>
    <row r="469" spans="1:26" x14ac:dyDescent="0.25">
      <c r="A469" t="e">
        <v>#N/A</v>
      </c>
      <c r="D469" s="53"/>
      <c r="E469" s="54"/>
      <c r="F469" s="54"/>
      <c r="G469" s="54"/>
      <c r="H469" s="54"/>
      <c r="I469" s="54"/>
      <c r="J469" s="54"/>
      <c r="L469" s="53"/>
      <c r="M469" s="54"/>
      <c r="N469" s="54"/>
      <c r="O469" s="54"/>
      <c r="P469" s="54"/>
      <c r="Q469" s="54"/>
      <c r="R469" s="54">
        <v>0</v>
      </c>
      <c r="T469" s="53"/>
      <c r="U469" s="54">
        <v>0</v>
      </c>
      <c r="V469" s="54">
        <v>0</v>
      </c>
      <c r="W469" s="55">
        <v>0</v>
      </c>
      <c r="X469" s="54">
        <v>0</v>
      </c>
      <c r="Y469" s="54">
        <v>0</v>
      </c>
      <c r="Z469" s="54">
        <v>0</v>
      </c>
    </row>
    <row r="470" spans="1:26" x14ac:dyDescent="0.25">
      <c r="A470" t="e">
        <v>#N/A</v>
      </c>
      <c r="D470" s="53"/>
      <c r="E470" s="54"/>
      <c r="F470" s="54"/>
      <c r="G470" s="54"/>
      <c r="H470" s="54"/>
      <c r="I470" s="54"/>
      <c r="J470" s="54"/>
      <c r="L470" s="53"/>
      <c r="M470" s="54"/>
      <c r="N470" s="54"/>
      <c r="O470" s="54"/>
      <c r="P470" s="54"/>
      <c r="Q470" s="54"/>
      <c r="R470" s="54">
        <v>0</v>
      </c>
      <c r="T470" s="53"/>
      <c r="U470" s="54">
        <v>0</v>
      </c>
      <c r="V470" s="54">
        <v>0</v>
      </c>
      <c r="W470" s="55">
        <v>0</v>
      </c>
      <c r="X470" s="54">
        <v>0</v>
      </c>
      <c r="Y470" s="54">
        <v>0</v>
      </c>
      <c r="Z470" s="54">
        <v>0</v>
      </c>
    </row>
    <row r="471" spans="1:26" x14ac:dyDescent="0.25">
      <c r="A471" t="e">
        <v>#N/A</v>
      </c>
      <c r="D471" s="53"/>
      <c r="E471" s="54"/>
      <c r="F471" s="54"/>
      <c r="G471" s="54"/>
      <c r="H471" s="54"/>
      <c r="I471" s="54"/>
      <c r="J471" s="54"/>
      <c r="L471" s="53"/>
      <c r="M471" s="54"/>
      <c r="N471" s="54"/>
      <c r="O471" s="54"/>
      <c r="P471" s="54"/>
      <c r="Q471" s="54"/>
      <c r="R471" s="54">
        <v>0</v>
      </c>
      <c r="T471" s="53"/>
      <c r="U471" s="54">
        <v>0</v>
      </c>
      <c r="V471" s="54">
        <v>0</v>
      </c>
      <c r="W471" s="55">
        <v>0</v>
      </c>
      <c r="X471" s="54">
        <v>0</v>
      </c>
      <c r="Y471" s="54">
        <v>0</v>
      </c>
      <c r="Z471" s="54">
        <v>0</v>
      </c>
    </row>
    <row r="472" spans="1:26" x14ac:dyDescent="0.25">
      <c r="A472" t="e">
        <v>#N/A</v>
      </c>
      <c r="D472" s="53"/>
      <c r="E472" s="54"/>
      <c r="F472" s="54"/>
      <c r="G472" s="54"/>
      <c r="H472" s="54"/>
      <c r="I472" s="54"/>
      <c r="J472" s="54"/>
      <c r="L472" s="53"/>
      <c r="M472" s="54"/>
      <c r="N472" s="54"/>
      <c r="O472" s="54"/>
      <c r="P472" s="54"/>
      <c r="Q472" s="54"/>
      <c r="R472" s="54">
        <v>0</v>
      </c>
      <c r="T472" s="53"/>
      <c r="U472" s="54">
        <v>0</v>
      </c>
      <c r="V472" s="54">
        <v>0</v>
      </c>
      <c r="W472" s="55">
        <v>0</v>
      </c>
      <c r="X472" s="54">
        <v>0</v>
      </c>
      <c r="Y472" s="54">
        <v>0</v>
      </c>
      <c r="Z472" s="54">
        <v>0</v>
      </c>
    </row>
    <row r="473" spans="1:26" x14ac:dyDescent="0.25">
      <c r="A473" t="e">
        <v>#N/A</v>
      </c>
      <c r="D473" s="53"/>
      <c r="E473" s="54"/>
      <c r="F473" s="54"/>
      <c r="G473" s="54"/>
      <c r="H473" s="54"/>
      <c r="I473" s="54"/>
      <c r="J473" s="54"/>
      <c r="L473" s="53"/>
      <c r="M473" s="54"/>
      <c r="N473" s="54"/>
      <c r="O473" s="54"/>
      <c r="P473" s="54"/>
      <c r="Q473" s="54"/>
      <c r="R473" s="54">
        <v>0</v>
      </c>
      <c r="T473" s="53"/>
      <c r="U473" s="54">
        <v>0</v>
      </c>
      <c r="V473" s="54">
        <v>0</v>
      </c>
      <c r="W473" s="55">
        <v>0</v>
      </c>
      <c r="X473" s="54">
        <v>0</v>
      </c>
      <c r="Y473" s="54">
        <v>0</v>
      </c>
      <c r="Z473" s="54">
        <v>0</v>
      </c>
    </row>
    <row r="474" spans="1:26" x14ac:dyDescent="0.25">
      <c r="A474" t="e">
        <v>#N/A</v>
      </c>
      <c r="D474" s="53"/>
      <c r="E474" s="54"/>
      <c r="F474" s="54"/>
      <c r="G474" s="54"/>
      <c r="H474" s="54"/>
      <c r="I474" s="54"/>
      <c r="J474" s="54"/>
      <c r="L474" s="53"/>
      <c r="M474" s="54"/>
      <c r="N474" s="54"/>
      <c r="O474" s="54"/>
      <c r="P474" s="54"/>
      <c r="Q474" s="54"/>
      <c r="R474" s="54">
        <v>0</v>
      </c>
      <c r="T474" s="53"/>
      <c r="U474" s="54">
        <v>0</v>
      </c>
      <c r="V474" s="54">
        <v>0</v>
      </c>
      <c r="W474" s="55">
        <v>0</v>
      </c>
      <c r="X474" s="54">
        <v>0</v>
      </c>
      <c r="Y474" s="54">
        <v>0</v>
      </c>
      <c r="Z474" s="54">
        <v>0</v>
      </c>
    </row>
    <row r="475" spans="1:26" x14ac:dyDescent="0.25">
      <c r="A475" t="e">
        <v>#N/A</v>
      </c>
      <c r="D475" s="53"/>
      <c r="E475" s="54"/>
      <c r="F475" s="54"/>
      <c r="G475" s="54"/>
      <c r="H475" s="54"/>
      <c r="I475" s="54"/>
      <c r="J475" s="54"/>
      <c r="L475" s="53"/>
      <c r="M475" s="54"/>
      <c r="N475" s="54"/>
      <c r="O475" s="54"/>
      <c r="P475" s="54"/>
      <c r="Q475" s="54"/>
      <c r="R475" s="54">
        <v>0</v>
      </c>
      <c r="T475" s="53"/>
      <c r="U475" s="54">
        <v>0</v>
      </c>
      <c r="V475" s="54">
        <v>0</v>
      </c>
      <c r="W475" s="55">
        <v>0</v>
      </c>
      <c r="X475" s="54">
        <v>0</v>
      </c>
      <c r="Y475" s="54">
        <v>0</v>
      </c>
      <c r="Z475" s="54">
        <v>0</v>
      </c>
    </row>
    <row r="476" spans="1:26" x14ac:dyDescent="0.25">
      <c r="A476" t="e">
        <v>#N/A</v>
      </c>
      <c r="D476" s="53"/>
      <c r="E476" s="54"/>
      <c r="F476" s="54"/>
      <c r="G476" s="54"/>
      <c r="H476" s="54"/>
      <c r="I476" s="54"/>
      <c r="J476" s="54"/>
      <c r="L476" s="53"/>
      <c r="M476" s="54"/>
      <c r="N476" s="54"/>
      <c r="O476" s="54"/>
      <c r="P476" s="54"/>
      <c r="Q476" s="54"/>
      <c r="R476" s="54">
        <v>0</v>
      </c>
      <c r="T476" s="53"/>
      <c r="U476" s="54">
        <v>0</v>
      </c>
      <c r="V476" s="54">
        <v>0</v>
      </c>
      <c r="W476" s="55">
        <v>0</v>
      </c>
      <c r="X476" s="54">
        <v>0</v>
      </c>
      <c r="Y476" s="54">
        <v>0</v>
      </c>
      <c r="Z476" s="54">
        <v>0</v>
      </c>
    </row>
    <row r="477" spans="1:26" x14ac:dyDescent="0.25">
      <c r="A477" t="e">
        <v>#N/A</v>
      </c>
      <c r="D477" s="53"/>
      <c r="E477" s="54"/>
      <c r="F477" s="54"/>
      <c r="G477" s="54"/>
      <c r="H477" s="54"/>
      <c r="I477" s="54"/>
      <c r="J477" s="54"/>
      <c r="L477" s="53"/>
      <c r="M477" s="54"/>
      <c r="N477" s="54"/>
      <c r="O477" s="54"/>
      <c r="P477" s="54"/>
      <c r="Q477" s="54"/>
      <c r="R477" s="54">
        <v>0</v>
      </c>
      <c r="T477" s="53"/>
      <c r="U477" s="54">
        <v>0</v>
      </c>
      <c r="V477" s="54">
        <v>0</v>
      </c>
      <c r="W477" s="55">
        <v>0</v>
      </c>
      <c r="X477" s="54">
        <v>0</v>
      </c>
      <c r="Y477" s="54">
        <v>0</v>
      </c>
      <c r="Z477" s="54">
        <v>0</v>
      </c>
    </row>
    <row r="478" spans="1:26" x14ac:dyDescent="0.25">
      <c r="A478" t="e">
        <v>#N/A</v>
      </c>
      <c r="D478" s="53"/>
      <c r="E478" s="54"/>
      <c r="F478" s="54"/>
      <c r="G478" s="54"/>
      <c r="H478" s="54"/>
      <c r="I478" s="54"/>
      <c r="J478" s="54"/>
      <c r="L478" s="53"/>
      <c r="M478" s="54"/>
      <c r="N478" s="54"/>
      <c r="O478" s="54"/>
      <c r="P478" s="54"/>
      <c r="Q478" s="54"/>
      <c r="R478" s="54">
        <v>0</v>
      </c>
      <c r="T478" s="53"/>
      <c r="U478" s="54">
        <v>0</v>
      </c>
      <c r="V478" s="54">
        <v>0</v>
      </c>
      <c r="W478" s="55">
        <v>0</v>
      </c>
      <c r="X478" s="54">
        <v>0</v>
      </c>
      <c r="Y478" s="54">
        <v>0</v>
      </c>
      <c r="Z478" s="54">
        <v>0</v>
      </c>
    </row>
    <row r="479" spans="1:26" x14ac:dyDescent="0.25">
      <c r="A479" t="e">
        <v>#N/A</v>
      </c>
      <c r="D479" s="53"/>
      <c r="E479" s="54"/>
      <c r="F479" s="54"/>
      <c r="G479" s="54"/>
      <c r="H479" s="54"/>
      <c r="I479" s="54"/>
      <c r="J479" s="54"/>
      <c r="L479" s="53"/>
      <c r="M479" s="54"/>
      <c r="N479" s="54"/>
      <c r="O479" s="54"/>
      <c r="P479" s="54"/>
      <c r="Q479" s="54"/>
      <c r="R479" s="54">
        <v>0</v>
      </c>
      <c r="T479" s="53"/>
      <c r="U479" s="54">
        <v>0</v>
      </c>
      <c r="V479" s="54">
        <v>0</v>
      </c>
      <c r="W479" s="55">
        <v>0</v>
      </c>
      <c r="X479" s="54">
        <v>0</v>
      </c>
      <c r="Y479" s="54">
        <v>0</v>
      </c>
      <c r="Z479" s="54">
        <v>0</v>
      </c>
    </row>
    <row r="480" spans="1:26" x14ac:dyDescent="0.25">
      <c r="A480" t="e">
        <v>#N/A</v>
      </c>
      <c r="D480" s="53"/>
      <c r="E480" s="54"/>
      <c r="F480" s="54"/>
      <c r="G480" s="54"/>
      <c r="H480" s="54"/>
      <c r="I480" s="54"/>
      <c r="J480" s="54"/>
      <c r="L480" s="53"/>
      <c r="M480" s="54"/>
      <c r="N480" s="54"/>
      <c r="O480" s="54"/>
      <c r="P480" s="54"/>
      <c r="Q480" s="54"/>
      <c r="R480" s="54">
        <v>0</v>
      </c>
      <c r="T480" s="53"/>
      <c r="U480" s="54">
        <v>0</v>
      </c>
      <c r="V480" s="54">
        <v>0</v>
      </c>
      <c r="W480" s="55">
        <v>0</v>
      </c>
      <c r="X480" s="54">
        <v>0</v>
      </c>
      <c r="Y480" s="54">
        <v>0</v>
      </c>
      <c r="Z480" s="54">
        <v>0</v>
      </c>
    </row>
    <row r="481" spans="1:26" x14ac:dyDescent="0.25">
      <c r="A481" t="e">
        <v>#N/A</v>
      </c>
      <c r="D481" s="53"/>
      <c r="E481" s="54"/>
      <c r="F481" s="54"/>
      <c r="G481" s="54"/>
      <c r="H481" s="54"/>
      <c r="I481" s="54"/>
      <c r="J481" s="54"/>
      <c r="L481" s="53"/>
      <c r="M481" s="54"/>
      <c r="N481" s="54"/>
      <c r="O481" s="54"/>
      <c r="P481" s="54"/>
      <c r="Q481" s="54"/>
      <c r="R481" s="54">
        <v>0</v>
      </c>
      <c r="T481" s="53"/>
      <c r="U481" s="54">
        <v>0</v>
      </c>
      <c r="V481" s="54">
        <v>0</v>
      </c>
      <c r="W481" s="55">
        <v>0</v>
      </c>
      <c r="X481" s="54">
        <v>0</v>
      </c>
      <c r="Y481" s="54">
        <v>0</v>
      </c>
      <c r="Z481" s="54">
        <v>0</v>
      </c>
    </row>
    <row r="482" spans="1:26" x14ac:dyDescent="0.25">
      <c r="A482" t="e">
        <v>#N/A</v>
      </c>
      <c r="D482" s="53"/>
      <c r="E482" s="54"/>
      <c r="F482" s="54"/>
      <c r="G482" s="54"/>
      <c r="H482" s="54"/>
      <c r="I482" s="54"/>
      <c r="J482" s="54"/>
      <c r="L482" s="53"/>
      <c r="M482" s="54"/>
      <c r="N482" s="54"/>
      <c r="O482" s="54"/>
      <c r="P482" s="54"/>
      <c r="Q482" s="54"/>
      <c r="R482" s="54">
        <v>0</v>
      </c>
      <c r="T482" s="53"/>
      <c r="U482" s="54">
        <v>0</v>
      </c>
      <c r="V482" s="54">
        <v>0</v>
      </c>
      <c r="W482" s="55">
        <v>0</v>
      </c>
      <c r="X482" s="54">
        <v>0</v>
      </c>
      <c r="Y482" s="54">
        <v>0</v>
      </c>
      <c r="Z482" s="54">
        <v>0</v>
      </c>
    </row>
    <row r="483" spans="1:26" x14ac:dyDescent="0.25">
      <c r="A483" t="e">
        <v>#N/A</v>
      </c>
      <c r="D483" s="53"/>
      <c r="E483" s="54"/>
      <c r="F483" s="54"/>
      <c r="G483" s="54"/>
      <c r="H483" s="54"/>
      <c r="I483" s="54"/>
      <c r="J483" s="54"/>
      <c r="L483" s="53"/>
      <c r="M483" s="54"/>
      <c r="N483" s="54"/>
      <c r="O483" s="54"/>
      <c r="P483" s="54"/>
      <c r="Q483" s="54"/>
      <c r="R483" s="54">
        <v>0</v>
      </c>
      <c r="T483" s="53"/>
      <c r="U483" s="54">
        <v>0</v>
      </c>
      <c r="V483" s="54">
        <v>0</v>
      </c>
      <c r="W483" s="55">
        <v>0</v>
      </c>
      <c r="X483" s="54">
        <v>0</v>
      </c>
      <c r="Y483" s="54">
        <v>0</v>
      </c>
      <c r="Z483" s="54">
        <v>0</v>
      </c>
    </row>
    <row r="484" spans="1:26" x14ac:dyDescent="0.25">
      <c r="A484" t="e">
        <v>#N/A</v>
      </c>
      <c r="D484" s="53"/>
      <c r="E484" s="54"/>
      <c r="F484" s="54"/>
      <c r="G484" s="54"/>
      <c r="H484" s="54"/>
      <c r="I484" s="54"/>
      <c r="J484" s="54"/>
      <c r="L484" s="53"/>
      <c r="M484" s="54"/>
      <c r="N484" s="54"/>
      <c r="O484" s="54"/>
      <c r="P484" s="54"/>
      <c r="Q484" s="54"/>
      <c r="R484" s="54">
        <v>0</v>
      </c>
      <c r="T484" s="53"/>
      <c r="U484" s="54">
        <v>0</v>
      </c>
      <c r="V484" s="54">
        <v>0</v>
      </c>
      <c r="W484" s="55">
        <v>0</v>
      </c>
      <c r="X484" s="54">
        <v>0</v>
      </c>
      <c r="Y484" s="54">
        <v>0</v>
      </c>
      <c r="Z484" s="54">
        <v>0</v>
      </c>
    </row>
    <row r="485" spans="1:26" x14ac:dyDescent="0.25">
      <c r="A485" t="e">
        <v>#N/A</v>
      </c>
      <c r="D485" s="53"/>
      <c r="E485" s="54"/>
      <c r="F485" s="54"/>
      <c r="G485" s="54"/>
      <c r="H485" s="54"/>
      <c r="I485" s="54"/>
      <c r="J485" s="54"/>
      <c r="L485" s="53"/>
      <c r="M485" s="54"/>
      <c r="N485" s="54"/>
      <c r="O485" s="54"/>
      <c r="P485" s="54"/>
      <c r="Q485" s="54"/>
      <c r="R485" s="54">
        <v>0</v>
      </c>
      <c r="T485" s="53"/>
      <c r="U485" s="54">
        <v>0</v>
      </c>
      <c r="V485" s="54">
        <v>0</v>
      </c>
      <c r="W485" s="55">
        <v>0</v>
      </c>
      <c r="X485" s="54">
        <v>0</v>
      </c>
      <c r="Y485" s="54">
        <v>0</v>
      </c>
      <c r="Z485" s="54">
        <v>0</v>
      </c>
    </row>
    <row r="486" spans="1:26" x14ac:dyDescent="0.25">
      <c r="A486" t="e">
        <v>#N/A</v>
      </c>
      <c r="D486" s="53"/>
      <c r="E486" s="54"/>
      <c r="F486" s="54"/>
      <c r="G486" s="54"/>
      <c r="H486" s="54"/>
      <c r="I486" s="54"/>
      <c r="J486" s="54"/>
      <c r="L486" s="53"/>
      <c r="M486" s="54"/>
      <c r="N486" s="54"/>
      <c r="O486" s="54"/>
      <c r="P486" s="54"/>
      <c r="Q486" s="54"/>
      <c r="R486" s="54">
        <v>0</v>
      </c>
      <c r="T486" s="53"/>
      <c r="U486" s="54">
        <v>0</v>
      </c>
      <c r="V486" s="54">
        <v>0</v>
      </c>
      <c r="W486" s="55">
        <v>0</v>
      </c>
      <c r="X486" s="54">
        <v>0</v>
      </c>
      <c r="Y486" s="54">
        <v>0</v>
      </c>
      <c r="Z486" s="54">
        <v>0</v>
      </c>
    </row>
    <row r="487" spans="1:26" x14ac:dyDescent="0.25">
      <c r="A487" t="e">
        <v>#N/A</v>
      </c>
      <c r="D487" s="53"/>
      <c r="E487" s="54"/>
      <c r="F487" s="54"/>
      <c r="G487" s="54"/>
      <c r="H487" s="54"/>
      <c r="I487" s="54"/>
      <c r="J487" s="54"/>
      <c r="L487" s="53"/>
      <c r="M487" s="54"/>
      <c r="N487" s="54"/>
      <c r="O487" s="54"/>
      <c r="P487" s="54"/>
      <c r="Q487" s="54"/>
      <c r="R487" s="54">
        <v>0</v>
      </c>
      <c r="T487" s="53"/>
      <c r="U487" s="54">
        <v>0</v>
      </c>
      <c r="V487" s="54">
        <v>0</v>
      </c>
      <c r="W487" s="55">
        <v>0</v>
      </c>
      <c r="X487" s="54">
        <v>0</v>
      </c>
      <c r="Y487" s="54">
        <v>0</v>
      </c>
      <c r="Z487" s="54">
        <v>0</v>
      </c>
    </row>
    <row r="488" spans="1:26" x14ac:dyDescent="0.25">
      <c r="A488" t="e">
        <v>#N/A</v>
      </c>
      <c r="D488" s="53"/>
      <c r="E488" s="54"/>
      <c r="F488" s="54"/>
      <c r="G488" s="54"/>
      <c r="H488" s="54"/>
      <c r="I488" s="54"/>
      <c r="J488" s="54"/>
      <c r="L488" s="53"/>
      <c r="M488" s="54"/>
      <c r="N488" s="54"/>
      <c r="O488" s="54"/>
      <c r="P488" s="54"/>
      <c r="Q488" s="54"/>
      <c r="R488" s="54">
        <v>0</v>
      </c>
      <c r="T488" s="53"/>
      <c r="U488" s="54">
        <v>0</v>
      </c>
      <c r="V488" s="54">
        <v>0</v>
      </c>
      <c r="W488" s="55">
        <v>0</v>
      </c>
      <c r="X488" s="54">
        <v>0</v>
      </c>
      <c r="Y488" s="54">
        <v>0</v>
      </c>
      <c r="Z488" s="54">
        <v>0</v>
      </c>
    </row>
    <row r="489" spans="1:26" x14ac:dyDescent="0.25">
      <c r="A489" t="e">
        <v>#N/A</v>
      </c>
      <c r="D489" s="53"/>
      <c r="E489" s="54"/>
      <c r="F489" s="54"/>
      <c r="G489" s="54"/>
      <c r="H489" s="54"/>
      <c r="I489" s="54"/>
      <c r="J489" s="54"/>
      <c r="L489" s="53"/>
      <c r="M489" s="54"/>
      <c r="N489" s="54"/>
      <c r="O489" s="54"/>
      <c r="P489" s="54"/>
      <c r="Q489" s="54"/>
      <c r="R489" s="54">
        <v>0</v>
      </c>
      <c r="T489" s="53"/>
      <c r="U489" s="54">
        <v>0</v>
      </c>
      <c r="V489" s="54">
        <v>0</v>
      </c>
      <c r="W489" s="55">
        <v>0</v>
      </c>
      <c r="X489" s="54">
        <v>0</v>
      </c>
      <c r="Y489" s="54">
        <v>0</v>
      </c>
      <c r="Z489" s="54">
        <v>0</v>
      </c>
    </row>
    <row r="490" spans="1:26" x14ac:dyDescent="0.25">
      <c r="A490" t="e">
        <v>#N/A</v>
      </c>
      <c r="D490" s="53"/>
      <c r="E490" s="54"/>
      <c r="F490" s="54"/>
      <c r="G490" s="54"/>
      <c r="H490" s="54"/>
      <c r="I490" s="54"/>
      <c r="J490" s="54"/>
      <c r="L490" s="53"/>
      <c r="M490" s="54"/>
      <c r="N490" s="54"/>
      <c r="O490" s="54"/>
      <c r="P490" s="54"/>
      <c r="Q490" s="54"/>
      <c r="R490" s="54">
        <v>0</v>
      </c>
      <c r="T490" s="53"/>
      <c r="U490" s="54">
        <v>0</v>
      </c>
      <c r="V490" s="54">
        <v>0</v>
      </c>
      <c r="W490" s="55">
        <v>0</v>
      </c>
      <c r="X490" s="54">
        <v>0</v>
      </c>
      <c r="Y490" s="54">
        <v>0</v>
      </c>
      <c r="Z490" s="54">
        <v>0</v>
      </c>
    </row>
    <row r="491" spans="1:26" x14ac:dyDescent="0.25">
      <c r="A491" t="e">
        <v>#N/A</v>
      </c>
      <c r="D491" s="53"/>
      <c r="E491" s="54"/>
      <c r="F491" s="54"/>
      <c r="G491" s="54"/>
      <c r="H491" s="54"/>
      <c r="I491" s="54"/>
      <c r="J491" s="54"/>
      <c r="L491" s="53"/>
      <c r="M491" s="54"/>
      <c r="N491" s="54"/>
      <c r="O491" s="54"/>
      <c r="P491" s="54"/>
      <c r="Q491" s="54"/>
      <c r="R491" s="54">
        <v>0</v>
      </c>
      <c r="T491" s="53"/>
      <c r="U491" s="54">
        <v>0</v>
      </c>
      <c r="V491" s="54">
        <v>0</v>
      </c>
      <c r="W491" s="55">
        <v>0</v>
      </c>
      <c r="X491" s="54">
        <v>0</v>
      </c>
      <c r="Y491" s="54">
        <v>0</v>
      </c>
      <c r="Z491" s="54">
        <v>0</v>
      </c>
    </row>
    <row r="492" spans="1:26" x14ac:dyDescent="0.25">
      <c r="A492" t="e">
        <v>#N/A</v>
      </c>
      <c r="D492" s="53"/>
      <c r="E492" s="54"/>
      <c r="F492" s="54"/>
      <c r="G492" s="54"/>
      <c r="H492" s="54"/>
      <c r="I492" s="54"/>
      <c r="J492" s="54"/>
      <c r="L492" s="53"/>
      <c r="M492" s="54"/>
      <c r="N492" s="54"/>
      <c r="O492" s="54"/>
      <c r="P492" s="54"/>
      <c r="Q492" s="54"/>
      <c r="R492" s="54">
        <v>0</v>
      </c>
      <c r="T492" s="53"/>
      <c r="U492" s="54">
        <v>0</v>
      </c>
      <c r="V492" s="54">
        <v>0</v>
      </c>
      <c r="W492" s="55">
        <v>0</v>
      </c>
      <c r="X492" s="54">
        <v>0</v>
      </c>
      <c r="Y492" s="54">
        <v>0</v>
      </c>
      <c r="Z492" s="54">
        <v>0</v>
      </c>
    </row>
    <row r="493" spans="1:26" x14ac:dyDescent="0.25">
      <c r="A493" t="e">
        <v>#N/A</v>
      </c>
      <c r="D493" s="53"/>
      <c r="E493" s="54"/>
      <c r="F493" s="54"/>
      <c r="G493" s="54"/>
      <c r="H493" s="54"/>
      <c r="I493" s="54"/>
      <c r="J493" s="54"/>
      <c r="L493" s="53"/>
      <c r="M493" s="54"/>
      <c r="N493" s="54"/>
      <c r="O493" s="54"/>
      <c r="P493" s="54"/>
      <c r="Q493" s="54"/>
      <c r="R493" s="54">
        <v>0</v>
      </c>
      <c r="T493" s="53"/>
      <c r="U493" s="54">
        <v>0</v>
      </c>
      <c r="V493" s="54">
        <v>0</v>
      </c>
      <c r="W493" s="55">
        <v>0</v>
      </c>
      <c r="X493" s="54">
        <v>0</v>
      </c>
      <c r="Y493" s="54">
        <v>0</v>
      </c>
      <c r="Z493" s="54">
        <v>0</v>
      </c>
    </row>
    <row r="494" spans="1:26" x14ac:dyDescent="0.25">
      <c r="A494" t="e">
        <v>#N/A</v>
      </c>
      <c r="D494" s="53"/>
      <c r="E494" s="54"/>
      <c r="F494" s="54"/>
      <c r="G494" s="54"/>
      <c r="H494" s="54"/>
      <c r="I494" s="54"/>
      <c r="J494" s="54"/>
      <c r="L494" s="53"/>
      <c r="M494" s="54"/>
      <c r="N494" s="54"/>
      <c r="O494" s="54"/>
      <c r="P494" s="54"/>
      <c r="Q494" s="54"/>
      <c r="R494" s="54">
        <v>0</v>
      </c>
      <c r="T494" s="53"/>
      <c r="U494" s="54">
        <v>0</v>
      </c>
      <c r="V494" s="54">
        <v>0</v>
      </c>
      <c r="W494" s="55">
        <v>0</v>
      </c>
      <c r="X494" s="54">
        <v>0</v>
      </c>
      <c r="Y494" s="54">
        <v>0</v>
      </c>
      <c r="Z494" s="54">
        <v>0</v>
      </c>
    </row>
    <row r="495" spans="1:26" x14ac:dyDescent="0.25">
      <c r="A495" t="e">
        <v>#N/A</v>
      </c>
      <c r="D495" s="53"/>
      <c r="E495" s="54"/>
      <c r="F495" s="54"/>
      <c r="G495" s="54"/>
      <c r="H495" s="54"/>
      <c r="I495" s="54"/>
      <c r="J495" s="54"/>
      <c r="L495" s="53"/>
      <c r="M495" s="54"/>
      <c r="N495" s="54"/>
      <c r="O495" s="54"/>
      <c r="P495" s="54"/>
      <c r="Q495" s="54"/>
      <c r="R495" s="54">
        <v>0</v>
      </c>
      <c r="T495" s="53"/>
      <c r="U495" s="54">
        <v>0</v>
      </c>
      <c r="V495" s="54">
        <v>0</v>
      </c>
      <c r="W495" s="55">
        <v>0</v>
      </c>
      <c r="X495" s="54">
        <v>0</v>
      </c>
      <c r="Y495" s="54">
        <v>0</v>
      </c>
      <c r="Z495" s="54">
        <v>0</v>
      </c>
    </row>
    <row r="496" spans="1:26" x14ac:dyDescent="0.25">
      <c r="A496" t="e">
        <v>#N/A</v>
      </c>
      <c r="D496" s="53"/>
      <c r="E496" s="54"/>
      <c r="F496" s="54"/>
      <c r="G496" s="54"/>
      <c r="H496" s="54"/>
      <c r="I496" s="54"/>
      <c r="J496" s="54"/>
      <c r="L496" s="53"/>
      <c r="M496" s="54"/>
      <c r="N496" s="54"/>
      <c r="O496" s="54"/>
      <c r="P496" s="54"/>
      <c r="Q496" s="54"/>
      <c r="R496" s="54">
        <v>0</v>
      </c>
      <c r="T496" s="53"/>
      <c r="U496" s="54">
        <v>0</v>
      </c>
      <c r="V496" s="54">
        <v>0</v>
      </c>
      <c r="W496" s="55">
        <v>0</v>
      </c>
      <c r="X496" s="54">
        <v>0</v>
      </c>
      <c r="Y496" s="54">
        <v>0</v>
      </c>
      <c r="Z496" s="54">
        <v>0</v>
      </c>
    </row>
    <row r="497" spans="1:26" x14ac:dyDescent="0.25">
      <c r="A497" t="e">
        <v>#N/A</v>
      </c>
      <c r="D497" s="53"/>
      <c r="E497" s="54"/>
      <c r="F497" s="54"/>
      <c r="G497" s="54"/>
      <c r="H497" s="54"/>
      <c r="I497" s="54"/>
      <c r="J497" s="54"/>
      <c r="L497" s="53"/>
      <c r="M497" s="54"/>
      <c r="N497" s="54"/>
      <c r="O497" s="54"/>
      <c r="P497" s="54"/>
      <c r="Q497" s="54"/>
      <c r="R497" s="54">
        <v>0</v>
      </c>
      <c r="T497" s="53"/>
      <c r="U497" s="54">
        <v>0</v>
      </c>
      <c r="V497" s="54">
        <v>0</v>
      </c>
      <c r="W497" s="55">
        <v>0</v>
      </c>
      <c r="X497" s="54">
        <v>0</v>
      </c>
      <c r="Y497" s="54">
        <v>0</v>
      </c>
      <c r="Z497" s="54">
        <v>0</v>
      </c>
    </row>
    <row r="498" spans="1:26" x14ac:dyDescent="0.25">
      <c r="A498" t="e">
        <v>#N/A</v>
      </c>
      <c r="D498" s="53"/>
      <c r="E498" s="54"/>
      <c r="F498" s="54"/>
      <c r="G498" s="54"/>
      <c r="H498" s="54"/>
      <c r="I498" s="54"/>
      <c r="J498" s="54"/>
      <c r="L498" s="53"/>
      <c r="M498" s="54"/>
      <c r="N498" s="54"/>
      <c r="O498" s="54"/>
      <c r="P498" s="54"/>
      <c r="Q498" s="54"/>
      <c r="R498" s="54">
        <v>0</v>
      </c>
      <c r="T498" s="53"/>
      <c r="U498" s="54">
        <v>0</v>
      </c>
      <c r="V498" s="54">
        <v>0</v>
      </c>
      <c r="W498" s="55">
        <v>0</v>
      </c>
      <c r="X498" s="54">
        <v>0</v>
      </c>
      <c r="Y498" s="54">
        <v>0</v>
      </c>
      <c r="Z498" s="54">
        <v>0</v>
      </c>
    </row>
    <row r="499" spans="1:26" x14ac:dyDescent="0.25">
      <c r="A499" t="e">
        <v>#N/A</v>
      </c>
      <c r="D499" s="53"/>
      <c r="E499" s="54"/>
      <c r="F499" s="54"/>
      <c r="G499" s="54"/>
      <c r="H499" s="54"/>
      <c r="I499" s="54"/>
      <c r="J499" s="54"/>
      <c r="L499" s="53"/>
      <c r="M499" s="54"/>
      <c r="N499" s="54"/>
      <c r="O499" s="54"/>
      <c r="P499" s="54"/>
      <c r="Q499" s="54"/>
      <c r="R499" s="54">
        <v>0</v>
      </c>
      <c r="T499" s="53"/>
      <c r="U499" s="54">
        <v>0</v>
      </c>
      <c r="V499" s="54">
        <v>0</v>
      </c>
      <c r="W499" s="55">
        <v>0</v>
      </c>
      <c r="X499" s="54">
        <v>0</v>
      </c>
      <c r="Y499" s="54">
        <v>0</v>
      </c>
      <c r="Z499" s="54">
        <v>0</v>
      </c>
    </row>
    <row r="500" spans="1:26" x14ac:dyDescent="0.25">
      <c r="A500" t="e">
        <v>#N/A</v>
      </c>
      <c r="D500" s="53"/>
      <c r="E500" s="54"/>
      <c r="F500" s="54"/>
      <c r="G500" s="54"/>
      <c r="H500" s="54"/>
      <c r="I500" s="54"/>
      <c r="J500" s="54"/>
      <c r="L500" s="53"/>
      <c r="M500" s="54"/>
      <c r="N500" s="54"/>
      <c r="O500" s="54"/>
      <c r="P500" s="54"/>
      <c r="Q500" s="54"/>
      <c r="R500" s="54">
        <v>0</v>
      </c>
      <c r="T500" s="53"/>
      <c r="U500" s="54">
        <v>0</v>
      </c>
      <c r="V500" s="54">
        <v>0</v>
      </c>
      <c r="W500" s="55">
        <v>0</v>
      </c>
      <c r="X500" s="54">
        <v>0</v>
      </c>
      <c r="Y500" s="54">
        <v>0</v>
      </c>
      <c r="Z500" s="54">
        <v>0</v>
      </c>
    </row>
    <row r="501" spans="1:26" x14ac:dyDescent="0.25">
      <c r="A501" t="e">
        <v>#N/A</v>
      </c>
      <c r="D501" s="53"/>
      <c r="E501" s="54"/>
      <c r="F501" s="54"/>
      <c r="G501" s="54"/>
      <c r="H501" s="54"/>
      <c r="I501" s="54"/>
      <c r="J501" s="54"/>
      <c r="L501" s="53"/>
      <c r="M501" s="54"/>
      <c r="N501" s="54"/>
      <c r="O501" s="54"/>
      <c r="P501" s="54"/>
      <c r="Q501" s="54"/>
      <c r="R501" s="54">
        <v>0</v>
      </c>
      <c r="T501" s="53"/>
      <c r="U501" s="54">
        <v>0</v>
      </c>
      <c r="V501" s="54">
        <v>0</v>
      </c>
      <c r="W501" s="55">
        <v>0</v>
      </c>
      <c r="X501" s="54">
        <v>0</v>
      </c>
      <c r="Y501" s="54">
        <v>0</v>
      </c>
      <c r="Z501" s="54">
        <v>0</v>
      </c>
    </row>
    <row r="502" spans="1:26" x14ac:dyDescent="0.25">
      <c r="A502" t="e">
        <v>#N/A</v>
      </c>
      <c r="D502" s="53"/>
      <c r="E502" s="54"/>
      <c r="F502" s="54"/>
      <c r="G502" s="54"/>
      <c r="H502" s="54"/>
      <c r="I502" s="54"/>
      <c r="J502" s="54"/>
      <c r="L502" s="53"/>
      <c r="M502" s="54"/>
      <c r="N502" s="54"/>
      <c r="O502" s="54"/>
      <c r="P502" s="54"/>
      <c r="Q502" s="54"/>
      <c r="R502" s="54">
        <v>0</v>
      </c>
      <c r="T502" s="53"/>
      <c r="U502" s="54">
        <v>0</v>
      </c>
      <c r="V502" s="54">
        <v>0</v>
      </c>
      <c r="W502" s="55">
        <v>0</v>
      </c>
      <c r="X502" s="54">
        <v>0</v>
      </c>
      <c r="Y502" s="54">
        <v>0</v>
      </c>
      <c r="Z502" s="54">
        <v>0</v>
      </c>
    </row>
    <row r="503" spans="1:26" x14ac:dyDescent="0.25">
      <c r="A503" t="e">
        <v>#N/A</v>
      </c>
      <c r="D503" s="53"/>
      <c r="E503" s="54"/>
      <c r="F503" s="54"/>
      <c r="G503" s="54"/>
      <c r="H503" s="54"/>
      <c r="I503" s="54"/>
      <c r="J503" s="54"/>
      <c r="L503" s="53"/>
      <c r="M503" s="54"/>
      <c r="N503" s="54"/>
      <c r="O503" s="54"/>
      <c r="P503" s="54"/>
      <c r="Q503" s="54"/>
      <c r="R503" s="54">
        <v>0</v>
      </c>
      <c r="T503" s="53"/>
      <c r="U503" s="54">
        <v>0</v>
      </c>
      <c r="V503" s="54">
        <v>0</v>
      </c>
      <c r="W503" s="55">
        <v>0</v>
      </c>
      <c r="X503" s="54">
        <v>0</v>
      </c>
      <c r="Y503" s="54">
        <v>0</v>
      </c>
      <c r="Z503" s="54">
        <v>0</v>
      </c>
    </row>
    <row r="504" spans="1:26" x14ac:dyDescent="0.25">
      <c r="A504" t="e">
        <v>#N/A</v>
      </c>
      <c r="D504" s="53"/>
      <c r="E504" s="54"/>
      <c r="F504" s="54"/>
      <c r="G504" s="54"/>
      <c r="H504" s="54"/>
      <c r="I504" s="54"/>
      <c r="J504" s="54"/>
      <c r="L504" s="53"/>
      <c r="M504" s="54"/>
      <c r="N504" s="54"/>
      <c r="O504" s="54"/>
      <c r="P504" s="54"/>
      <c r="Q504" s="54"/>
      <c r="R504" s="54">
        <v>0</v>
      </c>
      <c r="T504" s="53"/>
      <c r="U504" s="54">
        <v>0</v>
      </c>
      <c r="V504" s="54">
        <v>0</v>
      </c>
      <c r="W504" s="55">
        <v>0</v>
      </c>
      <c r="X504" s="54">
        <v>0</v>
      </c>
      <c r="Y504" s="54">
        <v>0</v>
      </c>
      <c r="Z504" s="54">
        <v>0</v>
      </c>
    </row>
    <row r="505" spans="1:26" x14ac:dyDescent="0.25">
      <c r="A505" t="e">
        <v>#N/A</v>
      </c>
      <c r="D505" s="53"/>
      <c r="E505" s="54"/>
      <c r="F505" s="54"/>
      <c r="G505" s="54"/>
      <c r="H505" s="54"/>
      <c r="I505" s="54"/>
      <c r="J505" s="54"/>
      <c r="L505" s="53"/>
      <c r="M505" s="54"/>
      <c r="N505" s="54"/>
      <c r="O505" s="54"/>
      <c r="P505" s="54"/>
      <c r="Q505" s="54"/>
      <c r="R505" s="54">
        <v>0</v>
      </c>
      <c r="T505" s="53"/>
      <c r="U505" s="54">
        <v>0</v>
      </c>
      <c r="V505" s="54">
        <v>0</v>
      </c>
      <c r="W505" s="55">
        <v>0</v>
      </c>
      <c r="X505" s="54">
        <v>0</v>
      </c>
      <c r="Y505" s="54">
        <v>0</v>
      </c>
      <c r="Z505" s="54">
        <v>0</v>
      </c>
    </row>
    <row r="506" spans="1:26" x14ac:dyDescent="0.25">
      <c r="A506" t="e">
        <v>#N/A</v>
      </c>
      <c r="D506" s="53"/>
      <c r="E506" s="54"/>
      <c r="F506" s="54"/>
      <c r="G506" s="54"/>
      <c r="H506" s="54"/>
      <c r="I506" s="54"/>
      <c r="J506" s="54"/>
      <c r="L506" s="53"/>
      <c r="M506" s="54"/>
      <c r="N506" s="54"/>
      <c r="O506" s="54"/>
      <c r="P506" s="54"/>
      <c r="Q506" s="54"/>
      <c r="R506" s="54">
        <v>0</v>
      </c>
      <c r="T506" s="53"/>
      <c r="U506" s="54">
        <v>0</v>
      </c>
      <c r="V506" s="54">
        <v>0</v>
      </c>
      <c r="W506" s="55">
        <v>0</v>
      </c>
      <c r="X506" s="54">
        <v>0</v>
      </c>
      <c r="Y506" s="54">
        <v>0</v>
      </c>
      <c r="Z506" s="54">
        <v>0</v>
      </c>
    </row>
    <row r="507" spans="1:26" x14ac:dyDescent="0.25">
      <c r="A507" t="e">
        <v>#N/A</v>
      </c>
      <c r="D507" s="53"/>
      <c r="E507" s="54"/>
      <c r="F507" s="54"/>
      <c r="G507" s="54"/>
      <c r="H507" s="54"/>
      <c r="I507" s="54"/>
      <c r="J507" s="54"/>
      <c r="L507" s="53"/>
      <c r="M507" s="54"/>
      <c r="N507" s="54"/>
      <c r="O507" s="54"/>
      <c r="P507" s="54"/>
      <c r="Q507" s="54"/>
      <c r="R507" s="54">
        <v>0</v>
      </c>
      <c r="T507" s="53"/>
      <c r="U507" s="54">
        <v>0</v>
      </c>
      <c r="V507" s="54">
        <v>0</v>
      </c>
      <c r="W507" s="55">
        <v>0</v>
      </c>
      <c r="X507" s="54">
        <v>0</v>
      </c>
      <c r="Y507" s="54">
        <v>0</v>
      </c>
      <c r="Z507" s="54">
        <v>0</v>
      </c>
    </row>
    <row r="508" spans="1:26" x14ac:dyDescent="0.25">
      <c r="A508" t="e">
        <v>#N/A</v>
      </c>
      <c r="D508" s="53"/>
      <c r="E508" s="54"/>
      <c r="F508" s="54"/>
      <c r="G508" s="54"/>
      <c r="H508" s="54"/>
      <c r="I508" s="54"/>
      <c r="J508" s="54"/>
      <c r="L508" s="53"/>
      <c r="M508" s="54"/>
      <c r="N508" s="54"/>
      <c r="O508" s="54"/>
      <c r="P508" s="54"/>
      <c r="Q508" s="54"/>
      <c r="R508" s="54">
        <v>0</v>
      </c>
      <c r="T508" s="53"/>
      <c r="U508" s="54">
        <v>0</v>
      </c>
      <c r="V508" s="54">
        <v>0</v>
      </c>
      <c r="W508" s="55">
        <v>0</v>
      </c>
      <c r="X508" s="54">
        <v>0</v>
      </c>
      <c r="Y508" s="54">
        <v>0</v>
      </c>
      <c r="Z508" s="54">
        <v>0</v>
      </c>
    </row>
    <row r="509" spans="1:26" x14ac:dyDescent="0.25">
      <c r="A509" t="e">
        <v>#N/A</v>
      </c>
      <c r="D509" s="53"/>
      <c r="E509" s="54"/>
      <c r="F509" s="54"/>
      <c r="G509" s="54"/>
      <c r="H509" s="54"/>
      <c r="I509" s="54"/>
      <c r="J509" s="54"/>
      <c r="L509" s="53"/>
      <c r="M509" s="54"/>
      <c r="N509" s="54"/>
      <c r="O509" s="54"/>
      <c r="P509" s="54"/>
      <c r="Q509" s="54"/>
      <c r="R509" s="54">
        <v>0</v>
      </c>
      <c r="T509" s="53"/>
      <c r="U509" s="54">
        <v>0</v>
      </c>
      <c r="V509" s="54">
        <v>0</v>
      </c>
      <c r="W509" s="55">
        <v>0</v>
      </c>
      <c r="X509" s="54">
        <v>0</v>
      </c>
      <c r="Y509" s="54">
        <v>0</v>
      </c>
      <c r="Z509" s="54">
        <v>0</v>
      </c>
    </row>
    <row r="510" spans="1:26" x14ac:dyDescent="0.25">
      <c r="A510" t="e">
        <v>#N/A</v>
      </c>
      <c r="D510" s="53"/>
      <c r="E510" s="54"/>
      <c r="F510" s="54"/>
      <c r="G510" s="54"/>
      <c r="H510" s="54"/>
      <c r="I510" s="54"/>
      <c r="J510" s="54"/>
      <c r="L510" s="53"/>
      <c r="M510" s="54"/>
      <c r="N510" s="54"/>
      <c r="O510" s="54"/>
      <c r="P510" s="54"/>
      <c r="Q510" s="54"/>
      <c r="R510" s="54">
        <v>0</v>
      </c>
      <c r="T510" s="53"/>
      <c r="U510" s="54">
        <v>0</v>
      </c>
      <c r="V510" s="54">
        <v>0</v>
      </c>
      <c r="W510" s="55">
        <v>0</v>
      </c>
      <c r="X510" s="54">
        <v>0</v>
      </c>
      <c r="Y510" s="54">
        <v>0</v>
      </c>
      <c r="Z510" s="54">
        <v>0</v>
      </c>
    </row>
    <row r="511" spans="1:26" x14ac:dyDescent="0.25">
      <c r="A511" t="e">
        <v>#N/A</v>
      </c>
      <c r="D511" s="53"/>
      <c r="E511" s="54"/>
      <c r="F511" s="54"/>
      <c r="G511" s="54"/>
      <c r="H511" s="54"/>
      <c r="I511" s="54"/>
      <c r="J511" s="54"/>
      <c r="L511" s="53"/>
      <c r="M511" s="54"/>
      <c r="N511" s="54"/>
      <c r="O511" s="54"/>
      <c r="P511" s="54"/>
      <c r="Q511" s="54"/>
      <c r="R511" s="54">
        <v>0</v>
      </c>
      <c r="T511" s="53"/>
      <c r="U511" s="54">
        <v>0</v>
      </c>
      <c r="V511" s="54">
        <v>0</v>
      </c>
      <c r="W511" s="55">
        <v>0</v>
      </c>
      <c r="X511" s="54">
        <v>0</v>
      </c>
      <c r="Y511" s="54">
        <v>0</v>
      </c>
      <c r="Z511" s="54">
        <v>0</v>
      </c>
    </row>
    <row r="512" spans="1:26" x14ac:dyDescent="0.25">
      <c r="A512" t="e">
        <v>#N/A</v>
      </c>
      <c r="D512" s="53"/>
      <c r="E512" s="54"/>
      <c r="F512" s="54"/>
      <c r="G512" s="54"/>
      <c r="H512" s="54"/>
      <c r="I512" s="54"/>
      <c r="J512" s="54"/>
      <c r="L512" s="53"/>
      <c r="M512" s="54"/>
      <c r="N512" s="54"/>
      <c r="O512" s="54"/>
      <c r="P512" s="54"/>
      <c r="Q512" s="54"/>
      <c r="R512" s="54">
        <v>0</v>
      </c>
      <c r="T512" s="53"/>
      <c r="U512" s="54">
        <v>0</v>
      </c>
      <c r="V512" s="54">
        <v>0</v>
      </c>
      <c r="W512" s="55">
        <v>0</v>
      </c>
      <c r="X512" s="54">
        <v>0</v>
      </c>
      <c r="Y512" s="54">
        <v>0</v>
      </c>
      <c r="Z512" s="54">
        <v>0</v>
      </c>
    </row>
    <row r="513" spans="1:26" x14ac:dyDescent="0.25">
      <c r="A513" t="e">
        <v>#N/A</v>
      </c>
      <c r="D513" s="53"/>
      <c r="E513" s="54"/>
      <c r="F513" s="54"/>
      <c r="G513" s="54"/>
      <c r="H513" s="54"/>
      <c r="I513" s="54"/>
      <c r="J513" s="54"/>
      <c r="L513" s="53"/>
      <c r="M513" s="54"/>
      <c r="N513" s="54"/>
      <c r="O513" s="54"/>
      <c r="P513" s="54"/>
      <c r="Q513" s="54"/>
      <c r="R513" s="54">
        <v>0</v>
      </c>
      <c r="T513" s="53"/>
      <c r="U513" s="54">
        <v>0</v>
      </c>
      <c r="V513" s="54">
        <v>0</v>
      </c>
      <c r="W513" s="55">
        <v>0</v>
      </c>
      <c r="X513" s="54">
        <v>0</v>
      </c>
      <c r="Y513" s="54">
        <v>0</v>
      </c>
      <c r="Z513" s="54">
        <v>0</v>
      </c>
    </row>
    <row r="514" spans="1:26" x14ac:dyDescent="0.25">
      <c r="A514" t="e">
        <v>#N/A</v>
      </c>
      <c r="D514" s="53"/>
      <c r="E514" s="54"/>
      <c r="F514" s="54"/>
      <c r="G514" s="54"/>
      <c r="H514" s="54"/>
      <c r="I514" s="54"/>
      <c r="J514" s="54"/>
      <c r="L514" s="53"/>
      <c r="M514" s="54"/>
      <c r="N514" s="54"/>
      <c r="O514" s="54"/>
      <c r="P514" s="54"/>
      <c r="Q514" s="54"/>
      <c r="R514" s="54">
        <v>0</v>
      </c>
      <c r="T514" s="53"/>
      <c r="U514" s="54">
        <v>0</v>
      </c>
      <c r="V514" s="54">
        <v>0</v>
      </c>
      <c r="W514" s="55">
        <v>0</v>
      </c>
      <c r="X514" s="54">
        <v>0</v>
      </c>
      <c r="Y514" s="54">
        <v>0</v>
      </c>
      <c r="Z514" s="54">
        <v>0</v>
      </c>
    </row>
    <row r="515" spans="1:26" x14ac:dyDescent="0.25">
      <c r="A515" t="e">
        <v>#N/A</v>
      </c>
      <c r="D515" s="53"/>
      <c r="E515" s="54"/>
      <c r="F515" s="54"/>
      <c r="G515" s="54"/>
      <c r="H515" s="54"/>
      <c r="I515" s="54"/>
      <c r="J515" s="54"/>
      <c r="L515" s="53"/>
      <c r="M515" s="54"/>
      <c r="N515" s="54"/>
      <c r="O515" s="54"/>
      <c r="P515" s="54"/>
      <c r="Q515" s="54"/>
      <c r="R515" s="54">
        <v>0</v>
      </c>
      <c r="T515" s="53"/>
      <c r="U515" s="54">
        <v>0</v>
      </c>
      <c r="V515" s="54">
        <v>0</v>
      </c>
      <c r="W515" s="55">
        <v>0</v>
      </c>
      <c r="X515" s="54">
        <v>0</v>
      </c>
      <c r="Y515" s="54">
        <v>0</v>
      </c>
      <c r="Z515" s="54">
        <v>0</v>
      </c>
    </row>
    <row r="516" spans="1:26" x14ac:dyDescent="0.25">
      <c r="A516" t="e">
        <v>#N/A</v>
      </c>
      <c r="D516" s="53"/>
      <c r="E516" s="54"/>
      <c r="F516" s="54"/>
      <c r="G516" s="54"/>
      <c r="H516" s="54"/>
      <c r="I516" s="54"/>
      <c r="J516" s="54"/>
      <c r="L516" s="53"/>
      <c r="M516" s="54"/>
      <c r="N516" s="54"/>
      <c r="O516" s="54"/>
      <c r="P516" s="54"/>
      <c r="Q516" s="54"/>
      <c r="R516" s="54">
        <v>0</v>
      </c>
      <c r="T516" s="53"/>
      <c r="U516" s="54">
        <v>0</v>
      </c>
      <c r="V516" s="54">
        <v>0</v>
      </c>
      <c r="W516" s="55">
        <v>0</v>
      </c>
      <c r="X516" s="54">
        <v>0</v>
      </c>
      <c r="Y516" s="54">
        <v>0</v>
      </c>
      <c r="Z516" s="54">
        <v>0</v>
      </c>
    </row>
    <row r="517" spans="1:26" x14ac:dyDescent="0.25">
      <c r="A517" t="e">
        <v>#N/A</v>
      </c>
      <c r="D517" s="53"/>
      <c r="E517" s="54"/>
      <c r="F517" s="54"/>
      <c r="G517" s="54"/>
      <c r="H517" s="54"/>
      <c r="I517" s="54"/>
      <c r="J517" s="54"/>
      <c r="L517" s="53"/>
      <c r="M517" s="54"/>
      <c r="N517" s="54"/>
      <c r="O517" s="54"/>
      <c r="P517" s="54"/>
      <c r="Q517" s="54"/>
      <c r="R517" s="54">
        <v>0</v>
      </c>
      <c r="T517" s="53"/>
      <c r="U517" s="54">
        <v>0</v>
      </c>
      <c r="V517" s="54">
        <v>0</v>
      </c>
      <c r="W517" s="55">
        <v>0</v>
      </c>
      <c r="X517" s="54">
        <v>0</v>
      </c>
      <c r="Y517" s="54">
        <v>0</v>
      </c>
      <c r="Z517" s="54">
        <v>0</v>
      </c>
    </row>
    <row r="518" spans="1:26" x14ac:dyDescent="0.25">
      <c r="A518" t="e">
        <v>#N/A</v>
      </c>
      <c r="D518" s="53"/>
      <c r="E518" s="54"/>
      <c r="F518" s="54"/>
      <c r="G518" s="54"/>
      <c r="H518" s="54"/>
      <c r="I518" s="54"/>
      <c r="J518" s="54"/>
      <c r="L518" s="53"/>
      <c r="M518" s="54"/>
      <c r="N518" s="54"/>
      <c r="O518" s="54"/>
      <c r="P518" s="54"/>
      <c r="Q518" s="54"/>
      <c r="R518" s="54">
        <v>0</v>
      </c>
      <c r="T518" s="53"/>
      <c r="U518" s="54">
        <v>0</v>
      </c>
      <c r="V518" s="54">
        <v>0</v>
      </c>
      <c r="W518" s="55">
        <v>0</v>
      </c>
      <c r="X518" s="54">
        <v>0</v>
      </c>
      <c r="Y518" s="54">
        <v>0</v>
      </c>
      <c r="Z518" s="54">
        <v>0</v>
      </c>
    </row>
    <row r="519" spans="1:26" x14ac:dyDescent="0.25">
      <c r="A519" t="e">
        <v>#N/A</v>
      </c>
      <c r="D519" s="53"/>
      <c r="E519" s="54"/>
      <c r="F519" s="54"/>
      <c r="G519" s="54"/>
      <c r="H519" s="54"/>
      <c r="I519" s="54"/>
      <c r="J519" s="54"/>
      <c r="L519" s="53"/>
      <c r="M519" s="54"/>
      <c r="N519" s="54"/>
      <c r="O519" s="54"/>
      <c r="P519" s="54"/>
      <c r="Q519" s="54"/>
      <c r="R519" s="54">
        <v>0</v>
      </c>
      <c r="T519" s="53"/>
      <c r="U519" s="54">
        <v>0</v>
      </c>
      <c r="V519" s="54">
        <v>0</v>
      </c>
      <c r="W519" s="55">
        <v>0</v>
      </c>
      <c r="X519" s="54">
        <v>0</v>
      </c>
      <c r="Y519" s="54">
        <v>0</v>
      </c>
      <c r="Z519" s="54">
        <v>0</v>
      </c>
    </row>
    <row r="520" spans="1:26" x14ac:dyDescent="0.25">
      <c r="A520" t="e">
        <v>#N/A</v>
      </c>
      <c r="D520" s="53"/>
      <c r="E520" s="54"/>
      <c r="F520" s="54"/>
      <c r="G520" s="54"/>
      <c r="H520" s="54"/>
      <c r="I520" s="54"/>
      <c r="J520" s="54"/>
      <c r="L520" s="53"/>
      <c r="M520" s="54"/>
      <c r="N520" s="54"/>
      <c r="O520" s="54"/>
      <c r="P520" s="54"/>
      <c r="Q520" s="54"/>
      <c r="R520" s="54">
        <v>0</v>
      </c>
      <c r="T520" s="53"/>
      <c r="U520" s="54">
        <v>0</v>
      </c>
      <c r="V520" s="54">
        <v>0</v>
      </c>
      <c r="W520" s="55">
        <v>0</v>
      </c>
      <c r="X520" s="54">
        <v>0</v>
      </c>
      <c r="Y520" s="54">
        <v>0</v>
      </c>
      <c r="Z520" s="54">
        <v>0</v>
      </c>
    </row>
    <row r="521" spans="1:26" x14ac:dyDescent="0.25">
      <c r="A521" t="e">
        <v>#N/A</v>
      </c>
      <c r="D521" s="53"/>
      <c r="E521" s="54"/>
      <c r="F521" s="54"/>
      <c r="G521" s="54"/>
      <c r="H521" s="54"/>
      <c r="I521" s="54"/>
      <c r="J521" s="54"/>
      <c r="L521" s="53"/>
      <c r="M521" s="54"/>
      <c r="N521" s="54"/>
      <c r="O521" s="54"/>
      <c r="P521" s="54"/>
      <c r="Q521" s="54"/>
      <c r="R521" s="54">
        <v>0</v>
      </c>
      <c r="T521" s="53"/>
      <c r="U521" s="54">
        <v>0</v>
      </c>
      <c r="V521" s="54">
        <v>0</v>
      </c>
      <c r="W521" s="55">
        <v>0</v>
      </c>
      <c r="X521" s="54">
        <v>0</v>
      </c>
      <c r="Y521" s="54">
        <v>0</v>
      </c>
      <c r="Z521" s="54">
        <v>0</v>
      </c>
    </row>
    <row r="522" spans="1:26" x14ac:dyDescent="0.25">
      <c r="A522" t="e">
        <v>#N/A</v>
      </c>
      <c r="D522" s="53"/>
      <c r="E522" s="54"/>
      <c r="F522" s="54"/>
      <c r="G522" s="54"/>
      <c r="H522" s="54"/>
      <c r="I522" s="54"/>
      <c r="J522" s="54"/>
      <c r="L522" s="53"/>
      <c r="M522" s="54"/>
      <c r="N522" s="54"/>
      <c r="O522" s="54"/>
      <c r="P522" s="54"/>
      <c r="Q522" s="54"/>
      <c r="R522" s="54">
        <v>0</v>
      </c>
      <c r="T522" s="53"/>
      <c r="U522" s="54">
        <v>0</v>
      </c>
      <c r="V522" s="54">
        <v>0</v>
      </c>
      <c r="W522" s="55">
        <v>0</v>
      </c>
      <c r="X522" s="54">
        <v>0</v>
      </c>
      <c r="Y522" s="54">
        <v>0</v>
      </c>
      <c r="Z522" s="54">
        <v>0</v>
      </c>
    </row>
    <row r="523" spans="1:26" x14ac:dyDescent="0.25">
      <c r="A523" t="e">
        <v>#N/A</v>
      </c>
      <c r="D523" s="53"/>
      <c r="E523" s="54"/>
      <c r="F523" s="54"/>
      <c r="G523" s="54"/>
      <c r="H523" s="54"/>
      <c r="I523" s="54"/>
      <c r="J523" s="54"/>
      <c r="L523" s="53"/>
      <c r="M523" s="54"/>
      <c r="N523" s="54"/>
      <c r="O523" s="54"/>
      <c r="P523" s="54"/>
      <c r="Q523" s="54"/>
      <c r="R523" s="54">
        <v>0</v>
      </c>
      <c r="T523" s="53"/>
      <c r="U523" s="54">
        <v>0</v>
      </c>
      <c r="V523" s="54">
        <v>0</v>
      </c>
      <c r="W523" s="55">
        <v>0</v>
      </c>
      <c r="X523" s="54">
        <v>0</v>
      </c>
      <c r="Y523" s="54">
        <v>0</v>
      </c>
      <c r="Z523" s="54">
        <v>0</v>
      </c>
    </row>
    <row r="524" spans="1:26" x14ac:dyDescent="0.25">
      <c r="A524" t="e">
        <v>#N/A</v>
      </c>
      <c r="D524" s="53"/>
      <c r="E524" s="54"/>
      <c r="F524" s="54"/>
      <c r="G524" s="54"/>
      <c r="H524" s="54"/>
      <c r="I524" s="54"/>
      <c r="J524" s="54"/>
      <c r="L524" s="53"/>
      <c r="M524" s="54"/>
      <c r="N524" s="54"/>
      <c r="O524" s="54"/>
      <c r="P524" s="54"/>
      <c r="Q524" s="54"/>
      <c r="R524" s="54">
        <v>0</v>
      </c>
      <c r="T524" s="53"/>
      <c r="U524" s="54">
        <v>0</v>
      </c>
      <c r="V524" s="54">
        <v>0</v>
      </c>
      <c r="W524" s="55">
        <v>0</v>
      </c>
      <c r="X524" s="54">
        <v>0</v>
      </c>
      <c r="Y524" s="54">
        <v>0</v>
      </c>
      <c r="Z524" s="54">
        <v>0</v>
      </c>
    </row>
    <row r="525" spans="1:26" x14ac:dyDescent="0.25">
      <c r="A525" t="e">
        <v>#N/A</v>
      </c>
      <c r="D525" s="53"/>
      <c r="E525" s="54"/>
      <c r="F525" s="54"/>
      <c r="G525" s="54"/>
      <c r="H525" s="54"/>
      <c r="I525" s="54"/>
      <c r="J525" s="54"/>
      <c r="L525" s="53"/>
      <c r="M525" s="54"/>
      <c r="N525" s="54"/>
      <c r="O525" s="54"/>
      <c r="P525" s="54"/>
      <c r="Q525" s="54"/>
      <c r="R525" s="54">
        <v>0</v>
      </c>
      <c r="T525" s="53"/>
      <c r="U525" s="54">
        <v>0</v>
      </c>
      <c r="V525" s="54">
        <v>0</v>
      </c>
      <c r="W525" s="55">
        <v>0</v>
      </c>
      <c r="X525" s="54">
        <v>0</v>
      </c>
      <c r="Y525" s="54">
        <v>0</v>
      </c>
      <c r="Z525" s="54">
        <v>0</v>
      </c>
    </row>
    <row r="526" spans="1:26" x14ac:dyDescent="0.25">
      <c r="A526" t="e">
        <v>#N/A</v>
      </c>
      <c r="D526" s="53"/>
      <c r="E526" s="54"/>
      <c r="F526" s="54"/>
      <c r="G526" s="54"/>
      <c r="H526" s="54"/>
      <c r="I526" s="54"/>
      <c r="J526" s="54"/>
      <c r="L526" s="53"/>
      <c r="M526" s="54"/>
      <c r="N526" s="54"/>
      <c r="O526" s="54"/>
      <c r="P526" s="54"/>
      <c r="Q526" s="54"/>
      <c r="R526" s="54">
        <v>0</v>
      </c>
      <c r="T526" s="53"/>
      <c r="U526" s="54">
        <v>0</v>
      </c>
      <c r="V526" s="54">
        <v>0</v>
      </c>
      <c r="W526" s="55">
        <v>0</v>
      </c>
      <c r="X526" s="54">
        <v>0</v>
      </c>
      <c r="Y526" s="54">
        <v>0</v>
      </c>
      <c r="Z526" s="54">
        <v>0</v>
      </c>
    </row>
    <row r="527" spans="1:26" x14ac:dyDescent="0.25">
      <c r="A527" t="e">
        <v>#N/A</v>
      </c>
      <c r="D527" s="53"/>
      <c r="E527" s="54"/>
      <c r="F527" s="54"/>
      <c r="G527" s="54"/>
      <c r="H527" s="54"/>
      <c r="I527" s="54"/>
      <c r="J527" s="54"/>
      <c r="L527" s="53"/>
      <c r="M527" s="54"/>
      <c r="N527" s="54"/>
      <c r="O527" s="54"/>
      <c r="P527" s="54"/>
      <c r="Q527" s="54"/>
      <c r="R527" s="54">
        <v>0</v>
      </c>
      <c r="T527" s="53"/>
      <c r="U527" s="54">
        <v>0</v>
      </c>
      <c r="V527" s="54">
        <v>0</v>
      </c>
      <c r="W527" s="55">
        <v>0</v>
      </c>
      <c r="X527" s="54">
        <v>0</v>
      </c>
      <c r="Y527" s="54">
        <v>0</v>
      </c>
      <c r="Z527" s="54">
        <v>0</v>
      </c>
    </row>
    <row r="528" spans="1:26" x14ac:dyDescent="0.25">
      <c r="A528" t="e">
        <v>#N/A</v>
      </c>
      <c r="D528" s="53"/>
      <c r="E528" s="54"/>
      <c r="F528" s="54"/>
      <c r="G528" s="54"/>
      <c r="H528" s="54"/>
      <c r="I528" s="54"/>
      <c r="J528" s="54"/>
      <c r="L528" s="53"/>
      <c r="M528" s="54"/>
      <c r="N528" s="54"/>
      <c r="O528" s="54"/>
      <c r="P528" s="54"/>
      <c r="Q528" s="54"/>
      <c r="R528" s="54">
        <v>0</v>
      </c>
      <c r="T528" s="53"/>
      <c r="U528" s="54">
        <v>0</v>
      </c>
      <c r="V528" s="54">
        <v>0</v>
      </c>
      <c r="W528" s="55">
        <v>0</v>
      </c>
      <c r="X528" s="54">
        <v>0</v>
      </c>
      <c r="Y528" s="54">
        <v>0</v>
      </c>
      <c r="Z528" s="54">
        <v>0</v>
      </c>
    </row>
    <row r="529" spans="1:26" x14ac:dyDescent="0.25">
      <c r="A529" t="e">
        <v>#N/A</v>
      </c>
      <c r="D529" s="53"/>
      <c r="E529" s="54"/>
      <c r="F529" s="54"/>
      <c r="G529" s="54"/>
      <c r="H529" s="54"/>
      <c r="I529" s="54"/>
      <c r="J529" s="54"/>
      <c r="L529" s="53"/>
      <c r="M529" s="54"/>
      <c r="N529" s="54"/>
      <c r="O529" s="54"/>
      <c r="P529" s="54"/>
      <c r="Q529" s="54"/>
      <c r="R529" s="54">
        <v>0</v>
      </c>
      <c r="T529" s="53"/>
      <c r="U529" s="54">
        <v>0</v>
      </c>
      <c r="V529" s="54">
        <v>0</v>
      </c>
      <c r="W529" s="55">
        <v>0</v>
      </c>
      <c r="X529" s="54">
        <v>0</v>
      </c>
      <c r="Y529" s="54">
        <v>0</v>
      </c>
      <c r="Z529" s="54">
        <v>0</v>
      </c>
    </row>
    <row r="530" spans="1:26" x14ac:dyDescent="0.25">
      <c r="A530" t="e">
        <v>#N/A</v>
      </c>
      <c r="D530" s="53"/>
      <c r="E530" s="54"/>
      <c r="F530" s="54"/>
      <c r="G530" s="54"/>
      <c r="H530" s="54"/>
      <c r="I530" s="54"/>
      <c r="J530" s="54"/>
      <c r="L530" s="53"/>
      <c r="M530" s="54"/>
      <c r="N530" s="54"/>
      <c r="O530" s="54"/>
      <c r="P530" s="54"/>
      <c r="Q530" s="54"/>
      <c r="R530" s="54">
        <v>0</v>
      </c>
      <c r="T530" s="53"/>
      <c r="U530" s="54">
        <v>0</v>
      </c>
      <c r="V530" s="54">
        <v>0</v>
      </c>
      <c r="W530" s="55">
        <v>0</v>
      </c>
      <c r="X530" s="54">
        <v>0</v>
      </c>
      <c r="Y530" s="54">
        <v>0</v>
      </c>
      <c r="Z530" s="54">
        <v>0</v>
      </c>
    </row>
    <row r="531" spans="1:26" x14ac:dyDescent="0.25">
      <c r="A531" t="e">
        <v>#N/A</v>
      </c>
      <c r="D531" s="53"/>
      <c r="E531" s="54"/>
      <c r="F531" s="54"/>
      <c r="G531" s="54"/>
      <c r="H531" s="54"/>
      <c r="I531" s="54"/>
      <c r="J531" s="54"/>
      <c r="L531" s="53"/>
      <c r="M531" s="54"/>
      <c r="N531" s="54"/>
      <c r="O531" s="54"/>
      <c r="P531" s="54"/>
      <c r="Q531" s="54"/>
      <c r="R531" s="54">
        <v>0</v>
      </c>
      <c r="T531" s="53"/>
      <c r="U531" s="54">
        <v>0</v>
      </c>
      <c r="V531" s="54">
        <v>0</v>
      </c>
      <c r="W531" s="55">
        <v>0</v>
      </c>
      <c r="X531" s="54">
        <v>0</v>
      </c>
      <c r="Y531" s="54">
        <v>0</v>
      </c>
      <c r="Z531" s="54">
        <v>0</v>
      </c>
    </row>
    <row r="532" spans="1:26" x14ac:dyDescent="0.25">
      <c r="A532" t="e">
        <v>#N/A</v>
      </c>
      <c r="D532" s="53"/>
      <c r="E532" s="54"/>
      <c r="F532" s="54"/>
      <c r="G532" s="54"/>
      <c r="H532" s="54"/>
      <c r="I532" s="54"/>
      <c r="J532" s="54"/>
      <c r="L532" s="53"/>
      <c r="M532" s="54"/>
      <c r="N532" s="54"/>
      <c r="O532" s="54"/>
      <c r="P532" s="54"/>
      <c r="Q532" s="54"/>
      <c r="R532" s="54">
        <v>0</v>
      </c>
      <c r="T532" s="53"/>
      <c r="U532" s="54">
        <v>0</v>
      </c>
      <c r="V532" s="54">
        <v>0</v>
      </c>
      <c r="W532" s="55">
        <v>0</v>
      </c>
      <c r="X532" s="54">
        <v>0</v>
      </c>
      <c r="Y532" s="54">
        <v>0</v>
      </c>
      <c r="Z532" s="54">
        <v>0</v>
      </c>
    </row>
    <row r="533" spans="1:26" x14ac:dyDescent="0.25">
      <c r="A533" t="e">
        <v>#N/A</v>
      </c>
      <c r="D533" s="53"/>
      <c r="E533" s="54"/>
      <c r="F533" s="54"/>
      <c r="G533" s="54"/>
      <c r="H533" s="54"/>
      <c r="I533" s="54"/>
      <c r="J533" s="54"/>
      <c r="L533" s="53"/>
      <c r="M533" s="54"/>
      <c r="N533" s="54"/>
      <c r="O533" s="54"/>
      <c r="P533" s="54"/>
      <c r="Q533" s="54"/>
      <c r="R533" s="54">
        <v>0</v>
      </c>
      <c r="T533" s="53"/>
      <c r="U533" s="54">
        <v>0</v>
      </c>
      <c r="V533" s="54">
        <v>0</v>
      </c>
      <c r="W533" s="55">
        <v>0</v>
      </c>
      <c r="X533" s="54">
        <v>0</v>
      </c>
      <c r="Y533" s="54">
        <v>0</v>
      </c>
      <c r="Z533" s="54">
        <v>0</v>
      </c>
    </row>
    <row r="534" spans="1:26" x14ac:dyDescent="0.25">
      <c r="A534" t="e">
        <v>#N/A</v>
      </c>
      <c r="D534" s="53"/>
      <c r="E534" s="54"/>
      <c r="F534" s="54"/>
      <c r="G534" s="54"/>
      <c r="H534" s="54"/>
      <c r="I534" s="54"/>
      <c r="J534" s="54"/>
      <c r="L534" s="53"/>
      <c r="M534" s="54"/>
      <c r="N534" s="54"/>
      <c r="O534" s="54"/>
      <c r="P534" s="54"/>
      <c r="Q534" s="54"/>
      <c r="R534" s="54">
        <v>0</v>
      </c>
      <c r="T534" s="53"/>
      <c r="U534" s="54">
        <v>0</v>
      </c>
      <c r="V534" s="54">
        <v>0</v>
      </c>
      <c r="W534" s="55">
        <v>0</v>
      </c>
      <c r="X534" s="54">
        <v>0</v>
      </c>
      <c r="Y534" s="54">
        <v>0</v>
      </c>
      <c r="Z534" s="54">
        <v>0</v>
      </c>
    </row>
    <row r="535" spans="1:26" x14ac:dyDescent="0.25">
      <c r="A535" t="e">
        <v>#N/A</v>
      </c>
      <c r="D535" s="53"/>
      <c r="E535" s="54"/>
      <c r="F535" s="54"/>
      <c r="G535" s="54"/>
      <c r="H535" s="54"/>
      <c r="I535" s="54"/>
      <c r="J535" s="54"/>
      <c r="L535" s="53"/>
      <c r="M535" s="54"/>
      <c r="N535" s="54"/>
      <c r="O535" s="54"/>
      <c r="P535" s="54"/>
      <c r="Q535" s="54"/>
      <c r="R535" s="54">
        <v>0</v>
      </c>
      <c r="T535" s="53"/>
      <c r="U535" s="54">
        <v>0</v>
      </c>
      <c r="V535" s="54">
        <v>0</v>
      </c>
      <c r="W535" s="55">
        <v>0</v>
      </c>
      <c r="X535" s="54">
        <v>0</v>
      </c>
      <c r="Y535" s="54">
        <v>0</v>
      </c>
      <c r="Z535" s="54">
        <v>0</v>
      </c>
    </row>
    <row r="536" spans="1:26" x14ac:dyDescent="0.25">
      <c r="A536" t="e">
        <v>#N/A</v>
      </c>
      <c r="D536" s="53"/>
      <c r="E536" s="54"/>
      <c r="F536" s="54"/>
      <c r="G536" s="54"/>
      <c r="H536" s="54"/>
      <c r="I536" s="54"/>
      <c r="J536" s="54"/>
      <c r="L536" s="53"/>
      <c r="M536" s="54"/>
      <c r="N536" s="54"/>
      <c r="O536" s="54"/>
      <c r="P536" s="54"/>
      <c r="Q536" s="54"/>
      <c r="R536" s="54">
        <v>0</v>
      </c>
      <c r="T536" s="53"/>
      <c r="U536" s="54">
        <v>0</v>
      </c>
      <c r="V536" s="54">
        <v>0</v>
      </c>
      <c r="W536" s="55">
        <v>0</v>
      </c>
      <c r="X536" s="54">
        <v>0</v>
      </c>
      <c r="Y536" s="54">
        <v>0</v>
      </c>
      <c r="Z536" s="54">
        <v>0</v>
      </c>
    </row>
    <row r="537" spans="1:26" x14ac:dyDescent="0.25">
      <c r="A537" t="e">
        <v>#N/A</v>
      </c>
      <c r="D537" s="53"/>
      <c r="E537" s="54"/>
      <c r="F537" s="54"/>
      <c r="G537" s="54"/>
      <c r="H537" s="54"/>
      <c r="I537" s="54"/>
      <c r="J537" s="54"/>
      <c r="L537" s="53"/>
      <c r="M537" s="54"/>
      <c r="N537" s="54"/>
      <c r="O537" s="54"/>
      <c r="P537" s="54"/>
      <c r="Q537" s="54"/>
      <c r="R537" s="54">
        <v>0</v>
      </c>
      <c r="T537" s="53"/>
      <c r="U537" s="54">
        <v>0</v>
      </c>
      <c r="V537" s="54">
        <v>0</v>
      </c>
      <c r="W537" s="55">
        <v>0</v>
      </c>
      <c r="X537" s="54">
        <v>0</v>
      </c>
      <c r="Y537" s="54">
        <v>0</v>
      </c>
      <c r="Z537" s="54">
        <v>0</v>
      </c>
    </row>
    <row r="538" spans="1:26" x14ac:dyDescent="0.25">
      <c r="A538" t="e">
        <v>#N/A</v>
      </c>
      <c r="D538" s="53"/>
      <c r="E538" s="54"/>
      <c r="F538" s="54"/>
      <c r="G538" s="54"/>
      <c r="H538" s="54"/>
      <c r="I538" s="54"/>
      <c r="J538" s="54"/>
      <c r="L538" s="53"/>
      <c r="M538" s="54"/>
      <c r="N538" s="54"/>
      <c r="O538" s="54"/>
      <c r="P538" s="54"/>
      <c r="Q538" s="54"/>
      <c r="R538" s="54">
        <v>0</v>
      </c>
      <c r="T538" s="53"/>
      <c r="U538" s="54">
        <v>0</v>
      </c>
      <c r="V538" s="54">
        <v>0</v>
      </c>
      <c r="W538" s="55">
        <v>0</v>
      </c>
      <c r="X538" s="54">
        <v>0</v>
      </c>
      <c r="Y538" s="54">
        <v>0</v>
      </c>
      <c r="Z538" s="54">
        <v>0</v>
      </c>
    </row>
    <row r="539" spans="1:26" x14ac:dyDescent="0.25">
      <c r="A539" t="e">
        <v>#N/A</v>
      </c>
      <c r="D539" s="53"/>
      <c r="E539" s="54"/>
      <c r="F539" s="54"/>
      <c r="G539" s="54"/>
      <c r="H539" s="54"/>
      <c r="I539" s="54"/>
      <c r="J539" s="54"/>
      <c r="L539" s="53"/>
      <c r="M539" s="54"/>
      <c r="N539" s="54"/>
      <c r="O539" s="54"/>
      <c r="P539" s="54"/>
      <c r="Q539" s="54"/>
      <c r="R539" s="54">
        <v>0</v>
      </c>
      <c r="T539" s="53"/>
      <c r="U539" s="54">
        <v>0</v>
      </c>
      <c r="V539" s="54">
        <v>0</v>
      </c>
      <c r="W539" s="55">
        <v>0</v>
      </c>
      <c r="X539" s="54">
        <v>0</v>
      </c>
      <c r="Y539" s="54">
        <v>0</v>
      </c>
      <c r="Z539" s="54">
        <v>0</v>
      </c>
    </row>
    <row r="540" spans="1:26" x14ac:dyDescent="0.25">
      <c r="A540" t="e">
        <v>#N/A</v>
      </c>
      <c r="D540" s="53"/>
      <c r="E540" s="54"/>
      <c r="F540" s="54"/>
      <c r="G540" s="54"/>
      <c r="H540" s="54"/>
      <c r="I540" s="54"/>
      <c r="J540" s="54"/>
      <c r="L540" s="53"/>
      <c r="M540" s="54"/>
      <c r="N540" s="54"/>
      <c r="O540" s="54"/>
      <c r="P540" s="54"/>
      <c r="Q540" s="54"/>
      <c r="R540" s="54">
        <v>0</v>
      </c>
      <c r="T540" s="53"/>
      <c r="U540" s="54">
        <v>0</v>
      </c>
      <c r="V540" s="54">
        <v>0</v>
      </c>
      <c r="W540" s="55">
        <v>0</v>
      </c>
      <c r="X540" s="54">
        <v>0</v>
      </c>
      <c r="Y540" s="54">
        <v>0</v>
      </c>
      <c r="Z540" s="54">
        <v>0</v>
      </c>
    </row>
    <row r="541" spans="1:26" x14ac:dyDescent="0.25">
      <c r="A541" t="e">
        <v>#N/A</v>
      </c>
      <c r="D541" s="53"/>
      <c r="E541" s="54"/>
      <c r="F541" s="54"/>
      <c r="G541" s="54"/>
      <c r="H541" s="54"/>
      <c r="I541" s="54"/>
      <c r="J541" s="54"/>
      <c r="L541" s="53"/>
      <c r="M541" s="54"/>
      <c r="N541" s="54"/>
      <c r="O541" s="54"/>
      <c r="P541" s="54"/>
      <c r="Q541" s="54"/>
      <c r="R541" s="54">
        <v>0</v>
      </c>
      <c r="T541" s="53"/>
      <c r="U541" s="54">
        <v>0</v>
      </c>
      <c r="V541" s="54">
        <v>0</v>
      </c>
      <c r="W541" s="55">
        <v>0</v>
      </c>
      <c r="X541" s="54">
        <v>0</v>
      </c>
      <c r="Y541" s="54">
        <v>0</v>
      </c>
      <c r="Z541" s="54">
        <v>0</v>
      </c>
    </row>
    <row r="542" spans="1:26" x14ac:dyDescent="0.25">
      <c r="A542" t="e">
        <v>#N/A</v>
      </c>
      <c r="D542" s="53"/>
      <c r="E542" s="54"/>
      <c r="F542" s="54"/>
      <c r="G542" s="54"/>
      <c r="H542" s="54"/>
      <c r="I542" s="54"/>
      <c r="J542" s="54"/>
      <c r="L542" s="53"/>
      <c r="M542" s="54"/>
      <c r="N542" s="54"/>
      <c r="O542" s="54"/>
      <c r="P542" s="54"/>
      <c r="Q542" s="54"/>
      <c r="R542" s="54">
        <v>0</v>
      </c>
      <c r="T542" s="53"/>
      <c r="U542" s="54">
        <v>0</v>
      </c>
      <c r="V542" s="54">
        <v>0</v>
      </c>
      <c r="W542" s="55">
        <v>0</v>
      </c>
      <c r="X542" s="54">
        <v>0</v>
      </c>
      <c r="Y542" s="54">
        <v>0</v>
      </c>
      <c r="Z542" s="54">
        <v>0</v>
      </c>
    </row>
    <row r="543" spans="1:26" x14ac:dyDescent="0.25">
      <c r="A543" t="e">
        <v>#N/A</v>
      </c>
      <c r="D543" s="53"/>
      <c r="E543" s="54"/>
      <c r="F543" s="54"/>
      <c r="G543" s="54"/>
      <c r="H543" s="54"/>
      <c r="I543" s="54"/>
      <c r="J543" s="54"/>
      <c r="L543" s="53"/>
      <c r="M543" s="54"/>
      <c r="N543" s="54"/>
      <c r="O543" s="54"/>
      <c r="P543" s="54"/>
      <c r="Q543" s="54"/>
      <c r="R543" s="54">
        <v>0</v>
      </c>
      <c r="T543" s="53"/>
      <c r="U543" s="54">
        <v>0</v>
      </c>
      <c r="V543" s="54">
        <v>0</v>
      </c>
      <c r="W543" s="55">
        <v>0</v>
      </c>
      <c r="X543" s="54">
        <v>0</v>
      </c>
      <c r="Y543" s="54">
        <v>0</v>
      </c>
      <c r="Z543" s="54">
        <v>0</v>
      </c>
    </row>
    <row r="544" spans="1:26" x14ac:dyDescent="0.25">
      <c r="A544" t="e">
        <v>#N/A</v>
      </c>
      <c r="D544" s="53"/>
      <c r="E544" s="54"/>
      <c r="F544" s="54"/>
      <c r="G544" s="54"/>
      <c r="H544" s="54"/>
      <c r="I544" s="54"/>
      <c r="J544" s="54"/>
      <c r="L544" s="53"/>
      <c r="M544" s="54"/>
      <c r="N544" s="54"/>
      <c r="O544" s="54"/>
      <c r="P544" s="54"/>
      <c r="Q544" s="54"/>
      <c r="R544" s="54">
        <v>0</v>
      </c>
      <c r="T544" s="53"/>
      <c r="U544" s="54">
        <v>0</v>
      </c>
      <c r="V544" s="54">
        <v>0</v>
      </c>
      <c r="W544" s="55">
        <v>0</v>
      </c>
      <c r="X544" s="54">
        <v>0</v>
      </c>
      <c r="Y544" s="54">
        <v>0</v>
      </c>
      <c r="Z544" s="54">
        <v>0</v>
      </c>
    </row>
    <row r="545" spans="1:26" x14ac:dyDescent="0.25">
      <c r="A545" t="e">
        <v>#N/A</v>
      </c>
      <c r="D545" s="53"/>
      <c r="E545" s="54"/>
      <c r="F545" s="54"/>
      <c r="G545" s="54"/>
      <c r="H545" s="54"/>
      <c r="I545" s="54"/>
      <c r="J545" s="54"/>
      <c r="L545" s="53"/>
      <c r="M545" s="54"/>
      <c r="N545" s="54"/>
      <c r="O545" s="54"/>
      <c r="P545" s="54"/>
      <c r="Q545" s="54"/>
      <c r="R545" s="54">
        <v>0</v>
      </c>
      <c r="T545" s="53"/>
      <c r="U545" s="54">
        <v>0</v>
      </c>
      <c r="V545" s="54">
        <v>0</v>
      </c>
      <c r="W545" s="55">
        <v>0</v>
      </c>
      <c r="X545" s="54">
        <v>0</v>
      </c>
      <c r="Y545" s="54">
        <v>0</v>
      </c>
      <c r="Z545" s="54">
        <v>0</v>
      </c>
    </row>
    <row r="546" spans="1:26" x14ac:dyDescent="0.25">
      <c r="A546" t="e">
        <v>#N/A</v>
      </c>
      <c r="D546" s="53"/>
      <c r="E546" s="54"/>
      <c r="F546" s="54"/>
      <c r="G546" s="54"/>
      <c r="H546" s="54"/>
      <c r="I546" s="54"/>
      <c r="J546" s="54"/>
      <c r="L546" s="53"/>
      <c r="M546" s="54"/>
      <c r="N546" s="54"/>
      <c r="O546" s="54"/>
      <c r="P546" s="54"/>
      <c r="Q546" s="54"/>
      <c r="R546" s="54">
        <v>0</v>
      </c>
      <c r="T546" s="53"/>
      <c r="U546" s="54">
        <v>0</v>
      </c>
      <c r="V546" s="54">
        <v>0</v>
      </c>
      <c r="W546" s="55">
        <v>0</v>
      </c>
      <c r="X546" s="54">
        <v>0</v>
      </c>
      <c r="Y546" s="54">
        <v>0</v>
      </c>
      <c r="Z546" s="54">
        <v>0</v>
      </c>
    </row>
    <row r="547" spans="1:26" x14ac:dyDescent="0.25">
      <c r="A547" t="e">
        <v>#N/A</v>
      </c>
      <c r="D547" s="53"/>
      <c r="E547" s="54"/>
      <c r="F547" s="54"/>
      <c r="G547" s="54"/>
      <c r="H547" s="54"/>
      <c r="I547" s="54"/>
      <c r="J547" s="54"/>
      <c r="L547" s="53"/>
      <c r="M547" s="54"/>
      <c r="N547" s="54"/>
      <c r="O547" s="54"/>
      <c r="P547" s="54"/>
      <c r="Q547" s="54"/>
      <c r="R547" s="54">
        <v>0</v>
      </c>
      <c r="T547" s="53"/>
      <c r="U547" s="54">
        <v>0</v>
      </c>
      <c r="V547" s="54">
        <v>0</v>
      </c>
      <c r="W547" s="55">
        <v>0</v>
      </c>
      <c r="X547" s="54">
        <v>0</v>
      </c>
      <c r="Y547" s="54">
        <v>0</v>
      </c>
      <c r="Z547" s="54">
        <v>0</v>
      </c>
    </row>
    <row r="548" spans="1:26" x14ac:dyDescent="0.25">
      <c r="A548" t="e">
        <v>#N/A</v>
      </c>
      <c r="D548" s="53"/>
      <c r="E548" s="54"/>
      <c r="F548" s="54"/>
      <c r="G548" s="54"/>
      <c r="H548" s="54"/>
      <c r="I548" s="54"/>
      <c r="J548" s="54"/>
      <c r="L548" s="53"/>
      <c r="M548" s="54"/>
      <c r="N548" s="54"/>
      <c r="O548" s="54"/>
      <c r="P548" s="54"/>
      <c r="Q548" s="54"/>
      <c r="R548" s="54">
        <v>0</v>
      </c>
      <c r="T548" s="53"/>
      <c r="U548" s="54">
        <v>0</v>
      </c>
      <c r="V548" s="54">
        <v>0</v>
      </c>
      <c r="W548" s="55">
        <v>0</v>
      </c>
      <c r="X548" s="54">
        <v>0</v>
      </c>
      <c r="Y548" s="54">
        <v>0</v>
      </c>
      <c r="Z548" s="54">
        <v>0</v>
      </c>
    </row>
    <row r="549" spans="1:26" x14ac:dyDescent="0.25">
      <c r="A549" t="e">
        <v>#N/A</v>
      </c>
      <c r="D549" s="53"/>
      <c r="E549" s="54"/>
      <c r="F549" s="54"/>
      <c r="G549" s="54"/>
      <c r="H549" s="54"/>
      <c r="I549" s="54"/>
      <c r="J549" s="54"/>
      <c r="L549" s="53"/>
      <c r="M549" s="54"/>
      <c r="N549" s="54"/>
      <c r="O549" s="54"/>
      <c r="P549" s="54"/>
      <c r="Q549" s="54"/>
      <c r="R549" s="54">
        <v>0</v>
      </c>
      <c r="T549" s="53"/>
      <c r="U549" s="54">
        <v>0</v>
      </c>
      <c r="V549" s="54">
        <v>0</v>
      </c>
      <c r="W549" s="55">
        <v>0</v>
      </c>
      <c r="X549" s="54">
        <v>0</v>
      </c>
      <c r="Y549" s="54">
        <v>0</v>
      </c>
      <c r="Z549" s="54">
        <v>0</v>
      </c>
    </row>
    <row r="550" spans="1:26" x14ac:dyDescent="0.25">
      <c r="A550" t="e">
        <v>#N/A</v>
      </c>
      <c r="D550" s="53"/>
      <c r="E550" s="54"/>
      <c r="F550" s="54"/>
      <c r="G550" s="54"/>
      <c r="H550" s="54"/>
      <c r="I550" s="54"/>
      <c r="J550" s="54"/>
      <c r="L550" s="53"/>
      <c r="M550" s="54"/>
      <c r="N550" s="54"/>
      <c r="O550" s="54"/>
      <c r="P550" s="54"/>
      <c r="Q550" s="54"/>
      <c r="R550" s="54">
        <v>0</v>
      </c>
      <c r="T550" s="53"/>
      <c r="U550" s="54">
        <v>0</v>
      </c>
      <c r="V550" s="54">
        <v>0</v>
      </c>
      <c r="W550" s="55">
        <v>0</v>
      </c>
      <c r="X550" s="54">
        <v>0</v>
      </c>
      <c r="Y550" s="54">
        <v>0</v>
      </c>
      <c r="Z550" s="54">
        <v>0</v>
      </c>
    </row>
    <row r="551" spans="1:26" x14ac:dyDescent="0.25">
      <c r="A551" t="e">
        <v>#N/A</v>
      </c>
      <c r="D551" s="53"/>
      <c r="E551" s="54"/>
      <c r="F551" s="54"/>
      <c r="G551" s="54"/>
      <c r="H551" s="54"/>
      <c r="I551" s="54"/>
      <c r="J551" s="54"/>
      <c r="L551" s="53"/>
      <c r="M551" s="54"/>
      <c r="N551" s="54"/>
      <c r="O551" s="54"/>
      <c r="P551" s="54"/>
      <c r="Q551" s="54"/>
      <c r="R551" s="54">
        <v>0</v>
      </c>
      <c r="T551" s="53"/>
      <c r="U551" s="54">
        <v>0</v>
      </c>
      <c r="V551" s="54">
        <v>0</v>
      </c>
      <c r="W551" s="55">
        <v>0</v>
      </c>
      <c r="X551" s="54">
        <v>0</v>
      </c>
      <c r="Y551" s="54">
        <v>0</v>
      </c>
      <c r="Z551" s="54">
        <v>0</v>
      </c>
    </row>
    <row r="552" spans="1:26" x14ac:dyDescent="0.25">
      <c r="A552" t="e">
        <v>#N/A</v>
      </c>
      <c r="D552" s="53"/>
      <c r="E552" s="54"/>
      <c r="F552" s="54"/>
      <c r="G552" s="54"/>
      <c r="H552" s="54"/>
      <c r="I552" s="54"/>
      <c r="J552" s="54"/>
      <c r="L552" s="53"/>
      <c r="M552" s="54"/>
      <c r="N552" s="54"/>
      <c r="O552" s="54"/>
      <c r="P552" s="54"/>
      <c r="Q552" s="54"/>
      <c r="R552" s="54">
        <v>0</v>
      </c>
      <c r="T552" s="53"/>
      <c r="U552" s="54">
        <v>0</v>
      </c>
      <c r="V552" s="54">
        <v>0</v>
      </c>
      <c r="W552" s="55">
        <v>0</v>
      </c>
      <c r="X552" s="54">
        <v>0</v>
      </c>
      <c r="Y552" s="54">
        <v>0</v>
      </c>
      <c r="Z552" s="54">
        <v>0</v>
      </c>
    </row>
    <row r="553" spans="1:26" x14ac:dyDescent="0.25">
      <c r="A553" t="e">
        <v>#N/A</v>
      </c>
      <c r="D553" s="53"/>
      <c r="E553" s="54"/>
      <c r="F553" s="54"/>
      <c r="G553" s="54"/>
      <c r="H553" s="54"/>
      <c r="I553" s="54"/>
      <c r="J553" s="54"/>
      <c r="L553" s="53"/>
      <c r="M553" s="54"/>
      <c r="N553" s="54"/>
      <c r="O553" s="54"/>
      <c r="P553" s="54"/>
      <c r="Q553" s="54"/>
      <c r="R553" s="54">
        <v>0</v>
      </c>
      <c r="T553" s="53"/>
      <c r="U553" s="54">
        <v>0</v>
      </c>
      <c r="V553" s="54">
        <v>0</v>
      </c>
      <c r="W553" s="55">
        <v>0</v>
      </c>
      <c r="X553" s="54">
        <v>0</v>
      </c>
      <c r="Y553" s="54">
        <v>0</v>
      </c>
      <c r="Z553" s="54">
        <v>0</v>
      </c>
    </row>
    <row r="554" spans="1:26" x14ac:dyDescent="0.25">
      <c r="A554" t="e">
        <v>#N/A</v>
      </c>
      <c r="D554" s="53"/>
      <c r="E554" s="54"/>
      <c r="F554" s="54"/>
      <c r="G554" s="54"/>
      <c r="H554" s="54"/>
      <c r="I554" s="54"/>
      <c r="J554" s="54"/>
      <c r="L554" s="53"/>
      <c r="M554" s="54"/>
      <c r="N554" s="54"/>
      <c r="O554" s="54"/>
      <c r="P554" s="54"/>
      <c r="Q554" s="54"/>
      <c r="R554" s="54">
        <v>0</v>
      </c>
      <c r="T554" s="53"/>
      <c r="U554" s="54">
        <v>0</v>
      </c>
      <c r="V554" s="54">
        <v>0</v>
      </c>
      <c r="W554" s="55">
        <v>0</v>
      </c>
      <c r="X554" s="54">
        <v>0</v>
      </c>
      <c r="Y554" s="54">
        <v>0</v>
      </c>
      <c r="Z554" s="54">
        <v>0</v>
      </c>
    </row>
    <row r="555" spans="1:26" x14ac:dyDescent="0.25">
      <c r="A555" t="e">
        <v>#N/A</v>
      </c>
      <c r="D555" s="53"/>
      <c r="E555" s="54"/>
      <c r="F555" s="54"/>
      <c r="G555" s="54"/>
      <c r="H555" s="54"/>
      <c r="I555" s="54"/>
      <c r="J555" s="54"/>
      <c r="L555" s="53"/>
      <c r="M555" s="54"/>
      <c r="N555" s="54"/>
      <c r="O555" s="54"/>
      <c r="P555" s="54"/>
      <c r="Q555" s="54"/>
      <c r="R555" s="54">
        <v>0</v>
      </c>
      <c r="T555" s="53"/>
      <c r="U555" s="54">
        <v>0</v>
      </c>
      <c r="V555" s="54">
        <v>0</v>
      </c>
      <c r="W555" s="55">
        <v>0</v>
      </c>
      <c r="X555" s="54">
        <v>0</v>
      </c>
      <c r="Y555" s="54">
        <v>0</v>
      </c>
      <c r="Z555" s="54">
        <v>0</v>
      </c>
    </row>
    <row r="556" spans="1:26" x14ac:dyDescent="0.25">
      <c r="A556" t="e">
        <v>#N/A</v>
      </c>
      <c r="D556" s="53"/>
      <c r="E556" s="54"/>
      <c r="F556" s="54"/>
      <c r="G556" s="54"/>
      <c r="H556" s="54"/>
      <c r="I556" s="54"/>
      <c r="J556" s="54"/>
      <c r="L556" s="53"/>
      <c r="M556" s="54"/>
      <c r="N556" s="54"/>
      <c r="O556" s="54"/>
      <c r="P556" s="54"/>
      <c r="Q556" s="54"/>
      <c r="R556" s="54">
        <v>0</v>
      </c>
      <c r="T556" s="53"/>
      <c r="U556" s="54">
        <v>0</v>
      </c>
      <c r="V556" s="54">
        <v>0</v>
      </c>
      <c r="W556" s="55">
        <v>0</v>
      </c>
      <c r="X556" s="54">
        <v>0</v>
      </c>
      <c r="Y556" s="54">
        <v>0</v>
      </c>
      <c r="Z556" s="54">
        <v>0</v>
      </c>
    </row>
    <row r="557" spans="1:26" x14ac:dyDescent="0.25">
      <c r="A557" t="e">
        <v>#N/A</v>
      </c>
      <c r="D557" s="53"/>
      <c r="E557" s="54"/>
      <c r="F557" s="54"/>
      <c r="G557" s="54"/>
      <c r="H557" s="54"/>
      <c r="I557" s="54"/>
      <c r="J557" s="54"/>
      <c r="L557" s="53"/>
      <c r="M557" s="54"/>
      <c r="N557" s="54"/>
      <c r="O557" s="54"/>
      <c r="P557" s="54"/>
      <c r="Q557" s="54"/>
      <c r="R557" s="54">
        <v>0</v>
      </c>
      <c r="T557" s="53"/>
      <c r="U557" s="54">
        <v>0</v>
      </c>
      <c r="V557" s="54">
        <v>0</v>
      </c>
      <c r="W557" s="55">
        <v>0</v>
      </c>
      <c r="X557" s="54">
        <v>0</v>
      </c>
      <c r="Y557" s="54">
        <v>0</v>
      </c>
      <c r="Z557" s="54">
        <v>0</v>
      </c>
    </row>
    <row r="558" spans="1:26" x14ac:dyDescent="0.25">
      <c r="A558" t="e">
        <v>#N/A</v>
      </c>
      <c r="D558" s="53"/>
      <c r="E558" s="54"/>
      <c r="F558" s="54"/>
      <c r="G558" s="54"/>
      <c r="H558" s="54"/>
      <c r="I558" s="54"/>
      <c r="J558" s="54"/>
      <c r="L558" s="53"/>
      <c r="M558" s="54"/>
      <c r="N558" s="54"/>
      <c r="O558" s="54"/>
      <c r="P558" s="54"/>
      <c r="Q558" s="54"/>
      <c r="R558" s="54">
        <v>0</v>
      </c>
      <c r="T558" s="53"/>
      <c r="U558" s="54">
        <v>0</v>
      </c>
      <c r="V558" s="54">
        <v>0</v>
      </c>
      <c r="W558" s="55">
        <v>0</v>
      </c>
      <c r="X558" s="54">
        <v>0</v>
      </c>
      <c r="Y558" s="54">
        <v>0</v>
      </c>
      <c r="Z558" s="54">
        <v>0</v>
      </c>
    </row>
    <row r="559" spans="1:26" x14ac:dyDescent="0.25">
      <c r="A559" t="e">
        <v>#N/A</v>
      </c>
      <c r="D559" s="53"/>
      <c r="E559" s="54"/>
      <c r="F559" s="54"/>
      <c r="G559" s="54"/>
      <c r="H559" s="54"/>
      <c r="I559" s="54"/>
      <c r="J559" s="54"/>
      <c r="L559" s="53"/>
      <c r="M559" s="54"/>
      <c r="N559" s="54"/>
      <c r="O559" s="54"/>
      <c r="P559" s="54"/>
      <c r="Q559" s="54"/>
      <c r="R559" s="54">
        <v>0</v>
      </c>
      <c r="T559" s="53"/>
      <c r="U559" s="54">
        <v>0</v>
      </c>
      <c r="V559" s="54">
        <v>0</v>
      </c>
      <c r="W559" s="55">
        <v>0</v>
      </c>
      <c r="X559" s="54">
        <v>0</v>
      </c>
      <c r="Y559" s="54">
        <v>0</v>
      </c>
      <c r="Z559" s="54">
        <v>0</v>
      </c>
    </row>
    <row r="560" spans="1:26" x14ac:dyDescent="0.25">
      <c r="A560" t="e">
        <v>#N/A</v>
      </c>
      <c r="D560" s="53"/>
      <c r="E560" s="54"/>
      <c r="F560" s="54"/>
      <c r="G560" s="54"/>
      <c r="H560" s="54"/>
      <c r="I560" s="54"/>
      <c r="J560" s="54"/>
      <c r="L560" s="53"/>
      <c r="M560" s="54"/>
      <c r="N560" s="54"/>
      <c r="O560" s="54"/>
      <c r="P560" s="54"/>
      <c r="Q560" s="54"/>
      <c r="R560" s="54">
        <v>0</v>
      </c>
      <c r="T560" s="53"/>
      <c r="U560" s="54">
        <v>0</v>
      </c>
      <c r="V560" s="54">
        <v>0</v>
      </c>
      <c r="W560" s="55">
        <v>0</v>
      </c>
      <c r="X560" s="54">
        <v>0</v>
      </c>
      <c r="Y560" s="54">
        <v>0</v>
      </c>
      <c r="Z560" s="54">
        <v>0</v>
      </c>
    </row>
    <row r="561" spans="1:26" x14ac:dyDescent="0.25">
      <c r="A561" t="e">
        <v>#N/A</v>
      </c>
      <c r="D561" s="53"/>
      <c r="E561" s="54"/>
      <c r="F561" s="54"/>
      <c r="G561" s="54"/>
      <c r="H561" s="54"/>
      <c r="I561" s="54"/>
      <c r="J561" s="54"/>
      <c r="L561" s="53"/>
      <c r="M561" s="54"/>
      <c r="N561" s="54"/>
      <c r="O561" s="54"/>
      <c r="P561" s="54"/>
      <c r="Q561" s="54"/>
      <c r="R561" s="54">
        <v>0</v>
      </c>
      <c r="T561" s="53"/>
      <c r="U561" s="54">
        <v>0</v>
      </c>
      <c r="V561" s="54">
        <v>0</v>
      </c>
      <c r="W561" s="55">
        <v>0</v>
      </c>
      <c r="X561" s="54">
        <v>0</v>
      </c>
      <c r="Y561" s="54">
        <v>0</v>
      </c>
      <c r="Z561" s="54">
        <v>0</v>
      </c>
    </row>
    <row r="562" spans="1:26" x14ac:dyDescent="0.25">
      <c r="A562" t="e">
        <v>#N/A</v>
      </c>
      <c r="D562" s="53"/>
      <c r="E562" s="54"/>
      <c r="F562" s="54"/>
      <c r="G562" s="54"/>
      <c r="H562" s="54"/>
      <c r="I562" s="54"/>
      <c r="J562" s="54"/>
      <c r="L562" s="53"/>
      <c r="M562" s="54"/>
      <c r="N562" s="54"/>
      <c r="O562" s="54"/>
      <c r="P562" s="54"/>
      <c r="Q562" s="54"/>
      <c r="R562" s="54">
        <v>0</v>
      </c>
      <c r="T562" s="53"/>
      <c r="U562" s="54">
        <v>0</v>
      </c>
      <c r="V562" s="54">
        <v>0</v>
      </c>
      <c r="W562" s="55">
        <v>0</v>
      </c>
      <c r="X562" s="54">
        <v>0</v>
      </c>
      <c r="Y562" s="54">
        <v>0</v>
      </c>
      <c r="Z562" s="54">
        <v>0</v>
      </c>
    </row>
    <row r="563" spans="1:26" x14ac:dyDescent="0.25">
      <c r="A563" t="e">
        <v>#N/A</v>
      </c>
      <c r="D563" s="53"/>
      <c r="E563" s="54"/>
      <c r="F563" s="54"/>
      <c r="G563" s="54"/>
      <c r="H563" s="54"/>
      <c r="I563" s="54"/>
      <c r="J563" s="54"/>
      <c r="L563" s="53"/>
      <c r="M563" s="54"/>
      <c r="N563" s="54"/>
      <c r="O563" s="54"/>
      <c r="P563" s="54"/>
      <c r="Q563" s="54"/>
      <c r="R563" s="54">
        <v>0</v>
      </c>
      <c r="T563" s="53"/>
      <c r="U563" s="54">
        <v>0</v>
      </c>
      <c r="V563" s="54">
        <v>0</v>
      </c>
      <c r="W563" s="55">
        <v>0</v>
      </c>
      <c r="X563" s="54">
        <v>0</v>
      </c>
      <c r="Y563" s="54">
        <v>0</v>
      </c>
      <c r="Z563" s="54">
        <v>0</v>
      </c>
    </row>
    <row r="564" spans="1:26" x14ac:dyDescent="0.25">
      <c r="A564" t="e">
        <v>#N/A</v>
      </c>
      <c r="D564" s="53"/>
      <c r="E564" s="54"/>
      <c r="F564" s="54"/>
      <c r="G564" s="54"/>
      <c r="H564" s="54"/>
      <c r="I564" s="54"/>
      <c r="J564" s="54"/>
      <c r="L564" s="53"/>
      <c r="M564" s="54"/>
      <c r="N564" s="54"/>
      <c r="O564" s="54"/>
      <c r="P564" s="54"/>
      <c r="Q564" s="54"/>
      <c r="R564" s="54">
        <v>0</v>
      </c>
      <c r="T564" s="53"/>
      <c r="U564" s="54">
        <v>0</v>
      </c>
      <c r="V564" s="54">
        <v>0</v>
      </c>
      <c r="W564" s="55">
        <v>0</v>
      </c>
      <c r="X564" s="54">
        <v>0</v>
      </c>
      <c r="Y564" s="54">
        <v>0</v>
      </c>
      <c r="Z564" s="54">
        <v>0</v>
      </c>
    </row>
    <row r="565" spans="1:26" x14ac:dyDescent="0.25">
      <c r="A565" t="e">
        <v>#N/A</v>
      </c>
      <c r="D565" s="53"/>
      <c r="E565" s="54"/>
      <c r="F565" s="54"/>
      <c r="G565" s="54"/>
      <c r="H565" s="54"/>
      <c r="I565" s="54"/>
      <c r="J565" s="54"/>
      <c r="L565" s="53"/>
      <c r="M565" s="54"/>
      <c r="N565" s="54"/>
      <c r="O565" s="54"/>
      <c r="P565" s="54"/>
      <c r="Q565" s="54"/>
      <c r="R565" s="54">
        <v>0</v>
      </c>
      <c r="T565" s="53"/>
      <c r="U565" s="54">
        <v>0</v>
      </c>
      <c r="V565" s="54">
        <v>0</v>
      </c>
      <c r="W565" s="55">
        <v>0</v>
      </c>
      <c r="X565" s="54">
        <v>0</v>
      </c>
      <c r="Y565" s="54">
        <v>0</v>
      </c>
      <c r="Z565" s="54">
        <v>0</v>
      </c>
    </row>
    <row r="566" spans="1:26" x14ac:dyDescent="0.25">
      <c r="A566" t="e">
        <v>#N/A</v>
      </c>
      <c r="D566" s="53"/>
      <c r="E566" s="54"/>
      <c r="F566" s="54"/>
      <c r="G566" s="54"/>
      <c r="H566" s="54"/>
      <c r="I566" s="54"/>
      <c r="J566" s="54"/>
      <c r="L566" s="53"/>
      <c r="M566" s="54"/>
      <c r="N566" s="54"/>
      <c r="O566" s="54"/>
      <c r="P566" s="54"/>
      <c r="Q566" s="54"/>
      <c r="R566" s="54">
        <v>0</v>
      </c>
      <c r="T566" s="53"/>
      <c r="U566" s="54">
        <v>0</v>
      </c>
      <c r="V566" s="54">
        <v>0</v>
      </c>
      <c r="W566" s="55">
        <v>0</v>
      </c>
      <c r="X566" s="54">
        <v>0</v>
      </c>
      <c r="Y566" s="54">
        <v>0</v>
      </c>
      <c r="Z566" s="54">
        <v>0</v>
      </c>
    </row>
    <row r="567" spans="1:26" x14ac:dyDescent="0.25">
      <c r="A567" t="e">
        <v>#N/A</v>
      </c>
      <c r="D567" s="53"/>
      <c r="E567" s="54"/>
      <c r="F567" s="54"/>
      <c r="G567" s="54"/>
      <c r="H567" s="54"/>
      <c r="I567" s="54"/>
      <c r="J567" s="54"/>
      <c r="L567" s="53"/>
      <c r="M567" s="54"/>
      <c r="N567" s="54"/>
      <c r="O567" s="54"/>
      <c r="P567" s="54"/>
      <c r="Q567" s="54"/>
      <c r="R567" s="54">
        <v>0</v>
      </c>
      <c r="T567" s="53"/>
      <c r="U567" s="54">
        <v>0</v>
      </c>
      <c r="V567" s="54">
        <v>0</v>
      </c>
      <c r="W567" s="55">
        <v>0</v>
      </c>
      <c r="X567" s="54">
        <v>0</v>
      </c>
      <c r="Y567" s="54">
        <v>0</v>
      </c>
      <c r="Z567" s="54">
        <v>0</v>
      </c>
    </row>
    <row r="568" spans="1:26" x14ac:dyDescent="0.25">
      <c r="A568" t="e">
        <v>#N/A</v>
      </c>
      <c r="D568" s="53"/>
      <c r="E568" s="54"/>
      <c r="F568" s="54"/>
      <c r="G568" s="54"/>
      <c r="H568" s="54"/>
      <c r="I568" s="54"/>
      <c r="J568" s="54"/>
      <c r="L568" s="53"/>
      <c r="M568" s="54"/>
      <c r="N568" s="54"/>
      <c r="O568" s="54"/>
      <c r="P568" s="54"/>
      <c r="Q568" s="54"/>
      <c r="R568" s="54">
        <v>0</v>
      </c>
      <c r="T568" s="53"/>
      <c r="U568" s="54">
        <v>0</v>
      </c>
      <c r="V568" s="54">
        <v>0</v>
      </c>
      <c r="W568" s="55">
        <v>0</v>
      </c>
      <c r="X568" s="54">
        <v>0</v>
      </c>
      <c r="Y568" s="54">
        <v>0</v>
      </c>
      <c r="Z568" s="54">
        <v>0</v>
      </c>
    </row>
    <row r="569" spans="1:26" x14ac:dyDescent="0.25">
      <c r="A569" t="e">
        <v>#N/A</v>
      </c>
      <c r="D569" s="53"/>
      <c r="E569" s="54"/>
      <c r="F569" s="54"/>
      <c r="G569" s="54"/>
      <c r="H569" s="54"/>
      <c r="I569" s="54"/>
      <c r="J569" s="54"/>
      <c r="L569" s="53"/>
      <c r="M569" s="54"/>
      <c r="N569" s="54"/>
      <c r="O569" s="54"/>
      <c r="P569" s="54"/>
      <c r="Q569" s="54"/>
      <c r="R569" s="54">
        <v>0</v>
      </c>
      <c r="T569" s="53"/>
      <c r="U569" s="54">
        <v>0</v>
      </c>
      <c r="V569" s="54">
        <v>0</v>
      </c>
      <c r="W569" s="55">
        <v>0</v>
      </c>
      <c r="X569" s="54">
        <v>0</v>
      </c>
      <c r="Y569" s="54">
        <v>0</v>
      </c>
      <c r="Z569" s="54">
        <v>0</v>
      </c>
    </row>
    <row r="570" spans="1:26" x14ac:dyDescent="0.25">
      <c r="A570" t="e">
        <v>#N/A</v>
      </c>
      <c r="D570" s="53"/>
      <c r="E570" s="54"/>
      <c r="F570" s="54"/>
      <c r="G570" s="54"/>
      <c r="H570" s="54"/>
      <c r="I570" s="54"/>
      <c r="J570" s="54"/>
      <c r="L570" s="53"/>
      <c r="M570" s="54"/>
      <c r="N570" s="54"/>
      <c r="O570" s="54"/>
      <c r="P570" s="54"/>
      <c r="Q570" s="54"/>
      <c r="R570" s="54">
        <v>0</v>
      </c>
      <c r="T570" s="53"/>
      <c r="U570" s="54">
        <v>0</v>
      </c>
      <c r="V570" s="54">
        <v>0</v>
      </c>
      <c r="W570" s="55">
        <v>0</v>
      </c>
      <c r="X570" s="54">
        <v>0</v>
      </c>
      <c r="Y570" s="54">
        <v>0</v>
      </c>
      <c r="Z570" s="54">
        <v>0</v>
      </c>
    </row>
    <row r="571" spans="1:26" x14ac:dyDescent="0.25">
      <c r="A571" t="e">
        <v>#N/A</v>
      </c>
      <c r="D571" s="53"/>
      <c r="E571" s="54"/>
      <c r="F571" s="54"/>
      <c r="G571" s="54"/>
      <c r="H571" s="54"/>
      <c r="I571" s="54"/>
      <c r="J571" s="54"/>
      <c r="L571" s="53"/>
      <c r="M571" s="54"/>
      <c r="N571" s="54"/>
      <c r="O571" s="54"/>
      <c r="P571" s="54"/>
      <c r="Q571" s="54"/>
      <c r="R571" s="54">
        <v>0</v>
      </c>
      <c r="T571" s="53"/>
      <c r="U571" s="54">
        <v>0</v>
      </c>
      <c r="V571" s="54">
        <v>0</v>
      </c>
      <c r="W571" s="55">
        <v>0</v>
      </c>
      <c r="X571" s="54">
        <v>0</v>
      </c>
      <c r="Y571" s="54">
        <v>0</v>
      </c>
      <c r="Z571" s="54">
        <v>0</v>
      </c>
    </row>
    <row r="572" spans="1:26" x14ac:dyDescent="0.25">
      <c r="A572" t="e">
        <v>#N/A</v>
      </c>
      <c r="D572" s="53"/>
      <c r="E572" s="54"/>
      <c r="F572" s="54"/>
      <c r="G572" s="54"/>
      <c r="H572" s="54"/>
      <c r="I572" s="54"/>
      <c r="J572" s="54"/>
      <c r="L572" s="53"/>
      <c r="M572" s="54"/>
      <c r="N572" s="54"/>
      <c r="O572" s="54"/>
      <c r="P572" s="54"/>
      <c r="Q572" s="54"/>
      <c r="R572" s="54">
        <v>0</v>
      </c>
      <c r="T572" s="53"/>
      <c r="U572" s="54">
        <v>0</v>
      </c>
      <c r="V572" s="54">
        <v>0</v>
      </c>
      <c r="W572" s="55">
        <v>0</v>
      </c>
      <c r="X572" s="54">
        <v>0</v>
      </c>
      <c r="Y572" s="54">
        <v>0</v>
      </c>
      <c r="Z572" s="54">
        <v>0</v>
      </c>
    </row>
    <row r="573" spans="1:26" x14ac:dyDescent="0.25">
      <c r="A573" t="e">
        <v>#N/A</v>
      </c>
      <c r="D573" s="53"/>
      <c r="E573" s="54"/>
      <c r="F573" s="54"/>
      <c r="G573" s="54"/>
      <c r="H573" s="54"/>
      <c r="I573" s="54"/>
      <c r="J573" s="54"/>
      <c r="L573" s="53"/>
      <c r="M573" s="54"/>
      <c r="N573" s="54"/>
      <c r="O573" s="54"/>
      <c r="P573" s="54"/>
      <c r="Q573" s="54"/>
      <c r="R573" s="54">
        <v>0</v>
      </c>
      <c r="T573" s="53"/>
      <c r="U573" s="54">
        <v>0</v>
      </c>
      <c r="V573" s="54">
        <v>0</v>
      </c>
      <c r="W573" s="55">
        <v>0</v>
      </c>
      <c r="X573" s="54">
        <v>0</v>
      </c>
      <c r="Y573" s="54">
        <v>0</v>
      </c>
      <c r="Z573" s="54">
        <v>0</v>
      </c>
    </row>
    <row r="574" spans="1:26" x14ac:dyDescent="0.25">
      <c r="A574" t="e">
        <v>#N/A</v>
      </c>
      <c r="D574" s="53"/>
      <c r="E574" s="54"/>
      <c r="F574" s="54"/>
      <c r="G574" s="54"/>
      <c r="H574" s="54"/>
      <c r="I574" s="54"/>
      <c r="J574" s="54"/>
      <c r="L574" s="53"/>
      <c r="M574" s="54"/>
      <c r="N574" s="54"/>
      <c r="O574" s="54"/>
      <c r="P574" s="54"/>
      <c r="Q574" s="54"/>
      <c r="R574" s="54">
        <v>0</v>
      </c>
      <c r="T574" s="53"/>
      <c r="U574" s="54">
        <v>0</v>
      </c>
      <c r="V574" s="54">
        <v>0</v>
      </c>
      <c r="W574" s="55">
        <v>0</v>
      </c>
      <c r="X574" s="54">
        <v>0</v>
      </c>
      <c r="Y574" s="54">
        <v>0</v>
      </c>
      <c r="Z574" s="54">
        <v>0</v>
      </c>
    </row>
    <row r="575" spans="1:26" x14ac:dyDescent="0.25">
      <c r="A575" t="e">
        <v>#N/A</v>
      </c>
      <c r="D575" s="53"/>
      <c r="E575" s="54"/>
      <c r="F575" s="54"/>
      <c r="G575" s="54"/>
      <c r="H575" s="54"/>
      <c r="I575" s="54"/>
      <c r="J575" s="54"/>
      <c r="L575" s="53"/>
      <c r="M575" s="54"/>
      <c r="N575" s="54"/>
      <c r="O575" s="54"/>
      <c r="P575" s="54"/>
      <c r="Q575" s="54"/>
      <c r="R575" s="54">
        <v>0</v>
      </c>
      <c r="T575" s="53"/>
      <c r="U575" s="54">
        <v>0</v>
      </c>
      <c r="V575" s="54">
        <v>0</v>
      </c>
      <c r="W575" s="55">
        <v>0</v>
      </c>
      <c r="X575" s="54">
        <v>0</v>
      </c>
      <c r="Y575" s="54">
        <v>0</v>
      </c>
      <c r="Z575" s="54">
        <v>0</v>
      </c>
    </row>
    <row r="576" spans="1:26" x14ac:dyDescent="0.25">
      <c r="A576" t="e">
        <v>#N/A</v>
      </c>
      <c r="D576" s="53"/>
      <c r="E576" s="54"/>
      <c r="F576" s="54"/>
      <c r="G576" s="54"/>
      <c r="H576" s="54"/>
      <c r="I576" s="54"/>
      <c r="J576" s="54"/>
      <c r="L576" s="53"/>
      <c r="M576" s="54"/>
      <c r="N576" s="54"/>
      <c r="O576" s="54"/>
      <c r="P576" s="54"/>
      <c r="Q576" s="54"/>
      <c r="R576" s="54">
        <v>0</v>
      </c>
      <c r="T576" s="53"/>
      <c r="U576" s="54">
        <v>0</v>
      </c>
      <c r="V576" s="54">
        <v>0</v>
      </c>
      <c r="W576" s="55">
        <v>0</v>
      </c>
      <c r="X576" s="54">
        <v>0</v>
      </c>
      <c r="Y576" s="54">
        <v>0</v>
      </c>
      <c r="Z576" s="54">
        <v>0</v>
      </c>
    </row>
    <row r="577" spans="1:26" x14ac:dyDescent="0.25">
      <c r="A577" t="e">
        <v>#N/A</v>
      </c>
      <c r="D577" s="53"/>
      <c r="E577" s="54"/>
      <c r="F577" s="54"/>
      <c r="G577" s="54"/>
      <c r="H577" s="54"/>
      <c r="I577" s="54"/>
      <c r="J577" s="54"/>
      <c r="L577" s="53"/>
      <c r="M577" s="54"/>
      <c r="N577" s="54"/>
      <c r="O577" s="54"/>
      <c r="P577" s="54"/>
      <c r="Q577" s="54"/>
      <c r="R577" s="54">
        <v>0</v>
      </c>
      <c r="T577" s="53"/>
      <c r="U577" s="54">
        <v>0</v>
      </c>
      <c r="V577" s="54">
        <v>0</v>
      </c>
      <c r="W577" s="55">
        <v>0</v>
      </c>
      <c r="X577" s="54">
        <v>0</v>
      </c>
      <c r="Y577" s="54">
        <v>0</v>
      </c>
      <c r="Z577" s="54">
        <v>0</v>
      </c>
    </row>
    <row r="578" spans="1:26" x14ac:dyDescent="0.25">
      <c r="A578" t="e">
        <v>#N/A</v>
      </c>
      <c r="D578" s="53"/>
      <c r="E578" s="54"/>
      <c r="F578" s="54"/>
      <c r="G578" s="54"/>
      <c r="H578" s="54"/>
      <c r="I578" s="54"/>
      <c r="J578" s="54"/>
      <c r="L578" s="53"/>
      <c r="M578" s="54"/>
      <c r="N578" s="54"/>
      <c r="O578" s="54"/>
      <c r="P578" s="54"/>
      <c r="Q578" s="54"/>
      <c r="R578" s="54">
        <v>0</v>
      </c>
      <c r="T578" s="53"/>
      <c r="U578" s="54">
        <v>0</v>
      </c>
      <c r="V578" s="54">
        <v>0</v>
      </c>
      <c r="W578" s="55">
        <v>0</v>
      </c>
      <c r="X578" s="54">
        <v>0</v>
      </c>
      <c r="Y578" s="54">
        <v>0</v>
      </c>
      <c r="Z578" s="54">
        <v>0</v>
      </c>
    </row>
    <row r="579" spans="1:26" x14ac:dyDescent="0.25">
      <c r="A579" t="e">
        <v>#N/A</v>
      </c>
      <c r="D579" s="53"/>
      <c r="E579" s="54"/>
      <c r="F579" s="54"/>
      <c r="G579" s="54"/>
      <c r="H579" s="54"/>
      <c r="I579" s="54"/>
      <c r="J579" s="54"/>
      <c r="L579" s="53"/>
      <c r="M579" s="54"/>
      <c r="N579" s="54"/>
      <c r="O579" s="54"/>
      <c r="P579" s="54"/>
      <c r="Q579" s="54"/>
      <c r="R579" s="54">
        <v>0</v>
      </c>
      <c r="T579" s="53"/>
      <c r="U579" s="54">
        <v>0</v>
      </c>
      <c r="V579" s="54">
        <v>0</v>
      </c>
      <c r="W579" s="55">
        <v>0</v>
      </c>
      <c r="X579" s="54">
        <v>0</v>
      </c>
      <c r="Y579" s="54">
        <v>0</v>
      </c>
      <c r="Z579" s="54">
        <v>0</v>
      </c>
    </row>
    <row r="580" spans="1:26" x14ac:dyDescent="0.25">
      <c r="A580" t="e">
        <v>#N/A</v>
      </c>
      <c r="D580" s="53"/>
      <c r="E580" s="54"/>
      <c r="F580" s="54"/>
      <c r="G580" s="54"/>
      <c r="H580" s="54"/>
      <c r="I580" s="54"/>
      <c r="J580" s="54"/>
      <c r="L580" s="53"/>
      <c r="M580" s="54"/>
      <c r="N580" s="54"/>
      <c r="O580" s="54"/>
      <c r="P580" s="54"/>
      <c r="Q580" s="54"/>
      <c r="R580" s="54">
        <v>0</v>
      </c>
      <c r="T580" s="53"/>
      <c r="U580" s="54">
        <v>0</v>
      </c>
      <c r="V580" s="54">
        <v>0</v>
      </c>
      <c r="W580" s="55">
        <v>0</v>
      </c>
      <c r="X580" s="54">
        <v>0</v>
      </c>
      <c r="Y580" s="54">
        <v>0</v>
      </c>
      <c r="Z580" s="54">
        <v>0</v>
      </c>
    </row>
    <row r="581" spans="1:26" x14ac:dyDescent="0.25">
      <c r="A581" t="e">
        <v>#N/A</v>
      </c>
      <c r="D581" s="53"/>
      <c r="E581" s="54"/>
      <c r="F581" s="54"/>
      <c r="G581" s="54"/>
      <c r="H581" s="54"/>
      <c r="I581" s="54"/>
      <c r="J581" s="54"/>
      <c r="L581" s="53"/>
      <c r="M581" s="54"/>
      <c r="N581" s="54"/>
      <c r="O581" s="54"/>
      <c r="P581" s="54"/>
      <c r="Q581" s="54"/>
      <c r="R581" s="54">
        <v>0</v>
      </c>
      <c r="T581" s="53"/>
      <c r="U581" s="54">
        <v>0</v>
      </c>
      <c r="V581" s="54">
        <v>0</v>
      </c>
      <c r="W581" s="55">
        <v>0</v>
      </c>
      <c r="X581" s="54">
        <v>0</v>
      </c>
      <c r="Y581" s="54">
        <v>0</v>
      </c>
      <c r="Z581" s="54">
        <v>0</v>
      </c>
    </row>
    <row r="582" spans="1:26" x14ac:dyDescent="0.25">
      <c r="A582" t="e">
        <v>#N/A</v>
      </c>
      <c r="D582" s="53"/>
      <c r="E582" s="54"/>
      <c r="F582" s="54"/>
      <c r="G582" s="54"/>
      <c r="H582" s="54"/>
      <c r="I582" s="54"/>
      <c r="J582" s="54"/>
      <c r="L582" s="53"/>
      <c r="M582" s="54"/>
      <c r="N582" s="54"/>
      <c r="O582" s="54"/>
      <c r="P582" s="54"/>
      <c r="Q582" s="54"/>
      <c r="R582" s="54">
        <v>0</v>
      </c>
      <c r="T582" s="53"/>
      <c r="U582" s="54">
        <v>0</v>
      </c>
      <c r="V582" s="54">
        <v>0</v>
      </c>
      <c r="W582" s="55">
        <v>0</v>
      </c>
      <c r="X582" s="54">
        <v>0</v>
      </c>
      <c r="Y582" s="54">
        <v>0</v>
      </c>
      <c r="Z582" s="54">
        <v>0</v>
      </c>
    </row>
    <row r="583" spans="1:26" x14ac:dyDescent="0.25">
      <c r="A583" t="e">
        <v>#N/A</v>
      </c>
      <c r="D583" s="53"/>
      <c r="E583" s="54"/>
      <c r="F583" s="54"/>
      <c r="G583" s="54"/>
      <c r="H583" s="54"/>
      <c r="I583" s="54"/>
      <c r="J583" s="54"/>
      <c r="L583" s="53"/>
      <c r="M583" s="54"/>
      <c r="N583" s="54"/>
      <c r="O583" s="54"/>
      <c r="P583" s="54"/>
      <c r="Q583" s="54"/>
      <c r="R583" s="54">
        <v>0</v>
      </c>
      <c r="T583" s="53"/>
      <c r="U583" s="54">
        <v>0</v>
      </c>
      <c r="V583" s="54">
        <v>0</v>
      </c>
      <c r="W583" s="55">
        <v>0</v>
      </c>
      <c r="X583" s="54">
        <v>0</v>
      </c>
      <c r="Y583" s="54">
        <v>0</v>
      </c>
      <c r="Z583" s="54">
        <v>0</v>
      </c>
    </row>
    <row r="584" spans="1:26" x14ac:dyDescent="0.25">
      <c r="A584" t="e">
        <v>#N/A</v>
      </c>
      <c r="D584" s="53"/>
      <c r="E584" s="54"/>
      <c r="F584" s="54"/>
      <c r="G584" s="54"/>
      <c r="H584" s="54"/>
      <c r="I584" s="54"/>
      <c r="J584" s="54"/>
      <c r="L584" s="53"/>
      <c r="M584" s="54"/>
      <c r="N584" s="54"/>
      <c r="O584" s="54"/>
      <c r="P584" s="54"/>
      <c r="Q584" s="54"/>
      <c r="R584" s="54">
        <v>0</v>
      </c>
      <c r="T584" s="53"/>
      <c r="U584" s="54">
        <v>0</v>
      </c>
      <c r="V584" s="54">
        <v>0</v>
      </c>
      <c r="W584" s="55">
        <v>0</v>
      </c>
      <c r="X584" s="54">
        <v>0</v>
      </c>
      <c r="Y584" s="54">
        <v>0</v>
      </c>
      <c r="Z584" s="54">
        <v>0</v>
      </c>
    </row>
    <row r="585" spans="1:26" x14ac:dyDescent="0.25">
      <c r="A585" t="e">
        <v>#N/A</v>
      </c>
      <c r="D585" s="53"/>
      <c r="E585" s="54"/>
      <c r="F585" s="54"/>
      <c r="G585" s="54"/>
      <c r="H585" s="54"/>
      <c r="I585" s="54"/>
      <c r="J585" s="54"/>
      <c r="L585" s="53"/>
      <c r="M585" s="54"/>
      <c r="N585" s="54"/>
      <c r="O585" s="54"/>
      <c r="P585" s="54"/>
      <c r="Q585" s="54"/>
      <c r="R585" s="54">
        <v>0</v>
      </c>
      <c r="T585" s="53"/>
      <c r="U585" s="54">
        <v>0</v>
      </c>
      <c r="V585" s="54">
        <v>0</v>
      </c>
      <c r="W585" s="55">
        <v>0</v>
      </c>
      <c r="X585" s="54">
        <v>0</v>
      </c>
      <c r="Y585" s="54">
        <v>0</v>
      </c>
      <c r="Z585" s="54">
        <v>0</v>
      </c>
    </row>
    <row r="586" spans="1:26" x14ac:dyDescent="0.25">
      <c r="A586" t="e">
        <v>#N/A</v>
      </c>
      <c r="D586" s="53"/>
      <c r="E586" s="54"/>
      <c r="F586" s="54"/>
      <c r="G586" s="54"/>
      <c r="H586" s="54"/>
      <c r="I586" s="54"/>
      <c r="J586" s="54"/>
      <c r="L586" s="53"/>
      <c r="M586" s="54"/>
      <c r="N586" s="54"/>
      <c r="O586" s="54"/>
      <c r="P586" s="54"/>
      <c r="Q586" s="54"/>
      <c r="R586" s="54">
        <v>0</v>
      </c>
      <c r="T586" s="53"/>
      <c r="U586" s="54">
        <v>0</v>
      </c>
      <c r="V586" s="54">
        <v>0</v>
      </c>
      <c r="W586" s="55">
        <v>0</v>
      </c>
      <c r="X586" s="54">
        <v>0</v>
      </c>
      <c r="Y586" s="54">
        <v>0</v>
      </c>
      <c r="Z586" s="54">
        <v>0</v>
      </c>
    </row>
    <row r="587" spans="1:26" x14ac:dyDescent="0.25">
      <c r="A587" t="e">
        <v>#N/A</v>
      </c>
      <c r="D587" s="53"/>
      <c r="E587" s="54"/>
      <c r="F587" s="54"/>
      <c r="G587" s="54"/>
      <c r="H587" s="54"/>
      <c r="I587" s="54"/>
      <c r="J587" s="54"/>
      <c r="L587" s="53"/>
      <c r="M587" s="54"/>
      <c r="N587" s="54"/>
      <c r="O587" s="54"/>
      <c r="P587" s="54"/>
      <c r="Q587" s="54"/>
      <c r="R587" s="54">
        <v>0</v>
      </c>
      <c r="T587" s="53"/>
      <c r="U587" s="54">
        <v>0</v>
      </c>
      <c r="V587" s="54">
        <v>0</v>
      </c>
      <c r="W587" s="55">
        <v>0</v>
      </c>
      <c r="X587" s="54">
        <v>0</v>
      </c>
      <c r="Y587" s="54">
        <v>0</v>
      </c>
      <c r="Z587" s="54">
        <v>0</v>
      </c>
    </row>
    <row r="588" spans="1:26" x14ac:dyDescent="0.25">
      <c r="A588" t="e">
        <v>#N/A</v>
      </c>
      <c r="D588" s="53"/>
      <c r="E588" s="54"/>
      <c r="F588" s="54"/>
      <c r="G588" s="54"/>
      <c r="H588" s="54"/>
      <c r="I588" s="54"/>
      <c r="J588" s="54"/>
      <c r="L588" s="53"/>
      <c r="M588" s="54"/>
      <c r="N588" s="54"/>
      <c r="O588" s="54"/>
      <c r="P588" s="54"/>
      <c r="Q588" s="54"/>
      <c r="R588" s="54">
        <v>0</v>
      </c>
      <c r="T588" s="53"/>
      <c r="U588" s="54">
        <v>0</v>
      </c>
      <c r="V588" s="54">
        <v>0</v>
      </c>
      <c r="W588" s="55">
        <v>0</v>
      </c>
      <c r="X588" s="54">
        <v>0</v>
      </c>
      <c r="Y588" s="54">
        <v>0</v>
      </c>
      <c r="Z588" s="54">
        <v>0</v>
      </c>
    </row>
    <row r="589" spans="1:26" x14ac:dyDescent="0.25">
      <c r="A589" t="e">
        <v>#N/A</v>
      </c>
      <c r="D589" s="53"/>
      <c r="E589" s="54"/>
      <c r="F589" s="54"/>
      <c r="G589" s="54"/>
      <c r="H589" s="54"/>
      <c r="I589" s="54"/>
      <c r="J589" s="54"/>
      <c r="L589" s="53"/>
      <c r="M589" s="54"/>
      <c r="N589" s="54"/>
      <c r="O589" s="54"/>
      <c r="P589" s="54"/>
      <c r="Q589" s="54"/>
      <c r="R589" s="54">
        <v>0</v>
      </c>
      <c r="T589" s="53"/>
      <c r="U589" s="54">
        <v>0</v>
      </c>
      <c r="V589" s="54">
        <v>0</v>
      </c>
      <c r="W589" s="55">
        <v>0</v>
      </c>
      <c r="X589" s="54">
        <v>0</v>
      </c>
      <c r="Y589" s="54">
        <v>0</v>
      </c>
      <c r="Z589" s="54">
        <v>0</v>
      </c>
    </row>
    <row r="590" spans="1:26" x14ac:dyDescent="0.25">
      <c r="A590" t="e">
        <v>#N/A</v>
      </c>
      <c r="D590" s="53"/>
      <c r="E590" s="54"/>
      <c r="F590" s="54"/>
      <c r="G590" s="54"/>
      <c r="H590" s="54"/>
      <c r="I590" s="54"/>
      <c r="J590" s="54"/>
      <c r="L590" s="53"/>
      <c r="M590" s="54"/>
      <c r="N590" s="54"/>
      <c r="O590" s="54"/>
      <c r="P590" s="54"/>
      <c r="Q590" s="54"/>
      <c r="R590" s="54">
        <v>0</v>
      </c>
      <c r="T590" s="53"/>
      <c r="U590" s="54">
        <v>0</v>
      </c>
      <c r="V590" s="54">
        <v>0</v>
      </c>
      <c r="W590" s="55">
        <v>0</v>
      </c>
      <c r="X590" s="54">
        <v>0</v>
      </c>
      <c r="Y590" s="54">
        <v>0</v>
      </c>
      <c r="Z590" s="54">
        <v>0</v>
      </c>
    </row>
    <row r="591" spans="1:26" x14ac:dyDescent="0.25">
      <c r="A591" t="e">
        <v>#N/A</v>
      </c>
      <c r="D591" s="53"/>
      <c r="E591" s="54"/>
      <c r="F591" s="54"/>
      <c r="G591" s="54"/>
      <c r="H591" s="54"/>
      <c r="I591" s="54"/>
      <c r="J591" s="54"/>
      <c r="L591" s="53"/>
      <c r="M591" s="54"/>
      <c r="N591" s="54"/>
      <c r="O591" s="54"/>
      <c r="P591" s="54"/>
      <c r="Q591" s="54"/>
      <c r="R591" s="54">
        <v>0</v>
      </c>
      <c r="T591" s="53"/>
      <c r="U591" s="54">
        <v>0</v>
      </c>
      <c r="V591" s="54">
        <v>0</v>
      </c>
      <c r="W591" s="55">
        <v>0</v>
      </c>
      <c r="X591" s="54">
        <v>0</v>
      </c>
      <c r="Y591" s="54">
        <v>0</v>
      </c>
      <c r="Z591" s="54">
        <v>0</v>
      </c>
    </row>
    <row r="592" spans="1:26" x14ac:dyDescent="0.25">
      <c r="A592" t="e">
        <v>#N/A</v>
      </c>
      <c r="D592" s="53"/>
      <c r="E592" s="54"/>
      <c r="F592" s="54"/>
      <c r="G592" s="54"/>
      <c r="H592" s="54"/>
      <c r="I592" s="54"/>
      <c r="J592" s="54"/>
      <c r="L592" s="53"/>
      <c r="M592" s="54"/>
      <c r="N592" s="54"/>
      <c r="O592" s="54"/>
      <c r="P592" s="54"/>
      <c r="Q592" s="54"/>
      <c r="R592" s="54">
        <v>0</v>
      </c>
      <c r="T592" s="53"/>
      <c r="U592" s="54">
        <v>0</v>
      </c>
      <c r="V592" s="54">
        <v>0</v>
      </c>
      <c r="W592" s="55">
        <v>0</v>
      </c>
      <c r="X592" s="54">
        <v>0</v>
      </c>
      <c r="Y592" s="54">
        <v>0</v>
      </c>
      <c r="Z592" s="54">
        <v>0</v>
      </c>
    </row>
    <row r="593" spans="1:26" x14ac:dyDescent="0.25">
      <c r="A593" t="e">
        <v>#N/A</v>
      </c>
      <c r="D593" s="53"/>
      <c r="E593" s="54"/>
      <c r="F593" s="54"/>
      <c r="G593" s="54"/>
      <c r="H593" s="54"/>
      <c r="I593" s="54"/>
      <c r="J593" s="54"/>
      <c r="L593" s="53"/>
      <c r="M593" s="54"/>
      <c r="N593" s="54"/>
      <c r="O593" s="54"/>
      <c r="P593" s="54"/>
      <c r="Q593" s="54"/>
      <c r="R593" s="54">
        <v>0</v>
      </c>
      <c r="T593" s="53"/>
      <c r="U593" s="54">
        <v>0</v>
      </c>
      <c r="V593" s="54">
        <v>0</v>
      </c>
      <c r="W593" s="55">
        <v>0</v>
      </c>
      <c r="X593" s="54">
        <v>0</v>
      </c>
      <c r="Y593" s="54">
        <v>0</v>
      </c>
      <c r="Z593" s="54">
        <v>0</v>
      </c>
    </row>
    <row r="594" spans="1:26" x14ac:dyDescent="0.25">
      <c r="A594" t="e">
        <v>#N/A</v>
      </c>
      <c r="D594" s="53"/>
      <c r="E594" s="54"/>
      <c r="F594" s="54"/>
      <c r="G594" s="54"/>
      <c r="H594" s="54"/>
      <c r="I594" s="54"/>
      <c r="J594" s="54"/>
      <c r="L594" s="53"/>
      <c r="M594" s="54"/>
      <c r="N594" s="54"/>
      <c r="O594" s="54"/>
      <c r="P594" s="54"/>
      <c r="Q594" s="54"/>
      <c r="R594" s="54">
        <v>0</v>
      </c>
      <c r="T594" s="53"/>
      <c r="U594" s="54">
        <v>0</v>
      </c>
      <c r="V594" s="54">
        <v>0</v>
      </c>
      <c r="W594" s="55">
        <v>0</v>
      </c>
      <c r="X594" s="54">
        <v>0</v>
      </c>
      <c r="Y594" s="54">
        <v>0</v>
      </c>
      <c r="Z594" s="54">
        <v>0</v>
      </c>
    </row>
    <row r="595" spans="1:26" x14ac:dyDescent="0.25">
      <c r="A595" t="e">
        <v>#N/A</v>
      </c>
      <c r="D595" s="53"/>
      <c r="E595" s="54"/>
      <c r="F595" s="54"/>
      <c r="G595" s="54"/>
      <c r="H595" s="54"/>
      <c r="I595" s="54"/>
      <c r="J595" s="54"/>
      <c r="L595" s="53"/>
      <c r="M595" s="54"/>
      <c r="N595" s="54"/>
      <c r="O595" s="54"/>
      <c r="P595" s="54"/>
      <c r="Q595" s="54"/>
      <c r="R595" s="54">
        <v>0</v>
      </c>
      <c r="T595" s="53"/>
      <c r="U595" s="54">
        <v>0</v>
      </c>
      <c r="V595" s="54">
        <v>0</v>
      </c>
      <c r="W595" s="55">
        <v>0</v>
      </c>
      <c r="X595" s="54">
        <v>0</v>
      </c>
      <c r="Y595" s="54">
        <v>0</v>
      </c>
      <c r="Z595" s="54">
        <v>0</v>
      </c>
    </row>
    <row r="596" spans="1:26" x14ac:dyDescent="0.25">
      <c r="A596" t="e">
        <v>#N/A</v>
      </c>
      <c r="D596" s="53"/>
      <c r="E596" s="54"/>
      <c r="F596" s="54"/>
      <c r="G596" s="54"/>
      <c r="H596" s="54"/>
      <c r="I596" s="54"/>
      <c r="J596" s="54"/>
      <c r="L596" s="53"/>
      <c r="M596" s="54"/>
      <c r="N596" s="54"/>
      <c r="O596" s="54"/>
      <c r="P596" s="54"/>
      <c r="Q596" s="54"/>
      <c r="R596" s="54">
        <v>0</v>
      </c>
      <c r="T596" s="53"/>
      <c r="U596" s="54">
        <v>0</v>
      </c>
      <c r="V596" s="54">
        <v>0</v>
      </c>
      <c r="W596" s="55">
        <v>0</v>
      </c>
      <c r="X596" s="54">
        <v>0</v>
      </c>
      <c r="Y596" s="54">
        <v>0</v>
      </c>
      <c r="Z596" s="54">
        <v>0</v>
      </c>
    </row>
    <row r="597" spans="1:26" x14ac:dyDescent="0.25">
      <c r="A597" t="e">
        <v>#N/A</v>
      </c>
      <c r="D597" s="53"/>
      <c r="E597" s="54"/>
      <c r="F597" s="54"/>
      <c r="G597" s="54"/>
      <c r="H597" s="54"/>
      <c r="I597" s="54"/>
      <c r="J597" s="54"/>
      <c r="L597" s="53"/>
      <c r="M597" s="54"/>
      <c r="N597" s="54"/>
      <c r="O597" s="54"/>
      <c r="P597" s="54"/>
      <c r="Q597" s="54"/>
      <c r="R597" s="54">
        <v>0</v>
      </c>
      <c r="T597" s="53"/>
      <c r="U597" s="54">
        <v>0</v>
      </c>
      <c r="V597" s="54">
        <v>0</v>
      </c>
      <c r="W597" s="55">
        <v>0</v>
      </c>
      <c r="X597" s="54">
        <v>0</v>
      </c>
      <c r="Y597" s="54">
        <v>0</v>
      </c>
      <c r="Z597" s="54">
        <v>0</v>
      </c>
    </row>
    <row r="598" spans="1:26" x14ac:dyDescent="0.25">
      <c r="A598" t="e">
        <v>#N/A</v>
      </c>
      <c r="D598" s="53"/>
      <c r="E598" s="54"/>
      <c r="F598" s="54"/>
      <c r="G598" s="54"/>
      <c r="H598" s="54"/>
      <c r="I598" s="54"/>
      <c r="J598" s="54"/>
      <c r="L598" s="53"/>
      <c r="M598" s="54"/>
      <c r="N598" s="54"/>
      <c r="O598" s="54"/>
      <c r="P598" s="54"/>
      <c r="Q598" s="54"/>
      <c r="R598" s="54">
        <v>0</v>
      </c>
      <c r="T598" s="53"/>
      <c r="U598" s="54">
        <v>0</v>
      </c>
      <c r="V598" s="54">
        <v>0</v>
      </c>
      <c r="W598" s="55">
        <v>0</v>
      </c>
      <c r="X598" s="54">
        <v>0</v>
      </c>
      <c r="Y598" s="54">
        <v>0</v>
      </c>
      <c r="Z598" s="54">
        <v>0</v>
      </c>
    </row>
    <row r="599" spans="1:26" x14ac:dyDescent="0.25">
      <c r="A599" t="e">
        <v>#N/A</v>
      </c>
      <c r="D599" s="53"/>
      <c r="E599" s="54"/>
      <c r="F599" s="54"/>
      <c r="G599" s="54"/>
      <c r="H599" s="54"/>
      <c r="I599" s="54"/>
      <c r="J599" s="54"/>
      <c r="L599" s="53"/>
      <c r="M599" s="54"/>
      <c r="N599" s="54"/>
      <c r="O599" s="54"/>
      <c r="P599" s="54"/>
      <c r="Q599" s="54"/>
      <c r="R599" s="54">
        <v>0</v>
      </c>
      <c r="T599" s="53"/>
      <c r="U599" s="54">
        <v>0</v>
      </c>
      <c r="V599" s="54">
        <v>0</v>
      </c>
      <c r="W599" s="55">
        <v>0</v>
      </c>
      <c r="X599" s="54">
        <v>0</v>
      </c>
      <c r="Y599" s="54">
        <v>0</v>
      </c>
      <c r="Z599" s="54">
        <v>0</v>
      </c>
    </row>
    <row r="600" spans="1:26" x14ac:dyDescent="0.25">
      <c r="A600" t="e">
        <v>#N/A</v>
      </c>
      <c r="D600" s="53"/>
      <c r="E600" s="54"/>
      <c r="F600" s="54"/>
      <c r="G600" s="54"/>
      <c r="H600" s="54"/>
      <c r="I600" s="54"/>
      <c r="J600" s="54"/>
      <c r="L600" s="53"/>
      <c r="M600" s="54"/>
      <c r="N600" s="54"/>
      <c r="O600" s="54"/>
      <c r="P600" s="54"/>
      <c r="Q600" s="54"/>
      <c r="R600" s="54">
        <v>0</v>
      </c>
      <c r="T600" s="53"/>
      <c r="U600" s="54">
        <v>0</v>
      </c>
      <c r="V600" s="54">
        <v>0</v>
      </c>
      <c r="W600" s="55">
        <v>0</v>
      </c>
      <c r="X600" s="54">
        <v>0</v>
      </c>
      <c r="Y600" s="54">
        <v>0</v>
      </c>
      <c r="Z600" s="54">
        <v>0</v>
      </c>
    </row>
    <row r="601" spans="1:26" x14ac:dyDescent="0.25">
      <c r="A601" t="e">
        <v>#N/A</v>
      </c>
      <c r="D601" s="53"/>
      <c r="E601" s="54"/>
      <c r="F601" s="54"/>
      <c r="G601" s="54"/>
      <c r="H601" s="54"/>
      <c r="I601" s="54"/>
      <c r="J601" s="54"/>
      <c r="L601" s="53"/>
      <c r="M601" s="54"/>
      <c r="N601" s="54"/>
      <c r="O601" s="54"/>
      <c r="P601" s="54"/>
      <c r="Q601" s="54"/>
      <c r="R601" s="54">
        <v>0</v>
      </c>
      <c r="T601" s="53"/>
      <c r="U601" s="54">
        <v>0</v>
      </c>
      <c r="V601" s="54">
        <v>0</v>
      </c>
      <c r="W601" s="55">
        <v>0</v>
      </c>
      <c r="X601" s="54">
        <v>0</v>
      </c>
      <c r="Y601" s="54">
        <v>0</v>
      </c>
      <c r="Z601" s="54">
        <v>0</v>
      </c>
    </row>
    <row r="602" spans="1:26" x14ac:dyDescent="0.25">
      <c r="A602" t="e">
        <v>#N/A</v>
      </c>
      <c r="D602" s="53"/>
      <c r="E602" s="54"/>
      <c r="F602" s="54"/>
      <c r="G602" s="54"/>
      <c r="H602" s="54"/>
      <c r="I602" s="54"/>
      <c r="J602" s="54"/>
      <c r="L602" s="53"/>
      <c r="M602" s="54"/>
      <c r="N602" s="54"/>
      <c r="O602" s="54"/>
      <c r="P602" s="54"/>
      <c r="Q602" s="54"/>
      <c r="R602" s="54">
        <v>0</v>
      </c>
      <c r="T602" s="53"/>
      <c r="U602" s="54">
        <v>0</v>
      </c>
      <c r="V602" s="54">
        <v>0</v>
      </c>
      <c r="W602" s="55">
        <v>0</v>
      </c>
      <c r="X602" s="54">
        <v>0</v>
      </c>
      <c r="Y602" s="54">
        <v>0</v>
      </c>
      <c r="Z602" s="54">
        <v>0</v>
      </c>
    </row>
    <row r="603" spans="1:26" x14ac:dyDescent="0.25">
      <c r="A603" t="e">
        <v>#N/A</v>
      </c>
      <c r="D603" s="53"/>
      <c r="E603" s="54"/>
      <c r="F603" s="54"/>
      <c r="G603" s="54"/>
      <c r="H603" s="54"/>
      <c r="I603" s="54"/>
      <c r="J603" s="54"/>
      <c r="L603" s="53"/>
      <c r="M603" s="54"/>
      <c r="N603" s="54"/>
      <c r="O603" s="54"/>
      <c r="P603" s="54"/>
      <c r="Q603" s="54"/>
      <c r="R603" s="54">
        <v>0</v>
      </c>
      <c r="T603" s="53"/>
      <c r="U603" s="54">
        <v>0</v>
      </c>
      <c r="V603" s="54">
        <v>0</v>
      </c>
      <c r="W603" s="55">
        <v>0</v>
      </c>
      <c r="X603" s="54">
        <v>0</v>
      </c>
      <c r="Y603" s="54">
        <v>0</v>
      </c>
      <c r="Z603" s="54">
        <v>0</v>
      </c>
    </row>
    <row r="604" spans="1:26" x14ac:dyDescent="0.25">
      <c r="A604" t="e">
        <v>#N/A</v>
      </c>
      <c r="D604" s="53"/>
      <c r="E604" s="54"/>
      <c r="F604" s="54"/>
      <c r="G604" s="54"/>
      <c r="H604" s="54"/>
      <c r="I604" s="54"/>
      <c r="J604" s="54"/>
      <c r="L604" s="53"/>
      <c r="M604" s="54"/>
      <c r="N604" s="54"/>
      <c r="O604" s="54"/>
      <c r="P604" s="54"/>
      <c r="Q604" s="54"/>
      <c r="R604" s="54">
        <v>0</v>
      </c>
      <c r="T604" s="53"/>
      <c r="U604" s="54">
        <v>0</v>
      </c>
      <c r="V604" s="54">
        <v>0</v>
      </c>
      <c r="W604" s="55">
        <v>0</v>
      </c>
      <c r="X604" s="54">
        <v>0</v>
      </c>
      <c r="Y604" s="54">
        <v>0</v>
      </c>
      <c r="Z604" s="54">
        <v>0</v>
      </c>
    </row>
    <row r="605" spans="1:26" x14ac:dyDescent="0.25">
      <c r="A605" t="e">
        <v>#N/A</v>
      </c>
      <c r="D605" s="53"/>
      <c r="E605" s="54"/>
      <c r="F605" s="54"/>
      <c r="G605" s="54"/>
      <c r="H605" s="54"/>
      <c r="I605" s="54"/>
      <c r="J605" s="54"/>
      <c r="L605" s="53"/>
      <c r="M605" s="54"/>
      <c r="N605" s="54"/>
      <c r="O605" s="54"/>
      <c r="P605" s="54"/>
      <c r="Q605" s="54"/>
      <c r="R605" s="54">
        <v>0</v>
      </c>
      <c r="T605" s="53"/>
      <c r="U605" s="54">
        <v>0</v>
      </c>
      <c r="V605" s="54">
        <v>0</v>
      </c>
      <c r="W605" s="55">
        <v>0</v>
      </c>
      <c r="X605" s="54">
        <v>0</v>
      </c>
      <c r="Y605" s="54">
        <v>0</v>
      </c>
      <c r="Z605" s="54">
        <v>0</v>
      </c>
    </row>
    <row r="606" spans="1:26" x14ac:dyDescent="0.25">
      <c r="A606" t="e">
        <v>#N/A</v>
      </c>
      <c r="D606" s="53"/>
      <c r="E606" s="54"/>
      <c r="F606" s="54"/>
      <c r="G606" s="54"/>
      <c r="H606" s="54"/>
      <c r="I606" s="54"/>
      <c r="J606" s="54"/>
      <c r="L606" s="53"/>
      <c r="M606" s="54"/>
      <c r="N606" s="54"/>
      <c r="O606" s="54"/>
      <c r="P606" s="54"/>
      <c r="Q606" s="54"/>
      <c r="R606" s="54">
        <v>0</v>
      </c>
      <c r="T606" s="53"/>
      <c r="U606" s="54">
        <v>0</v>
      </c>
      <c r="V606" s="54">
        <v>0</v>
      </c>
      <c r="W606" s="55">
        <v>0</v>
      </c>
      <c r="X606" s="54">
        <v>0</v>
      </c>
      <c r="Y606" s="54">
        <v>0</v>
      </c>
      <c r="Z606" s="54">
        <v>0</v>
      </c>
    </row>
    <row r="607" spans="1:26" x14ac:dyDescent="0.25">
      <c r="A607" t="e">
        <v>#N/A</v>
      </c>
      <c r="D607" s="53"/>
      <c r="E607" s="54"/>
      <c r="F607" s="54"/>
      <c r="G607" s="54"/>
      <c r="H607" s="54"/>
      <c r="I607" s="54"/>
      <c r="J607" s="54"/>
      <c r="L607" s="53"/>
      <c r="M607" s="54"/>
      <c r="N607" s="54"/>
      <c r="O607" s="54"/>
      <c r="P607" s="54"/>
      <c r="Q607" s="54"/>
      <c r="R607" s="54">
        <v>0</v>
      </c>
      <c r="T607" s="53"/>
      <c r="U607" s="54">
        <v>0</v>
      </c>
      <c r="V607" s="54">
        <v>0</v>
      </c>
      <c r="W607" s="55">
        <v>0</v>
      </c>
      <c r="X607" s="54">
        <v>0</v>
      </c>
      <c r="Y607" s="54">
        <v>0</v>
      </c>
      <c r="Z607" s="54">
        <v>0</v>
      </c>
    </row>
    <row r="608" spans="1:26" x14ac:dyDescent="0.25">
      <c r="A608" t="e">
        <v>#N/A</v>
      </c>
      <c r="D608" s="53"/>
      <c r="E608" s="54"/>
      <c r="F608" s="54"/>
      <c r="G608" s="54"/>
      <c r="H608" s="54"/>
      <c r="I608" s="54"/>
      <c r="J608" s="54"/>
      <c r="L608" s="53"/>
      <c r="M608" s="54"/>
      <c r="N608" s="54"/>
      <c r="O608" s="54"/>
      <c r="P608" s="54"/>
      <c r="Q608" s="54"/>
      <c r="R608" s="54">
        <v>0</v>
      </c>
      <c r="T608" s="53"/>
      <c r="U608" s="54">
        <v>0</v>
      </c>
      <c r="V608" s="54">
        <v>0</v>
      </c>
      <c r="W608" s="55">
        <v>0</v>
      </c>
      <c r="X608" s="54">
        <v>0</v>
      </c>
      <c r="Y608" s="54">
        <v>0</v>
      </c>
      <c r="Z608" s="54">
        <v>0</v>
      </c>
    </row>
    <row r="609" spans="1:26" x14ac:dyDescent="0.25">
      <c r="A609" t="e">
        <v>#N/A</v>
      </c>
      <c r="D609" s="53"/>
      <c r="E609" s="54"/>
      <c r="F609" s="54"/>
      <c r="G609" s="54"/>
      <c r="H609" s="54"/>
      <c r="I609" s="54"/>
      <c r="J609" s="54"/>
      <c r="L609" s="53"/>
      <c r="M609" s="54"/>
      <c r="N609" s="54"/>
      <c r="O609" s="54"/>
      <c r="P609" s="54"/>
      <c r="Q609" s="54"/>
      <c r="R609" s="54">
        <v>0</v>
      </c>
      <c r="T609" s="53"/>
      <c r="U609" s="54">
        <v>0</v>
      </c>
      <c r="V609" s="54">
        <v>0</v>
      </c>
      <c r="W609" s="55">
        <v>0</v>
      </c>
      <c r="X609" s="54">
        <v>0</v>
      </c>
      <c r="Y609" s="54">
        <v>0</v>
      </c>
      <c r="Z609" s="54">
        <v>0</v>
      </c>
    </row>
    <row r="610" spans="1:26" x14ac:dyDescent="0.25">
      <c r="A610" t="e">
        <v>#N/A</v>
      </c>
      <c r="D610" s="53"/>
      <c r="E610" s="54"/>
      <c r="F610" s="54"/>
      <c r="G610" s="54"/>
      <c r="H610" s="54"/>
      <c r="I610" s="54"/>
      <c r="J610" s="54"/>
      <c r="L610" s="53"/>
      <c r="M610" s="54"/>
      <c r="N610" s="54"/>
      <c r="O610" s="54"/>
      <c r="P610" s="54"/>
      <c r="Q610" s="54"/>
      <c r="R610" s="54">
        <v>0</v>
      </c>
      <c r="T610" s="53"/>
      <c r="U610" s="54">
        <v>0</v>
      </c>
      <c r="V610" s="54">
        <v>0</v>
      </c>
      <c r="W610" s="55">
        <v>0</v>
      </c>
      <c r="X610" s="54">
        <v>0</v>
      </c>
      <c r="Y610" s="54">
        <v>0</v>
      </c>
      <c r="Z610" s="54">
        <v>0</v>
      </c>
    </row>
    <row r="611" spans="1:26" x14ac:dyDescent="0.25">
      <c r="A611" t="e">
        <v>#N/A</v>
      </c>
      <c r="D611" s="53"/>
      <c r="E611" s="54"/>
      <c r="F611" s="54"/>
      <c r="G611" s="54"/>
      <c r="H611" s="54"/>
      <c r="I611" s="54"/>
      <c r="J611" s="54"/>
      <c r="L611" s="53"/>
      <c r="M611" s="54"/>
      <c r="N611" s="54"/>
      <c r="O611" s="54"/>
      <c r="P611" s="54"/>
      <c r="Q611" s="54"/>
      <c r="R611" s="54">
        <v>0</v>
      </c>
      <c r="T611" s="53"/>
      <c r="U611" s="54">
        <v>0</v>
      </c>
      <c r="V611" s="54">
        <v>0</v>
      </c>
      <c r="W611" s="55">
        <v>0</v>
      </c>
      <c r="X611" s="54">
        <v>0</v>
      </c>
      <c r="Y611" s="54">
        <v>0</v>
      </c>
      <c r="Z611" s="54">
        <v>0</v>
      </c>
    </row>
    <row r="612" spans="1:26" x14ac:dyDescent="0.25">
      <c r="A612" t="e">
        <v>#N/A</v>
      </c>
      <c r="D612" s="53"/>
      <c r="E612" s="54"/>
      <c r="F612" s="54"/>
      <c r="G612" s="54"/>
      <c r="H612" s="54"/>
      <c r="I612" s="54"/>
      <c r="J612" s="54"/>
      <c r="L612" s="53"/>
      <c r="M612" s="54"/>
      <c r="N612" s="54"/>
      <c r="O612" s="54"/>
      <c r="P612" s="54"/>
      <c r="Q612" s="54"/>
      <c r="R612" s="54">
        <v>0</v>
      </c>
      <c r="T612" s="53"/>
      <c r="U612" s="54">
        <v>0</v>
      </c>
      <c r="V612" s="54">
        <v>0</v>
      </c>
      <c r="W612" s="55">
        <v>0</v>
      </c>
      <c r="X612" s="54">
        <v>0</v>
      </c>
      <c r="Y612" s="54">
        <v>0</v>
      </c>
      <c r="Z612" s="54">
        <v>0</v>
      </c>
    </row>
    <row r="613" spans="1:26" x14ac:dyDescent="0.25">
      <c r="A613" t="e">
        <v>#N/A</v>
      </c>
      <c r="D613" s="53"/>
      <c r="E613" s="54"/>
      <c r="F613" s="54"/>
      <c r="G613" s="54"/>
      <c r="H613" s="54"/>
      <c r="I613" s="54"/>
      <c r="J613" s="54"/>
      <c r="L613" s="53"/>
      <c r="M613" s="54"/>
      <c r="N613" s="54"/>
      <c r="O613" s="54"/>
      <c r="P613" s="54"/>
      <c r="Q613" s="54"/>
      <c r="R613" s="54">
        <v>0</v>
      </c>
      <c r="T613" s="53"/>
      <c r="U613" s="54">
        <v>0</v>
      </c>
      <c r="V613" s="54">
        <v>0</v>
      </c>
      <c r="W613" s="55">
        <v>0</v>
      </c>
      <c r="X613" s="54">
        <v>0</v>
      </c>
      <c r="Y613" s="54">
        <v>0</v>
      </c>
      <c r="Z613" s="54">
        <v>0</v>
      </c>
    </row>
    <row r="614" spans="1:26" x14ac:dyDescent="0.25">
      <c r="A614" t="e">
        <v>#N/A</v>
      </c>
      <c r="D614" s="53"/>
      <c r="E614" s="54"/>
      <c r="F614" s="54"/>
      <c r="G614" s="54"/>
      <c r="H614" s="54"/>
      <c r="I614" s="54"/>
      <c r="J614" s="54"/>
      <c r="L614" s="53"/>
      <c r="M614" s="54"/>
      <c r="N614" s="54"/>
      <c r="O614" s="54"/>
      <c r="P614" s="54"/>
      <c r="Q614" s="54"/>
      <c r="R614" s="54">
        <v>0</v>
      </c>
      <c r="T614" s="53"/>
      <c r="U614" s="54">
        <v>0</v>
      </c>
      <c r="V614" s="54">
        <v>0</v>
      </c>
      <c r="W614" s="55">
        <v>0</v>
      </c>
      <c r="X614" s="54">
        <v>0</v>
      </c>
      <c r="Y614" s="54">
        <v>0</v>
      </c>
      <c r="Z614" s="54">
        <v>0</v>
      </c>
    </row>
    <row r="615" spans="1:26" x14ac:dyDescent="0.25">
      <c r="A615" t="e">
        <v>#N/A</v>
      </c>
      <c r="D615" s="53"/>
      <c r="E615" s="54"/>
      <c r="F615" s="54"/>
      <c r="G615" s="54"/>
      <c r="H615" s="54"/>
      <c r="I615" s="54"/>
      <c r="J615" s="54"/>
      <c r="L615" s="53"/>
      <c r="M615" s="54"/>
      <c r="N615" s="54"/>
      <c r="O615" s="54"/>
      <c r="P615" s="54"/>
      <c r="Q615" s="54"/>
      <c r="R615" s="54">
        <v>0</v>
      </c>
      <c r="T615" s="53"/>
      <c r="U615" s="54">
        <v>0</v>
      </c>
      <c r="V615" s="54">
        <v>0</v>
      </c>
      <c r="W615" s="55">
        <v>0</v>
      </c>
      <c r="X615" s="54">
        <v>0</v>
      </c>
      <c r="Y615" s="54">
        <v>0</v>
      </c>
      <c r="Z615" s="54">
        <v>0</v>
      </c>
    </row>
    <row r="616" spans="1:26" x14ac:dyDescent="0.25">
      <c r="A616" t="e">
        <v>#N/A</v>
      </c>
      <c r="D616" s="53"/>
      <c r="E616" s="54"/>
      <c r="F616" s="54"/>
      <c r="G616" s="54"/>
      <c r="H616" s="54"/>
      <c r="I616" s="54"/>
      <c r="J616" s="54"/>
      <c r="L616" s="53"/>
      <c r="M616" s="54"/>
      <c r="N616" s="54"/>
      <c r="O616" s="54"/>
      <c r="P616" s="54"/>
      <c r="Q616" s="54"/>
      <c r="R616" s="54">
        <v>0</v>
      </c>
      <c r="T616" s="53"/>
      <c r="U616" s="54">
        <v>0</v>
      </c>
      <c r="V616" s="54">
        <v>0</v>
      </c>
      <c r="W616" s="55">
        <v>0</v>
      </c>
      <c r="X616" s="54">
        <v>0</v>
      </c>
      <c r="Y616" s="54">
        <v>0</v>
      </c>
      <c r="Z616" s="54">
        <v>0</v>
      </c>
    </row>
    <row r="617" spans="1:26" x14ac:dyDescent="0.25">
      <c r="A617" t="e">
        <v>#N/A</v>
      </c>
      <c r="D617" s="53"/>
      <c r="E617" s="54"/>
      <c r="F617" s="54"/>
      <c r="G617" s="54"/>
      <c r="H617" s="54"/>
      <c r="I617" s="54"/>
      <c r="J617" s="54"/>
      <c r="L617" s="53"/>
      <c r="M617" s="54"/>
      <c r="N617" s="54"/>
      <c r="O617" s="54"/>
      <c r="P617" s="54"/>
      <c r="Q617" s="54"/>
      <c r="R617" s="54">
        <v>0</v>
      </c>
      <c r="T617" s="53"/>
      <c r="U617" s="54">
        <v>0</v>
      </c>
      <c r="V617" s="54">
        <v>0</v>
      </c>
      <c r="W617" s="55">
        <v>0</v>
      </c>
      <c r="X617" s="54">
        <v>0</v>
      </c>
      <c r="Y617" s="54">
        <v>0</v>
      </c>
      <c r="Z617" s="54">
        <v>0</v>
      </c>
    </row>
    <row r="618" spans="1:26" x14ac:dyDescent="0.25">
      <c r="A618" t="e">
        <v>#N/A</v>
      </c>
      <c r="D618" s="53"/>
      <c r="E618" s="54"/>
      <c r="F618" s="54"/>
      <c r="G618" s="54"/>
      <c r="H618" s="54"/>
      <c r="I618" s="54"/>
      <c r="J618" s="54"/>
      <c r="L618" s="53"/>
      <c r="M618" s="54"/>
      <c r="N618" s="54"/>
      <c r="O618" s="54"/>
      <c r="P618" s="54"/>
      <c r="Q618" s="54"/>
      <c r="R618" s="54">
        <v>0</v>
      </c>
      <c r="T618" s="53"/>
      <c r="U618" s="54">
        <v>0</v>
      </c>
      <c r="V618" s="54">
        <v>0</v>
      </c>
      <c r="W618" s="55">
        <v>0</v>
      </c>
      <c r="X618" s="54">
        <v>0</v>
      </c>
      <c r="Y618" s="54">
        <v>0</v>
      </c>
      <c r="Z618" s="54">
        <v>0</v>
      </c>
    </row>
    <row r="619" spans="1:26" x14ac:dyDescent="0.25">
      <c r="A619" t="e">
        <v>#N/A</v>
      </c>
      <c r="D619" s="53"/>
      <c r="E619" s="54"/>
      <c r="F619" s="54"/>
      <c r="G619" s="54"/>
      <c r="H619" s="54"/>
      <c r="I619" s="54"/>
      <c r="J619" s="54"/>
      <c r="L619" s="53"/>
      <c r="M619" s="54"/>
      <c r="N619" s="54"/>
      <c r="O619" s="54"/>
      <c r="P619" s="54"/>
      <c r="Q619" s="54"/>
      <c r="R619" s="54">
        <v>0</v>
      </c>
      <c r="T619" s="53"/>
      <c r="U619" s="54">
        <v>0</v>
      </c>
      <c r="V619" s="54">
        <v>0</v>
      </c>
      <c r="W619" s="55">
        <v>0</v>
      </c>
      <c r="X619" s="54">
        <v>0</v>
      </c>
      <c r="Y619" s="54">
        <v>0</v>
      </c>
      <c r="Z619" s="54">
        <v>0</v>
      </c>
    </row>
    <row r="620" spans="1:26" x14ac:dyDescent="0.25">
      <c r="A620" t="e">
        <v>#N/A</v>
      </c>
      <c r="D620" s="53"/>
      <c r="E620" s="54"/>
      <c r="F620" s="54"/>
      <c r="G620" s="54"/>
      <c r="H620" s="54"/>
      <c r="I620" s="54"/>
      <c r="J620" s="54"/>
      <c r="L620" s="53"/>
      <c r="M620" s="54"/>
      <c r="N620" s="54"/>
      <c r="O620" s="54"/>
      <c r="P620" s="54"/>
      <c r="Q620" s="54"/>
      <c r="R620" s="54">
        <v>0</v>
      </c>
      <c r="T620" s="53"/>
      <c r="U620" s="54">
        <v>0</v>
      </c>
      <c r="V620" s="54">
        <v>0</v>
      </c>
      <c r="W620" s="55">
        <v>0</v>
      </c>
      <c r="X620" s="54">
        <v>0</v>
      </c>
      <c r="Y620" s="54">
        <v>0</v>
      </c>
      <c r="Z620" s="54">
        <v>0</v>
      </c>
    </row>
    <row r="621" spans="1:26" x14ac:dyDescent="0.25">
      <c r="A621" t="e">
        <v>#N/A</v>
      </c>
      <c r="D621" s="53"/>
      <c r="E621" s="54"/>
      <c r="F621" s="54"/>
      <c r="G621" s="54"/>
      <c r="H621" s="54"/>
      <c r="I621" s="54"/>
      <c r="J621" s="54"/>
      <c r="L621" s="53"/>
      <c r="M621" s="54"/>
      <c r="N621" s="54"/>
      <c r="O621" s="54"/>
      <c r="P621" s="54"/>
      <c r="Q621" s="54"/>
      <c r="R621" s="54">
        <v>0</v>
      </c>
      <c r="T621" s="53"/>
      <c r="U621" s="54">
        <v>0</v>
      </c>
      <c r="V621" s="54">
        <v>0</v>
      </c>
      <c r="W621" s="55">
        <v>0</v>
      </c>
      <c r="X621" s="54">
        <v>0</v>
      </c>
      <c r="Y621" s="54">
        <v>0</v>
      </c>
      <c r="Z621" s="54">
        <v>0</v>
      </c>
    </row>
    <row r="622" spans="1:26" x14ac:dyDescent="0.25">
      <c r="A622" t="e">
        <v>#N/A</v>
      </c>
      <c r="D622" s="53"/>
      <c r="E622" s="54"/>
      <c r="F622" s="54"/>
      <c r="G622" s="54"/>
      <c r="H622" s="54"/>
      <c r="I622" s="54"/>
      <c r="J622" s="54"/>
      <c r="L622" s="53"/>
      <c r="M622" s="54"/>
      <c r="N622" s="54"/>
      <c r="O622" s="54"/>
      <c r="P622" s="54"/>
      <c r="Q622" s="54"/>
      <c r="R622" s="54">
        <v>0</v>
      </c>
      <c r="T622" s="53"/>
      <c r="U622" s="54">
        <v>0</v>
      </c>
      <c r="V622" s="54">
        <v>0</v>
      </c>
      <c r="W622" s="55">
        <v>0</v>
      </c>
      <c r="X622" s="54">
        <v>0</v>
      </c>
      <c r="Y622" s="54">
        <v>0</v>
      </c>
      <c r="Z622" s="54">
        <v>0</v>
      </c>
    </row>
    <row r="623" spans="1:26" x14ac:dyDescent="0.25">
      <c r="A623" t="e">
        <v>#N/A</v>
      </c>
      <c r="D623" s="53"/>
      <c r="E623" s="54"/>
      <c r="F623" s="54"/>
      <c r="G623" s="54"/>
      <c r="H623" s="54"/>
      <c r="I623" s="54"/>
      <c r="J623" s="54"/>
      <c r="L623" s="53"/>
      <c r="M623" s="54"/>
      <c r="N623" s="54"/>
      <c r="O623" s="54"/>
      <c r="P623" s="54"/>
      <c r="Q623" s="54"/>
      <c r="R623" s="54">
        <v>0</v>
      </c>
      <c r="T623" s="53"/>
      <c r="U623" s="54">
        <v>0</v>
      </c>
      <c r="V623" s="54">
        <v>0</v>
      </c>
      <c r="W623" s="55">
        <v>0</v>
      </c>
      <c r="X623" s="54">
        <v>0</v>
      </c>
      <c r="Y623" s="54">
        <v>0</v>
      </c>
      <c r="Z623" s="54">
        <v>0</v>
      </c>
    </row>
    <row r="624" spans="1:26" x14ac:dyDescent="0.25">
      <c r="A624" t="e">
        <v>#N/A</v>
      </c>
      <c r="D624" s="53"/>
      <c r="E624" s="54"/>
      <c r="F624" s="54"/>
      <c r="G624" s="54"/>
      <c r="H624" s="54"/>
      <c r="I624" s="54"/>
      <c r="J624" s="54"/>
      <c r="L624" s="53"/>
      <c r="M624" s="54"/>
      <c r="N624" s="54"/>
      <c r="O624" s="54"/>
      <c r="P624" s="54"/>
      <c r="Q624" s="54"/>
      <c r="R624" s="54">
        <v>0</v>
      </c>
      <c r="T624" s="53"/>
      <c r="U624" s="54">
        <v>0</v>
      </c>
      <c r="V624" s="54">
        <v>0</v>
      </c>
      <c r="W624" s="55">
        <v>0</v>
      </c>
      <c r="X624" s="54">
        <v>0</v>
      </c>
      <c r="Y624" s="54">
        <v>0</v>
      </c>
      <c r="Z624" s="54">
        <v>0</v>
      </c>
    </row>
    <row r="625" spans="1:26" x14ac:dyDescent="0.25">
      <c r="A625" t="e">
        <v>#N/A</v>
      </c>
      <c r="D625" s="53"/>
      <c r="E625" s="54"/>
      <c r="F625" s="54"/>
      <c r="G625" s="54"/>
      <c r="H625" s="54"/>
      <c r="I625" s="54"/>
      <c r="J625" s="54"/>
      <c r="L625" s="53"/>
      <c r="M625" s="54"/>
      <c r="N625" s="54"/>
      <c r="O625" s="54"/>
      <c r="P625" s="54"/>
      <c r="Q625" s="54"/>
      <c r="R625" s="54">
        <v>0</v>
      </c>
      <c r="T625" s="53"/>
      <c r="U625" s="54">
        <v>0</v>
      </c>
      <c r="V625" s="54">
        <v>0</v>
      </c>
      <c r="W625" s="55">
        <v>0</v>
      </c>
      <c r="X625" s="54">
        <v>0</v>
      </c>
      <c r="Y625" s="54">
        <v>0</v>
      </c>
      <c r="Z625" s="54">
        <v>0</v>
      </c>
    </row>
    <row r="626" spans="1:26" x14ac:dyDescent="0.25">
      <c r="A626" t="e">
        <v>#N/A</v>
      </c>
      <c r="D626" s="53"/>
      <c r="E626" s="54"/>
      <c r="F626" s="54"/>
      <c r="G626" s="54"/>
      <c r="H626" s="54"/>
      <c r="I626" s="54"/>
      <c r="J626" s="54"/>
      <c r="L626" s="53"/>
      <c r="M626" s="54"/>
      <c r="N626" s="54"/>
      <c r="O626" s="54"/>
      <c r="P626" s="54"/>
      <c r="Q626" s="54"/>
      <c r="R626" s="54">
        <v>0</v>
      </c>
      <c r="T626" s="53"/>
      <c r="U626" s="54">
        <v>0</v>
      </c>
      <c r="V626" s="54">
        <v>0</v>
      </c>
      <c r="W626" s="55">
        <v>0</v>
      </c>
      <c r="X626" s="54">
        <v>0</v>
      </c>
      <c r="Y626" s="54">
        <v>0</v>
      </c>
      <c r="Z626" s="54">
        <v>0</v>
      </c>
    </row>
    <row r="627" spans="1:26" x14ac:dyDescent="0.25">
      <c r="A627" t="e">
        <v>#N/A</v>
      </c>
      <c r="D627" s="53"/>
      <c r="E627" s="54"/>
      <c r="F627" s="54"/>
      <c r="G627" s="54"/>
      <c r="H627" s="54"/>
      <c r="I627" s="54"/>
      <c r="J627" s="54"/>
      <c r="L627" s="53"/>
      <c r="M627" s="54"/>
      <c r="N627" s="54"/>
      <c r="O627" s="54"/>
      <c r="P627" s="54"/>
      <c r="Q627" s="54"/>
      <c r="R627" s="54">
        <v>0</v>
      </c>
      <c r="T627" s="53"/>
      <c r="U627" s="54">
        <v>0</v>
      </c>
      <c r="V627" s="54">
        <v>0</v>
      </c>
      <c r="W627" s="55">
        <v>0</v>
      </c>
      <c r="X627" s="54">
        <v>0</v>
      </c>
      <c r="Y627" s="54">
        <v>0</v>
      </c>
      <c r="Z627" s="54">
        <v>0</v>
      </c>
    </row>
    <row r="628" spans="1:26" x14ac:dyDescent="0.25">
      <c r="A628" t="e">
        <v>#N/A</v>
      </c>
      <c r="D628" s="53"/>
      <c r="E628" s="54"/>
      <c r="F628" s="54"/>
      <c r="G628" s="54"/>
      <c r="H628" s="54"/>
      <c r="I628" s="54"/>
      <c r="J628" s="54"/>
      <c r="L628" s="53"/>
      <c r="M628" s="54"/>
      <c r="N628" s="54"/>
      <c r="O628" s="54"/>
      <c r="P628" s="54"/>
      <c r="Q628" s="54"/>
      <c r="R628" s="54">
        <v>0</v>
      </c>
      <c r="T628" s="53"/>
      <c r="U628" s="54">
        <v>0</v>
      </c>
      <c r="V628" s="54">
        <v>0</v>
      </c>
      <c r="W628" s="55">
        <v>0</v>
      </c>
      <c r="X628" s="54">
        <v>0</v>
      </c>
      <c r="Y628" s="54">
        <v>0</v>
      </c>
      <c r="Z628" s="54">
        <v>0</v>
      </c>
    </row>
    <row r="629" spans="1:26" x14ac:dyDescent="0.25">
      <c r="A629" t="e">
        <v>#N/A</v>
      </c>
      <c r="D629" s="53"/>
      <c r="E629" s="54"/>
      <c r="F629" s="54"/>
      <c r="G629" s="54"/>
      <c r="H629" s="54"/>
      <c r="I629" s="54"/>
      <c r="J629" s="54"/>
      <c r="L629" s="53"/>
      <c r="M629" s="54"/>
      <c r="N629" s="54"/>
      <c r="O629" s="54"/>
      <c r="P629" s="54"/>
      <c r="Q629" s="54"/>
      <c r="R629" s="54">
        <v>0</v>
      </c>
      <c r="T629" s="53"/>
      <c r="U629" s="54">
        <v>0</v>
      </c>
      <c r="V629" s="54">
        <v>0</v>
      </c>
      <c r="W629" s="55">
        <v>0</v>
      </c>
      <c r="X629" s="54">
        <v>0</v>
      </c>
      <c r="Y629" s="54">
        <v>0</v>
      </c>
      <c r="Z629" s="54">
        <v>0</v>
      </c>
    </row>
    <row r="630" spans="1:26" x14ac:dyDescent="0.25">
      <c r="A630" t="e">
        <v>#N/A</v>
      </c>
      <c r="D630" s="53"/>
      <c r="E630" s="54"/>
      <c r="F630" s="54"/>
      <c r="G630" s="54"/>
      <c r="H630" s="54"/>
      <c r="I630" s="54"/>
      <c r="J630" s="54"/>
      <c r="L630" s="53"/>
      <c r="M630" s="54"/>
      <c r="N630" s="54"/>
      <c r="O630" s="54"/>
      <c r="P630" s="54"/>
      <c r="Q630" s="54"/>
      <c r="R630" s="54">
        <v>0</v>
      </c>
      <c r="T630" s="53"/>
      <c r="U630" s="54">
        <v>0</v>
      </c>
      <c r="V630" s="54">
        <v>0</v>
      </c>
      <c r="W630" s="55">
        <v>0</v>
      </c>
      <c r="X630" s="54">
        <v>0</v>
      </c>
      <c r="Y630" s="54">
        <v>0</v>
      </c>
      <c r="Z630" s="54">
        <v>0</v>
      </c>
    </row>
    <row r="631" spans="1:26" x14ac:dyDescent="0.25">
      <c r="A631" t="e">
        <v>#N/A</v>
      </c>
      <c r="D631" s="53"/>
      <c r="E631" s="54"/>
      <c r="F631" s="54"/>
      <c r="G631" s="54"/>
      <c r="H631" s="54"/>
      <c r="I631" s="54"/>
      <c r="J631" s="54"/>
      <c r="L631" s="53"/>
      <c r="M631" s="54"/>
      <c r="N631" s="54"/>
      <c r="O631" s="54"/>
      <c r="P631" s="54"/>
      <c r="Q631" s="54"/>
      <c r="R631" s="54">
        <v>0</v>
      </c>
      <c r="T631" s="53"/>
      <c r="U631" s="54">
        <v>0</v>
      </c>
      <c r="V631" s="54">
        <v>0</v>
      </c>
      <c r="W631" s="55">
        <v>0</v>
      </c>
      <c r="X631" s="54">
        <v>0</v>
      </c>
      <c r="Y631" s="54">
        <v>0</v>
      </c>
      <c r="Z631" s="54">
        <v>0</v>
      </c>
    </row>
    <row r="632" spans="1:26" x14ac:dyDescent="0.25">
      <c r="A632" t="e">
        <v>#N/A</v>
      </c>
      <c r="D632" s="53"/>
      <c r="E632" s="54"/>
      <c r="F632" s="54"/>
      <c r="G632" s="54"/>
      <c r="H632" s="54"/>
      <c r="I632" s="54"/>
      <c r="J632" s="54"/>
      <c r="L632" s="53"/>
      <c r="M632" s="54"/>
      <c r="N632" s="54"/>
      <c r="O632" s="54"/>
      <c r="P632" s="54"/>
      <c r="Q632" s="54"/>
      <c r="R632" s="54">
        <v>0</v>
      </c>
      <c r="T632" s="53"/>
      <c r="U632" s="54">
        <v>0</v>
      </c>
      <c r="V632" s="54">
        <v>0</v>
      </c>
      <c r="W632" s="55">
        <v>0</v>
      </c>
      <c r="X632" s="54">
        <v>0</v>
      </c>
      <c r="Y632" s="54">
        <v>0</v>
      </c>
      <c r="Z632" s="54">
        <v>0</v>
      </c>
    </row>
    <row r="633" spans="1:26" x14ac:dyDescent="0.25">
      <c r="A633" t="e">
        <v>#N/A</v>
      </c>
      <c r="D633" s="53"/>
      <c r="E633" s="54"/>
      <c r="F633" s="54"/>
      <c r="G633" s="54"/>
      <c r="H633" s="54"/>
      <c r="I633" s="54"/>
      <c r="J633" s="54"/>
      <c r="L633" s="53"/>
      <c r="M633" s="54"/>
      <c r="N633" s="54"/>
      <c r="O633" s="54"/>
      <c r="P633" s="54"/>
      <c r="Q633" s="54"/>
      <c r="R633" s="54">
        <v>0</v>
      </c>
      <c r="T633" s="53"/>
      <c r="U633" s="54">
        <v>0</v>
      </c>
      <c r="V633" s="54">
        <v>0</v>
      </c>
      <c r="W633" s="55">
        <v>0</v>
      </c>
      <c r="X633" s="54">
        <v>0</v>
      </c>
      <c r="Y633" s="54">
        <v>0</v>
      </c>
      <c r="Z633" s="54">
        <v>0</v>
      </c>
    </row>
    <row r="634" spans="1:26" x14ac:dyDescent="0.25">
      <c r="A634" t="e">
        <v>#N/A</v>
      </c>
      <c r="D634" s="53"/>
      <c r="E634" s="54"/>
      <c r="F634" s="54"/>
      <c r="G634" s="54"/>
      <c r="H634" s="54"/>
      <c r="I634" s="54"/>
      <c r="J634" s="54"/>
      <c r="L634" s="53"/>
      <c r="M634" s="54"/>
      <c r="N634" s="54"/>
      <c r="O634" s="54"/>
      <c r="P634" s="54"/>
      <c r="Q634" s="54"/>
      <c r="R634" s="54">
        <v>0</v>
      </c>
      <c r="T634" s="53"/>
      <c r="U634" s="54">
        <v>0</v>
      </c>
      <c r="V634" s="54">
        <v>0</v>
      </c>
      <c r="W634" s="55">
        <v>0</v>
      </c>
      <c r="X634" s="54">
        <v>0</v>
      </c>
      <c r="Y634" s="54">
        <v>0</v>
      </c>
      <c r="Z634" s="54">
        <v>0</v>
      </c>
    </row>
    <row r="635" spans="1:26" x14ac:dyDescent="0.25">
      <c r="A635" t="e">
        <v>#N/A</v>
      </c>
      <c r="D635" s="53"/>
      <c r="E635" s="54"/>
      <c r="F635" s="54"/>
      <c r="G635" s="54"/>
      <c r="H635" s="54"/>
      <c r="I635" s="54"/>
      <c r="J635" s="54"/>
      <c r="L635" s="53"/>
      <c r="M635" s="54"/>
      <c r="N635" s="54"/>
      <c r="O635" s="54"/>
      <c r="P635" s="54"/>
      <c r="Q635" s="54"/>
      <c r="R635" s="54">
        <v>0</v>
      </c>
      <c r="T635" s="53"/>
      <c r="U635" s="54">
        <v>0</v>
      </c>
      <c r="V635" s="54">
        <v>0</v>
      </c>
      <c r="W635" s="55">
        <v>0</v>
      </c>
      <c r="X635" s="54">
        <v>0</v>
      </c>
      <c r="Y635" s="54">
        <v>0</v>
      </c>
      <c r="Z635" s="54">
        <v>0</v>
      </c>
    </row>
    <row r="636" spans="1:26" x14ac:dyDescent="0.25">
      <c r="A636" t="e">
        <v>#N/A</v>
      </c>
      <c r="D636" s="53"/>
      <c r="E636" s="54"/>
      <c r="F636" s="54"/>
      <c r="G636" s="54"/>
      <c r="H636" s="54"/>
      <c r="I636" s="54"/>
      <c r="J636" s="54"/>
      <c r="L636" s="53"/>
      <c r="M636" s="54"/>
      <c r="N636" s="54"/>
      <c r="O636" s="54"/>
      <c r="P636" s="54"/>
      <c r="Q636" s="54"/>
      <c r="R636" s="54">
        <v>0</v>
      </c>
      <c r="T636" s="53"/>
      <c r="U636" s="54">
        <v>0</v>
      </c>
      <c r="V636" s="54">
        <v>0</v>
      </c>
      <c r="W636" s="55">
        <v>0</v>
      </c>
      <c r="X636" s="54">
        <v>0</v>
      </c>
      <c r="Y636" s="54">
        <v>0</v>
      </c>
      <c r="Z636" s="54">
        <v>0</v>
      </c>
    </row>
    <row r="637" spans="1:26" x14ac:dyDescent="0.25">
      <c r="A637" t="e">
        <v>#N/A</v>
      </c>
      <c r="D637" s="53"/>
      <c r="E637" s="54"/>
      <c r="F637" s="54"/>
      <c r="G637" s="54"/>
      <c r="H637" s="54"/>
      <c r="I637" s="54"/>
      <c r="J637" s="54"/>
      <c r="L637" s="53"/>
      <c r="M637" s="54"/>
      <c r="N637" s="54"/>
      <c r="O637" s="54"/>
      <c r="P637" s="54"/>
      <c r="Q637" s="54"/>
      <c r="R637" s="54">
        <v>0</v>
      </c>
      <c r="T637" s="53"/>
      <c r="U637" s="54">
        <v>0</v>
      </c>
      <c r="V637" s="54">
        <v>0</v>
      </c>
      <c r="W637" s="55">
        <v>0</v>
      </c>
      <c r="X637" s="54">
        <v>0</v>
      </c>
      <c r="Y637" s="54">
        <v>0</v>
      </c>
      <c r="Z637" s="54">
        <v>0</v>
      </c>
    </row>
    <row r="638" spans="1:26" x14ac:dyDescent="0.25">
      <c r="A638" t="e">
        <v>#N/A</v>
      </c>
      <c r="D638" s="53"/>
      <c r="E638" s="54"/>
      <c r="F638" s="54"/>
      <c r="G638" s="54"/>
      <c r="H638" s="54"/>
      <c r="I638" s="54"/>
      <c r="J638" s="54"/>
      <c r="L638" s="53"/>
      <c r="M638" s="54"/>
      <c r="N638" s="54"/>
      <c r="O638" s="54"/>
      <c r="P638" s="54"/>
      <c r="Q638" s="54"/>
      <c r="R638" s="54">
        <v>0</v>
      </c>
      <c r="T638" s="53"/>
      <c r="U638" s="54">
        <v>0</v>
      </c>
      <c r="V638" s="54">
        <v>0</v>
      </c>
      <c r="W638" s="55">
        <v>0</v>
      </c>
      <c r="X638" s="54">
        <v>0</v>
      </c>
      <c r="Y638" s="54">
        <v>0</v>
      </c>
      <c r="Z638" s="54">
        <v>0</v>
      </c>
    </row>
    <row r="639" spans="1:26" x14ac:dyDescent="0.25">
      <c r="A639" t="e">
        <v>#N/A</v>
      </c>
      <c r="D639" s="53"/>
      <c r="E639" s="54"/>
      <c r="F639" s="54"/>
      <c r="G639" s="54"/>
      <c r="H639" s="54"/>
      <c r="I639" s="54"/>
      <c r="J639" s="54"/>
      <c r="L639" s="53"/>
      <c r="M639" s="54"/>
      <c r="N639" s="54"/>
      <c r="O639" s="54"/>
      <c r="P639" s="54"/>
      <c r="Q639" s="54"/>
      <c r="R639" s="54">
        <v>0</v>
      </c>
      <c r="T639" s="53"/>
      <c r="U639" s="54">
        <v>0</v>
      </c>
      <c r="V639" s="54">
        <v>0</v>
      </c>
      <c r="W639" s="55">
        <v>0</v>
      </c>
      <c r="X639" s="54">
        <v>0</v>
      </c>
      <c r="Y639" s="54">
        <v>0</v>
      </c>
      <c r="Z639" s="54">
        <v>0</v>
      </c>
    </row>
    <row r="640" spans="1:26" x14ac:dyDescent="0.25">
      <c r="A640" t="e">
        <v>#N/A</v>
      </c>
      <c r="D640" s="53"/>
      <c r="E640" s="54"/>
      <c r="F640" s="54"/>
      <c r="G640" s="54"/>
      <c r="H640" s="54"/>
      <c r="I640" s="54"/>
      <c r="J640" s="54"/>
      <c r="L640" s="53"/>
      <c r="M640" s="54"/>
      <c r="N640" s="54"/>
      <c r="O640" s="54"/>
      <c r="P640" s="54"/>
      <c r="Q640" s="54"/>
      <c r="R640" s="54">
        <v>0</v>
      </c>
      <c r="T640" s="53"/>
      <c r="U640" s="54">
        <v>0</v>
      </c>
      <c r="V640" s="54">
        <v>0</v>
      </c>
      <c r="W640" s="55">
        <v>0</v>
      </c>
      <c r="X640" s="54">
        <v>0</v>
      </c>
      <c r="Y640" s="54">
        <v>0</v>
      </c>
      <c r="Z640" s="54">
        <v>0</v>
      </c>
    </row>
    <row r="641" spans="1:26" x14ac:dyDescent="0.25">
      <c r="A641" t="e">
        <v>#N/A</v>
      </c>
      <c r="D641" s="53"/>
      <c r="E641" s="54"/>
      <c r="F641" s="54"/>
      <c r="G641" s="54"/>
      <c r="H641" s="54"/>
      <c r="I641" s="54"/>
      <c r="J641" s="54"/>
      <c r="L641" s="53"/>
      <c r="M641" s="54"/>
      <c r="N641" s="54"/>
      <c r="O641" s="54"/>
      <c r="P641" s="54"/>
      <c r="Q641" s="54"/>
      <c r="R641" s="54">
        <v>0</v>
      </c>
      <c r="T641" s="53"/>
      <c r="U641" s="54">
        <v>0</v>
      </c>
      <c r="V641" s="54">
        <v>0</v>
      </c>
      <c r="W641" s="55">
        <v>0</v>
      </c>
      <c r="X641" s="54">
        <v>0</v>
      </c>
      <c r="Y641" s="54">
        <v>0</v>
      </c>
      <c r="Z641" s="54">
        <v>0</v>
      </c>
    </row>
    <row r="642" spans="1:26" x14ac:dyDescent="0.25">
      <c r="A642" t="e">
        <v>#N/A</v>
      </c>
      <c r="D642" s="53"/>
      <c r="E642" s="54"/>
      <c r="F642" s="54"/>
      <c r="G642" s="54"/>
      <c r="H642" s="54"/>
      <c r="I642" s="54"/>
      <c r="J642" s="54"/>
      <c r="L642" s="53"/>
      <c r="M642" s="54"/>
      <c r="N642" s="54"/>
      <c r="O642" s="54"/>
      <c r="P642" s="54"/>
      <c r="Q642" s="54"/>
      <c r="R642" s="54">
        <v>0</v>
      </c>
      <c r="T642" s="53"/>
      <c r="U642" s="54">
        <v>0</v>
      </c>
      <c r="V642" s="54">
        <v>0</v>
      </c>
      <c r="W642" s="55">
        <v>0</v>
      </c>
      <c r="X642" s="54">
        <v>0</v>
      </c>
      <c r="Y642" s="54">
        <v>0</v>
      </c>
      <c r="Z642" s="54">
        <v>0</v>
      </c>
    </row>
    <row r="643" spans="1:26" x14ac:dyDescent="0.25">
      <c r="A643" t="e">
        <v>#N/A</v>
      </c>
      <c r="D643" s="53"/>
      <c r="E643" s="54"/>
      <c r="F643" s="54"/>
      <c r="G643" s="54"/>
      <c r="H643" s="54"/>
      <c r="I643" s="54"/>
      <c r="J643" s="54"/>
      <c r="L643" s="53"/>
      <c r="M643" s="54"/>
      <c r="N643" s="54"/>
      <c r="O643" s="54"/>
      <c r="P643" s="54"/>
      <c r="Q643" s="54"/>
      <c r="R643" s="54">
        <v>0</v>
      </c>
      <c r="T643" s="53"/>
      <c r="U643" s="54">
        <v>0</v>
      </c>
      <c r="V643" s="54">
        <v>0</v>
      </c>
      <c r="W643" s="55">
        <v>0</v>
      </c>
      <c r="X643" s="54">
        <v>0</v>
      </c>
      <c r="Y643" s="54">
        <v>0</v>
      </c>
      <c r="Z643" s="54">
        <v>0</v>
      </c>
    </row>
    <row r="644" spans="1:26" x14ac:dyDescent="0.25">
      <c r="A644" t="e">
        <v>#N/A</v>
      </c>
      <c r="D644" s="53"/>
      <c r="E644" s="54"/>
      <c r="F644" s="54"/>
      <c r="G644" s="54"/>
      <c r="H644" s="54"/>
      <c r="I644" s="54"/>
      <c r="J644" s="54"/>
      <c r="L644" s="53"/>
      <c r="M644" s="54"/>
      <c r="N644" s="54"/>
      <c r="O644" s="54"/>
      <c r="P644" s="54"/>
      <c r="Q644" s="54"/>
      <c r="R644" s="54">
        <v>0</v>
      </c>
      <c r="T644" s="53"/>
      <c r="U644" s="54">
        <v>0</v>
      </c>
      <c r="V644" s="54">
        <v>0</v>
      </c>
      <c r="W644" s="55">
        <v>0</v>
      </c>
      <c r="X644" s="54">
        <v>0</v>
      </c>
      <c r="Y644" s="54">
        <v>0</v>
      </c>
      <c r="Z644" s="54">
        <v>0</v>
      </c>
    </row>
    <row r="645" spans="1:26" x14ac:dyDescent="0.25">
      <c r="A645" t="e">
        <v>#N/A</v>
      </c>
      <c r="D645" s="53"/>
      <c r="E645" s="54"/>
      <c r="F645" s="54"/>
      <c r="G645" s="54"/>
      <c r="H645" s="54"/>
      <c r="I645" s="54"/>
      <c r="J645" s="54"/>
      <c r="L645" s="53"/>
      <c r="M645" s="54"/>
      <c r="N645" s="54"/>
      <c r="O645" s="54"/>
      <c r="P645" s="54"/>
      <c r="Q645" s="54"/>
      <c r="R645" s="54">
        <v>0</v>
      </c>
      <c r="T645" s="53"/>
      <c r="U645" s="54">
        <v>0</v>
      </c>
      <c r="V645" s="54">
        <v>0</v>
      </c>
      <c r="W645" s="55">
        <v>0</v>
      </c>
      <c r="X645" s="54">
        <v>0</v>
      </c>
      <c r="Y645" s="54">
        <v>0</v>
      </c>
      <c r="Z645" s="54">
        <v>0</v>
      </c>
    </row>
    <row r="646" spans="1:26" x14ac:dyDescent="0.25">
      <c r="A646" t="e">
        <v>#N/A</v>
      </c>
      <c r="D646" s="53"/>
      <c r="E646" s="54"/>
      <c r="F646" s="54"/>
      <c r="G646" s="54"/>
      <c r="H646" s="54"/>
      <c r="I646" s="54"/>
      <c r="J646" s="54"/>
      <c r="L646" s="53"/>
      <c r="M646" s="54"/>
      <c r="N646" s="54"/>
      <c r="O646" s="54"/>
      <c r="P646" s="54"/>
      <c r="Q646" s="54"/>
      <c r="R646" s="54">
        <v>0</v>
      </c>
      <c r="T646" s="53"/>
      <c r="U646" s="54">
        <v>0</v>
      </c>
      <c r="V646" s="54">
        <v>0</v>
      </c>
      <c r="W646" s="55">
        <v>0</v>
      </c>
      <c r="X646" s="54">
        <v>0</v>
      </c>
      <c r="Y646" s="54">
        <v>0</v>
      </c>
      <c r="Z646" s="54">
        <v>0</v>
      </c>
    </row>
    <row r="647" spans="1:26" x14ac:dyDescent="0.25">
      <c r="A647" t="e">
        <v>#N/A</v>
      </c>
      <c r="D647" s="53"/>
      <c r="E647" s="54"/>
      <c r="F647" s="54"/>
      <c r="G647" s="54"/>
      <c r="H647" s="54"/>
      <c r="I647" s="54"/>
      <c r="J647" s="54"/>
      <c r="L647" s="53"/>
      <c r="M647" s="54"/>
      <c r="N647" s="54"/>
      <c r="O647" s="54"/>
      <c r="P647" s="54"/>
      <c r="Q647" s="54"/>
      <c r="R647" s="54">
        <v>0</v>
      </c>
      <c r="T647" s="53"/>
      <c r="U647" s="54">
        <v>0</v>
      </c>
      <c r="V647" s="54">
        <v>0</v>
      </c>
      <c r="W647" s="55">
        <v>0</v>
      </c>
      <c r="X647" s="54">
        <v>0</v>
      </c>
      <c r="Y647" s="54">
        <v>0</v>
      </c>
      <c r="Z647" s="54">
        <v>0</v>
      </c>
    </row>
    <row r="648" spans="1:26" x14ac:dyDescent="0.25">
      <c r="A648" t="e">
        <v>#N/A</v>
      </c>
      <c r="D648" s="53"/>
      <c r="E648" s="54"/>
      <c r="F648" s="54"/>
      <c r="G648" s="54"/>
      <c r="H648" s="54"/>
      <c r="I648" s="54"/>
      <c r="J648" s="54"/>
      <c r="L648" s="53"/>
      <c r="M648" s="54"/>
      <c r="N648" s="54"/>
      <c r="O648" s="54"/>
      <c r="P648" s="54"/>
      <c r="Q648" s="54"/>
      <c r="R648" s="54">
        <v>0</v>
      </c>
      <c r="T648" s="53"/>
      <c r="U648" s="54">
        <v>0</v>
      </c>
      <c r="V648" s="54">
        <v>0</v>
      </c>
      <c r="W648" s="55">
        <v>0</v>
      </c>
      <c r="X648" s="54">
        <v>0</v>
      </c>
      <c r="Y648" s="54">
        <v>0</v>
      </c>
      <c r="Z648" s="54">
        <v>0</v>
      </c>
    </row>
    <row r="649" spans="1:26" x14ac:dyDescent="0.25">
      <c r="A649" t="e">
        <v>#N/A</v>
      </c>
      <c r="D649" s="53"/>
      <c r="E649" s="54"/>
      <c r="F649" s="54"/>
      <c r="G649" s="54"/>
      <c r="H649" s="54"/>
      <c r="I649" s="54"/>
      <c r="J649" s="54"/>
      <c r="L649" s="53"/>
      <c r="M649" s="54"/>
      <c r="N649" s="54"/>
      <c r="O649" s="54"/>
      <c r="P649" s="54"/>
      <c r="Q649" s="54"/>
      <c r="R649" s="54">
        <v>0</v>
      </c>
      <c r="T649" s="53"/>
      <c r="U649" s="54">
        <v>0</v>
      </c>
      <c r="V649" s="54">
        <v>0</v>
      </c>
      <c r="W649" s="55">
        <v>0</v>
      </c>
      <c r="X649" s="54">
        <v>0</v>
      </c>
      <c r="Y649" s="54">
        <v>0</v>
      </c>
      <c r="Z649" s="54">
        <v>0</v>
      </c>
    </row>
    <row r="650" spans="1:26" x14ac:dyDescent="0.25">
      <c r="A650" t="e">
        <v>#N/A</v>
      </c>
      <c r="D650" s="53"/>
      <c r="E650" s="54"/>
      <c r="F650" s="54"/>
      <c r="G650" s="54"/>
      <c r="H650" s="54"/>
      <c r="I650" s="54"/>
      <c r="J650" s="54"/>
      <c r="L650" s="53"/>
      <c r="M650" s="54"/>
      <c r="N650" s="54"/>
      <c r="O650" s="54"/>
      <c r="P650" s="54"/>
      <c r="Q650" s="54"/>
      <c r="R650" s="54">
        <v>0</v>
      </c>
      <c r="T650" s="53"/>
      <c r="U650" s="54">
        <v>0</v>
      </c>
      <c r="V650" s="54">
        <v>0</v>
      </c>
      <c r="W650" s="55">
        <v>0</v>
      </c>
      <c r="X650" s="54">
        <v>0</v>
      </c>
      <c r="Y650" s="54">
        <v>0</v>
      </c>
      <c r="Z650" s="54">
        <v>0</v>
      </c>
    </row>
    <row r="651" spans="1:26" x14ac:dyDescent="0.25">
      <c r="A651" t="e">
        <v>#N/A</v>
      </c>
      <c r="D651" s="53"/>
      <c r="E651" s="54"/>
      <c r="F651" s="54"/>
      <c r="G651" s="54"/>
      <c r="H651" s="54"/>
      <c r="I651" s="54"/>
      <c r="J651" s="54"/>
      <c r="L651" s="53"/>
      <c r="M651" s="54"/>
      <c r="N651" s="54"/>
      <c r="O651" s="54"/>
      <c r="P651" s="54"/>
      <c r="Q651" s="54"/>
      <c r="R651" s="54">
        <v>0</v>
      </c>
      <c r="T651" s="53"/>
      <c r="U651" s="54">
        <v>0</v>
      </c>
      <c r="V651" s="54">
        <v>0</v>
      </c>
      <c r="W651" s="55">
        <v>0</v>
      </c>
      <c r="X651" s="54">
        <v>0</v>
      </c>
      <c r="Y651" s="54">
        <v>0</v>
      </c>
      <c r="Z651" s="54">
        <v>0</v>
      </c>
    </row>
    <row r="652" spans="1:26" x14ac:dyDescent="0.25">
      <c r="A652" t="e">
        <v>#N/A</v>
      </c>
      <c r="D652" s="53"/>
      <c r="E652" s="54"/>
      <c r="F652" s="54"/>
      <c r="G652" s="54"/>
      <c r="H652" s="54"/>
      <c r="I652" s="54"/>
      <c r="J652" s="54"/>
      <c r="L652" s="53"/>
      <c r="M652" s="54"/>
      <c r="N652" s="54"/>
      <c r="O652" s="54"/>
      <c r="P652" s="54"/>
      <c r="Q652" s="54"/>
      <c r="R652" s="54">
        <v>0</v>
      </c>
      <c r="T652" s="53"/>
      <c r="U652" s="54">
        <v>0</v>
      </c>
      <c r="V652" s="54">
        <v>0</v>
      </c>
      <c r="W652" s="55">
        <v>0</v>
      </c>
      <c r="X652" s="54">
        <v>0</v>
      </c>
      <c r="Y652" s="54">
        <v>0</v>
      </c>
      <c r="Z652" s="54">
        <v>0</v>
      </c>
    </row>
    <row r="653" spans="1:26" x14ac:dyDescent="0.25">
      <c r="A653" t="e">
        <v>#N/A</v>
      </c>
      <c r="D653" s="53"/>
      <c r="E653" s="54"/>
      <c r="F653" s="54"/>
      <c r="G653" s="54"/>
      <c r="H653" s="54"/>
      <c r="I653" s="54"/>
      <c r="J653" s="54"/>
      <c r="L653" s="53"/>
      <c r="M653" s="54"/>
      <c r="N653" s="54"/>
      <c r="O653" s="54"/>
      <c r="P653" s="54"/>
      <c r="Q653" s="54"/>
      <c r="R653" s="54">
        <v>0</v>
      </c>
      <c r="T653" s="53"/>
      <c r="U653" s="54">
        <v>0</v>
      </c>
      <c r="V653" s="54">
        <v>0</v>
      </c>
      <c r="W653" s="55">
        <v>0</v>
      </c>
      <c r="X653" s="54">
        <v>0</v>
      </c>
      <c r="Y653" s="54">
        <v>0</v>
      </c>
      <c r="Z653" s="54">
        <v>0</v>
      </c>
    </row>
    <row r="654" spans="1:26" x14ac:dyDescent="0.25">
      <c r="A654" t="e">
        <v>#N/A</v>
      </c>
      <c r="D654" s="53"/>
      <c r="E654" s="54"/>
      <c r="F654" s="54"/>
      <c r="G654" s="54"/>
      <c r="H654" s="54"/>
      <c r="I654" s="54"/>
      <c r="J654" s="54"/>
      <c r="L654" s="53"/>
      <c r="M654" s="54"/>
      <c r="N654" s="54"/>
      <c r="O654" s="54"/>
      <c r="P654" s="54"/>
      <c r="Q654" s="54"/>
      <c r="R654" s="54">
        <v>0</v>
      </c>
      <c r="T654" s="53"/>
      <c r="U654" s="54">
        <v>0</v>
      </c>
      <c r="V654" s="54">
        <v>0</v>
      </c>
      <c r="W654" s="55">
        <v>0</v>
      </c>
      <c r="X654" s="54">
        <v>0</v>
      </c>
      <c r="Y654" s="54">
        <v>0</v>
      </c>
      <c r="Z654" s="54">
        <v>0</v>
      </c>
    </row>
    <row r="655" spans="1:26" x14ac:dyDescent="0.25">
      <c r="A655" t="e">
        <v>#N/A</v>
      </c>
      <c r="D655" s="53"/>
      <c r="E655" s="54"/>
      <c r="F655" s="54"/>
      <c r="G655" s="54"/>
      <c r="H655" s="54"/>
      <c r="I655" s="54"/>
      <c r="J655" s="54"/>
      <c r="L655" s="53"/>
      <c r="M655" s="54"/>
      <c r="N655" s="54"/>
      <c r="O655" s="54"/>
      <c r="P655" s="54"/>
      <c r="Q655" s="54"/>
      <c r="R655" s="54">
        <v>0</v>
      </c>
      <c r="T655" s="53"/>
      <c r="U655" s="54">
        <v>0</v>
      </c>
      <c r="V655" s="54">
        <v>0</v>
      </c>
      <c r="W655" s="55">
        <v>0</v>
      </c>
      <c r="X655" s="54">
        <v>0</v>
      </c>
      <c r="Y655" s="54">
        <v>0</v>
      </c>
      <c r="Z655" s="54">
        <v>0</v>
      </c>
    </row>
    <row r="656" spans="1:26" x14ac:dyDescent="0.25">
      <c r="A656" t="e">
        <v>#N/A</v>
      </c>
      <c r="D656" s="53"/>
      <c r="E656" s="54"/>
      <c r="F656" s="54"/>
      <c r="G656" s="54"/>
      <c r="H656" s="54"/>
      <c r="I656" s="54"/>
      <c r="J656" s="54"/>
      <c r="L656" s="53"/>
      <c r="M656" s="54"/>
      <c r="N656" s="54"/>
      <c r="O656" s="54"/>
      <c r="P656" s="54"/>
      <c r="Q656" s="54"/>
      <c r="R656" s="54">
        <v>0</v>
      </c>
      <c r="T656" s="53"/>
      <c r="U656" s="54">
        <v>0</v>
      </c>
      <c r="V656" s="54">
        <v>0</v>
      </c>
      <c r="W656" s="55">
        <v>0</v>
      </c>
      <c r="X656" s="54">
        <v>0</v>
      </c>
      <c r="Y656" s="54">
        <v>0</v>
      </c>
      <c r="Z656" s="54">
        <v>0</v>
      </c>
    </row>
    <row r="657" spans="1:26" x14ac:dyDescent="0.25">
      <c r="A657" t="e">
        <v>#N/A</v>
      </c>
      <c r="D657" s="53"/>
      <c r="E657" s="54"/>
      <c r="F657" s="54"/>
      <c r="G657" s="54"/>
      <c r="H657" s="54"/>
      <c r="I657" s="54"/>
      <c r="J657" s="54"/>
      <c r="L657" s="53"/>
      <c r="M657" s="54"/>
      <c r="N657" s="54"/>
      <c r="O657" s="54"/>
      <c r="P657" s="54"/>
      <c r="Q657" s="54"/>
      <c r="R657" s="54">
        <v>0</v>
      </c>
      <c r="T657" s="53"/>
      <c r="U657" s="54">
        <v>0</v>
      </c>
      <c r="V657" s="54">
        <v>0</v>
      </c>
      <c r="W657" s="55">
        <v>0</v>
      </c>
      <c r="X657" s="54">
        <v>0</v>
      </c>
      <c r="Y657" s="54">
        <v>0</v>
      </c>
      <c r="Z657" s="54">
        <v>0</v>
      </c>
    </row>
    <row r="658" spans="1:26" x14ac:dyDescent="0.25">
      <c r="A658" t="e">
        <v>#N/A</v>
      </c>
      <c r="D658" s="53"/>
      <c r="E658" s="54"/>
      <c r="F658" s="54"/>
      <c r="G658" s="54"/>
      <c r="H658" s="54"/>
      <c r="I658" s="54"/>
      <c r="J658" s="54"/>
      <c r="L658" s="53"/>
      <c r="M658" s="54"/>
      <c r="N658" s="54"/>
      <c r="O658" s="54"/>
      <c r="P658" s="54"/>
      <c r="Q658" s="54"/>
      <c r="R658" s="54">
        <v>0</v>
      </c>
      <c r="T658" s="53"/>
      <c r="U658" s="54">
        <v>0</v>
      </c>
      <c r="V658" s="54">
        <v>0</v>
      </c>
      <c r="W658" s="55">
        <v>0</v>
      </c>
      <c r="X658" s="54">
        <v>0</v>
      </c>
      <c r="Y658" s="54">
        <v>0</v>
      </c>
      <c r="Z658" s="54">
        <v>0</v>
      </c>
    </row>
    <row r="659" spans="1:26" x14ac:dyDescent="0.25">
      <c r="A659" t="e">
        <v>#N/A</v>
      </c>
      <c r="D659" s="53"/>
      <c r="E659" s="54"/>
      <c r="F659" s="54"/>
      <c r="G659" s="54"/>
      <c r="H659" s="54"/>
      <c r="I659" s="54"/>
      <c r="J659" s="54"/>
      <c r="L659" s="53"/>
      <c r="M659" s="54"/>
      <c r="N659" s="54"/>
      <c r="O659" s="54"/>
      <c r="P659" s="54"/>
      <c r="Q659" s="54"/>
      <c r="R659" s="54">
        <v>0</v>
      </c>
      <c r="T659" s="53"/>
      <c r="U659" s="54">
        <v>0</v>
      </c>
      <c r="V659" s="54">
        <v>0</v>
      </c>
      <c r="W659" s="55">
        <v>0</v>
      </c>
      <c r="X659" s="54">
        <v>0</v>
      </c>
      <c r="Y659" s="54">
        <v>0</v>
      </c>
      <c r="Z659" s="54">
        <v>0</v>
      </c>
    </row>
    <row r="660" spans="1:26" x14ac:dyDescent="0.25">
      <c r="A660" t="e">
        <v>#N/A</v>
      </c>
      <c r="D660" s="53"/>
      <c r="E660" s="54"/>
      <c r="F660" s="54"/>
      <c r="G660" s="54"/>
      <c r="H660" s="54"/>
      <c r="I660" s="54"/>
      <c r="J660" s="54"/>
      <c r="L660" s="53"/>
      <c r="M660" s="54"/>
      <c r="N660" s="54"/>
      <c r="O660" s="54"/>
      <c r="P660" s="54"/>
      <c r="Q660" s="54"/>
      <c r="R660" s="54">
        <v>0</v>
      </c>
      <c r="T660" s="53"/>
      <c r="U660" s="54">
        <v>0</v>
      </c>
      <c r="V660" s="54">
        <v>0</v>
      </c>
      <c r="W660" s="55">
        <v>0</v>
      </c>
      <c r="X660" s="54">
        <v>0</v>
      </c>
      <c r="Y660" s="54">
        <v>0</v>
      </c>
      <c r="Z660" s="54">
        <v>0</v>
      </c>
    </row>
    <row r="661" spans="1:26" x14ac:dyDescent="0.25">
      <c r="A661" t="e">
        <v>#N/A</v>
      </c>
      <c r="D661" s="53"/>
      <c r="E661" s="54"/>
      <c r="F661" s="54"/>
      <c r="G661" s="54"/>
      <c r="H661" s="54"/>
      <c r="I661" s="54"/>
      <c r="J661" s="54"/>
      <c r="L661" s="53"/>
      <c r="M661" s="54"/>
      <c r="N661" s="54"/>
      <c r="O661" s="54"/>
      <c r="P661" s="54"/>
      <c r="Q661" s="54"/>
      <c r="R661" s="54">
        <v>0</v>
      </c>
      <c r="T661" s="53"/>
      <c r="U661" s="54">
        <v>0</v>
      </c>
      <c r="V661" s="54">
        <v>0</v>
      </c>
      <c r="W661" s="55">
        <v>0</v>
      </c>
      <c r="X661" s="54">
        <v>0</v>
      </c>
      <c r="Y661" s="54">
        <v>0</v>
      </c>
      <c r="Z661" s="54">
        <v>0</v>
      </c>
    </row>
    <row r="662" spans="1:26" x14ac:dyDescent="0.25">
      <c r="A662" t="e">
        <v>#N/A</v>
      </c>
      <c r="D662" s="53"/>
      <c r="E662" s="54"/>
      <c r="F662" s="54"/>
      <c r="G662" s="54"/>
      <c r="H662" s="54"/>
      <c r="I662" s="54"/>
      <c r="J662" s="54"/>
      <c r="L662" s="53"/>
      <c r="M662" s="54"/>
      <c r="N662" s="54"/>
      <c r="O662" s="54"/>
      <c r="P662" s="54"/>
      <c r="Q662" s="54"/>
      <c r="R662" s="54">
        <v>0</v>
      </c>
      <c r="T662" s="53"/>
      <c r="U662" s="54">
        <v>0</v>
      </c>
      <c r="V662" s="54">
        <v>0</v>
      </c>
      <c r="W662" s="55">
        <v>0</v>
      </c>
      <c r="X662" s="54">
        <v>0</v>
      </c>
      <c r="Y662" s="54">
        <v>0</v>
      </c>
      <c r="Z662" s="54">
        <v>0</v>
      </c>
    </row>
    <row r="663" spans="1:26" x14ac:dyDescent="0.25">
      <c r="A663" t="e">
        <v>#N/A</v>
      </c>
      <c r="D663" s="53"/>
      <c r="E663" s="54"/>
      <c r="F663" s="54"/>
      <c r="G663" s="54"/>
      <c r="H663" s="54"/>
      <c r="I663" s="54"/>
      <c r="J663" s="54"/>
      <c r="L663" s="53"/>
      <c r="M663" s="54"/>
      <c r="N663" s="54"/>
      <c r="O663" s="54"/>
      <c r="P663" s="54"/>
      <c r="Q663" s="54"/>
      <c r="R663" s="54">
        <v>0</v>
      </c>
      <c r="T663" s="53"/>
      <c r="U663" s="54">
        <v>0</v>
      </c>
      <c r="V663" s="54">
        <v>0</v>
      </c>
      <c r="W663" s="55">
        <v>0</v>
      </c>
      <c r="X663" s="54">
        <v>0</v>
      </c>
      <c r="Y663" s="54">
        <v>0</v>
      </c>
      <c r="Z663" s="54">
        <v>0</v>
      </c>
    </row>
    <row r="664" spans="1:26" x14ac:dyDescent="0.25">
      <c r="A664" t="e">
        <v>#N/A</v>
      </c>
      <c r="D664" s="53"/>
      <c r="E664" s="54"/>
      <c r="F664" s="54"/>
      <c r="G664" s="54"/>
      <c r="H664" s="54"/>
      <c r="I664" s="54"/>
      <c r="J664" s="54"/>
      <c r="L664" s="53"/>
      <c r="M664" s="54"/>
      <c r="N664" s="54"/>
      <c r="O664" s="54"/>
      <c r="P664" s="54"/>
      <c r="Q664" s="54"/>
      <c r="R664" s="54">
        <v>0</v>
      </c>
      <c r="T664" s="53"/>
      <c r="U664" s="54">
        <v>0</v>
      </c>
      <c r="V664" s="54">
        <v>0</v>
      </c>
      <c r="W664" s="55">
        <v>0</v>
      </c>
      <c r="X664" s="54">
        <v>0</v>
      </c>
      <c r="Y664" s="54">
        <v>0</v>
      </c>
      <c r="Z664" s="54">
        <v>0</v>
      </c>
    </row>
    <row r="665" spans="1:26" x14ac:dyDescent="0.25">
      <c r="A665" t="e">
        <v>#N/A</v>
      </c>
      <c r="D665" s="53"/>
      <c r="E665" s="54"/>
      <c r="F665" s="54"/>
      <c r="G665" s="54"/>
      <c r="H665" s="54"/>
      <c r="I665" s="54"/>
      <c r="J665" s="54"/>
      <c r="L665" s="53"/>
      <c r="M665" s="54"/>
      <c r="N665" s="54"/>
      <c r="O665" s="54"/>
      <c r="P665" s="54"/>
      <c r="Q665" s="54"/>
      <c r="R665" s="54">
        <v>0</v>
      </c>
      <c r="T665" s="53"/>
      <c r="U665" s="54">
        <v>0</v>
      </c>
      <c r="V665" s="54">
        <v>0</v>
      </c>
      <c r="W665" s="55">
        <v>0</v>
      </c>
      <c r="X665" s="54">
        <v>0</v>
      </c>
      <c r="Y665" s="54">
        <v>0</v>
      </c>
      <c r="Z665" s="54">
        <v>0</v>
      </c>
    </row>
    <row r="666" spans="1:26" x14ac:dyDescent="0.25">
      <c r="A666" t="e">
        <v>#N/A</v>
      </c>
      <c r="D666" s="53"/>
      <c r="E666" s="54"/>
      <c r="F666" s="54"/>
      <c r="G666" s="54"/>
      <c r="H666" s="54"/>
      <c r="I666" s="54"/>
      <c r="J666" s="54"/>
      <c r="L666" s="53"/>
      <c r="M666" s="54"/>
      <c r="N666" s="54"/>
      <c r="O666" s="54"/>
      <c r="P666" s="54"/>
      <c r="Q666" s="54"/>
      <c r="R666" s="54">
        <v>0</v>
      </c>
      <c r="T666" s="53"/>
      <c r="U666" s="54">
        <v>0</v>
      </c>
      <c r="V666" s="54">
        <v>0</v>
      </c>
      <c r="W666" s="55">
        <v>0</v>
      </c>
      <c r="X666" s="54">
        <v>0</v>
      </c>
      <c r="Y666" s="54">
        <v>0</v>
      </c>
      <c r="Z666" s="54">
        <v>0</v>
      </c>
    </row>
    <row r="667" spans="1:26" x14ac:dyDescent="0.25">
      <c r="A667" t="e">
        <v>#N/A</v>
      </c>
      <c r="D667" s="53"/>
      <c r="E667" s="54"/>
      <c r="F667" s="54"/>
      <c r="G667" s="54"/>
      <c r="H667" s="54"/>
      <c r="I667" s="54"/>
      <c r="J667" s="54"/>
      <c r="L667" s="53"/>
      <c r="M667" s="54"/>
      <c r="N667" s="54"/>
      <c r="O667" s="54"/>
      <c r="P667" s="54"/>
      <c r="Q667" s="54"/>
      <c r="R667" s="54">
        <v>0</v>
      </c>
      <c r="T667" s="53"/>
      <c r="U667" s="54">
        <v>0</v>
      </c>
      <c r="V667" s="54">
        <v>0</v>
      </c>
      <c r="W667" s="55">
        <v>0</v>
      </c>
      <c r="X667" s="54">
        <v>0</v>
      </c>
      <c r="Y667" s="54">
        <v>0</v>
      </c>
      <c r="Z667" s="54">
        <v>0</v>
      </c>
    </row>
    <row r="668" spans="1:26" x14ac:dyDescent="0.25">
      <c r="A668" t="e">
        <v>#N/A</v>
      </c>
      <c r="D668" s="53"/>
      <c r="E668" s="54"/>
      <c r="F668" s="54"/>
      <c r="G668" s="54"/>
      <c r="H668" s="54"/>
      <c r="I668" s="54"/>
      <c r="J668" s="54"/>
      <c r="L668" s="53"/>
      <c r="M668" s="54"/>
      <c r="N668" s="54"/>
      <c r="O668" s="54"/>
      <c r="P668" s="54"/>
      <c r="Q668" s="54"/>
      <c r="R668" s="54">
        <v>0</v>
      </c>
      <c r="T668" s="53"/>
      <c r="U668" s="54">
        <v>0</v>
      </c>
      <c r="V668" s="54">
        <v>0</v>
      </c>
      <c r="W668" s="55">
        <v>0</v>
      </c>
      <c r="X668" s="54">
        <v>0</v>
      </c>
      <c r="Y668" s="54">
        <v>0</v>
      </c>
      <c r="Z668" s="54">
        <v>0</v>
      </c>
    </row>
    <row r="669" spans="1:26" x14ac:dyDescent="0.25">
      <c r="A669" t="e">
        <v>#N/A</v>
      </c>
      <c r="D669" s="53"/>
      <c r="E669" s="54"/>
      <c r="F669" s="54"/>
      <c r="G669" s="54"/>
      <c r="H669" s="54"/>
      <c r="I669" s="54"/>
      <c r="J669" s="54"/>
      <c r="L669" s="53"/>
      <c r="M669" s="54"/>
      <c r="N669" s="54"/>
      <c r="O669" s="54"/>
      <c r="P669" s="54"/>
      <c r="Q669" s="54"/>
      <c r="R669" s="54">
        <v>0</v>
      </c>
      <c r="T669" s="53"/>
      <c r="U669" s="54">
        <v>0</v>
      </c>
      <c r="V669" s="54">
        <v>0</v>
      </c>
      <c r="W669" s="55">
        <v>0</v>
      </c>
      <c r="X669" s="54">
        <v>0</v>
      </c>
      <c r="Y669" s="54">
        <v>0</v>
      </c>
      <c r="Z669" s="54">
        <v>0</v>
      </c>
    </row>
    <row r="670" spans="1:26" x14ac:dyDescent="0.25">
      <c r="A670" t="e">
        <v>#N/A</v>
      </c>
      <c r="D670" s="53"/>
      <c r="E670" s="54"/>
      <c r="F670" s="54"/>
      <c r="G670" s="54"/>
      <c r="H670" s="54"/>
      <c r="I670" s="54"/>
      <c r="J670" s="54"/>
      <c r="L670" s="53"/>
      <c r="M670" s="54"/>
      <c r="N670" s="54"/>
      <c r="O670" s="54"/>
      <c r="P670" s="54"/>
      <c r="Q670" s="54"/>
      <c r="R670" s="54">
        <v>0</v>
      </c>
      <c r="T670" s="53"/>
      <c r="U670" s="54">
        <v>0</v>
      </c>
      <c r="V670" s="54">
        <v>0</v>
      </c>
      <c r="W670" s="55">
        <v>0</v>
      </c>
      <c r="X670" s="54">
        <v>0</v>
      </c>
      <c r="Y670" s="54">
        <v>0</v>
      </c>
      <c r="Z670" s="54">
        <v>0</v>
      </c>
    </row>
    <row r="671" spans="1:26" x14ac:dyDescent="0.25">
      <c r="A671" t="e">
        <v>#N/A</v>
      </c>
      <c r="D671" s="53"/>
      <c r="E671" s="54"/>
      <c r="F671" s="54"/>
      <c r="G671" s="54"/>
      <c r="H671" s="54"/>
      <c r="I671" s="54"/>
      <c r="J671" s="54"/>
      <c r="L671" s="53"/>
      <c r="M671" s="54"/>
      <c r="N671" s="54"/>
      <c r="O671" s="54"/>
      <c r="P671" s="54"/>
      <c r="Q671" s="54"/>
      <c r="R671" s="54">
        <v>0</v>
      </c>
      <c r="T671" s="53"/>
      <c r="U671" s="54">
        <v>0</v>
      </c>
      <c r="V671" s="54">
        <v>0</v>
      </c>
      <c r="W671" s="55">
        <v>0</v>
      </c>
      <c r="X671" s="54">
        <v>0</v>
      </c>
      <c r="Y671" s="54">
        <v>0</v>
      </c>
      <c r="Z671" s="54">
        <v>0</v>
      </c>
    </row>
    <row r="672" spans="1:26" x14ac:dyDescent="0.25">
      <c r="A672" t="e">
        <v>#N/A</v>
      </c>
      <c r="D672" s="53"/>
      <c r="E672" s="54"/>
      <c r="F672" s="54"/>
      <c r="G672" s="54"/>
      <c r="H672" s="54"/>
      <c r="I672" s="54"/>
      <c r="J672" s="54"/>
      <c r="L672" s="53"/>
      <c r="M672" s="54"/>
      <c r="N672" s="54"/>
      <c r="O672" s="54"/>
      <c r="P672" s="54"/>
      <c r="Q672" s="54"/>
      <c r="R672" s="54">
        <v>0</v>
      </c>
      <c r="T672" s="53"/>
      <c r="U672" s="54">
        <v>0</v>
      </c>
      <c r="V672" s="54">
        <v>0</v>
      </c>
      <c r="W672" s="55">
        <v>0</v>
      </c>
      <c r="X672" s="54">
        <v>0</v>
      </c>
      <c r="Y672" s="54">
        <v>0</v>
      </c>
      <c r="Z672" s="54">
        <v>0</v>
      </c>
    </row>
    <row r="673" spans="1:26" x14ac:dyDescent="0.25">
      <c r="A673" t="e">
        <v>#N/A</v>
      </c>
      <c r="D673" s="53"/>
      <c r="E673" s="54"/>
      <c r="F673" s="54"/>
      <c r="G673" s="54"/>
      <c r="H673" s="54"/>
      <c r="I673" s="54"/>
      <c r="J673" s="54"/>
      <c r="L673" s="53"/>
      <c r="M673" s="54"/>
      <c r="N673" s="54"/>
      <c r="O673" s="54"/>
      <c r="P673" s="54"/>
      <c r="Q673" s="54"/>
      <c r="R673" s="54">
        <v>0</v>
      </c>
      <c r="T673" s="53"/>
      <c r="U673" s="54">
        <v>0</v>
      </c>
      <c r="V673" s="54">
        <v>0</v>
      </c>
      <c r="W673" s="55">
        <v>0</v>
      </c>
      <c r="X673" s="54">
        <v>0</v>
      </c>
      <c r="Y673" s="54">
        <v>0</v>
      </c>
      <c r="Z673" s="54">
        <v>0</v>
      </c>
    </row>
    <row r="674" spans="1:26" x14ac:dyDescent="0.25">
      <c r="A674" t="e">
        <v>#N/A</v>
      </c>
      <c r="D674" s="53"/>
      <c r="E674" s="54"/>
      <c r="F674" s="54"/>
      <c r="G674" s="54"/>
      <c r="H674" s="54"/>
      <c r="I674" s="54"/>
      <c r="J674" s="54"/>
      <c r="L674" s="53"/>
      <c r="M674" s="54"/>
      <c r="N674" s="54"/>
      <c r="O674" s="54"/>
      <c r="P674" s="54"/>
      <c r="Q674" s="54"/>
      <c r="R674" s="54">
        <v>0</v>
      </c>
      <c r="T674" s="53"/>
      <c r="U674" s="54">
        <v>0</v>
      </c>
      <c r="V674" s="54">
        <v>0</v>
      </c>
      <c r="W674" s="55">
        <v>0</v>
      </c>
      <c r="X674" s="54">
        <v>0</v>
      </c>
      <c r="Y674" s="54">
        <v>0</v>
      </c>
      <c r="Z674" s="54">
        <v>0</v>
      </c>
    </row>
    <row r="675" spans="1:26" x14ac:dyDescent="0.25">
      <c r="A675" t="e">
        <v>#N/A</v>
      </c>
      <c r="D675" s="53"/>
      <c r="E675" s="54"/>
      <c r="F675" s="54"/>
      <c r="G675" s="54"/>
      <c r="H675" s="54"/>
      <c r="I675" s="54"/>
      <c r="J675" s="54"/>
      <c r="L675" s="53"/>
      <c r="M675" s="54"/>
      <c r="N675" s="54"/>
      <c r="O675" s="54"/>
      <c r="P675" s="54"/>
      <c r="Q675" s="54"/>
      <c r="R675" s="54">
        <v>0</v>
      </c>
      <c r="T675" s="53"/>
      <c r="U675" s="54">
        <v>0</v>
      </c>
      <c r="V675" s="54">
        <v>0</v>
      </c>
      <c r="W675" s="55">
        <v>0</v>
      </c>
      <c r="X675" s="54">
        <v>0</v>
      </c>
      <c r="Y675" s="54">
        <v>0</v>
      </c>
      <c r="Z675" s="54">
        <v>0</v>
      </c>
    </row>
    <row r="676" spans="1:26" x14ac:dyDescent="0.25">
      <c r="A676" t="e">
        <v>#N/A</v>
      </c>
      <c r="D676" s="53"/>
      <c r="E676" s="54"/>
      <c r="F676" s="54"/>
      <c r="G676" s="54"/>
      <c r="H676" s="54"/>
      <c r="I676" s="54"/>
      <c r="J676" s="54"/>
      <c r="L676" s="53"/>
      <c r="M676" s="54"/>
      <c r="N676" s="54"/>
      <c r="O676" s="54"/>
      <c r="P676" s="54"/>
      <c r="Q676" s="54"/>
      <c r="R676" s="54">
        <v>0</v>
      </c>
      <c r="T676" s="53"/>
      <c r="U676" s="54">
        <v>0</v>
      </c>
      <c r="V676" s="54">
        <v>0</v>
      </c>
      <c r="W676" s="55">
        <v>0</v>
      </c>
      <c r="X676" s="54">
        <v>0</v>
      </c>
      <c r="Y676" s="54">
        <v>0</v>
      </c>
      <c r="Z676" s="54">
        <v>0</v>
      </c>
    </row>
    <row r="677" spans="1:26" x14ac:dyDescent="0.25">
      <c r="A677" t="e">
        <v>#N/A</v>
      </c>
      <c r="D677" s="53"/>
      <c r="E677" s="54"/>
      <c r="F677" s="54"/>
      <c r="G677" s="54"/>
      <c r="H677" s="54"/>
      <c r="I677" s="54"/>
      <c r="J677" s="54"/>
      <c r="L677" s="53"/>
      <c r="M677" s="54"/>
      <c r="N677" s="54"/>
      <c r="O677" s="54"/>
      <c r="P677" s="54"/>
      <c r="Q677" s="54"/>
      <c r="R677" s="54">
        <v>0</v>
      </c>
      <c r="T677" s="53"/>
      <c r="U677" s="54">
        <v>0</v>
      </c>
      <c r="V677" s="54">
        <v>0</v>
      </c>
      <c r="W677" s="55">
        <v>0</v>
      </c>
      <c r="X677" s="54">
        <v>0</v>
      </c>
      <c r="Y677" s="54">
        <v>0</v>
      </c>
      <c r="Z677" s="54">
        <v>0</v>
      </c>
    </row>
    <row r="678" spans="1:26" x14ac:dyDescent="0.25">
      <c r="A678" t="e">
        <v>#N/A</v>
      </c>
      <c r="D678" s="53"/>
      <c r="E678" s="54"/>
      <c r="F678" s="54"/>
      <c r="G678" s="54"/>
      <c r="H678" s="54"/>
      <c r="I678" s="54"/>
      <c r="J678" s="54"/>
      <c r="L678" s="53"/>
      <c r="M678" s="54"/>
      <c r="N678" s="54"/>
      <c r="O678" s="54"/>
      <c r="P678" s="54"/>
      <c r="Q678" s="54"/>
      <c r="R678" s="54">
        <v>0</v>
      </c>
      <c r="T678" s="53"/>
      <c r="U678" s="54">
        <v>0</v>
      </c>
      <c r="V678" s="54">
        <v>0</v>
      </c>
      <c r="W678" s="55">
        <v>0</v>
      </c>
      <c r="X678" s="54">
        <v>0</v>
      </c>
      <c r="Y678" s="54">
        <v>0</v>
      </c>
      <c r="Z678" s="54">
        <v>0</v>
      </c>
    </row>
    <row r="679" spans="1:26" x14ac:dyDescent="0.25">
      <c r="A679" t="e">
        <v>#N/A</v>
      </c>
      <c r="D679" s="53"/>
      <c r="E679" s="54"/>
      <c r="F679" s="54"/>
      <c r="G679" s="54"/>
      <c r="H679" s="54"/>
      <c r="I679" s="54"/>
      <c r="J679" s="54"/>
      <c r="L679" s="53"/>
      <c r="M679" s="54"/>
      <c r="N679" s="54"/>
      <c r="O679" s="54"/>
      <c r="P679" s="54"/>
      <c r="Q679" s="54"/>
      <c r="R679" s="54">
        <v>0</v>
      </c>
      <c r="T679" s="53"/>
      <c r="U679" s="54">
        <v>0</v>
      </c>
      <c r="V679" s="54">
        <v>0</v>
      </c>
      <c r="W679" s="55">
        <v>0</v>
      </c>
      <c r="X679" s="54">
        <v>0</v>
      </c>
      <c r="Y679" s="54">
        <v>0</v>
      </c>
      <c r="Z679" s="54">
        <v>0</v>
      </c>
    </row>
    <row r="680" spans="1:26" x14ac:dyDescent="0.25">
      <c r="A680" t="e">
        <v>#N/A</v>
      </c>
      <c r="D680" s="53"/>
      <c r="E680" s="54"/>
      <c r="F680" s="54"/>
      <c r="G680" s="54"/>
      <c r="H680" s="54"/>
      <c r="I680" s="54"/>
      <c r="J680" s="54"/>
      <c r="L680" s="53"/>
      <c r="M680" s="54"/>
      <c r="N680" s="54"/>
      <c r="O680" s="54"/>
      <c r="P680" s="54"/>
      <c r="Q680" s="54"/>
      <c r="R680" s="54">
        <v>0</v>
      </c>
      <c r="T680" s="53"/>
      <c r="U680" s="54">
        <v>0</v>
      </c>
      <c r="V680" s="54">
        <v>0</v>
      </c>
      <c r="W680" s="55">
        <v>0</v>
      </c>
      <c r="X680" s="54">
        <v>0</v>
      </c>
      <c r="Y680" s="54">
        <v>0</v>
      </c>
      <c r="Z680" s="54">
        <v>0</v>
      </c>
    </row>
    <row r="681" spans="1:26" x14ac:dyDescent="0.25">
      <c r="A681" t="e">
        <v>#N/A</v>
      </c>
      <c r="D681" s="53"/>
      <c r="E681" s="54"/>
      <c r="F681" s="54"/>
      <c r="G681" s="54"/>
      <c r="H681" s="54"/>
      <c r="I681" s="54"/>
      <c r="J681" s="54"/>
      <c r="L681" s="53"/>
      <c r="M681" s="54"/>
      <c r="N681" s="54"/>
      <c r="O681" s="54"/>
      <c r="P681" s="54"/>
      <c r="Q681" s="54"/>
      <c r="R681" s="54">
        <v>0</v>
      </c>
      <c r="T681" s="53"/>
      <c r="U681" s="54">
        <v>0</v>
      </c>
      <c r="V681" s="54">
        <v>0</v>
      </c>
      <c r="W681" s="55">
        <v>0</v>
      </c>
      <c r="X681" s="54">
        <v>0</v>
      </c>
      <c r="Y681" s="54">
        <v>0</v>
      </c>
      <c r="Z681" s="54">
        <v>0</v>
      </c>
    </row>
    <row r="682" spans="1:26" x14ac:dyDescent="0.25">
      <c r="A682" t="e">
        <v>#N/A</v>
      </c>
      <c r="D682" s="53"/>
      <c r="E682" s="54"/>
      <c r="F682" s="54"/>
      <c r="G682" s="54"/>
      <c r="H682" s="54"/>
      <c r="I682" s="54"/>
      <c r="J682" s="54"/>
      <c r="L682" s="53"/>
      <c r="M682" s="54"/>
      <c r="N682" s="54"/>
      <c r="O682" s="54"/>
      <c r="P682" s="54"/>
      <c r="Q682" s="54"/>
      <c r="R682" s="54">
        <v>0</v>
      </c>
      <c r="T682" s="53"/>
      <c r="U682" s="54">
        <v>0</v>
      </c>
      <c r="V682" s="54">
        <v>0</v>
      </c>
      <c r="W682" s="55">
        <v>0</v>
      </c>
      <c r="X682" s="54">
        <v>0</v>
      </c>
      <c r="Y682" s="54">
        <v>0</v>
      </c>
      <c r="Z682" s="54">
        <v>0</v>
      </c>
    </row>
    <row r="683" spans="1:26" x14ac:dyDescent="0.25">
      <c r="A683" t="e">
        <v>#N/A</v>
      </c>
      <c r="D683" s="53"/>
      <c r="E683" s="54"/>
      <c r="F683" s="54"/>
      <c r="G683" s="54"/>
      <c r="H683" s="54"/>
      <c r="I683" s="54"/>
      <c r="J683" s="54"/>
      <c r="L683" s="53"/>
      <c r="M683" s="54"/>
      <c r="N683" s="54"/>
      <c r="O683" s="54"/>
      <c r="P683" s="54"/>
      <c r="Q683" s="54"/>
      <c r="R683" s="54">
        <v>0</v>
      </c>
      <c r="T683" s="53"/>
      <c r="U683" s="54">
        <v>0</v>
      </c>
      <c r="V683" s="54">
        <v>0</v>
      </c>
      <c r="W683" s="55">
        <v>0</v>
      </c>
      <c r="X683" s="54">
        <v>0</v>
      </c>
      <c r="Y683" s="54">
        <v>0</v>
      </c>
      <c r="Z683" s="54">
        <v>0</v>
      </c>
    </row>
    <row r="684" spans="1:26" x14ac:dyDescent="0.25">
      <c r="A684" t="e">
        <v>#N/A</v>
      </c>
      <c r="D684" s="53"/>
      <c r="E684" s="54"/>
      <c r="F684" s="54"/>
      <c r="G684" s="54"/>
      <c r="H684" s="54"/>
      <c r="I684" s="54"/>
      <c r="J684" s="54"/>
      <c r="L684" s="53"/>
      <c r="M684" s="54"/>
      <c r="N684" s="54"/>
      <c r="O684" s="54"/>
      <c r="P684" s="54"/>
      <c r="Q684" s="54"/>
      <c r="R684" s="54">
        <v>0</v>
      </c>
      <c r="T684" s="53"/>
      <c r="U684" s="54">
        <v>0</v>
      </c>
      <c r="V684" s="54">
        <v>0</v>
      </c>
      <c r="W684" s="55">
        <v>0</v>
      </c>
      <c r="X684" s="54">
        <v>0</v>
      </c>
      <c r="Y684" s="54">
        <v>0</v>
      </c>
      <c r="Z684" s="54">
        <v>0</v>
      </c>
    </row>
    <row r="685" spans="1:26" x14ac:dyDescent="0.25">
      <c r="A685" t="e">
        <v>#N/A</v>
      </c>
      <c r="D685" s="53"/>
      <c r="E685" s="54"/>
      <c r="F685" s="54"/>
      <c r="G685" s="54"/>
      <c r="H685" s="54"/>
      <c r="I685" s="54"/>
      <c r="J685" s="54"/>
      <c r="L685" s="53"/>
      <c r="M685" s="54"/>
      <c r="N685" s="54"/>
      <c r="O685" s="54"/>
      <c r="P685" s="54"/>
      <c r="Q685" s="54"/>
      <c r="R685" s="54">
        <v>0</v>
      </c>
      <c r="T685" s="53"/>
      <c r="U685" s="54">
        <v>0</v>
      </c>
      <c r="V685" s="54">
        <v>0</v>
      </c>
      <c r="W685" s="55">
        <v>0</v>
      </c>
      <c r="X685" s="54">
        <v>0</v>
      </c>
      <c r="Y685" s="54">
        <v>0</v>
      </c>
      <c r="Z685" s="54">
        <v>0</v>
      </c>
    </row>
    <row r="686" spans="1:26" x14ac:dyDescent="0.25">
      <c r="A686" t="e">
        <v>#N/A</v>
      </c>
      <c r="D686" s="53"/>
      <c r="E686" s="54"/>
      <c r="F686" s="54"/>
      <c r="G686" s="54"/>
      <c r="H686" s="54"/>
      <c r="I686" s="54"/>
      <c r="J686" s="54"/>
      <c r="L686" s="53"/>
      <c r="M686" s="54"/>
      <c r="N686" s="54"/>
      <c r="O686" s="54"/>
      <c r="P686" s="54"/>
      <c r="Q686" s="54"/>
      <c r="R686" s="54">
        <v>0</v>
      </c>
      <c r="T686" s="53"/>
      <c r="U686" s="54">
        <v>0</v>
      </c>
      <c r="V686" s="54">
        <v>0</v>
      </c>
      <c r="W686" s="55">
        <v>0</v>
      </c>
      <c r="X686" s="54">
        <v>0</v>
      </c>
      <c r="Y686" s="54">
        <v>0</v>
      </c>
      <c r="Z686" s="54">
        <v>0</v>
      </c>
    </row>
    <row r="687" spans="1:26" x14ac:dyDescent="0.25">
      <c r="A687" t="e">
        <v>#N/A</v>
      </c>
      <c r="D687" s="53"/>
      <c r="E687" s="54"/>
      <c r="F687" s="54"/>
      <c r="G687" s="54"/>
      <c r="H687" s="54"/>
      <c r="I687" s="54"/>
      <c r="J687" s="54"/>
      <c r="L687" s="53"/>
      <c r="M687" s="54"/>
      <c r="N687" s="54"/>
      <c r="O687" s="54"/>
      <c r="P687" s="54"/>
      <c r="Q687" s="54"/>
      <c r="R687" s="54">
        <v>0</v>
      </c>
      <c r="T687" s="53"/>
      <c r="U687" s="54">
        <v>0</v>
      </c>
      <c r="V687" s="54">
        <v>0</v>
      </c>
      <c r="W687" s="55">
        <v>0</v>
      </c>
      <c r="X687" s="54">
        <v>0</v>
      </c>
      <c r="Y687" s="54">
        <v>0</v>
      </c>
      <c r="Z687" s="54">
        <v>0</v>
      </c>
    </row>
    <row r="688" spans="1:26" x14ac:dyDescent="0.25">
      <c r="A688" t="e">
        <v>#N/A</v>
      </c>
      <c r="D688" s="53"/>
      <c r="E688" s="54"/>
      <c r="F688" s="54"/>
      <c r="G688" s="54"/>
      <c r="H688" s="54"/>
      <c r="I688" s="54"/>
      <c r="J688" s="54"/>
      <c r="L688" s="53"/>
      <c r="M688" s="54"/>
      <c r="N688" s="54"/>
      <c r="O688" s="54"/>
      <c r="P688" s="54"/>
      <c r="Q688" s="54"/>
      <c r="R688" s="54">
        <v>0</v>
      </c>
      <c r="T688" s="53"/>
      <c r="U688" s="54">
        <v>0</v>
      </c>
      <c r="V688" s="54">
        <v>0</v>
      </c>
      <c r="W688" s="55">
        <v>0</v>
      </c>
      <c r="X688" s="54">
        <v>0</v>
      </c>
      <c r="Y688" s="54">
        <v>0</v>
      </c>
      <c r="Z688" s="54">
        <v>0</v>
      </c>
    </row>
    <row r="689" spans="1:26" x14ac:dyDescent="0.25">
      <c r="A689" t="e">
        <v>#N/A</v>
      </c>
      <c r="D689" s="53"/>
      <c r="E689" s="54"/>
      <c r="F689" s="54"/>
      <c r="G689" s="54"/>
      <c r="H689" s="54"/>
      <c r="I689" s="54"/>
      <c r="J689" s="54"/>
      <c r="L689" s="53"/>
      <c r="M689" s="54"/>
      <c r="N689" s="54"/>
      <c r="O689" s="54"/>
      <c r="P689" s="54"/>
      <c r="Q689" s="54"/>
      <c r="R689" s="54">
        <v>0</v>
      </c>
      <c r="T689" s="53"/>
      <c r="U689" s="54">
        <v>0</v>
      </c>
      <c r="V689" s="54">
        <v>0</v>
      </c>
      <c r="W689" s="55">
        <v>0</v>
      </c>
      <c r="X689" s="54">
        <v>0</v>
      </c>
      <c r="Y689" s="54">
        <v>0</v>
      </c>
      <c r="Z689" s="54">
        <v>0</v>
      </c>
    </row>
    <row r="690" spans="1:26" x14ac:dyDescent="0.25">
      <c r="A690" t="e">
        <v>#N/A</v>
      </c>
      <c r="D690" s="53"/>
      <c r="E690" s="54"/>
      <c r="F690" s="54"/>
      <c r="G690" s="54"/>
      <c r="H690" s="54"/>
      <c r="I690" s="54"/>
      <c r="J690" s="54"/>
      <c r="L690" s="53"/>
      <c r="M690" s="54"/>
      <c r="N690" s="54"/>
      <c r="O690" s="54"/>
      <c r="P690" s="54"/>
      <c r="Q690" s="54"/>
      <c r="R690" s="54">
        <v>0</v>
      </c>
      <c r="T690" s="53"/>
      <c r="U690" s="54">
        <v>0</v>
      </c>
      <c r="V690" s="54">
        <v>0</v>
      </c>
      <c r="W690" s="55">
        <v>0</v>
      </c>
      <c r="X690" s="54">
        <v>0</v>
      </c>
      <c r="Y690" s="54">
        <v>0</v>
      </c>
      <c r="Z690" s="54">
        <v>0</v>
      </c>
    </row>
    <row r="691" spans="1:26" x14ac:dyDescent="0.25">
      <c r="A691" t="e">
        <v>#N/A</v>
      </c>
      <c r="D691" s="53"/>
      <c r="E691" s="54"/>
      <c r="F691" s="54"/>
      <c r="G691" s="54"/>
      <c r="H691" s="54"/>
      <c r="I691" s="54"/>
      <c r="J691" s="54"/>
      <c r="L691" s="53"/>
      <c r="M691" s="54"/>
      <c r="N691" s="54"/>
      <c r="O691" s="54"/>
      <c r="P691" s="54"/>
      <c r="Q691" s="54"/>
      <c r="R691" s="54">
        <v>0</v>
      </c>
      <c r="T691" s="53"/>
      <c r="U691" s="54">
        <v>0</v>
      </c>
      <c r="V691" s="54">
        <v>0</v>
      </c>
      <c r="W691" s="55">
        <v>0</v>
      </c>
      <c r="X691" s="54">
        <v>0</v>
      </c>
      <c r="Y691" s="54">
        <v>0</v>
      </c>
      <c r="Z691" s="54">
        <v>0</v>
      </c>
    </row>
    <row r="692" spans="1:26" x14ac:dyDescent="0.25">
      <c r="A692" t="e">
        <v>#N/A</v>
      </c>
      <c r="D692" s="53"/>
      <c r="E692" s="54"/>
      <c r="F692" s="54"/>
      <c r="G692" s="54"/>
      <c r="H692" s="54"/>
      <c r="I692" s="54"/>
      <c r="J692" s="54"/>
      <c r="L692" s="53"/>
      <c r="M692" s="54"/>
      <c r="N692" s="54"/>
      <c r="O692" s="54"/>
      <c r="P692" s="54"/>
      <c r="Q692" s="54"/>
      <c r="R692" s="54">
        <v>0</v>
      </c>
      <c r="T692" s="53"/>
      <c r="U692" s="54">
        <v>0</v>
      </c>
      <c r="V692" s="54">
        <v>0</v>
      </c>
      <c r="W692" s="55">
        <v>0</v>
      </c>
      <c r="X692" s="54">
        <v>0</v>
      </c>
      <c r="Y692" s="54">
        <v>0</v>
      </c>
      <c r="Z692" s="54">
        <v>0</v>
      </c>
    </row>
    <row r="693" spans="1:26" x14ac:dyDescent="0.25">
      <c r="A693" t="e">
        <v>#N/A</v>
      </c>
      <c r="D693" s="53"/>
      <c r="E693" s="54"/>
      <c r="F693" s="54"/>
      <c r="G693" s="54"/>
      <c r="H693" s="54"/>
      <c r="I693" s="54"/>
      <c r="J693" s="54"/>
      <c r="L693" s="53"/>
      <c r="M693" s="54"/>
      <c r="N693" s="54"/>
      <c r="O693" s="54"/>
      <c r="P693" s="54"/>
      <c r="Q693" s="54"/>
      <c r="R693" s="54">
        <v>0</v>
      </c>
      <c r="T693" s="53"/>
      <c r="U693" s="54">
        <v>0</v>
      </c>
      <c r="V693" s="54">
        <v>0</v>
      </c>
      <c r="W693" s="55">
        <v>0</v>
      </c>
      <c r="X693" s="54">
        <v>0</v>
      </c>
      <c r="Y693" s="54">
        <v>0</v>
      </c>
      <c r="Z693" s="54">
        <v>0</v>
      </c>
    </row>
    <row r="694" spans="1:26" x14ac:dyDescent="0.25">
      <c r="A694" t="e">
        <v>#N/A</v>
      </c>
      <c r="D694" s="53"/>
      <c r="E694" s="54"/>
      <c r="F694" s="54"/>
      <c r="G694" s="54"/>
      <c r="H694" s="54"/>
      <c r="I694" s="54"/>
      <c r="J694" s="54"/>
      <c r="L694" s="53"/>
      <c r="M694" s="54"/>
      <c r="N694" s="54"/>
      <c r="O694" s="54"/>
      <c r="P694" s="54"/>
      <c r="Q694" s="54"/>
      <c r="R694" s="54">
        <v>0</v>
      </c>
      <c r="T694" s="53"/>
      <c r="U694" s="54">
        <v>0</v>
      </c>
      <c r="V694" s="54">
        <v>0</v>
      </c>
      <c r="W694" s="55">
        <v>0</v>
      </c>
      <c r="X694" s="54">
        <v>0</v>
      </c>
      <c r="Y694" s="54">
        <v>0</v>
      </c>
      <c r="Z694" s="54">
        <v>0</v>
      </c>
    </row>
    <row r="695" spans="1:26" x14ac:dyDescent="0.25">
      <c r="A695" t="e">
        <v>#N/A</v>
      </c>
      <c r="D695" s="53"/>
      <c r="E695" s="54"/>
      <c r="F695" s="54"/>
      <c r="G695" s="54"/>
      <c r="H695" s="54"/>
      <c r="I695" s="54"/>
      <c r="J695" s="54"/>
      <c r="L695" s="53"/>
      <c r="M695" s="54"/>
      <c r="N695" s="54"/>
      <c r="O695" s="54"/>
      <c r="P695" s="54"/>
      <c r="Q695" s="54"/>
      <c r="R695" s="54">
        <v>0</v>
      </c>
      <c r="T695" s="53"/>
      <c r="U695" s="54">
        <v>0</v>
      </c>
      <c r="V695" s="54">
        <v>0</v>
      </c>
      <c r="W695" s="55">
        <v>0</v>
      </c>
      <c r="X695" s="54">
        <v>0</v>
      </c>
      <c r="Y695" s="54">
        <v>0</v>
      </c>
      <c r="Z695" s="54">
        <v>0</v>
      </c>
    </row>
    <row r="696" spans="1:26" x14ac:dyDescent="0.25">
      <c r="A696" t="e">
        <v>#N/A</v>
      </c>
      <c r="D696" s="53"/>
      <c r="E696" s="54"/>
      <c r="F696" s="54"/>
      <c r="G696" s="54"/>
      <c r="H696" s="54"/>
      <c r="I696" s="54"/>
      <c r="J696" s="54"/>
      <c r="L696" s="53"/>
      <c r="M696" s="54"/>
      <c r="N696" s="54"/>
      <c r="O696" s="54"/>
      <c r="P696" s="54"/>
      <c r="Q696" s="54"/>
      <c r="R696" s="54">
        <v>0</v>
      </c>
      <c r="T696" s="53"/>
      <c r="U696" s="54">
        <v>0</v>
      </c>
      <c r="V696" s="54">
        <v>0</v>
      </c>
      <c r="W696" s="55">
        <v>0</v>
      </c>
      <c r="X696" s="54">
        <v>0</v>
      </c>
      <c r="Y696" s="54">
        <v>0</v>
      </c>
      <c r="Z696" s="54">
        <v>0</v>
      </c>
    </row>
    <row r="697" spans="1:26" x14ac:dyDescent="0.25">
      <c r="A697" t="e">
        <v>#N/A</v>
      </c>
      <c r="D697" s="53"/>
      <c r="E697" s="54"/>
      <c r="F697" s="54"/>
      <c r="G697" s="54"/>
      <c r="H697" s="54"/>
      <c r="I697" s="54"/>
      <c r="J697" s="54"/>
      <c r="L697" s="53"/>
      <c r="M697" s="54"/>
      <c r="N697" s="54"/>
      <c r="O697" s="54"/>
      <c r="P697" s="54"/>
      <c r="Q697" s="54"/>
      <c r="R697" s="54">
        <v>0</v>
      </c>
      <c r="T697" s="53"/>
      <c r="U697" s="54">
        <v>0</v>
      </c>
      <c r="V697" s="54">
        <v>0</v>
      </c>
      <c r="W697" s="55">
        <v>0</v>
      </c>
      <c r="X697" s="54">
        <v>0</v>
      </c>
      <c r="Y697" s="54">
        <v>0</v>
      </c>
      <c r="Z697" s="54">
        <v>0</v>
      </c>
    </row>
    <row r="698" spans="1:26" x14ac:dyDescent="0.25">
      <c r="A698" t="e">
        <v>#N/A</v>
      </c>
      <c r="D698" s="53"/>
      <c r="E698" s="54"/>
      <c r="F698" s="54"/>
      <c r="G698" s="54"/>
      <c r="H698" s="54"/>
      <c r="I698" s="54"/>
      <c r="J698" s="54"/>
      <c r="L698" s="53"/>
      <c r="M698" s="54"/>
      <c r="N698" s="54"/>
      <c r="O698" s="54"/>
      <c r="P698" s="54"/>
      <c r="Q698" s="54"/>
      <c r="R698" s="54">
        <v>0</v>
      </c>
      <c r="T698" s="53"/>
      <c r="U698" s="54">
        <v>0</v>
      </c>
      <c r="V698" s="54">
        <v>0</v>
      </c>
      <c r="W698" s="55">
        <v>0</v>
      </c>
      <c r="X698" s="54">
        <v>0</v>
      </c>
      <c r="Y698" s="54">
        <v>0</v>
      </c>
      <c r="Z698" s="54">
        <v>0</v>
      </c>
    </row>
    <row r="699" spans="1:26" x14ac:dyDescent="0.25">
      <c r="A699" t="e">
        <v>#N/A</v>
      </c>
      <c r="D699" s="53"/>
      <c r="E699" s="54"/>
      <c r="F699" s="54"/>
      <c r="G699" s="54"/>
      <c r="H699" s="54"/>
      <c r="I699" s="54"/>
      <c r="J699" s="54"/>
      <c r="L699" s="53"/>
      <c r="M699" s="54"/>
      <c r="N699" s="54"/>
      <c r="O699" s="54"/>
      <c r="P699" s="54"/>
      <c r="Q699" s="54"/>
      <c r="R699" s="54">
        <v>0</v>
      </c>
      <c r="T699" s="53"/>
      <c r="U699" s="54">
        <v>0</v>
      </c>
      <c r="V699" s="54">
        <v>0</v>
      </c>
      <c r="W699" s="55">
        <v>0</v>
      </c>
      <c r="X699" s="54">
        <v>0</v>
      </c>
      <c r="Y699" s="54">
        <v>0</v>
      </c>
      <c r="Z699" s="54">
        <v>0</v>
      </c>
    </row>
    <row r="700" spans="1:26" x14ac:dyDescent="0.25">
      <c r="A700" t="e">
        <v>#N/A</v>
      </c>
      <c r="D700" s="53"/>
      <c r="E700" s="54"/>
      <c r="F700" s="54"/>
      <c r="G700" s="54"/>
      <c r="H700" s="54"/>
      <c r="I700" s="54"/>
      <c r="J700" s="54"/>
      <c r="L700" s="53"/>
      <c r="M700" s="54"/>
      <c r="N700" s="54"/>
      <c r="O700" s="54"/>
      <c r="P700" s="54"/>
      <c r="Q700" s="54"/>
      <c r="R700" s="54">
        <v>0</v>
      </c>
      <c r="T700" s="53"/>
      <c r="U700" s="54">
        <v>0</v>
      </c>
      <c r="V700" s="54">
        <v>0</v>
      </c>
      <c r="W700" s="55">
        <v>0</v>
      </c>
      <c r="X700" s="54">
        <v>0</v>
      </c>
      <c r="Y700" s="54">
        <v>0</v>
      </c>
      <c r="Z700" s="54">
        <v>0</v>
      </c>
    </row>
    <row r="701" spans="1:26" x14ac:dyDescent="0.25">
      <c r="A701" t="e">
        <v>#N/A</v>
      </c>
      <c r="D701" s="53"/>
      <c r="E701" s="54"/>
      <c r="F701" s="54"/>
      <c r="G701" s="54"/>
      <c r="H701" s="54"/>
      <c r="I701" s="54"/>
      <c r="J701" s="54"/>
      <c r="L701" s="53"/>
      <c r="M701" s="54"/>
      <c r="N701" s="54"/>
      <c r="O701" s="54"/>
      <c r="P701" s="54"/>
      <c r="Q701" s="54"/>
      <c r="R701" s="54">
        <v>0</v>
      </c>
      <c r="T701" s="53"/>
      <c r="U701" s="54">
        <v>0</v>
      </c>
      <c r="V701" s="54">
        <v>0</v>
      </c>
      <c r="W701" s="55">
        <v>0</v>
      </c>
      <c r="X701" s="54">
        <v>0</v>
      </c>
      <c r="Y701" s="54">
        <v>0</v>
      </c>
      <c r="Z701" s="54">
        <v>0</v>
      </c>
    </row>
    <row r="702" spans="1:26" x14ac:dyDescent="0.25">
      <c r="A702" t="e">
        <v>#N/A</v>
      </c>
      <c r="D702" s="53"/>
      <c r="E702" s="54"/>
      <c r="F702" s="54"/>
      <c r="G702" s="54"/>
      <c r="H702" s="54"/>
      <c r="I702" s="54"/>
      <c r="J702" s="54"/>
      <c r="L702" s="53"/>
      <c r="M702" s="54"/>
      <c r="N702" s="54"/>
      <c r="O702" s="54"/>
      <c r="P702" s="54"/>
      <c r="Q702" s="54"/>
      <c r="R702" s="54">
        <v>0</v>
      </c>
      <c r="T702" s="53"/>
      <c r="U702" s="54">
        <v>0</v>
      </c>
      <c r="V702" s="54">
        <v>0</v>
      </c>
      <c r="W702" s="55">
        <v>0</v>
      </c>
      <c r="X702" s="54">
        <v>0</v>
      </c>
      <c r="Y702" s="54">
        <v>0</v>
      </c>
      <c r="Z702" s="54">
        <v>0</v>
      </c>
    </row>
    <row r="703" spans="1:26" x14ac:dyDescent="0.25">
      <c r="A703" t="e">
        <v>#N/A</v>
      </c>
      <c r="D703" s="53"/>
      <c r="E703" s="54"/>
      <c r="F703" s="54"/>
      <c r="G703" s="54"/>
      <c r="H703" s="54"/>
      <c r="I703" s="54"/>
      <c r="J703" s="54"/>
      <c r="L703" s="53"/>
      <c r="M703" s="54"/>
      <c r="N703" s="54"/>
      <c r="O703" s="54"/>
      <c r="P703" s="54"/>
      <c r="Q703" s="54"/>
      <c r="R703" s="54">
        <v>0</v>
      </c>
      <c r="T703" s="53"/>
      <c r="U703" s="54">
        <v>0</v>
      </c>
      <c r="V703" s="54">
        <v>0</v>
      </c>
      <c r="W703" s="55">
        <v>0</v>
      </c>
      <c r="X703" s="54">
        <v>0</v>
      </c>
      <c r="Y703" s="54">
        <v>0</v>
      </c>
      <c r="Z703" s="54">
        <v>0</v>
      </c>
    </row>
    <row r="704" spans="1:26" x14ac:dyDescent="0.25">
      <c r="A704" t="e">
        <v>#N/A</v>
      </c>
      <c r="D704" s="53"/>
      <c r="E704" s="54"/>
      <c r="F704" s="54"/>
      <c r="G704" s="54"/>
      <c r="H704" s="54"/>
      <c r="I704" s="54"/>
      <c r="J704" s="54"/>
      <c r="L704" s="53"/>
      <c r="M704" s="54"/>
      <c r="N704" s="54"/>
      <c r="O704" s="54"/>
      <c r="P704" s="54"/>
      <c r="Q704" s="54"/>
      <c r="R704" s="54">
        <v>0</v>
      </c>
      <c r="T704" s="53"/>
      <c r="U704" s="54">
        <v>0</v>
      </c>
      <c r="V704" s="54">
        <v>0</v>
      </c>
      <c r="W704" s="55">
        <v>0</v>
      </c>
      <c r="X704" s="54">
        <v>0</v>
      </c>
      <c r="Y704" s="54">
        <v>0</v>
      </c>
      <c r="Z704" s="54">
        <v>0</v>
      </c>
    </row>
    <row r="705" spans="1:26" x14ac:dyDescent="0.25">
      <c r="A705" t="e">
        <v>#N/A</v>
      </c>
      <c r="D705" s="53"/>
      <c r="E705" s="54"/>
      <c r="F705" s="54"/>
      <c r="G705" s="54"/>
      <c r="H705" s="54"/>
      <c r="I705" s="54"/>
      <c r="J705" s="54"/>
      <c r="L705" s="53"/>
      <c r="M705" s="54"/>
      <c r="N705" s="54"/>
      <c r="O705" s="54"/>
      <c r="P705" s="54"/>
      <c r="Q705" s="54"/>
      <c r="R705" s="54">
        <v>0</v>
      </c>
      <c r="T705" s="53"/>
      <c r="U705" s="54">
        <v>0</v>
      </c>
      <c r="V705" s="54">
        <v>0</v>
      </c>
      <c r="W705" s="55">
        <v>0</v>
      </c>
      <c r="X705" s="54">
        <v>0</v>
      </c>
      <c r="Y705" s="54">
        <v>0</v>
      </c>
      <c r="Z705" s="54">
        <v>0</v>
      </c>
    </row>
    <row r="706" spans="1:26" x14ac:dyDescent="0.25">
      <c r="A706" t="e">
        <v>#N/A</v>
      </c>
      <c r="D706" s="53"/>
      <c r="E706" s="54"/>
      <c r="F706" s="54"/>
      <c r="G706" s="54"/>
      <c r="H706" s="54"/>
      <c r="I706" s="54"/>
      <c r="J706" s="54"/>
      <c r="L706" s="53"/>
      <c r="M706" s="54"/>
      <c r="N706" s="54"/>
      <c r="O706" s="54"/>
      <c r="P706" s="54"/>
      <c r="Q706" s="54"/>
      <c r="R706" s="54">
        <v>0</v>
      </c>
      <c r="T706" s="53"/>
      <c r="U706" s="54">
        <v>0</v>
      </c>
      <c r="V706" s="54">
        <v>0</v>
      </c>
      <c r="W706" s="55">
        <v>0</v>
      </c>
      <c r="X706" s="54">
        <v>0</v>
      </c>
      <c r="Y706" s="54">
        <v>0</v>
      </c>
      <c r="Z706" s="54">
        <v>0</v>
      </c>
    </row>
    <row r="707" spans="1:26" x14ac:dyDescent="0.25">
      <c r="A707" t="e">
        <v>#N/A</v>
      </c>
      <c r="D707" s="53"/>
      <c r="E707" s="54"/>
      <c r="F707" s="54"/>
      <c r="G707" s="54"/>
      <c r="H707" s="54"/>
      <c r="I707" s="54"/>
      <c r="J707" s="54"/>
      <c r="L707" s="53"/>
      <c r="M707" s="54"/>
      <c r="N707" s="54"/>
      <c r="O707" s="54"/>
      <c r="P707" s="54"/>
      <c r="Q707" s="54"/>
      <c r="R707" s="54">
        <v>0</v>
      </c>
      <c r="T707" s="53"/>
      <c r="U707" s="54">
        <v>0</v>
      </c>
      <c r="V707" s="54">
        <v>0</v>
      </c>
      <c r="W707" s="55">
        <v>0</v>
      </c>
      <c r="X707" s="54">
        <v>0</v>
      </c>
      <c r="Y707" s="54">
        <v>0</v>
      </c>
      <c r="Z707" s="54">
        <v>0</v>
      </c>
    </row>
    <row r="708" spans="1:26" x14ac:dyDescent="0.25">
      <c r="A708" t="e">
        <v>#N/A</v>
      </c>
      <c r="D708" s="53"/>
      <c r="E708" s="54"/>
      <c r="F708" s="54"/>
      <c r="G708" s="54"/>
      <c r="H708" s="54"/>
      <c r="I708" s="54"/>
      <c r="J708" s="54"/>
      <c r="L708" s="53"/>
      <c r="M708" s="54"/>
      <c r="N708" s="54"/>
      <c r="O708" s="54"/>
      <c r="P708" s="54"/>
      <c r="Q708" s="54"/>
      <c r="R708" s="54">
        <v>0</v>
      </c>
      <c r="T708" s="53"/>
      <c r="U708" s="54">
        <v>0</v>
      </c>
      <c r="V708" s="54">
        <v>0</v>
      </c>
      <c r="W708" s="55">
        <v>0</v>
      </c>
      <c r="X708" s="54">
        <v>0</v>
      </c>
      <c r="Y708" s="54">
        <v>0</v>
      </c>
      <c r="Z708" s="54">
        <v>0</v>
      </c>
    </row>
    <row r="709" spans="1:26" x14ac:dyDescent="0.25">
      <c r="A709" t="e">
        <v>#N/A</v>
      </c>
      <c r="D709" s="53"/>
      <c r="E709" s="54"/>
      <c r="F709" s="54"/>
      <c r="G709" s="54"/>
      <c r="H709" s="54"/>
      <c r="I709" s="54"/>
      <c r="J709" s="54"/>
      <c r="L709" s="53"/>
      <c r="M709" s="54"/>
      <c r="N709" s="54"/>
      <c r="O709" s="54"/>
      <c r="P709" s="54"/>
      <c r="Q709" s="54"/>
      <c r="R709" s="54">
        <v>0</v>
      </c>
      <c r="T709" s="53"/>
      <c r="U709" s="54">
        <v>0</v>
      </c>
      <c r="V709" s="54">
        <v>0</v>
      </c>
      <c r="W709" s="55">
        <v>0</v>
      </c>
      <c r="X709" s="54">
        <v>0</v>
      </c>
      <c r="Y709" s="54">
        <v>0</v>
      </c>
      <c r="Z709" s="54">
        <v>0</v>
      </c>
    </row>
    <row r="710" spans="1:26" x14ac:dyDescent="0.25">
      <c r="A710" t="e">
        <v>#N/A</v>
      </c>
      <c r="D710" s="53"/>
      <c r="E710" s="54"/>
      <c r="F710" s="54"/>
      <c r="G710" s="54"/>
      <c r="H710" s="54"/>
      <c r="I710" s="54"/>
      <c r="J710" s="54"/>
      <c r="L710" s="53"/>
      <c r="M710" s="54"/>
      <c r="N710" s="54"/>
      <c r="O710" s="54"/>
      <c r="P710" s="54"/>
      <c r="Q710" s="54"/>
      <c r="R710" s="54">
        <v>0</v>
      </c>
      <c r="T710" s="53"/>
      <c r="U710" s="54">
        <v>0</v>
      </c>
      <c r="V710" s="54">
        <v>0</v>
      </c>
      <c r="W710" s="55">
        <v>0</v>
      </c>
      <c r="X710" s="54">
        <v>0</v>
      </c>
      <c r="Y710" s="54">
        <v>0</v>
      </c>
      <c r="Z710" s="54">
        <v>0</v>
      </c>
    </row>
    <row r="711" spans="1:26" x14ac:dyDescent="0.25">
      <c r="A711" t="e">
        <v>#N/A</v>
      </c>
      <c r="D711" s="53"/>
      <c r="E711" s="54"/>
      <c r="F711" s="54"/>
      <c r="G711" s="54"/>
      <c r="H711" s="54"/>
      <c r="I711" s="54"/>
      <c r="J711" s="54"/>
      <c r="L711" s="53"/>
      <c r="M711" s="54"/>
      <c r="N711" s="54"/>
      <c r="O711" s="54"/>
      <c r="P711" s="54"/>
      <c r="Q711" s="54"/>
      <c r="R711" s="54">
        <v>0</v>
      </c>
      <c r="T711" s="53"/>
      <c r="U711" s="54">
        <v>0</v>
      </c>
      <c r="V711" s="54">
        <v>0</v>
      </c>
      <c r="W711" s="55">
        <v>0</v>
      </c>
      <c r="X711" s="54">
        <v>0</v>
      </c>
      <c r="Y711" s="54">
        <v>0</v>
      </c>
      <c r="Z711" s="54">
        <v>0</v>
      </c>
    </row>
    <row r="712" spans="1:26" x14ac:dyDescent="0.25">
      <c r="A712" t="e">
        <v>#N/A</v>
      </c>
      <c r="D712" s="53"/>
      <c r="E712" s="54"/>
      <c r="F712" s="54"/>
      <c r="G712" s="54"/>
      <c r="H712" s="54"/>
      <c r="I712" s="54"/>
      <c r="J712" s="54"/>
      <c r="L712" s="53"/>
      <c r="M712" s="54"/>
      <c r="N712" s="54"/>
      <c r="O712" s="54"/>
      <c r="P712" s="54"/>
      <c r="Q712" s="54"/>
      <c r="R712" s="54">
        <v>0</v>
      </c>
      <c r="T712" s="53"/>
      <c r="U712" s="54">
        <v>0</v>
      </c>
      <c r="V712" s="54">
        <v>0</v>
      </c>
      <c r="W712" s="55">
        <v>0</v>
      </c>
      <c r="X712" s="54">
        <v>0</v>
      </c>
      <c r="Y712" s="54">
        <v>0</v>
      </c>
      <c r="Z712" s="54">
        <v>0</v>
      </c>
    </row>
    <row r="713" spans="1:26" x14ac:dyDescent="0.25">
      <c r="A713" t="e">
        <v>#N/A</v>
      </c>
      <c r="D713" s="53"/>
      <c r="E713" s="54"/>
      <c r="F713" s="54"/>
      <c r="G713" s="54"/>
      <c r="H713" s="54"/>
      <c r="I713" s="54"/>
      <c r="J713" s="54"/>
      <c r="L713" s="53"/>
      <c r="M713" s="54"/>
      <c r="N713" s="54"/>
      <c r="O713" s="54"/>
      <c r="P713" s="54"/>
      <c r="Q713" s="54"/>
      <c r="R713" s="54">
        <v>0</v>
      </c>
      <c r="T713" s="53"/>
      <c r="U713" s="54">
        <v>0</v>
      </c>
      <c r="V713" s="54">
        <v>0</v>
      </c>
      <c r="W713" s="55">
        <v>0</v>
      </c>
      <c r="X713" s="54">
        <v>0</v>
      </c>
      <c r="Y713" s="54">
        <v>0</v>
      </c>
      <c r="Z713" s="54">
        <v>0</v>
      </c>
    </row>
    <row r="714" spans="1:26" x14ac:dyDescent="0.25">
      <c r="A714" t="e">
        <v>#N/A</v>
      </c>
      <c r="D714" s="53"/>
      <c r="E714" s="54"/>
      <c r="F714" s="54"/>
      <c r="G714" s="54"/>
      <c r="H714" s="54"/>
      <c r="I714" s="54"/>
      <c r="J714" s="54"/>
      <c r="L714" s="53"/>
      <c r="M714" s="54"/>
      <c r="N714" s="54"/>
      <c r="O714" s="54"/>
      <c r="P714" s="54"/>
      <c r="Q714" s="54"/>
      <c r="R714" s="54">
        <v>0</v>
      </c>
      <c r="T714" s="53"/>
      <c r="U714" s="54">
        <v>0</v>
      </c>
      <c r="V714" s="54">
        <v>0</v>
      </c>
      <c r="W714" s="55">
        <v>0</v>
      </c>
      <c r="X714" s="54">
        <v>0</v>
      </c>
      <c r="Y714" s="54">
        <v>0</v>
      </c>
      <c r="Z714" s="54">
        <v>0</v>
      </c>
    </row>
    <row r="715" spans="1:26" x14ac:dyDescent="0.25">
      <c r="A715" t="e">
        <v>#N/A</v>
      </c>
      <c r="D715" s="53"/>
      <c r="E715" s="54"/>
      <c r="F715" s="54"/>
      <c r="G715" s="54"/>
      <c r="H715" s="54"/>
      <c r="I715" s="54"/>
      <c r="J715" s="54"/>
      <c r="L715" s="53"/>
      <c r="M715" s="54"/>
      <c r="N715" s="54"/>
      <c r="O715" s="54"/>
      <c r="P715" s="54"/>
      <c r="Q715" s="54"/>
      <c r="R715" s="54">
        <v>0</v>
      </c>
      <c r="T715" s="53"/>
      <c r="U715" s="54">
        <v>0</v>
      </c>
      <c r="V715" s="54">
        <v>0</v>
      </c>
      <c r="W715" s="55">
        <v>0</v>
      </c>
      <c r="X715" s="54">
        <v>0</v>
      </c>
      <c r="Y715" s="54">
        <v>0</v>
      </c>
      <c r="Z715" s="54">
        <v>0</v>
      </c>
    </row>
    <row r="716" spans="1:26" x14ac:dyDescent="0.25">
      <c r="A716" t="e">
        <v>#N/A</v>
      </c>
      <c r="D716" s="53"/>
      <c r="E716" s="54"/>
      <c r="F716" s="54"/>
      <c r="G716" s="54"/>
      <c r="H716" s="54"/>
      <c r="I716" s="54"/>
      <c r="J716" s="54"/>
      <c r="L716" s="53"/>
      <c r="M716" s="54"/>
      <c r="N716" s="54"/>
      <c r="O716" s="54"/>
      <c r="P716" s="54"/>
      <c r="Q716" s="54"/>
      <c r="R716" s="54">
        <v>0</v>
      </c>
      <c r="T716" s="53"/>
      <c r="U716" s="54">
        <v>0</v>
      </c>
      <c r="V716" s="54">
        <v>0</v>
      </c>
      <c r="W716" s="55">
        <v>0</v>
      </c>
      <c r="X716" s="54">
        <v>0</v>
      </c>
      <c r="Y716" s="54">
        <v>0</v>
      </c>
      <c r="Z716" s="54">
        <v>0</v>
      </c>
    </row>
    <row r="717" spans="1:26" x14ac:dyDescent="0.25">
      <c r="A717" t="e">
        <v>#N/A</v>
      </c>
      <c r="D717" s="53"/>
      <c r="E717" s="54"/>
      <c r="F717" s="54"/>
      <c r="G717" s="54"/>
      <c r="H717" s="54"/>
      <c r="I717" s="54"/>
      <c r="J717" s="54"/>
      <c r="L717" s="53"/>
      <c r="M717" s="54"/>
      <c r="N717" s="54"/>
      <c r="O717" s="54"/>
      <c r="P717" s="54"/>
      <c r="Q717" s="54"/>
      <c r="R717" s="54">
        <v>0</v>
      </c>
      <c r="T717" s="53"/>
      <c r="U717" s="54">
        <v>0</v>
      </c>
      <c r="V717" s="54">
        <v>0</v>
      </c>
      <c r="W717" s="55">
        <v>0</v>
      </c>
      <c r="X717" s="54">
        <v>0</v>
      </c>
      <c r="Y717" s="54">
        <v>0</v>
      </c>
      <c r="Z717" s="54">
        <v>0</v>
      </c>
    </row>
    <row r="718" spans="1:26" x14ac:dyDescent="0.25">
      <c r="A718" t="e">
        <v>#N/A</v>
      </c>
      <c r="D718" s="53"/>
      <c r="E718" s="54"/>
      <c r="F718" s="54"/>
      <c r="G718" s="54"/>
      <c r="H718" s="54"/>
      <c r="I718" s="54"/>
      <c r="J718" s="54"/>
      <c r="L718" s="53"/>
      <c r="M718" s="54"/>
      <c r="N718" s="54"/>
      <c r="O718" s="54"/>
      <c r="P718" s="54"/>
      <c r="Q718" s="54"/>
      <c r="R718" s="54">
        <v>0</v>
      </c>
      <c r="T718" s="53"/>
      <c r="U718" s="54">
        <v>0</v>
      </c>
      <c r="V718" s="54">
        <v>0</v>
      </c>
      <c r="W718" s="55">
        <v>0</v>
      </c>
      <c r="X718" s="54">
        <v>0</v>
      </c>
      <c r="Y718" s="54">
        <v>0</v>
      </c>
      <c r="Z718" s="54">
        <v>0</v>
      </c>
    </row>
    <row r="719" spans="1:26" x14ac:dyDescent="0.25">
      <c r="A719" t="e">
        <v>#N/A</v>
      </c>
      <c r="D719" s="53"/>
      <c r="E719" s="54"/>
      <c r="F719" s="54"/>
      <c r="G719" s="54"/>
      <c r="H719" s="54"/>
      <c r="I719" s="54"/>
      <c r="J719" s="54"/>
      <c r="L719" s="53"/>
      <c r="M719" s="54"/>
      <c r="N719" s="54"/>
      <c r="O719" s="54"/>
      <c r="P719" s="54"/>
      <c r="Q719" s="54"/>
      <c r="R719" s="54">
        <v>0</v>
      </c>
      <c r="T719" s="53"/>
      <c r="U719" s="54">
        <v>0</v>
      </c>
      <c r="V719" s="54">
        <v>0</v>
      </c>
      <c r="W719" s="55">
        <v>0</v>
      </c>
      <c r="X719" s="54">
        <v>0</v>
      </c>
      <c r="Y719" s="54">
        <v>0</v>
      </c>
      <c r="Z719" s="54">
        <v>0</v>
      </c>
    </row>
    <row r="720" spans="1:26" x14ac:dyDescent="0.25">
      <c r="A720" t="e">
        <v>#N/A</v>
      </c>
      <c r="D720" s="53"/>
      <c r="E720" s="54"/>
      <c r="F720" s="54"/>
      <c r="G720" s="54"/>
      <c r="H720" s="54"/>
      <c r="I720" s="54"/>
      <c r="J720" s="54"/>
      <c r="L720" s="53"/>
      <c r="M720" s="54"/>
      <c r="N720" s="54"/>
      <c r="O720" s="54"/>
      <c r="P720" s="54"/>
      <c r="Q720" s="54"/>
      <c r="R720" s="54">
        <v>0</v>
      </c>
      <c r="T720" s="53"/>
      <c r="U720" s="54">
        <v>0</v>
      </c>
      <c r="V720" s="54">
        <v>0</v>
      </c>
      <c r="W720" s="55">
        <v>0</v>
      </c>
      <c r="X720" s="54">
        <v>0</v>
      </c>
      <c r="Y720" s="54">
        <v>0</v>
      </c>
      <c r="Z720" s="54">
        <v>0</v>
      </c>
    </row>
    <row r="721" spans="1:26" x14ac:dyDescent="0.25">
      <c r="A721" t="e">
        <v>#N/A</v>
      </c>
      <c r="D721" s="53"/>
      <c r="E721" s="54"/>
      <c r="F721" s="54"/>
      <c r="G721" s="54"/>
      <c r="H721" s="54"/>
      <c r="I721" s="54"/>
      <c r="J721" s="54"/>
      <c r="L721" s="53"/>
      <c r="M721" s="54"/>
      <c r="N721" s="54"/>
      <c r="O721" s="54"/>
      <c r="P721" s="54"/>
      <c r="Q721" s="54"/>
      <c r="R721" s="54">
        <v>0</v>
      </c>
      <c r="T721" s="53"/>
      <c r="U721" s="54">
        <v>0</v>
      </c>
      <c r="V721" s="54">
        <v>0</v>
      </c>
      <c r="W721" s="55">
        <v>0</v>
      </c>
      <c r="X721" s="54">
        <v>0</v>
      </c>
      <c r="Y721" s="54">
        <v>0</v>
      </c>
      <c r="Z721" s="54">
        <v>0</v>
      </c>
    </row>
    <row r="722" spans="1:26" x14ac:dyDescent="0.25">
      <c r="A722" t="e">
        <v>#N/A</v>
      </c>
      <c r="D722" s="53"/>
      <c r="E722" s="54"/>
      <c r="F722" s="54"/>
      <c r="G722" s="54"/>
      <c r="H722" s="54"/>
      <c r="I722" s="54"/>
      <c r="J722" s="54"/>
      <c r="L722" s="53"/>
      <c r="M722" s="54"/>
      <c r="N722" s="54"/>
      <c r="O722" s="54"/>
      <c r="P722" s="54"/>
      <c r="Q722" s="54"/>
      <c r="R722" s="54">
        <v>0</v>
      </c>
      <c r="T722" s="53"/>
      <c r="U722" s="54">
        <v>0</v>
      </c>
      <c r="V722" s="54">
        <v>0</v>
      </c>
      <c r="W722" s="55">
        <v>0</v>
      </c>
      <c r="X722" s="54">
        <v>0</v>
      </c>
      <c r="Y722" s="54">
        <v>0</v>
      </c>
      <c r="Z722" s="54">
        <v>0</v>
      </c>
    </row>
    <row r="723" spans="1:26" x14ac:dyDescent="0.25">
      <c r="A723" t="e">
        <v>#N/A</v>
      </c>
      <c r="D723" s="53"/>
      <c r="E723" s="54"/>
      <c r="F723" s="54"/>
      <c r="G723" s="54"/>
      <c r="H723" s="54"/>
      <c r="I723" s="54"/>
      <c r="J723" s="54"/>
      <c r="L723" s="53"/>
      <c r="M723" s="54"/>
      <c r="N723" s="54"/>
      <c r="O723" s="54"/>
      <c r="P723" s="54"/>
      <c r="Q723" s="54"/>
      <c r="R723" s="54">
        <v>0</v>
      </c>
      <c r="T723" s="53"/>
      <c r="U723" s="54">
        <v>0</v>
      </c>
      <c r="V723" s="54">
        <v>0</v>
      </c>
      <c r="W723" s="55">
        <v>0</v>
      </c>
      <c r="X723" s="54">
        <v>0</v>
      </c>
      <c r="Y723" s="54">
        <v>0</v>
      </c>
      <c r="Z723" s="54">
        <v>0</v>
      </c>
    </row>
    <row r="724" spans="1:26" x14ac:dyDescent="0.25">
      <c r="A724" t="e">
        <v>#N/A</v>
      </c>
      <c r="D724" s="53"/>
      <c r="E724" s="54"/>
      <c r="F724" s="54"/>
      <c r="G724" s="54"/>
      <c r="H724" s="54"/>
      <c r="I724" s="54"/>
      <c r="J724" s="54"/>
      <c r="L724" s="53"/>
      <c r="M724" s="54"/>
      <c r="N724" s="54"/>
      <c r="O724" s="54"/>
      <c r="P724" s="54"/>
      <c r="Q724" s="54"/>
      <c r="R724" s="54">
        <v>0</v>
      </c>
      <c r="T724" s="53"/>
      <c r="U724" s="54">
        <v>0</v>
      </c>
      <c r="V724" s="54">
        <v>0</v>
      </c>
      <c r="W724" s="55">
        <v>0</v>
      </c>
      <c r="X724" s="54">
        <v>0</v>
      </c>
      <c r="Y724" s="54">
        <v>0</v>
      </c>
      <c r="Z724" s="54">
        <v>0</v>
      </c>
    </row>
    <row r="725" spans="1:26" x14ac:dyDescent="0.25">
      <c r="A725" t="e">
        <v>#N/A</v>
      </c>
      <c r="D725" s="53"/>
      <c r="E725" s="54"/>
      <c r="F725" s="54"/>
      <c r="G725" s="54"/>
      <c r="H725" s="54"/>
      <c r="I725" s="54"/>
      <c r="J725" s="54"/>
      <c r="L725" s="53"/>
      <c r="M725" s="54"/>
      <c r="N725" s="54"/>
      <c r="O725" s="54"/>
      <c r="P725" s="54"/>
      <c r="Q725" s="54"/>
      <c r="R725" s="54">
        <v>0</v>
      </c>
      <c r="T725" s="53"/>
      <c r="U725" s="54">
        <v>0</v>
      </c>
      <c r="V725" s="54">
        <v>0</v>
      </c>
      <c r="W725" s="55">
        <v>0</v>
      </c>
      <c r="X725" s="54">
        <v>0</v>
      </c>
      <c r="Y725" s="54">
        <v>0</v>
      </c>
      <c r="Z725" s="54">
        <v>0</v>
      </c>
    </row>
    <row r="726" spans="1:26" x14ac:dyDescent="0.25">
      <c r="A726" t="e">
        <v>#N/A</v>
      </c>
      <c r="D726" s="53"/>
      <c r="E726" s="54"/>
      <c r="F726" s="54"/>
      <c r="G726" s="54"/>
      <c r="H726" s="54"/>
      <c r="I726" s="54"/>
      <c r="J726" s="54"/>
      <c r="L726" s="53"/>
      <c r="M726" s="54"/>
      <c r="N726" s="54"/>
      <c r="O726" s="54"/>
      <c r="P726" s="54"/>
      <c r="Q726" s="54"/>
      <c r="R726" s="54">
        <v>0</v>
      </c>
      <c r="T726" s="53"/>
      <c r="U726" s="54">
        <v>0</v>
      </c>
      <c r="V726" s="54">
        <v>0</v>
      </c>
      <c r="W726" s="55">
        <v>0</v>
      </c>
      <c r="X726" s="54">
        <v>0</v>
      </c>
      <c r="Y726" s="54">
        <v>0</v>
      </c>
      <c r="Z726" s="54">
        <v>0</v>
      </c>
    </row>
    <row r="727" spans="1:26" x14ac:dyDescent="0.25">
      <c r="A727" t="e">
        <v>#N/A</v>
      </c>
      <c r="D727" s="53"/>
      <c r="E727" s="54"/>
      <c r="F727" s="54"/>
      <c r="G727" s="54"/>
      <c r="H727" s="54"/>
      <c r="I727" s="54"/>
      <c r="J727" s="54"/>
      <c r="L727" s="53"/>
      <c r="M727" s="54"/>
      <c r="N727" s="54"/>
      <c r="O727" s="54"/>
      <c r="P727" s="54"/>
      <c r="Q727" s="54"/>
      <c r="R727" s="54">
        <v>0</v>
      </c>
      <c r="T727" s="53"/>
      <c r="U727" s="54">
        <v>0</v>
      </c>
      <c r="V727" s="54">
        <v>0</v>
      </c>
      <c r="W727" s="55">
        <v>0</v>
      </c>
      <c r="X727" s="54">
        <v>0</v>
      </c>
      <c r="Y727" s="54">
        <v>0</v>
      </c>
      <c r="Z727" s="54">
        <v>0</v>
      </c>
    </row>
    <row r="728" spans="1:26" x14ac:dyDescent="0.25">
      <c r="A728" t="e">
        <v>#N/A</v>
      </c>
      <c r="D728" s="53"/>
      <c r="E728" s="54"/>
      <c r="F728" s="54"/>
      <c r="G728" s="54"/>
      <c r="H728" s="54"/>
      <c r="I728" s="54"/>
      <c r="J728" s="54"/>
      <c r="L728" s="53"/>
      <c r="M728" s="54"/>
      <c r="N728" s="54"/>
      <c r="O728" s="54"/>
      <c r="P728" s="54"/>
      <c r="Q728" s="54"/>
      <c r="R728" s="54">
        <v>0</v>
      </c>
      <c r="T728" s="53"/>
      <c r="U728" s="54">
        <v>0</v>
      </c>
      <c r="V728" s="54">
        <v>0</v>
      </c>
      <c r="W728" s="55">
        <v>0</v>
      </c>
      <c r="X728" s="54">
        <v>0</v>
      </c>
      <c r="Y728" s="54">
        <v>0</v>
      </c>
      <c r="Z728" s="54">
        <v>0</v>
      </c>
    </row>
    <row r="729" spans="1:26" x14ac:dyDescent="0.25">
      <c r="A729" t="e">
        <v>#N/A</v>
      </c>
      <c r="D729" s="53"/>
      <c r="E729" s="54"/>
      <c r="F729" s="54"/>
      <c r="G729" s="54"/>
      <c r="H729" s="54"/>
      <c r="I729" s="54"/>
      <c r="J729" s="54"/>
      <c r="L729" s="53"/>
      <c r="M729" s="54"/>
      <c r="N729" s="54"/>
      <c r="O729" s="54"/>
      <c r="P729" s="54"/>
      <c r="Q729" s="54"/>
      <c r="R729" s="54">
        <v>0</v>
      </c>
      <c r="T729" s="53"/>
      <c r="U729" s="54">
        <v>0</v>
      </c>
      <c r="V729" s="54">
        <v>0</v>
      </c>
      <c r="W729" s="55">
        <v>0</v>
      </c>
      <c r="X729" s="54">
        <v>0</v>
      </c>
      <c r="Y729" s="54">
        <v>0</v>
      </c>
      <c r="Z729" s="54">
        <v>0</v>
      </c>
    </row>
    <row r="730" spans="1:26" x14ac:dyDescent="0.25">
      <c r="A730" t="e">
        <v>#N/A</v>
      </c>
      <c r="D730" s="53"/>
      <c r="E730" s="54"/>
      <c r="F730" s="54"/>
      <c r="G730" s="54"/>
      <c r="H730" s="54"/>
      <c r="I730" s="54"/>
      <c r="J730" s="54"/>
      <c r="L730" s="53"/>
      <c r="M730" s="54"/>
      <c r="N730" s="54"/>
      <c r="O730" s="54"/>
      <c r="P730" s="54"/>
      <c r="Q730" s="54"/>
      <c r="R730" s="54">
        <v>0</v>
      </c>
      <c r="T730" s="53"/>
      <c r="U730" s="54">
        <v>0</v>
      </c>
      <c r="V730" s="54">
        <v>0</v>
      </c>
      <c r="W730" s="55">
        <v>0</v>
      </c>
      <c r="X730" s="54">
        <v>0</v>
      </c>
      <c r="Y730" s="54">
        <v>0</v>
      </c>
      <c r="Z730" s="54">
        <v>0</v>
      </c>
    </row>
    <row r="731" spans="1:26" x14ac:dyDescent="0.25">
      <c r="A731" t="e">
        <v>#N/A</v>
      </c>
      <c r="D731" s="53"/>
      <c r="E731" s="54"/>
      <c r="F731" s="54"/>
      <c r="G731" s="54"/>
      <c r="H731" s="54"/>
      <c r="I731" s="54"/>
      <c r="J731" s="54"/>
      <c r="L731" s="53"/>
      <c r="M731" s="54"/>
      <c r="N731" s="54"/>
      <c r="O731" s="54"/>
      <c r="P731" s="54"/>
      <c r="Q731" s="54"/>
      <c r="R731" s="54">
        <v>0</v>
      </c>
      <c r="T731" s="53"/>
      <c r="U731" s="54">
        <v>0</v>
      </c>
      <c r="V731" s="54">
        <v>0</v>
      </c>
      <c r="W731" s="55">
        <v>0</v>
      </c>
      <c r="X731" s="54">
        <v>0</v>
      </c>
      <c r="Y731" s="54">
        <v>0</v>
      </c>
      <c r="Z731" s="54">
        <v>0</v>
      </c>
    </row>
    <row r="732" spans="1:26" x14ac:dyDescent="0.25">
      <c r="A732" t="e">
        <v>#N/A</v>
      </c>
      <c r="D732" s="53"/>
      <c r="E732" s="54"/>
      <c r="F732" s="54"/>
      <c r="G732" s="54"/>
      <c r="H732" s="54"/>
      <c r="I732" s="54"/>
      <c r="J732" s="54"/>
      <c r="L732" s="53"/>
      <c r="M732" s="54"/>
      <c r="N732" s="54"/>
      <c r="O732" s="54"/>
      <c r="P732" s="54"/>
      <c r="Q732" s="54"/>
      <c r="R732" s="54">
        <v>0</v>
      </c>
      <c r="T732" s="53"/>
      <c r="U732" s="54">
        <v>0</v>
      </c>
      <c r="V732" s="54">
        <v>0</v>
      </c>
      <c r="W732" s="55">
        <v>0</v>
      </c>
      <c r="X732" s="54">
        <v>0</v>
      </c>
      <c r="Y732" s="54">
        <v>0</v>
      </c>
      <c r="Z732" s="54">
        <v>0</v>
      </c>
    </row>
    <row r="733" spans="1:26" x14ac:dyDescent="0.25">
      <c r="A733" t="e">
        <v>#N/A</v>
      </c>
      <c r="D733" s="53"/>
      <c r="E733" s="54"/>
      <c r="F733" s="54"/>
      <c r="G733" s="54"/>
      <c r="H733" s="54"/>
      <c r="I733" s="54"/>
      <c r="J733" s="54"/>
      <c r="L733" s="53"/>
      <c r="M733" s="54"/>
      <c r="N733" s="54"/>
      <c r="O733" s="54"/>
      <c r="P733" s="54"/>
      <c r="Q733" s="54"/>
      <c r="R733" s="54">
        <v>0</v>
      </c>
      <c r="T733" s="53"/>
      <c r="U733" s="54">
        <v>0</v>
      </c>
      <c r="V733" s="54">
        <v>0</v>
      </c>
      <c r="W733" s="55">
        <v>0</v>
      </c>
      <c r="X733" s="54">
        <v>0</v>
      </c>
      <c r="Y733" s="54">
        <v>0</v>
      </c>
      <c r="Z733" s="54">
        <v>0</v>
      </c>
    </row>
    <row r="734" spans="1:26" x14ac:dyDescent="0.25">
      <c r="A734" t="e">
        <v>#N/A</v>
      </c>
      <c r="D734" s="53"/>
      <c r="E734" s="54"/>
      <c r="F734" s="54"/>
      <c r="G734" s="54"/>
      <c r="H734" s="54"/>
      <c r="I734" s="54"/>
      <c r="J734" s="54"/>
      <c r="L734" s="53"/>
      <c r="M734" s="54"/>
      <c r="N734" s="54"/>
      <c r="O734" s="54"/>
      <c r="P734" s="54"/>
      <c r="Q734" s="54"/>
      <c r="R734" s="54">
        <v>0</v>
      </c>
      <c r="T734" s="53"/>
      <c r="U734" s="54">
        <v>0</v>
      </c>
      <c r="V734" s="54">
        <v>0</v>
      </c>
      <c r="W734" s="55">
        <v>0</v>
      </c>
      <c r="X734" s="54">
        <v>0</v>
      </c>
      <c r="Y734" s="54">
        <v>0</v>
      </c>
      <c r="Z734" s="54">
        <v>0</v>
      </c>
    </row>
    <row r="735" spans="1:26" x14ac:dyDescent="0.25">
      <c r="A735" t="e">
        <v>#N/A</v>
      </c>
      <c r="D735" s="53"/>
      <c r="E735" s="54"/>
      <c r="F735" s="54"/>
      <c r="G735" s="54"/>
      <c r="H735" s="54"/>
      <c r="I735" s="54"/>
      <c r="J735" s="54"/>
      <c r="L735" s="53"/>
      <c r="M735" s="54"/>
      <c r="N735" s="54"/>
      <c r="O735" s="54"/>
      <c r="P735" s="54"/>
      <c r="Q735" s="54"/>
      <c r="R735" s="54">
        <v>0</v>
      </c>
      <c r="T735" s="53"/>
      <c r="U735" s="54">
        <v>0</v>
      </c>
      <c r="V735" s="54">
        <v>0</v>
      </c>
      <c r="W735" s="55">
        <v>0</v>
      </c>
      <c r="X735" s="54">
        <v>0</v>
      </c>
      <c r="Y735" s="54">
        <v>0</v>
      </c>
      <c r="Z735" s="54">
        <v>0</v>
      </c>
    </row>
    <row r="736" spans="1:26" x14ac:dyDescent="0.25">
      <c r="A736" t="e">
        <v>#N/A</v>
      </c>
      <c r="D736" s="53"/>
      <c r="E736" s="54"/>
      <c r="F736" s="54"/>
      <c r="G736" s="54"/>
      <c r="H736" s="54"/>
      <c r="I736" s="54"/>
      <c r="J736" s="54"/>
      <c r="L736" s="53"/>
      <c r="M736" s="54"/>
      <c r="N736" s="54"/>
      <c r="O736" s="54"/>
      <c r="P736" s="54"/>
      <c r="Q736" s="54"/>
      <c r="R736" s="54">
        <v>0</v>
      </c>
      <c r="T736" s="53"/>
      <c r="U736" s="54">
        <v>0</v>
      </c>
      <c r="V736" s="54">
        <v>0</v>
      </c>
      <c r="W736" s="55">
        <v>0</v>
      </c>
      <c r="X736" s="54">
        <v>0</v>
      </c>
      <c r="Y736" s="54">
        <v>0</v>
      </c>
      <c r="Z736" s="54">
        <v>0</v>
      </c>
    </row>
    <row r="737" spans="1:26" x14ac:dyDescent="0.25">
      <c r="A737" t="e">
        <v>#N/A</v>
      </c>
      <c r="D737" s="53"/>
      <c r="E737" s="54"/>
      <c r="F737" s="54"/>
      <c r="G737" s="54"/>
      <c r="H737" s="54"/>
      <c r="I737" s="54"/>
      <c r="J737" s="54"/>
      <c r="L737" s="53"/>
      <c r="M737" s="54"/>
      <c r="N737" s="54"/>
      <c r="O737" s="54"/>
      <c r="P737" s="54"/>
      <c r="Q737" s="54"/>
      <c r="R737" s="54">
        <v>0</v>
      </c>
      <c r="T737" s="53"/>
      <c r="U737" s="54">
        <v>0</v>
      </c>
      <c r="V737" s="54">
        <v>0</v>
      </c>
      <c r="W737" s="55">
        <v>0</v>
      </c>
      <c r="X737" s="54">
        <v>0</v>
      </c>
      <c r="Y737" s="54">
        <v>0</v>
      </c>
      <c r="Z737" s="54">
        <v>0</v>
      </c>
    </row>
    <row r="738" spans="1:26" x14ac:dyDescent="0.25">
      <c r="A738" t="e">
        <v>#N/A</v>
      </c>
      <c r="D738" s="53"/>
      <c r="E738" s="54"/>
      <c r="F738" s="54"/>
      <c r="G738" s="54"/>
      <c r="H738" s="54"/>
      <c r="I738" s="54"/>
      <c r="J738" s="54"/>
      <c r="L738" s="53"/>
      <c r="M738" s="54"/>
      <c r="N738" s="54"/>
      <c r="O738" s="54"/>
      <c r="P738" s="54"/>
      <c r="Q738" s="54"/>
      <c r="R738" s="54">
        <v>0</v>
      </c>
      <c r="T738" s="53"/>
      <c r="U738" s="54">
        <v>0</v>
      </c>
      <c r="V738" s="54">
        <v>0</v>
      </c>
      <c r="W738" s="55">
        <v>0</v>
      </c>
      <c r="X738" s="54">
        <v>0</v>
      </c>
      <c r="Y738" s="54">
        <v>0</v>
      </c>
      <c r="Z738" s="54">
        <v>0</v>
      </c>
    </row>
    <row r="739" spans="1:26" x14ac:dyDescent="0.25">
      <c r="A739" t="e">
        <v>#N/A</v>
      </c>
      <c r="D739" s="53"/>
      <c r="E739" s="54"/>
      <c r="F739" s="54"/>
      <c r="G739" s="54"/>
      <c r="H739" s="54"/>
      <c r="I739" s="54"/>
      <c r="J739" s="54"/>
      <c r="L739" s="53"/>
      <c r="M739" s="54"/>
      <c r="N739" s="54"/>
      <c r="O739" s="54"/>
      <c r="P739" s="54"/>
      <c r="Q739" s="54"/>
      <c r="R739" s="54">
        <v>0</v>
      </c>
      <c r="T739" s="53"/>
      <c r="U739" s="54">
        <v>0</v>
      </c>
      <c r="V739" s="54">
        <v>0</v>
      </c>
      <c r="W739" s="55">
        <v>0</v>
      </c>
      <c r="X739" s="54">
        <v>0</v>
      </c>
      <c r="Y739" s="54">
        <v>0</v>
      </c>
      <c r="Z739" s="54">
        <v>0</v>
      </c>
    </row>
    <row r="740" spans="1:26" x14ac:dyDescent="0.25">
      <c r="A740" t="e">
        <v>#N/A</v>
      </c>
      <c r="D740" s="53"/>
      <c r="E740" s="54"/>
      <c r="F740" s="54"/>
      <c r="G740" s="54"/>
      <c r="H740" s="54"/>
      <c r="I740" s="54"/>
      <c r="J740" s="54"/>
      <c r="L740" s="53"/>
      <c r="M740" s="54"/>
      <c r="N740" s="54"/>
      <c r="O740" s="54"/>
      <c r="P740" s="54"/>
      <c r="Q740" s="54"/>
      <c r="R740" s="54">
        <v>0</v>
      </c>
      <c r="T740" s="53"/>
      <c r="U740" s="54">
        <v>0</v>
      </c>
      <c r="V740" s="54">
        <v>0</v>
      </c>
      <c r="W740" s="55">
        <v>0</v>
      </c>
      <c r="X740" s="54">
        <v>0</v>
      </c>
      <c r="Y740" s="54">
        <v>0</v>
      </c>
      <c r="Z740" s="54">
        <v>0</v>
      </c>
    </row>
    <row r="741" spans="1:26" x14ac:dyDescent="0.25">
      <c r="A741" t="e">
        <v>#N/A</v>
      </c>
      <c r="D741" s="53"/>
      <c r="E741" s="54"/>
      <c r="F741" s="54"/>
      <c r="G741" s="54"/>
      <c r="H741" s="54"/>
      <c r="I741" s="54"/>
      <c r="J741" s="54"/>
      <c r="L741" s="53"/>
      <c r="M741" s="54"/>
      <c r="N741" s="54"/>
      <c r="O741" s="54"/>
      <c r="P741" s="54"/>
      <c r="Q741" s="54"/>
      <c r="R741" s="54">
        <v>0</v>
      </c>
      <c r="T741" s="53"/>
      <c r="U741" s="54">
        <v>0</v>
      </c>
      <c r="V741" s="54">
        <v>0</v>
      </c>
      <c r="W741" s="55">
        <v>0</v>
      </c>
      <c r="X741" s="54">
        <v>0</v>
      </c>
      <c r="Y741" s="54">
        <v>0</v>
      </c>
      <c r="Z741" s="54">
        <v>0</v>
      </c>
    </row>
    <row r="742" spans="1:26" x14ac:dyDescent="0.25">
      <c r="A742" t="e">
        <v>#N/A</v>
      </c>
      <c r="D742" s="53"/>
      <c r="E742" s="54"/>
      <c r="F742" s="54"/>
      <c r="G742" s="54"/>
      <c r="H742" s="54"/>
      <c r="I742" s="54"/>
      <c r="J742" s="54"/>
      <c r="L742" s="53"/>
      <c r="M742" s="54"/>
      <c r="N742" s="54"/>
      <c r="O742" s="54"/>
      <c r="P742" s="54"/>
      <c r="Q742" s="54"/>
      <c r="R742" s="54">
        <v>0</v>
      </c>
      <c r="T742" s="53"/>
      <c r="U742" s="54">
        <v>0</v>
      </c>
      <c r="V742" s="54">
        <v>0</v>
      </c>
      <c r="W742" s="55">
        <v>0</v>
      </c>
      <c r="X742" s="54">
        <v>0</v>
      </c>
      <c r="Y742" s="54">
        <v>0</v>
      </c>
      <c r="Z742" s="54">
        <v>0</v>
      </c>
    </row>
    <row r="743" spans="1:26" x14ac:dyDescent="0.25">
      <c r="A743" t="e">
        <v>#N/A</v>
      </c>
      <c r="D743" s="53"/>
      <c r="E743" s="54"/>
      <c r="F743" s="54"/>
      <c r="G743" s="54"/>
      <c r="H743" s="54"/>
      <c r="I743" s="54"/>
      <c r="J743" s="54"/>
      <c r="L743" s="53"/>
      <c r="M743" s="54"/>
      <c r="N743" s="54"/>
      <c r="O743" s="54"/>
      <c r="P743" s="54"/>
      <c r="Q743" s="54"/>
      <c r="R743" s="54">
        <v>0</v>
      </c>
      <c r="T743" s="53"/>
      <c r="U743" s="54">
        <v>0</v>
      </c>
      <c r="V743" s="54">
        <v>0</v>
      </c>
      <c r="W743" s="55">
        <v>0</v>
      </c>
      <c r="X743" s="54">
        <v>0</v>
      </c>
      <c r="Y743" s="54">
        <v>0</v>
      </c>
      <c r="Z743" s="54">
        <v>0</v>
      </c>
    </row>
    <row r="744" spans="1:26" x14ac:dyDescent="0.25">
      <c r="A744" t="e">
        <v>#N/A</v>
      </c>
      <c r="D744" s="53"/>
      <c r="E744" s="54"/>
      <c r="F744" s="54"/>
      <c r="G744" s="54"/>
      <c r="H744" s="54"/>
      <c r="I744" s="54"/>
      <c r="J744" s="54"/>
      <c r="L744" s="53"/>
      <c r="M744" s="54"/>
      <c r="N744" s="54"/>
      <c r="O744" s="54"/>
      <c r="P744" s="54"/>
      <c r="Q744" s="54"/>
      <c r="R744" s="54">
        <v>0</v>
      </c>
      <c r="T744" s="53"/>
      <c r="U744" s="54">
        <v>0</v>
      </c>
      <c r="V744" s="54">
        <v>0</v>
      </c>
      <c r="W744" s="55">
        <v>0</v>
      </c>
      <c r="X744" s="54">
        <v>0</v>
      </c>
      <c r="Y744" s="54">
        <v>0</v>
      </c>
      <c r="Z744" s="54">
        <v>0</v>
      </c>
    </row>
    <row r="745" spans="1:26" x14ac:dyDescent="0.25">
      <c r="A745" t="e">
        <v>#N/A</v>
      </c>
      <c r="D745" s="53"/>
      <c r="E745" s="54"/>
      <c r="F745" s="54"/>
      <c r="G745" s="54"/>
      <c r="H745" s="54"/>
      <c r="I745" s="54"/>
      <c r="J745" s="54"/>
      <c r="L745" s="53"/>
      <c r="M745" s="54"/>
      <c r="N745" s="54"/>
      <c r="O745" s="54"/>
      <c r="P745" s="54"/>
      <c r="Q745" s="54"/>
      <c r="R745" s="54">
        <v>0</v>
      </c>
      <c r="T745" s="53"/>
      <c r="U745" s="54">
        <v>0</v>
      </c>
      <c r="V745" s="54">
        <v>0</v>
      </c>
      <c r="W745" s="55">
        <v>0</v>
      </c>
      <c r="X745" s="54">
        <v>0</v>
      </c>
      <c r="Y745" s="54">
        <v>0</v>
      </c>
      <c r="Z745" s="54">
        <v>0</v>
      </c>
    </row>
    <row r="746" spans="1:26" x14ac:dyDescent="0.25">
      <c r="A746" t="e">
        <v>#N/A</v>
      </c>
      <c r="D746" s="53"/>
      <c r="E746" s="54"/>
      <c r="F746" s="54"/>
      <c r="G746" s="54"/>
      <c r="H746" s="54"/>
      <c r="I746" s="54"/>
      <c r="J746" s="54"/>
      <c r="L746" s="53"/>
      <c r="M746" s="54"/>
      <c r="N746" s="54"/>
      <c r="O746" s="54"/>
      <c r="P746" s="54"/>
      <c r="Q746" s="54"/>
      <c r="R746" s="54">
        <v>0</v>
      </c>
      <c r="T746" s="53"/>
      <c r="U746" s="54">
        <v>0</v>
      </c>
      <c r="V746" s="54">
        <v>0</v>
      </c>
      <c r="W746" s="55">
        <v>0</v>
      </c>
      <c r="X746" s="54">
        <v>0</v>
      </c>
      <c r="Y746" s="54">
        <v>0</v>
      </c>
      <c r="Z746" s="54">
        <v>0</v>
      </c>
    </row>
    <row r="747" spans="1:26" x14ac:dyDescent="0.25">
      <c r="A747" t="e">
        <v>#N/A</v>
      </c>
      <c r="D747" s="53"/>
      <c r="E747" s="54"/>
      <c r="F747" s="54"/>
      <c r="G747" s="54"/>
      <c r="H747" s="54"/>
      <c r="I747" s="54"/>
      <c r="J747" s="54"/>
      <c r="L747" s="53"/>
      <c r="M747" s="54"/>
      <c r="N747" s="54"/>
      <c r="O747" s="54"/>
      <c r="P747" s="54"/>
      <c r="Q747" s="54"/>
      <c r="R747" s="54">
        <v>0</v>
      </c>
      <c r="T747" s="53"/>
      <c r="U747" s="54">
        <v>0</v>
      </c>
      <c r="V747" s="54">
        <v>0</v>
      </c>
      <c r="W747" s="55">
        <v>0</v>
      </c>
      <c r="X747" s="54">
        <v>0</v>
      </c>
      <c r="Y747" s="54">
        <v>0</v>
      </c>
      <c r="Z747" s="54">
        <v>0</v>
      </c>
    </row>
    <row r="748" spans="1:26" x14ac:dyDescent="0.25">
      <c r="A748" t="e">
        <v>#N/A</v>
      </c>
      <c r="D748" s="53"/>
      <c r="E748" s="54"/>
      <c r="F748" s="54"/>
      <c r="G748" s="54"/>
      <c r="H748" s="54"/>
      <c r="I748" s="54"/>
      <c r="J748" s="54"/>
      <c r="L748" s="53"/>
      <c r="M748" s="54"/>
      <c r="N748" s="54"/>
      <c r="O748" s="54"/>
      <c r="P748" s="54"/>
      <c r="Q748" s="54"/>
      <c r="R748" s="54">
        <v>0</v>
      </c>
      <c r="T748" s="53"/>
      <c r="U748" s="54">
        <v>0</v>
      </c>
      <c r="V748" s="54">
        <v>0</v>
      </c>
      <c r="W748" s="55">
        <v>0</v>
      </c>
      <c r="X748" s="54">
        <v>0</v>
      </c>
      <c r="Y748" s="54">
        <v>0</v>
      </c>
      <c r="Z748" s="54">
        <v>0</v>
      </c>
    </row>
    <row r="749" spans="1:26" x14ac:dyDescent="0.25">
      <c r="A749" t="e">
        <v>#N/A</v>
      </c>
      <c r="D749" s="53"/>
      <c r="E749" s="54"/>
      <c r="F749" s="54"/>
      <c r="G749" s="54"/>
      <c r="H749" s="54"/>
      <c r="I749" s="54"/>
      <c r="J749" s="54"/>
      <c r="L749" s="53"/>
      <c r="M749" s="54"/>
      <c r="N749" s="54"/>
      <c r="O749" s="54"/>
      <c r="P749" s="54"/>
      <c r="Q749" s="54"/>
      <c r="R749" s="54">
        <v>0</v>
      </c>
      <c r="T749" s="53"/>
      <c r="U749" s="54">
        <v>0</v>
      </c>
      <c r="V749" s="54">
        <v>0</v>
      </c>
      <c r="W749" s="55">
        <v>0</v>
      </c>
      <c r="X749" s="54">
        <v>0</v>
      </c>
      <c r="Y749" s="54">
        <v>0</v>
      </c>
      <c r="Z749" s="54">
        <v>0</v>
      </c>
    </row>
    <row r="750" spans="1:26" x14ac:dyDescent="0.25">
      <c r="A750" t="e">
        <v>#N/A</v>
      </c>
      <c r="D750" s="53"/>
      <c r="E750" s="54"/>
      <c r="F750" s="54"/>
      <c r="G750" s="54"/>
      <c r="H750" s="54"/>
      <c r="I750" s="54"/>
      <c r="J750" s="54"/>
      <c r="L750" s="53"/>
      <c r="M750" s="54"/>
      <c r="N750" s="54"/>
      <c r="O750" s="54"/>
      <c r="P750" s="54"/>
      <c r="Q750" s="54"/>
      <c r="R750" s="54">
        <v>0</v>
      </c>
      <c r="T750" s="53"/>
      <c r="U750" s="54">
        <v>0</v>
      </c>
      <c r="V750" s="54">
        <v>0</v>
      </c>
      <c r="W750" s="55">
        <v>0</v>
      </c>
      <c r="X750" s="54">
        <v>0</v>
      </c>
      <c r="Y750" s="54">
        <v>0</v>
      </c>
      <c r="Z750" s="54">
        <v>0</v>
      </c>
    </row>
    <row r="751" spans="1:26" x14ac:dyDescent="0.25">
      <c r="A751" t="e">
        <v>#N/A</v>
      </c>
      <c r="D751" s="53"/>
      <c r="E751" s="54"/>
      <c r="F751" s="54"/>
      <c r="G751" s="54"/>
      <c r="H751" s="54"/>
      <c r="I751" s="54"/>
      <c r="J751" s="54"/>
      <c r="L751" s="53"/>
      <c r="M751" s="54"/>
      <c r="N751" s="54"/>
      <c r="O751" s="54"/>
      <c r="P751" s="54"/>
      <c r="Q751" s="54"/>
      <c r="R751" s="54">
        <v>0</v>
      </c>
      <c r="T751" s="53"/>
      <c r="U751" s="54">
        <v>0</v>
      </c>
      <c r="V751" s="54">
        <v>0</v>
      </c>
      <c r="W751" s="55">
        <v>0</v>
      </c>
      <c r="X751" s="54">
        <v>0</v>
      </c>
      <c r="Y751" s="54">
        <v>0</v>
      </c>
      <c r="Z751" s="54">
        <v>0</v>
      </c>
    </row>
    <row r="752" spans="1:26" x14ac:dyDescent="0.25">
      <c r="A752" t="e">
        <v>#N/A</v>
      </c>
      <c r="D752" s="53"/>
      <c r="E752" s="54"/>
      <c r="F752" s="54"/>
      <c r="G752" s="54"/>
      <c r="H752" s="54"/>
      <c r="I752" s="54"/>
      <c r="J752" s="54"/>
      <c r="L752" s="53"/>
      <c r="M752" s="54"/>
      <c r="N752" s="54"/>
      <c r="O752" s="54"/>
      <c r="P752" s="54"/>
      <c r="Q752" s="54"/>
      <c r="R752" s="54">
        <v>0</v>
      </c>
      <c r="T752" s="53"/>
      <c r="U752" s="54">
        <v>0</v>
      </c>
      <c r="V752" s="54">
        <v>0</v>
      </c>
      <c r="W752" s="55">
        <v>0</v>
      </c>
      <c r="X752" s="54">
        <v>0</v>
      </c>
      <c r="Y752" s="54">
        <v>0</v>
      </c>
      <c r="Z752" s="54">
        <v>0</v>
      </c>
    </row>
    <row r="753" spans="1:26" x14ac:dyDescent="0.25">
      <c r="A753" t="e">
        <v>#N/A</v>
      </c>
      <c r="D753" s="53"/>
      <c r="E753" s="54"/>
      <c r="F753" s="54"/>
      <c r="G753" s="54"/>
      <c r="H753" s="54"/>
      <c r="I753" s="54"/>
      <c r="J753" s="54"/>
      <c r="L753" s="53"/>
      <c r="M753" s="54"/>
      <c r="N753" s="54"/>
      <c r="O753" s="54"/>
      <c r="P753" s="54"/>
      <c r="Q753" s="54"/>
      <c r="R753" s="54">
        <v>0</v>
      </c>
      <c r="T753" s="53"/>
      <c r="U753" s="54">
        <v>0</v>
      </c>
      <c r="V753" s="54">
        <v>0</v>
      </c>
      <c r="W753" s="55">
        <v>0</v>
      </c>
      <c r="X753" s="54">
        <v>0</v>
      </c>
      <c r="Y753" s="54">
        <v>0</v>
      </c>
      <c r="Z753" s="54">
        <v>0</v>
      </c>
    </row>
    <row r="754" spans="1:26" x14ac:dyDescent="0.25">
      <c r="A754" t="e">
        <v>#N/A</v>
      </c>
      <c r="D754" s="53"/>
      <c r="E754" s="54"/>
      <c r="F754" s="54"/>
      <c r="G754" s="54"/>
      <c r="H754" s="54"/>
      <c r="I754" s="54"/>
      <c r="J754" s="54"/>
      <c r="L754" s="53"/>
      <c r="M754" s="54"/>
      <c r="N754" s="54"/>
      <c r="O754" s="54"/>
      <c r="P754" s="54"/>
      <c r="Q754" s="54"/>
      <c r="R754" s="54">
        <v>0</v>
      </c>
      <c r="T754" s="53"/>
      <c r="U754" s="54">
        <v>0</v>
      </c>
      <c r="V754" s="54">
        <v>0</v>
      </c>
      <c r="W754" s="55">
        <v>0</v>
      </c>
      <c r="X754" s="54">
        <v>0</v>
      </c>
      <c r="Y754" s="54">
        <v>0</v>
      </c>
      <c r="Z754" s="54">
        <v>0</v>
      </c>
    </row>
    <row r="755" spans="1:26" x14ac:dyDescent="0.25">
      <c r="A755" t="e">
        <v>#N/A</v>
      </c>
      <c r="D755" s="53"/>
      <c r="E755" s="54"/>
      <c r="F755" s="54"/>
      <c r="G755" s="54"/>
      <c r="H755" s="54"/>
      <c r="I755" s="54"/>
      <c r="J755" s="54"/>
      <c r="L755" s="53"/>
      <c r="M755" s="54"/>
      <c r="N755" s="54"/>
      <c r="O755" s="54"/>
      <c r="P755" s="54"/>
      <c r="Q755" s="54"/>
      <c r="R755" s="54">
        <v>0</v>
      </c>
      <c r="T755" s="53"/>
      <c r="U755" s="54">
        <v>0</v>
      </c>
      <c r="V755" s="54">
        <v>0</v>
      </c>
      <c r="W755" s="55">
        <v>0</v>
      </c>
      <c r="X755" s="54">
        <v>0</v>
      </c>
      <c r="Y755" s="54">
        <v>0</v>
      </c>
      <c r="Z755" s="54">
        <v>0</v>
      </c>
    </row>
    <row r="756" spans="1:26" x14ac:dyDescent="0.25">
      <c r="A756" t="e">
        <v>#N/A</v>
      </c>
      <c r="D756" s="53"/>
      <c r="E756" s="54"/>
      <c r="F756" s="54"/>
      <c r="G756" s="54"/>
      <c r="H756" s="54"/>
      <c r="I756" s="54"/>
      <c r="J756" s="54"/>
      <c r="L756" s="53"/>
      <c r="M756" s="54"/>
      <c r="N756" s="54"/>
      <c r="O756" s="54"/>
      <c r="P756" s="54"/>
      <c r="Q756" s="54"/>
      <c r="R756" s="54">
        <v>0</v>
      </c>
      <c r="T756" s="53"/>
      <c r="U756" s="54">
        <v>0</v>
      </c>
      <c r="V756" s="54">
        <v>0</v>
      </c>
      <c r="W756" s="55">
        <v>0</v>
      </c>
      <c r="X756" s="54">
        <v>0</v>
      </c>
      <c r="Y756" s="54">
        <v>0</v>
      </c>
      <c r="Z756" s="54">
        <v>0</v>
      </c>
    </row>
    <row r="757" spans="1:26" x14ac:dyDescent="0.25">
      <c r="A757" t="e">
        <v>#N/A</v>
      </c>
      <c r="D757" s="53"/>
      <c r="E757" s="54"/>
      <c r="F757" s="54"/>
      <c r="G757" s="54"/>
      <c r="H757" s="54"/>
      <c r="I757" s="54"/>
      <c r="J757" s="54"/>
      <c r="L757" s="53"/>
      <c r="M757" s="54"/>
      <c r="N757" s="54"/>
      <c r="O757" s="54"/>
      <c r="P757" s="54"/>
      <c r="Q757" s="54"/>
      <c r="R757" s="54">
        <v>0</v>
      </c>
      <c r="T757" s="53"/>
      <c r="U757" s="54">
        <v>0</v>
      </c>
      <c r="V757" s="54">
        <v>0</v>
      </c>
      <c r="W757" s="55">
        <v>0</v>
      </c>
      <c r="X757" s="54">
        <v>0</v>
      </c>
      <c r="Y757" s="54">
        <v>0</v>
      </c>
      <c r="Z757" s="54">
        <v>0</v>
      </c>
    </row>
    <row r="758" spans="1:26" x14ac:dyDescent="0.25">
      <c r="A758" t="e">
        <v>#N/A</v>
      </c>
      <c r="D758" s="53"/>
      <c r="E758" s="54"/>
      <c r="F758" s="54"/>
      <c r="G758" s="54"/>
      <c r="H758" s="54"/>
      <c r="I758" s="54"/>
      <c r="J758" s="54"/>
      <c r="L758" s="53"/>
      <c r="M758" s="54"/>
      <c r="N758" s="54"/>
      <c r="O758" s="54"/>
      <c r="P758" s="54"/>
      <c r="Q758" s="54"/>
      <c r="R758" s="54">
        <v>0</v>
      </c>
      <c r="T758" s="53"/>
      <c r="U758" s="54">
        <v>0</v>
      </c>
      <c r="V758" s="54">
        <v>0</v>
      </c>
      <c r="W758" s="55">
        <v>0</v>
      </c>
      <c r="X758" s="54">
        <v>0</v>
      </c>
      <c r="Y758" s="54">
        <v>0</v>
      </c>
      <c r="Z758" s="54">
        <v>0</v>
      </c>
    </row>
    <row r="759" spans="1:26" x14ac:dyDescent="0.25">
      <c r="A759" t="e">
        <v>#N/A</v>
      </c>
      <c r="D759" s="53"/>
      <c r="E759" s="54"/>
      <c r="F759" s="54"/>
      <c r="G759" s="54"/>
      <c r="H759" s="54"/>
      <c r="I759" s="54"/>
      <c r="J759" s="54"/>
      <c r="L759" s="53"/>
      <c r="M759" s="54"/>
      <c r="N759" s="54"/>
      <c r="O759" s="54"/>
      <c r="P759" s="54"/>
      <c r="Q759" s="54"/>
      <c r="R759" s="54">
        <v>0</v>
      </c>
      <c r="T759" s="53"/>
      <c r="U759" s="54">
        <v>0</v>
      </c>
      <c r="V759" s="54">
        <v>0</v>
      </c>
      <c r="W759" s="55">
        <v>0</v>
      </c>
      <c r="X759" s="54">
        <v>0</v>
      </c>
      <c r="Y759" s="54">
        <v>0</v>
      </c>
      <c r="Z759" s="54">
        <v>0</v>
      </c>
    </row>
    <row r="760" spans="1:26" x14ac:dyDescent="0.25">
      <c r="A760" t="e">
        <v>#N/A</v>
      </c>
      <c r="D760" s="53"/>
      <c r="E760" s="54"/>
      <c r="F760" s="54"/>
      <c r="G760" s="54"/>
      <c r="H760" s="54"/>
      <c r="I760" s="54"/>
      <c r="J760" s="54"/>
      <c r="L760" s="53"/>
      <c r="M760" s="54"/>
      <c r="N760" s="54"/>
      <c r="O760" s="54"/>
      <c r="P760" s="54"/>
      <c r="Q760" s="54"/>
      <c r="R760" s="54">
        <v>0</v>
      </c>
      <c r="T760" s="53"/>
      <c r="U760" s="54">
        <v>0</v>
      </c>
      <c r="V760" s="54">
        <v>0</v>
      </c>
      <c r="W760" s="55">
        <v>0</v>
      </c>
      <c r="X760" s="54">
        <v>0</v>
      </c>
      <c r="Y760" s="54">
        <v>0</v>
      </c>
      <c r="Z760" s="54">
        <v>0</v>
      </c>
    </row>
    <row r="761" spans="1:26" x14ac:dyDescent="0.25">
      <c r="A761" t="e">
        <v>#N/A</v>
      </c>
      <c r="D761" s="53"/>
      <c r="E761" s="54"/>
      <c r="F761" s="54"/>
      <c r="G761" s="54"/>
      <c r="H761" s="54"/>
      <c r="I761" s="54"/>
      <c r="J761" s="54"/>
      <c r="L761" s="53"/>
      <c r="M761" s="54"/>
      <c r="N761" s="54"/>
      <c r="O761" s="54"/>
      <c r="P761" s="54"/>
      <c r="Q761" s="54"/>
      <c r="R761" s="54">
        <v>0</v>
      </c>
      <c r="T761" s="53"/>
      <c r="U761" s="54">
        <v>0</v>
      </c>
      <c r="V761" s="54">
        <v>0</v>
      </c>
      <c r="W761" s="55">
        <v>0</v>
      </c>
      <c r="X761" s="54">
        <v>0</v>
      </c>
      <c r="Y761" s="54">
        <v>0</v>
      </c>
      <c r="Z761" s="54">
        <v>0</v>
      </c>
    </row>
    <row r="762" spans="1:26" x14ac:dyDescent="0.25">
      <c r="A762" t="e">
        <v>#N/A</v>
      </c>
      <c r="D762" s="53"/>
      <c r="E762" s="54"/>
      <c r="F762" s="54"/>
      <c r="G762" s="54"/>
      <c r="H762" s="54"/>
      <c r="I762" s="54"/>
      <c r="J762" s="54"/>
      <c r="L762" s="53"/>
      <c r="M762" s="54"/>
      <c r="N762" s="54"/>
      <c r="O762" s="54"/>
      <c r="P762" s="54"/>
      <c r="Q762" s="54"/>
      <c r="R762" s="54">
        <v>0</v>
      </c>
      <c r="T762" s="53"/>
      <c r="U762" s="54">
        <v>0</v>
      </c>
      <c r="V762" s="54">
        <v>0</v>
      </c>
      <c r="W762" s="55">
        <v>0</v>
      </c>
      <c r="X762" s="54">
        <v>0</v>
      </c>
      <c r="Y762" s="54">
        <v>0</v>
      </c>
      <c r="Z762" s="54">
        <v>0</v>
      </c>
    </row>
    <row r="763" spans="1:26" x14ac:dyDescent="0.25">
      <c r="A763" t="e">
        <v>#N/A</v>
      </c>
      <c r="D763" s="53"/>
      <c r="E763" s="54"/>
      <c r="F763" s="54"/>
      <c r="G763" s="54"/>
      <c r="H763" s="54"/>
      <c r="I763" s="54"/>
      <c r="J763" s="54"/>
      <c r="L763" s="53"/>
      <c r="M763" s="54"/>
      <c r="N763" s="54"/>
      <c r="O763" s="54"/>
      <c r="P763" s="54"/>
      <c r="Q763" s="54"/>
      <c r="R763" s="54">
        <v>0</v>
      </c>
      <c r="T763" s="53"/>
      <c r="U763" s="54">
        <v>0</v>
      </c>
      <c r="V763" s="54">
        <v>0</v>
      </c>
      <c r="W763" s="55">
        <v>0</v>
      </c>
      <c r="X763" s="54">
        <v>0</v>
      </c>
      <c r="Y763" s="54">
        <v>0</v>
      </c>
      <c r="Z763" s="54">
        <v>0</v>
      </c>
    </row>
    <row r="764" spans="1:26" x14ac:dyDescent="0.25">
      <c r="A764" t="e">
        <v>#N/A</v>
      </c>
      <c r="D764" s="53"/>
      <c r="E764" s="54"/>
      <c r="F764" s="54"/>
      <c r="G764" s="54"/>
      <c r="H764" s="54"/>
      <c r="I764" s="54"/>
      <c r="J764" s="54"/>
      <c r="L764" s="53"/>
      <c r="M764" s="54"/>
      <c r="N764" s="54"/>
      <c r="O764" s="54"/>
      <c r="P764" s="54"/>
      <c r="Q764" s="54"/>
      <c r="R764" s="54">
        <v>0</v>
      </c>
      <c r="T764" s="53"/>
      <c r="U764" s="54">
        <v>0</v>
      </c>
      <c r="V764" s="54">
        <v>0</v>
      </c>
      <c r="W764" s="55">
        <v>0</v>
      </c>
      <c r="X764" s="54">
        <v>0</v>
      </c>
      <c r="Y764" s="54">
        <v>0</v>
      </c>
      <c r="Z764" s="54">
        <v>0</v>
      </c>
    </row>
    <row r="765" spans="1:26" x14ac:dyDescent="0.25">
      <c r="A765" t="e">
        <v>#N/A</v>
      </c>
      <c r="D765" s="53"/>
      <c r="E765" s="54"/>
      <c r="F765" s="54"/>
      <c r="G765" s="54"/>
      <c r="H765" s="54"/>
      <c r="I765" s="54"/>
      <c r="J765" s="54"/>
      <c r="L765" s="53"/>
      <c r="M765" s="54"/>
      <c r="N765" s="54"/>
      <c r="O765" s="54"/>
      <c r="P765" s="54"/>
      <c r="Q765" s="54"/>
      <c r="R765" s="54">
        <v>0</v>
      </c>
      <c r="T765" s="53"/>
      <c r="U765" s="54">
        <v>0</v>
      </c>
      <c r="V765" s="54">
        <v>0</v>
      </c>
      <c r="W765" s="55">
        <v>0</v>
      </c>
      <c r="X765" s="54">
        <v>0</v>
      </c>
      <c r="Y765" s="54">
        <v>0</v>
      </c>
      <c r="Z765" s="54">
        <v>0</v>
      </c>
    </row>
    <row r="766" spans="1:26" x14ac:dyDescent="0.25">
      <c r="D766" s="53"/>
      <c r="E766" s="54"/>
      <c r="F766" s="54"/>
      <c r="G766" s="54"/>
      <c r="H766" s="54"/>
      <c r="I766" s="54"/>
      <c r="J766" s="54"/>
      <c r="K766" t="s">
        <v>182</v>
      </c>
      <c r="L766" s="53" t="s">
        <v>182</v>
      </c>
      <c r="M766" s="54">
        <v>0</v>
      </c>
      <c r="N766" s="54">
        <v>0</v>
      </c>
      <c r="O766" s="54">
        <v>0</v>
      </c>
      <c r="P766" s="54">
        <v>0</v>
      </c>
      <c r="Q766" s="54">
        <v>0</v>
      </c>
      <c r="R766" s="54">
        <v>0</v>
      </c>
      <c r="S766" t="s">
        <v>182</v>
      </c>
      <c r="T766" s="53" t="s">
        <v>182</v>
      </c>
      <c r="U766" s="54">
        <v>0</v>
      </c>
      <c r="V766" s="54">
        <v>0</v>
      </c>
      <c r="W766" s="55">
        <v>0</v>
      </c>
      <c r="X766" s="54">
        <v>0</v>
      </c>
      <c r="Y766" s="54">
        <v>0</v>
      </c>
      <c r="Z766" s="54">
        <v>0</v>
      </c>
    </row>
    <row r="767" spans="1:26" x14ac:dyDescent="0.25">
      <c r="D767" s="53"/>
      <c r="E767" s="54"/>
      <c r="F767" s="54"/>
      <c r="G767" s="54"/>
      <c r="H767" s="54"/>
      <c r="I767" s="54"/>
      <c r="J767" s="54"/>
      <c r="K767" t="s">
        <v>182</v>
      </c>
      <c r="L767" s="53" t="s">
        <v>182</v>
      </c>
      <c r="M767" s="54">
        <v>0</v>
      </c>
      <c r="N767" s="54">
        <v>0</v>
      </c>
      <c r="O767" s="54">
        <v>0</v>
      </c>
      <c r="P767" s="54">
        <v>0</v>
      </c>
      <c r="Q767" s="54">
        <v>0</v>
      </c>
      <c r="R767" s="54">
        <v>0</v>
      </c>
      <c r="S767" t="s">
        <v>182</v>
      </c>
      <c r="T767" s="53" t="s">
        <v>182</v>
      </c>
      <c r="U767" s="54">
        <v>0</v>
      </c>
      <c r="V767" s="54">
        <v>0</v>
      </c>
      <c r="W767" s="55">
        <v>0</v>
      </c>
      <c r="X767" s="54">
        <v>0</v>
      </c>
      <c r="Y767" s="54">
        <v>0</v>
      </c>
      <c r="Z767" s="54">
        <v>0</v>
      </c>
    </row>
    <row r="768" spans="1:26" x14ac:dyDescent="0.25">
      <c r="D768" s="53"/>
      <c r="E768" s="54"/>
      <c r="F768" s="54"/>
      <c r="G768" s="54"/>
      <c r="H768" s="54"/>
      <c r="I768" s="54"/>
      <c r="J768" s="54"/>
      <c r="K768" t="s">
        <v>182</v>
      </c>
      <c r="L768" s="53" t="s">
        <v>182</v>
      </c>
      <c r="M768" s="54">
        <v>0</v>
      </c>
      <c r="N768" s="54">
        <v>0</v>
      </c>
      <c r="O768" s="54">
        <v>0</v>
      </c>
      <c r="P768" s="54">
        <v>0</v>
      </c>
      <c r="Q768" s="54">
        <v>0</v>
      </c>
      <c r="R768" s="54">
        <v>0</v>
      </c>
      <c r="S768" t="s">
        <v>182</v>
      </c>
      <c r="T768" s="53" t="s">
        <v>182</v>
      </c>
      <c r="U768" s="54">
        <v>0</v>
      </c>
      <c r="V768" s="54">
        <v>0</v>
      </c>
      <c r="W768" s="55">
        <v>0</v>
      </c>
      <c r="X768" s="54">
        <v>0</v>
      </c>
      <c r="Y768" s="54">
        <v>0</v>
      </c>
      <c r="Z768" s="54">
        <v>0</v>
      </c>
    </row>
    <row r="769" spans="4:26" x14ac:dyDescent="0.25">
      <c r="D769" s="53"/>
      <c r="E769" s="54"/>
      <c r="F769" s="54"/>
      <c r="G769" s="54"/>
      <c r="H769" s="54"/>
      <c r="I769" s="54"/>
      <c r="J769" s="54"/>
      <c r="K769" t="s">
        <v>182</v>
      </c>
      <c r="L769" s="53" t="s">
        <v>182</v>
      </c>
      <c r="M769" s="54">
        <v>0</v>
      </c>
      <c r="N769" s="54">
        <v>0</v>
      </c>
      <c r="O769" s="54">
        <v>0</v>
      </c>
      <c r="P769" s="54">
        <v>0</v>
      </c>
      <c r="Q769" s="54">
        <v>0</v>
      </c>
      <c r="R769" s="54">
        <v>0</v>
      </c>
      <c r="S769" t="s">
        <v>182</v>
      </c>
      <c r="T769" s="53" t="s">
        <v>182</v>
      </c>
      <c r="U769" s="54">
        <v>0</v>
      </c>
      <c r="V769" s="54">
        <v>0</v>
      </c>
      <c r="W769" s="55">
        <v>0</v>
      </c>
      <c r="X769" s="54">
        <v>0</v>
      </c>
      <c r="Y769" s="54">
        <v>0</v>
      </c>
      <c r="Z769" s="54">
        <v>0</v>
      </c>
    </row>
    <row r="770" spans="4:26" x14ac:dyDescent="0.25">
      <c r="D770" s="53"/>
      <c r="E770" s="54"/>
      <c r="F770" s="54"/>
      <c r="G770" s="54"/>
      <c r="H770" s="54"/>
      <c r="I770" s="54"/>
      <c r="J770" s="54"/>
      <c r="K770" t="s">
        <v>182</v>
      </c>
      <c r="L770" s="53" t="s">
        <v>182</v>
      </c>
      <c r="M770" s="54">
        <v>0</v>
      </c>
      <c r="N770" s="54">
        <v>0</v>
      </c>
      <c r="O770" s="54">
        <v>0</v>
      </c>
      <c r="P770" s="54">
        <v>0</v>
      </c>
      <c r="Q770" s="54">
        <v>0</v>
      </c>
      <c r="R770" s="54">
        <v>0</v>
      </c>
      <c r="S770" t="s">
        <v>182</v>
      </c>
      <c r="T770" s="53" t="s">
        <v>182</v>
      </c>
      <c r="U770" s="54">
        <v>0</v>
      </c>
      <c r="V770" s="54">
        <v>0</v>
      </c>
      <c r="W770" s="55">
        <v>0</v>
      </c>
      <c r="X770" s="54">
        <v>0</v>
      </c>
      <c r="Y770" s="54">
        <v>0</v>
      </c>
      <c r="Z770" s="54">
        <v>0</v>
      </c>
    </row>
    <row r="771" spans="4:26" x14ac:dyDescent="0.25">
      <c r="D771" s="53"/>
      <c r="E771" s="54"/>
      <c r="F771" s="54"/>
      <c r="G771" s="54"/>
      <c r="H771" s="54"/>
      <c r="I771" s="54"/>
      <c r="J771" s="54"/>
      <c r="K771" t="s">
        <v>182</v>
      </c>
      <c r="L771" s="53" t="s">
        <v>182</v>
      </c>
      <c r="M771" s="54">
        <v>0</v>
      </c>
      <c r="N771" s="54">
        <v>0</v>
      </c>
      <c r="O771" s="54">
        <v>0</v>
      </c>
      <c r="P771" s="54">
        <v>0</v>
      </c>
      <c r="Q771" s="54">
        <v>0</v>
      </c>
      <c r="R771" s="54">
        <v>0</v>
      </c>
      <c r="S771" t="s">
        <v>182</v>
      </c>
      <c r="T771" s="53" t="s">
        <v>182</v>
      </c>
      <c r="U771" s="54">
        <v>0</v>
      </c>
      <c r="V771" s="54">
        <v>0</v>
      </c>
      <c r="W771" s="55">
        <v>0</v>
      </c>
      <c r="X771" s="54">
        <v>0</v>
      </c>
      <c r="Y771" s="54">
        <v>0</v>
      </c>
      <c r="Z771" s="54">
        <v>0</v>
      </c>
    </row>
    <row r="772" spans="4:26" x14ac:dyDescent="0.25">
      <c r="D772" s="53"/>
      <c r="E772" s="54"/>
      <c r="F772" s="54"/>
      <c r="G772" s="54"/>
      <c r="H772" s="54"/>
      <c r="I772" s="54"/>
      <c r="J772" s="54"/>
      <c r="K772" t="s">
        <v>182</v>
      </c>
      <c r="L772" s="53" t="s">
        <v>182</v>
      </c>
      <c r="M772" s="54">
        <v>0</v>
      </c>
      <c r="N772" s="54">
        <v>0</v>
      </c>
      <c r="O772" s="54">
        <v>0</v>
      </c>
      <c r="P772" s="54">
        <v>0</v>
      </c>
      <c r="Q772" s="54">
        <v>0</v>
      </c>
      <c r="R772" s="54">
        <v>0</v>
      </c>
      <c r="S772" t="s">
        <v>182</v>
      </c>
      <c r="T772" s="53" t="s">
        <v>182</v>
      </c>
      <c r="U772" s="54">
        <v>0</v>
      </c>
      <c r="V772" s="54">
        <v>0</v>
      </c>
      <c r="W772" s="55">
        <v>0</v>
      </c>
      <c r="X772" s="54">
        <v>0</v>
      </c>
      <c r="Y772" s="54">
        <v>0</v>
      </c>
      <c r="Z772" s="54">
        <v>0</v>
      </c>
    </row>
    <row r="773" spans="4:26" x14ac:dyDescent="0.25">
      <c r="D773" s="53"/>
      <c r="E773" s="54"/>
      <c r="F773" s="54"/>
      <c r="G773" s="54"/>
      <c r="H773" s="54"/>
      <c r="I773" s="54"/>
      <c r="J773" s="54"/>
      <c r="K773" t="s">
        <v>182</v>
      </c>
      <c r="L773" s="53" t="s">
        <v>182</v>
      </c>
      <c r="M773" s="54">
        <v>0</v>
      </c>
      <c r="N773" s="54">
        <v>0</v>
      </c>
      <c r="O773" s="54">
        <v>0</v>
      </c>
      <c r="P773" s="54">
        <v>0</v>
      </c>
      <c r="Q773" s="54">
        <v>0</v>
      </c>
      <c r="R773" s="54">
        <v>0</v>
      </c>
      <c r="S773" t="s">
        <v>182</v>
      </c>
      <c r="T773" s="53" t="s">
        <v>182</v>
      </c>
      <c r="U773" s="54">
        <v>0</v>
      </c>
      <c r="V773" s="54">
        <v>0</v>
      </c>
      <c r="W773" s="55">
        <v>0</v>
      </c>
      <c r="X773" s="54">
        <v>0</v>
      </c>
      <c r="Y773" s="54">
        <v>0</v>
      </c>
      <c r="Z773" s="54">
        <v>0</v>
      </c>
    </row>
    <row r="774" spans="4:26" x14ac:dyDescent="0.25">
      <c r="D774" s="53"/>
      <c r="E774" s="54"/>
      <c r="F774" s="54"/>
      <c r="G774" s="54"/>
      <c r="H774" s="54"/>
      <c r="I774" s="54"/>
      <c r="J774" s="54"/>
      <c r="K774" t="s">
        <v>182</v>
      </c>
      <c r="L774" s="53" t="s">
        <v>182</v>
      </c>
      <c r="M774" s="54">
        <v>0</v>
      </c>
      <c r="N774" s="54">
        <v>0</v>
      </c>
      <c r="O774" s="54">
        <v>0</v>
      </c>
      <c r="P774" s="54">
        <v>0</v>
      </c>
      <c r="Q774" s="54">
        <v>0</v>
      </c>
      <c r="R774" s="54">
        <v>0</v>
      </c>
      <c r="S774" t="s">
        <v>182</v>
      </c>
      <c r="T774" s="53" t="s">
        <v>182</v>
      </c>
      <c r="U774" s="54">
        <v>0</v>
      </c>
      <c r="V774" s="54">
        <v>0</v>
      </c>
      <c r="W774" s="55">
        <v>0</v>
      </c>
      <c r="X774" s="54">
        <v>0</v>
      </c>
      <c r="Y774" s="54">
        <v>0</v>
      </c>
      <c r="Z774" s="54">
        <v>0</v>
      </c>
    </row>
    <row r="775" spans="4:26" x14ac:dyDescent="0.25">
      <c r="D775" s="53"/>
      <c r="E775" s="54"/>
      <c r="F775" s="54"/>
      <c r="G775" s="54"/>
      <c r="H775" s="54"/>
      <c r="I775" s="54"/>
      <c r="J775" s="54"/>
      <c r="K775" t="s">
        <v>182</v>
      </c>
      <c r="L775" s="53" t="s">
        <v>182</v>
      </c>
      <c r="M775" s="54">
        <v>0</v>
      </c>
      <c r="N775" s="54">
        <v>0</v>
      </c>
      <c r="O775" s="54">
        <v>0</v>
      </c>
      <c r="P775" s="54">
        <v>0</v>
      </c>
      <c r="Q775" s="54">
        <v>0</v>
      </c>
      <c r="R775" s="54">
        <v>0</v>
      </c>
      <c r="S775" t="s">
        <v>182</v>
      </c>
      <c r="T775" s="53" t="s">
        <v>182</v>
      </c>
      <c r="U775" s="54">
        <v>0</v>
      </c>
      <c r="V775" s="54">
        <v>0</v>
      </c>
      <c r="W775" s="55">
        <v>0</v>
      </c>
      <c r="X775" s="54">
        <v>0</v>
      </c>
      <c r="Y775" s="54">
        <v>0</v>
      </c>
      <c r="Z775" s="54">
        <v>0</v>
      </c>
    </row>
    <row r="776" spans="4:26" x14ac:dyDescent="0.25">
      <c r="D776" s="53"/>
      <c r="E776" s="54"/>
      <c r="F776" s="54"/>
      <c r="G776" s="54"/>
      <c r="H776" s="54"/>
      <c r="I776" s="54"/>
      <c r="J776" s="54"/>
      <c r="K776" t="s">
        <v>182</v>
      </c>
      <c r="L776" s="53" t="s">
        <v>182</v>
      </c>
      <c r="M776" s="54">
        <v>0</v>
      </c>
      <c r="N776" s="54">
        <v>0</v>
      </c>
      <c r="O776" s="54">
        <v>0</v>
      </c>
      <c r="P776" s="54">
        <v>0</v>
      </c>
      <c r="Q776" s="54">
        <v>0</v>
      </c>
      <c r="R776" s="54">
        <v>0</v>
      </c>
      <c r="S776" t="s">
        <v>182</v>
      </c>
      <c r="T776" s="53" t="s">
        <v>182</v>
      </c>
      <c r="U776" s="54">
        <v>0</v>
      </c>
      <c r="V776" s="54">
        <v>0</v>
      </c>
      <c r="W776" s="55">
        <v>0</v>
      </c>
      <c r="X776" s="54">
        <v>0</v>
      </c>
      <c r="Y776" s="54">
        <v>0</v>
      </c>
      <c r="Z776" s="54">
        <v>0</v>
      </c>
    </row>
    <row r="777" spans="4:26" x14ac:dyDescent="0.25">
      <c r="D777" s="53"/>
      <c r="E777" s="54"/>
      <c r="F777" s="54"/>
      <c r="G777" s="54"/>
      <c r="H777" s="54"/>
      <c r="I777" s="54"/>
      <c r="J777" s="54"/>
      <c r="K777" t="s">
        <v>182</v>
      </c>
      <c r="L777" s="53" t="s">
        <v>182</v>
      </c>
      <c r="M777" s="54">
        <v>0</v>
      </c>
      <c r="N777" s="54">
        <v>0</v>
      </c>
      <c r="O777" s="54">
        <v>0</v>
      </c>
      <c r="P777" s="54">
        <v>0</v>
      </c>
      <c r="Q777" s="54">
        <v>0</v>
      </c>
      <c r="R777" s="54">
        <v>0</v>
      </c>
      <c r="S777" t="s">
        <v>182</v>
      </c>
      <c r="T777" s="53" t="s">
        <v>182</v>
      </c>
      <c r="U777" s="54">
        <v>0</v>
      </c>
      <c r="V777" s="54">
        <v>0</v>
      </c>
      <c r="W777" s="55">
        <v>0</v>
      </c>
      <c r="X777" s="54">
        <v>0</v>
      </c>
      <c r="Y777" s="54">
        <v>0</v>
      </c>
      <c r="Z777" s="54">
        <v>0</v>
      </c>
    </row>
    <row r="778" spans="4:26" x14ac:dyDescent="0.25">
      <c r="D778" s="53"/>
      <c r="E778" s="54"/>
      <c r="F778" s="54"/>
      <c r="G778" s="54"/>
      <c r="H778" s="54"/>
      <c r="I778" s="54"/>
      <c r="J778" s="54"/>
      <c r="K778" t="s">
        <v>182</v>
      </c>
      <c r="L778" s="53" t="s">
        <v>182</v>
      </c>
      <c r="M778" s="54">
        <v>0</v>
      </c>
      <c r="N778" s="54">
        <v>0</v>
      </c>
      <c r="O778" s="54">
        <v>0</v>
      </c>
      <c r="P778" s="54">
        <v>0</v>
      </c>
      <c r="Q778" s="54">
        <v>0</v>
      </c>
      <c r="R778" s="54">
        <v>0</v>
      </c>
      <c r="S778" t="s">
        <v>182</v>
      </c>
      <c r="T778" s="53" t="s">
        <v>182</v>
      </c>
      <c r="U778" s="54">
        <v>0</v>
      </c>
      <c r="V778" s="54">
        <v>0</v>
      </c>
      <c r="W778" s="55">
        <v>0</v>
      </c>
      <c r="X778" s="54">
        <v>0</v>
      </c>
      <c r="Y778" s="54">
        <v>0</v>
      </c>
      <c r="Z778" s="54">
        <v>0</v>
      </c>
    </row>
    <row r="779" spans="4:26" x14ac:dyDescent="0.25">
      <c r="D779" s="53"/>
      <c r="E779" s="54"/>
      <c r="F779" s="54"/>
      <c r="G779" s="54"/>
      <c r="H779" s="54"/>
      <c r="I779" s="54"/>
      <c r="J779" s="54"/>
      <c r="K779" t="s">
        <v>182</v>
      </c>
      <c r="L779" s="53" t="s">
        <v>182</v>
      </c>
      <c r="M779" s="54">
        <v>0</v>
      </c>
      <c r="N779" s="54">
        <v>0</v>
      </c>
      <c r="O779" s="54">
        <v>0</v>
      </c>
      <c r="P779" s="54">
        <v>0</v>
      </c>
      <c r="Q779" s="54">
        <v>0</v>
      </c>
      <c r="R779" s="54">
        <v>0</v>
      </c>
      <c r="S779" t="s">
        <v>182</v>
      </c>
      <c r="T779" s="53" t="s">
        <v>182</v>
      </c>
      <c r="U779" s="54">
        <v>0</v>
      </c>
      <c r="V779" s="54">
        <v>0</v>
      </c>
      <c r="W779" s="55">
        <v>0</v>
      </c>
      <c r="X779" s="54">
        <v>0</v>
      </c>
      <c r="Y779" s="54">
        <v>0</v>
      </c>
      <c r="Z779" s="54">
        <v>0</v>
      </c>
    </row>
    <row r="780" spans="4:26" x14ac:dyDescent="0.25">
      <c r="D780" s="53"/>
      <c r="E780" s="54"/>
      <c r="F780" s="54"/>
      <c r="G780" s="54"/>
      <c r="H780" s="54"/>
      <c r="I780" s="54"/>
      <c r="J780" s="54"/>
      <c r="K780" t="s">
        <v>182</v>
      </c>
      <c r="L780" s="53" t="s">
        <v>182</v>
      </c>
      <c r="M780" s="54">
        <v>0</v>
      </c>
      <c r="N780" s="54">
        <v>0</v>
      </c>
      <c r="O780" s="54">
        <v>0</v>
      </c>
      <c r="P780" s="54">
        <v>0</v>
      </c>
      <c r="Q780" s="54">
        <v>0</v>
      </c>
      <c r="R780" s="54">
        <v>0</v>
      </c>
      <c r="S780" t="s">
        <v>182</v>
      </c>
      <c r="T780" s="53" t="s">
        <v>182</v>
      </c>
      <c r="U780" s="54">
        <v>0</v>
      </c>
      <c r="V780" s="54">
        <v>0</v>
      </c>
      <c r="W780" s="55">
        <v>0</v>
      </c>
      <c r="X780" s="54">
        <v>0</v>
      </c>
      <c r="Y780" s="54">
        <v>0</v>
      </c>
      <c r="Z780" s="54">
        <v>0</v>
      </c>
    </row>
    <row r="781" spans="4:26" x14ac:dyDescent="0.25">
      <c r="D781" s="53"/>
      <c r="E781" s="54"/>
      <c r="F781" s="54"/>
      <c r="G781" s="54"/>
      <c r="H781" s="54"/>
      <c r="I781" s="54"/>
      <c r="J781" s="54"/>
      <c r="K781" t="s">
        <v>182</v>
      </c>
      <c r="L781" s="53" t="s">
        <v>182</v>
      </c>
      <c r="M781" s="54">
        <v>0</v>
      </c>
      <c r="N781" s="54">
        <v>0</v>
      </c>
      <c r="O781" s="54">
        <v>0</v>
      </c>
      <c r="P781" s="54">
        <v>0</v>
      </c>
      <c r="Q781" s="54">
        <v>0</v>
      </c>
      <c r="R781" s="54">
        <v>0</v>
      </c>
      <c r="S781" t="s">
        <v>182</v>
      </c>
      <c r="T781" s="53" t="s">
        <v>182</v>
      </c>
      <c r="U781" s="54">
        <v>0</v>
      </c>
      <c r="V781" s="54">
        <v>0</v>
      </c>
      <c r="W781" s="55">
        <v>0</v>
      </c>
      <c r="X781" s="54">
        <v>0</v>
      </c>
      <c r="Y781" s="54">
        <v>0</v>
      </c>
      <c r="Z781" s="54">
        <v>0</v>
      </c>
    </row>
    <row r="782" spans="4:26" x14ac:dyDescent="0.25">
      <c r="D782" s="53"/>
      <c r="E782" s="54"/>
      <c r="F782" s="54"/>
      <c r="G782" s="54"/>
      <c r="H782" s="54"/>
      <c r="I782" s="54"/>
      <c r="J782" s="54"/>
      <c r="K782" t="s">
        <v>182</v>
      </c>
      <c r="L782" s="53" t="s">
        <v>182</v>
      </c>
      <c r="M782" s="54">
        <v>0</v>
      </c>
      <c r="N782" s="54">
        <v>0</v>
      </c>
      <c r="O782" s="54">
        <v>0</v>
      </c>
      <c r="P782" s="54">
        <v>0</v>
      </c>
      <c r="Q782" s="54">
        <v>0</v>
      </c>
      <c r="R782" s="54">
        <v>0</v>
      </c>
      <c r="S782" t="s">
        <v>182</v>
      </c>
      <c r="T782" s="53" t="s">
        <v>182</v>
      </c>
      <c r="U782" s="54">
        <v>0</v>
      </c>
      <c r="V782" s="54">
        <v>0</v>
      </c>
      <c r="W782" s="55">
        <v>0</v>
      </c>
      <c r="X782" s="54">
        <v>0</v>
      </c>
      <c r="Y782" s="54">
        <v>0</v>
      </c>
      <c r="Z782" s="54">
        <v>0</v>
      </c>
    </row>
    <row r="783" spans="4:26" x14ac:dyDescent="0.25">
      <c r="D783" s="53"/>
      <c r="E783" s="54"/>
      <c r="F783" s="54"/>
      <c r="G783" s="54"/>
      <c r="H783" s="54"/>
      <c r="I783" s="54"/>
      <c r="J783" s="54"/>
      <c r="K783" t="s">
        <v>182</v>
      </c>
      <c r="L783" s="53" t="s">
        <v>182</v>
      </c>
      <c r="M783" s="54">
        <v>0</v>
      </c>
      <c r="N783" s="54">
        <v>0</v>
      </c>
      <c r="O783" s="54">
        <v>0</v>
      </c>
      <c r="P783" s="54">
        <v>0</v>
      </c>
      <c r="Q783" s="54">
        <v>0</v>
      </c>
      <c r="R783" s="54">
        <v>0</v>
      </c>
      <c r="S783" t="s">
        <v>182</v>
      </c>
      <c r="T783" s="53" t="s">
        <v>182</v>
      </c>
      <c r="U783" s="54">
        <v>0</v>
      </c>
      <c r="V783" s="54">
        <v>0</v>
      </c>
      <c r="W783" s="55">
        <v>0</v>
      </c>
      <c r="X783" s="54">
        <v>0</v>
      </c>
      <c r="Y783" s="54">
        <v>0</v>
      </c>
      <c r="Z783" s="54">
        <v>0</v>
      </c>
    </row>
    <row r="784" spans="4:26" x14ac:dyDescent="0.25">
      <c r="D784" s="53"/>
      <c r="E784" s="54"/>
      <c r="F784" s="54"/>
      <c r="G784" s="54"/>
      <c r="H784" s="54"/>
      <c r="I784" s="54"/>
      <c r="J784" s="54"/>
      <c r="K784" t="s">
        <v>182</v>
      </c>
      <c r="L784" s="53" t="s">
        <v>182</v>
      </c>
      <c r="M784" s="54">
        <v>0</v>
      </c>
      <c r="N784" s="54">
        <v>0</v>
      </c>
      <c r="O784" s="54">
        <v>0</v>
      </c>
      <c r="P784" s="54">
        <v>0</v>
      </c>
      <c r="Q784" s="54">
        <v>0</v>
      </c>
      <c r="R784" s="54">
        <v>0</v>
      </c>
      <c r="S784" t="s">
        <v>182</v>
      </c>
      <c r="T784" s="53" t="s">
        <v>182</v>
      </c>
      <c r="U784" s="54">
        <v>0</v>
      </c>
      <c r="V784" s="54">
        <v>0</v>
      </c>
      <c r="W784" s="55">
        <v>0</v>
      </c>
      <c r="X784" s="54">
        <v>0</v>
      </c>
      <c r="Y784" s="54">
        <v>0</v>
      </c>
      <c r="Z784" s="54">
        <v>0</v>
      </c>
    </row>
    <row r="785" spans="4:26" x14ac:dyDescent="0.25">
      <c r="D785" s="53"/>
      <c r="E785" s="54"/>
      <c r="F785" s="54"/>
      <c r="G785" s="54"/>
      <c r="H785" s="54"/>
      <c r="I785" s="54"/>
      <c r="J785" s="54"/>
      <c r="K785" t="s">
        <v>182</v>
      </c>
      <c r="L785" s="53" t="s">
        <v>182</v>
      </c>
      <c r="M785" s="54">
        <v>0</v>
      </c>
      <c r="N785" s="54">
        <v>0</v>
      </c>
      <c r="O785" s="54">
        <v>0</v>
      </c>
      <c r="P785" s="54">
        <v>0</v>
      </c>
      <c r="Q785" s="54">
        <v>0</v>
      </c>
      <c r="R785" s="54">
        <v>0</v>
      </c>
      <c r="S785" t="s">
        <v>182</v>
      </c>
      <c r="T785" s="53" t="s">
        <v>182</v>
      </c>
      <c r="U785" s="54">
        <v>0</v>
      </c>
      <c r="V785" s="54">
        <v>0</v>
      </c>
      <c r="W785" s="55">
        <v>0</v>
      </c>
      <c r="X785" s="54">
        <v>0</v>
      </c>
      <c r="Y785" s="54">
        <v>0</v>
      </c>
      <c r="Z785" s="54">
        <v>0</v>
      </c>
    </row>
    <row r="786" spans="4:26" x14ac:dyDescent="0.25">
      <c r="D786" s="53"/>
      <c r="E786" s="54"/>
      <c r="F786" s="54"/>
      <c r="G786" s="54"/>
      <c r="H786" s="54"/>
      <c r="I786" s="54"/>
      <c r="J786" s="54"/>
      <c r="K786" t="s">
        <v>182</v>
      </c>
      <c r="L786" s="53" t="s">
        <v>182</v>
      </c>
      <c r="M786" s="54">
        <v>0</v>
      </c>
      <c r="N786" s="54">
        <v>0</v>
      </c>
      <c r="O786" s="54">
        <v>0</v>
      </c>
      <c r="P786" s="54">
        <v>0</v>
      </c>
      <c r="Q786" s="54">
        <v>0</v>
      </c>
      <c r="R786" s="54">
        <v>0</v>
      </c>
      <c r="S786" t="s">
        <v>182</v>
      </c>
      <c r="T786" s="53" t="s">
        <v>182</v>
      </c>
      <c r="U786" s="54">
        <v>0</v>
      </c>
      <c r="V786" s="54">
        <v>0</v>
      </c>
      <c r="W786" s="55">
        <v>0</v>
      </c>
      <c r="X786" s="54">
        <v>0</v>
      </c>
      <c r="Y786" s="54">
        <v>0</v>
      </c>
      <c r="Z786" s="54">
        <v>0</v>
      </c>
    </row>
    <row r="787" spans="4:26" x14ac:dyDescent="0.25">
      <c r="D787" s="53"/>
      <c r="E787" s="54"/>
      <c r="F787" s="54"/>
      <c r="G787" s="54"/>
      <c r="H787" s="54"/>
      <c r="I787" s="54"/>
      <c r="J787" s="54"/>
      <c r="K787" t="s">
        <v>182</v>
      </c>
      <c r="L787" s="53" t="s">
        <v>182</v>
      </c>
      <c r="M787" s="54">
        <v>0</v>
      </c>
      <c r="N787" s="54">
        <v>0</v>
      </c>
      <c r="O787" s="54">
        <v>0</v>
      </c>
      <c r="P787" s="54">
        <v>0</v>
      </c>
      <c r="Q787" s="54">
        <v>0</v>
      </c>
      <c r="R787" s="54">
        <v>0</v>
      </c>
      <c r="S787" t="s">
        <v>182</v>
      </c>
      <c r="T787" s="53" t="s">
        <v>182</v>
      </c>
      <c r="U787" s="54">
        <v>0</v>
      </c>
      <c r="V787" s="54">
        <v>0</v>
      </c>
      <c r="W787" s="55">
        <v>0</v>
      </c>
      <c r="X787" s="54">
        <v>0</v>
      </c>
      <c r="Y787" s="54">
        <v>0</v>
      </c>
      <c r="Z787" s="54">
        <v>0</v>
      </c>
    </row>
    <row r="788" spans="4:26" x14ac:dyDescent="0.25">
      <c r="D788" s="53"/>
      <c r="E788" s="54"/>
      <c r="F788" s="54"/>
      <c r="G788" s="54"/>
      <c r="H788" s="54"/>
      <c r="I788" s="54"/>
      <c r="J788" s="54"/>
      <c r="K788" t="s">
        <v>182</v>
      </c>
      <c r="L788" s="53" t="s">
        <v>182</v>
      </c>
      <c r="M788" s="54">
        <v>0</v>
      </c>
      <c r="N788" s="54">
        <v>0</v>
      </c>
      <c r="O788" s="54">
        <v>0</v>
      </c>
      <c r="P788" s="54">
        <v>0</v>
      </c>
      <c r="Q788" s="54">
        <v>0</v>
      </c>
      <c r="R788" s="54">
        <v>0</v>
      </c>
      <c r="S788" t="s">
        <v>182</v>
      </c>
      <c r="T788" s="53" t="s">
        <v>182</v>
      </c>
      <c r="U788" s="54">
        <v>0</v>
      </c>
      <c r="V788" s="54">
        <v>0</v>
      </c>
      <c r="W788" s="55">
        <v>0</v>
      </c>
      <c r="X788" s="54">
        <v>0</v>
      </c>
      <c r="Y788" s="54">
        <v>0</v>
      </c>
      <c r="Z788" s="54">
        <v>0</v>
      </c>
    </row>
    <row r="789" spans="4:26" x14ac:dyDescent="0.25">
      <c r="D789" s="53"/>
      <c r="E789" s="54"/>
      <c r="F789" s="54"/>
      <c r="G789" s="54"/>
      <c r="H789" s="54"/>
      <c r="I789" s="54"/>
      <c r="J789" s="54"/>
      <c r="K789" t="s">
        <v>182</v>
      </c>
      <c r="L789" s="53" t="s">
        <v>182</v>
      </c>
      <c r="M789" s="54">
        <v>0</v>
      </c>
      <c r="N789" s="54">
        <v>0</v>
      </c>
      <c r="O789" s="54">
        <v>0</v>
      </c>
      <c r="P789" s="54">
        <v>0</v>
      </c>
      <c r="Q789" s="54">
        <v>0</v>
      </c>
      <c r="R789" s="54">
        <v>0</v>
      </c>
      <c r="S789" t="s">
        <v>182</v>
      </c>
      <c r="T789" s="53" t="s">
        <v>182</v>
      </c>
      <c r="U789" s="54">
        <v>0</v>
      </c>
      <c r="V789" s="54">
        <v>0</v>
      </c>
      <c r="W789" s="55">
        <v>0</v>
      </c>
      <c r="X789" s="54">
        <v>0</v>
      </c>
      <c r="Y789" s="54">
        <v>0</v>
      </c>
      <c r="Z789" s="54">
        <v>0</v>
      </c>
    </row>
    <row r="790" spans="4:26" x14ac:dyDescent="0.25">
      <c r="D790" s="53"/>
      <c r="E790" s="54"/>
      <c r="F790" s="54"/>
      <c r="G790" s="54"/>
      <c r="H790" s="54"/>
      <c r="I790" s="54"/>
      <c r="J790" s="54"/>
      <c r="K790" t="s">
        <v>182</v>
      </c>
      <c r="L790" s="53" t="s">
        <v>182</v>
      </c>
      <c r="M790" s="54">
        <v>0</v>
      </c>
      <c r="N790" s="54">
        <v>0</v>
      </c>
      <c r="O790" s="54">
        <v>0</v>
      </c>
      <c r="P790" s="54">
        <v>0</v>
      </c>
      <c r="Q790" s="54">
        <v>0</v>
      </c>
      <c r="R790" s="54">
        <v>0</v>
      </c>
      <c r="S790" t="s">
        <v>182</v>
      </c>
      <c r="T790" s="53" t="s">
        <v>182</v>
      </c>
      <c r="U790" s="54">
        <v>0</v>
      </c>
      <c r="V790" s="54">
        <v>0</v>
      </c>
      <c r="W790" s="55">
        <v>0</v>
      </c>
      <c r="X790" s="54">
        <v>0</v>
      </c>
      <c r="Y790" s="54">
        <v>0</v>
      </c>
      <c r="Z790" s="54">
        <v>0</v>
      </c>
    </row>
    <row r="791" spans="4:26" x14ac:dyDescent="0.25">
      <c r="D791" s="53"/>
      <c r="E791" s="54"/>
      <c r="F791" s="54"/>
      <c r="G791" s="54"/>
      <c r="H791" s="54"/>
      <c r="I791" s="54"/>
      <c r="J791" s="54"/>
      <c r="K791" t="s">
        <v>182</v>
      </c>
      <c r="L791" s="53" t="s">
        <v>182</v>
      </c>
      <c r="M791" s="54">
        <v>0</v>
      </c>
      <c r="N791" s="54">
        <v>0</v>
      </c>
      <c r="O791" s="54">
        <v>0</v>
      </c>
      <c r="P791" s="54">
        <v>0</v>
      </c>
      <c r="Q791" s="54">
        <v>0</v>
      </c>
      <c r="R791" s="54">
        <v>0</v>
      </c>
      <c r="S791" t="s">
        <v>182</v>
      </c>
      <c r="T791" s="53" t="s">
        <v>182</v>
      </c>
      <c r="U791" s="54">
        <v>0</v>
      </c>
      <c r="V791" s="54">
        <v>0</v>
      </c>
      <c r="W791" s="55">
        <v>0</v>
      </c>
      <c r="X791" s="54">
        <v>0</v>
      </c>
      <c r="Y791" s="54">
        <v>0</v>
      </c>
      <c r="Z791" s="54">
        <v>0</v>
      </c>
    </row>
    <row r="792" spans="4:26" x14ac:dyDescent="0.25">
      <c r="D792" s="53"/>
      <c r="E792" s="54"/>
      <c r="F792" s="54"/>
      <c r="G792" s="54"/>
      <c r="H792" s="54"/>
      <c r="I792" s="54"/>
      <c r="J792" s="54"/>
      <c r="K792" t="s">
        <v>182</v>
      </c>
      <c r="L792" s="53" t="s">
        <v>182</v>
      </c>
      <c r="M792" s="54">
        <v>0</v>
      </c>
      <c r="N792" s="54">
        <v>0</v>
      </c>
      <c r="O792" s="54">
        <v>0</v>
      </c>
      <c r="P792" s="54">
        <v>0</v>
      </c>
      <c r="Q792" s="54">
        <v>0</v>
      </c>
      <c r="R792" s="54">
        <v>0</v>
      </c>
      <c r="S792" t="s">
        <v>182</v>
      </c>
      <c r="T792" s="53" t="s">
        <v>182</v>
      </c>
      <c r="U792" s="54">
        <v>0</v>
      </c>
      <c r="V792" s="54">
        <v>0</v>
      </c>
      <c r="W792" s="55">
        <v>0</v>
      </c>
      <c r="X792" s="54">
        <v>0</v>
      </c>
      <c r="Y792" s="54">
        <v>0</v>
      </c>
      <c r="Z792" s="54">
        <v>0</v>
      </c>
    </row>
    <row r="793" spans="4:26" x14ac:dyDescent="0.25">
      <c r="D793" s="53"/>
      <c r="E793" s="54"/>
      <c r="F793" s="54"/>
      <c r="G793" s="54"/>
      <c r="H793" s="54"/>
      <c r="I793" s="54"/>
      <c r="J793" s="54"/>
      <c r="K793" t="s">
        <v>182</v>
      </c>
      <c r="L793" s="53" t="s">
        <v>182</v>
      </c>
      <c r="M793" s="54">
        <v>0</v>
      </c>
      <c r="N793" s="54">
        <v>0</v>
      </c>
      <c r="O793" s="54">
        <v>0</v>
      </c>
      <c r="P793" s="54">
        <v>0</v>
      </c>
      <c r="Q793" s="54">
        <v>0</v>
      </c>
      <c r="R793" s="54">
        <v>0</v>
      </c>
      <c r="S793" t="s">
        <v>182</v>
      </c>
      <c r="T793" s="53" t="s">
        <v>182</v>
      </c>
      <c r="U793" s="54">
        <v>0</v>
      </c>
      <c r="V793" s="54">
        <v>0</v>
      </c>
      <c r="W793" s="55">
        <v>0</v>
      </c>
      <c r="X793" s="54">
        <v>0</v>
      </c>
      <c r="Y793" s="54">
        <v>0</v>
      </c>
      <c r="Z793" s="54">
        <v>0</v>
      </c>
    </row>
    <row r="794" spans="4:26" x14ac:dyDescent="0.25">
      <c r="D794" s="53"/>
      <c r="E794" s="54"/>
      <c r="F794" s="54"/>
      <c r="G794" s="54"/>
      <c r="H794" s="54"/>
      <c r="I794" s="54"/>
      <c r="J794" s="54"/>
      <c r="K794" t="s">
        <v>182</v>
      </c>
      <c r="L794" s="53" t="s">
        <v>182</v>
      </c>
      <c r="M794" s="54">
        <v>0</v>
      </c>
      <c r="N794" s="54">
        <v>0</v>
      </c>
      <c r="O794" s="54">
        <v>0</v>
      </c>
      <c r="P794" s="54">
        <v>0</v>
      </c>
      <c r="Q794" s="54">
        <v>0</v>
      </c>
      <c r="R794" s="54">
        <v>0</v>
      </c>
      <c r="S794" t="s">
        <v>182</v>
      </c>
      <c r="T794" s="53" t="s">
        <v>182</v>
      </c>
      <c r="U794" s="54">
        <v>0</v>
      </c>
      <c r="V794" s="54">
        <v>0</v>
      </c>
      <c r="W794" s="55">
        <v>0</v>
      </c>
      <c r="X794" s="54">
        <v>0</v>
      </c>
      <c r="Y794" s="54">
        <v>0</v>
      </c>
      <c r="Z794" s="54">
        <v>0</v>
      </c>
    </row>
    <row r="795" spans="4:26" x14ac:dyDescent="0.25">
      <c r="D795" s="53"/>
      <c r="E795" s="54"/>
      <c r="F795" s="54"/>
      <c r="G795" s="54"/>
      <c r="H795" s="54"/>
      <c r="I795" s="54"/>
      <c r="J795" s="54"/>
      <c r="K795" t="s">
        <v>182</v>
      </c>
      <c r="L795" s="53" t="s">
        <v>182</v>
      </c>
      <c r="M795" s="54">
        <v>0</v>
      </c>
      <c r="N795" s="54">
        <v>0</v>
      </c>
      <c r="O795" s="54">
        <v>0</v>
      </c>
      <c r="P795" s="54">
        <v>0</v>
      </c>
      <c r="Q795" s="54">
        <v>0</v>
      </c>
      <c r="R795" s="54">
        <v>0</v>
      </c>
      <c r="S795" t="s">
        <v>182</v>
      </c>
      <c r="T795" s="53" t="s">
        <v>182</v>
      </c>
      <c r="U795" s="54">
        <v>0</v>
      </c>
      <c r="V795" s="54">
        <v>0</v>
      </c>
      <c r="W795" s="55">
        <v>0</v>
      </c>
      <c r="X795" s="54">
        <v>0</v>
      </c>
      <c r="Y795" s="54">
        <v>0</v>
      </c>
      <c r="Z795" s="54">
        <v>0</v>
      </c>
    </row>
    <row r="796" spans="4:26" x14ac:dyDescent="0.25">
      <c r="D796" s="53"/>
      <c r="E796" s="54"/>
      <c r="F796" s="54"/>
      <c r="G796" s="54"/>
      <c r="H796" s="54"/>
      <c r="I796" s="54"/>
      <c r="J796" s="54"/>
      <c r="K796" t="s">
        <v>182</v>
      </c>
      <c r="L796" s="53" t="s">
        <v>182</v>
      </c>
      <c r="M796" s="54">
        <v>0</v>
      </c>
      <c r="N796" s="54">
        <v>0</v>
      </c>
      <c r="O796" s="54">
        <v>0</v>
      </c>
      <c r="P796" s="54">
        <v>0</v>
      </c>
      <c r="Q796" s="54">
        <v>0</v>
      </c>
      <c r="R796" s="54">
        <v>0</v>
      </c>
      <c r="S796" t="s">
        <v>182</v>
      </c>
      <c r="T796" s="53" t="s">
        <v>182</v>
      </c>
      <c r="U796" s="54">
        <v>0</v>
      </c>
      <c r="V796" s="54">
        <v>0</v>
      </c>
      <c r="W796" s="55">
        <v>0</v>
      </c>
      <c r="X796" s="54">
        <v>0</v>
      </c>
      <c r="Y796" s="54">
        <v>0</v>
      </c>
      <c r="Z796" s="54">
        <v>0</v>
      </c>
    </row>
    <row r="797" spans="4:26" x14ac:dyDescent="0.25">
      <c r="D797" s="53"/>
      <c r="E797" s="54"/>
      <c r="F797" s="54"/>
      <c r="G797" s="54"/>
      <c r="H797" s="54"/>
      <c r="I797" s="54"/>
      <c r="J797" s="54"/>
      <c r="K797" t="s">
        <v>182</v>
      </c>
      <c r="L797" s="53" t="s">
        <v>182</v>
      </c>
      <c r="M797" s="54">
        <v>0</v>
      </c>
      <c r="N797" s="54">
        <v>0</v>
      </c>
      <c r="O797" s="54">
        <v>0</v>
      </c>
      <c r="P797" s="54">
        <v>0</v>
      </c>
      <c r="Q797" s="54">
        <v>0</v>
      </c>
      <c r="R797" s="54">
        <v>0</v>
      </c>
      <c r="S797" t="s">
        <v>182</v>
      </c>
      <c r="T797" s="53" t="s">
        <v>182</v>
      </c>
      <c r="U797" s="54">
        <v>0</v>
      </c>
      <c r="V797" s="54">
        <v>0</v>
      </c>
      <c r="W797" s="55">
        <v>0</v>
      </c>
      <c r="X797" s="54">
        <v>0</v>
      </c>
      <c r="Y797" s="54">
        <v>0</v>
      </c>
      <c r="Z797" s="54">
        <v>0</v>
      </c>
    </row>
    <row r="798" spans="4:26" x14ac:dyDescent="0.25">
      <c r="D798" s="53"/>
      <c r="E798" s="54"/>
      <c r="F798" s="54"/>
      <c r="G798" s="54"/>
      <c r="H798" s="54"/>
      <c r="I798" s="54"/>
      <c r="J798" s="54"/>
      <c r="K798" t="s">
        <v>182</v>
      </c>
      <c r="L798" s="53" t="s">
        <v>182</v>
      </c>
      <c r="M798" s="54">
        <v>0</v>
      </c>
      <c r="N798" s="54">
        <v>0</v>
      </c>
      <c r="O798" s="54">
        <v>0</v>
      </c>
      <c r="P798" s="54">
        <v>0</v>
      </c>
      <c r="Q798" s="54">
        <v>0</v>
      </c>
      <c r="R798" s="54">
        <v>0</v>
      </c>
      <c r="S798" t="s">
        <v>182</v>
      </c>
      <c r="T798" s="53" t="s">
        <v>182</v>
      </c>
      <c r="U798" s="54">
        <v>0</v>
      </c>
      <c r="V798" s="54">
        <v>0</v>
      </c>
      <c r="W798" s="55">
        <v>0</v>
      </c>
      <c r="X798" s="54">
        <v>0</v>
      </c>
      <c r="Y798" s="54">
        <v>0</v>
      </c>
      <c r="Z798" s="54">
        <v>0</v>
      </c>
    </row>
    <row r="799" spans="4:26" x14ac:dyDescent="0.25">
      <c r="D799" s="53"/>
      <c r="E799" s="54"/>
      <c r="F799" s="54"/>
      <c r="G799" s="54"/>
      <c r="H799" s="54"/>
      <c r="I799" s="54"/>
      <c r="J799" s="54"/>
      <c r="K799" t="s">
        <v>182</v>
      </c>
      <c r="L799" s="53" t="s">
        <v>182</v>
      </c>
      <c r="M799" s="54">
        <v>0</v>
      </c>
      <c r="N799" s="54">
        <v>0</v>
      </c>
      <c r="O799" s="54">
        <v>0</v>
      </c>
      <c r="P799" s="54">
        <v>0</v>
      </c>
      <c r="Q799" s="54">
        <v>0</v>
      </c>
      <c r="R799" s="54">
        <v>0</v>
      </c>
      <c r="S799" t="s">
        <v>182</v>
      </c>
      <c r="T799" s="53" t="s">
        <v>182</v>
      </c>
      <c r="U799" s="54">
        <v>0</v>
      </c>
      <c r="V799" s="54">
        <v>0</v>
      </c>
      <c r="W799" s="55">
        <v>0</v>
      </c>
      <c r="X799" s="54">
        <v>0</v>
      </c>
      <c r="Y799" s="54">
        <v>0</v>
      </c>
      <c r="Z799" s="54">
        <v>0</v>
      </c>
    </row>
    <row r="800" spans="4:26" x14ac:dyDescent="0.25">
      <c r="D800" s="53"/>
      <c r="E800" s="54"/>
      <c r="F800" s="54"/>
      <c r="G800" s="54"/>
      <c r="H800" s="54"/>
      <c r="I800" s="54"/>
      <c r="J800" s="54"/>
      <c r="K800" t="s">
        <v>182</v>
      </c>
      <c r="L800" s="53" t="s">
        <v>182</v>
      </c>
      <c r="M800" s="54">
        <v>0</v>
      </c>
      <c r="N800" s="54">
        <v>0</v>
      </c>
      <c r="O800" s="54">
        <v>0</v>
      </c>
      <c r="P800" s="54">
        <v>0</v>
      </c>
      <c r="Q800" s="54">
        <v>0</v>
      </c>
      <c r="R800" s="54">
        <v>0</v>
      </c>
      <c r="S800" t="s">
        <v>182</v>
      </c>
      <c r="T800" s="53" t="s">
        <v>182</v>
      </c>
      <c r="U800" s="54">
        <v>0</v>
      </c>
      <c r="V800" s="54">
        <v>0</v>
      </c>
      <c r="W800" s="55">
        <v>0</v>
      </c>
      <c r="X800" s="54">
        <v>0</v>
      </c>
      <c r="Y800" s="54">
        <v>0</v>
      </c>
      <c r="Z800" s="54">
        <v>0</v>
      </c>
    </row>
    <row r="801" spans="4:26" x14ac:dyDescent="0.25">
      <c r="D801" s="53"/>
      <c r="E801" s="54"/>
      <c r="F801" s="54"/>
      <c r="G801" s="54"/>
      <c r="H801" s="54"/>
      <c r="I801" s="54"/>
      <c r="J801" s="54"/>
      <c r="K801" t="s">
        <v>182</v>
      </c>
      <c r="L801" s="53" t="s">
        <v>182</v>
      </c>
      <c r="M801" s="54">
        <v>0</v>
      </c>
      <c r="N801" s="54">
        <v>0</v>
      </c>
      <c r="O801" s="54">
        <v>0</v>
      </c>
      <c r="P801" s="54">
        <v>0</v>
      </c>
      <c r="Q801" s="54">
        <v>0</v>
      </c>
      <c r="R801" s="54">
        <v>0</v>
      </c>
      <c r="S801" t="s">
        <v>182</v>
      </c>
      <c r="T801" s="53" t="s">
        <v>182</v>
      </c>
      <c r="U801" s="54">
        <v>0</v>
      </c>
      <c r="V801" s="54">
        <v>0</v>
      </c>
      <c r="W801" s="55">
        <v>0</v>
      </c>
      <c r="X801" s="54">
        <v>0</v>
      </c>
      <c r="Y801" s="54">
        <v>0</v>
      </c>
      <c r="Z801" s="54">
        <v>0</v>
      </c>
    </row>
    <row r="802" spans="4:26" x14ac:dyDescent="0.25">
      <c r="D802" s="53"/>
      <c r="E802" s="54"/>
      <c r="F802" s="54"/>
      <c r="G802" s="54"/>
      <c r="H802" s="54"/>
      <c r="I802" s="54"/>
      <c r="J802" s="54"/>
      <c r="K802" t="s">
        <v>182</v>
      </c>
      <c r="L802" s="53" t="s">
        <v>182</v>
      </c>
      <c r="M802" s="54">
        <v>0</v>
      </c>
      <c r="N802" s="54">
        <v>0</v>
      </c>
      <c r="O802" s="54">
        <v>0</v>
      </c>
      <c r="P802" s="54">
        <v>0</v>
      </c>
      <c r="Q802" s="54">
        <v>0</v>
      </c>
      <c r="R802" s="54">
        <v>0</v>
      </c>
      <c r="S802" t="s">
        <v>182</v>
      </c>
      <c r="T802" s="53" t="s">
        <v>182</v>
      </c>
      <c r="U802" s="54">
        <v>0</v>
      </c>
      <c r="V802" s="54">
        <v>0</v>
      </c>
      <c r="W802" s="55">
        <v>0</v>
      </c>
      <c r="X802" s="54">
        <v>0</v>
      </c>
      <c r="Y802" s="54">
        <v>0</v>
      </c>
      <c r="Z802" s="54">
        <v>0</v>
      </c>
    </row>
    <row r="803" spans="4:26" x14ac:dyDescent="0.25">
      <c r="D803" s="53"/>
      <c r="E803" s="54"/>
      <c r="F803" s="54"/>
      <c r="G803" s="54"/>
      <c r="H803" s="54"/>
      <c r="I803" s="54"/>
      <c r="J803" s="54"/>
      <c r="K803" t="s">
        <v>182</v>
      </c>
      <c r="L803" s="53" t="s">
        <v>182</v>
      </c>
      <c r="M803" s="54">
        <v>0</v>
      </c>
      <c r="N803" s="54">
        <v>0</v>
      </c>
      <c r="O803" s="54">
        <v>0</v>
      </c>
      <c r="P803" s="54">
        <v>0</v>
      </c>
      <c r="Q803" s="54">
        <v>0</v>
      </c>
      <c r="R803" s="54">
        <v>0</v>
      </c>
      <c r="S803" t="s">
        <v>182</v>
      </c>
      <c r="T803" s="53" t="s">
        <v>182</v>
      </c>
      <c r="U803" s="54">
        <v>0</v>
      </c>
      <c r="V803" s="54">
        <v>0</v>
      </c>
      <c r="W803" s="55">
        <v>0</v>
      </c>
      <c r="X803" s="54">
        <v>0</v>
      </c>
      <c r="Y803" s="54">
        <v>0</v>
      </c>
      <c r="Z803" s="54">
        <v>0</v>
      </c>
    </row>
    <row r="804" spans="4:26" x14ac:dyDescent="0.25">
      <c r="D804" s="53"/>
      <c r="E804" s="54"/>
      <c r="F804" s="54"/>
      <c r="G804" s="54"/>
      <c r="H804" s="54"/>
      <c r="I804" s="54"/>
      <c r="J804" s="54"/>
      <c r="K804" t="s">
        <v>182</v>
      </c>
      <c r="L804" s="53" t="s">
        <v>182</v>
      </c>
      <c r="M804" s="54">
        <v>0</v>
      </c>
      <c r="N804" s="54">
        <v>0</v>
      </c>
      <c r="O804" s="54">
        <v>0</v>
      </c>
      <c r="P804" s="54">
        <v>0</v>
      </c>
      <c r="Q804" s="54">
        <v>0</v>
      </c>
      <c r="R804" s="54">
        <v>0</v>
      </c>
      <c r="S804" t="s">
        <v>182</v>
      </c>
      <c r="T804" s="53" t="s">
        <v>182</v>
      </c>
      <c r="U804" s="54">
        <v>0</v>
      </c>
      <c r="V804" s="54">
        <v>0</v>
      </c>
      <c r="W804" s="55">
        <v>0</v>
      </c>
      <c r="X804" s="54">
        <v>0</v>
      </c>
      <c r="Y804" s="54">
        <v>0</v>
      </c>
      <c r="Z804" s="54">
        <v>0</v>
      </c>
    </row>
    <row r="805" spans="4:26" x14ac:dyDescent="0.25">
      <c r="D805" s="53"/>
      <c r="E805" s="54"/>
      <c r="F805" s="54"/>
      <c r="G805" s="54"/>
      <c r="H805" s="54"/>
      <c r="I805" s="54"/>
      <c r="J805" s="54"/>
      <c r="K805" t="s">
        <v>182</v>
      </c>
      <c r="L805" s="53" t="s">
        <v>182</v>
      </c>
      <c r="M805" s="54">
        <v>0</v>
      </c>
      <c r="N805" s="54">
        <v>0</v>
      </c>
      <c r="O805" s="54">
        <v>0</v>
      </c>
      <c r="P805" s="54">
        <v>0</v>
      </c>
      <c r="Q805" s="54">
        <v>0</v>
      </c>
      <c r="R805" s="54">
        <v>0</v>
      </c>
      <c r="S805" t="s">
        <v>182</v>
      </c>
      <c r="T805" s="53" t="s">
        <v>182</v>
      </c>
      <c r="U805" s="54">
        <v>0</v>
      </c>
      <c r="V805" s="54">
        <v>0</v>
      </c>
      <c r="W805" s="55">
        <v>0</v>
      </c>
      <c r="X805" s="54">
        <v>0</v>
      </c>
      <c r="Y805" s="54">
        <v>0</v>
      </c>
      <c r="Z805" s="54">
        <v>0</v>
      </c>
    </row>
    <row r="806" spans="4:26" x14ac:dyDescent="0.25">
      <c r="D806" s="53"/>
      <c r="E806" s="54"/>
      <c r="F806" s="54"/>
      <c r="G806" s="54"/>
      <c r="H806" s="54"/>
      <c r="I806" s="54"/>
      <c r="J806" s="54"/>
      <c r="K806" t="s">
        <v>182</v>
      </c>
      <c r="L806" s="53" t="s">
        <v>182</v>
      </c>
      <c r="M806" s="54">
        <v>0</v>
      </c>
      <c r="N806" s="54">
        <v>0</v>
      </c>
      <c r="O806" s="54">
        <v>0</v>
      </c>
      <c r="P806" s="54">
        <v>0</v>
      </c>
      <c r="Q806" s="54">
        <v>0</v>
      </c>
      <c r="R806" s="54">
        <v>0</v>
      </c>
      <c r="S806" t="s">
        <v>182</v>
      </c>
      <c r="T806" s="53" t="s">
        <v>182</v>
      </c>
      <c r="U806" s="54">
        <v>0</v>
      </c>
      <c r="V806" s="54">
        <v>0</v>
      </c>
      <c r="W806" s="55">
        <v>0</v>
      </c>
      <c r="X806" s="54">
        <v>0</v>
      </c>
      <c r="Y806" s="54">
        <v>0</v>
      </c>
      <c r="Z806" s="54">
        <v>0</v>
      </c>
    </row>
    <row r="807" spans="4:26" x14ac:dyDescent="0.25">
      <c r="D807" s="53"/>
      <c r="E807" s="54"/>
      <c r="F807" s="54"/>
      <c r="G807" s="54"/>
      <c r="H807" s="54"/>
      <c r="I807" s="54"/>
      <c r="J807" s="54"/>
      <c r="K807" t="s">
        <v>182</v>
      </c>
      <c r="L807" s="53" t="s">
        <v>182</v>
      </c>
      <c r="M807" s="54">
        <v>0</v>
      </c>
      <c r="N807" s="54">
        <v>0</v>
      </c>
      <c r="O807" s="54">
        <v>0</v>
      </c>
      <c r="P807" s="54">
        <v>0</v>
      </c>
      <c r="Q807" s="54">
        <v>0</v>
      </c>
      <c r="R807" s="54">
        <v>0</v>
      </c>
      <c r="S807" t="s">
        <v>182</v>
      </c>
      <c r="T807" s="53" t="s">
        <v>182</v>
      </c>
      <c r="U807" s="54">
        <v>0</v>
      </c>
      <c r="V807" s="54">
        <v>0</v>
      </c>
      <c r="W807" s="55">
        <v>0</v>
      </c>
      <c r="X807" s="54">
        <v>0</v>
      </c>
      <c r="Y807" s="54">
        <v>0</v>
      </c>
      <c r="Z807" s="54">
        <v>0</v>
      </c>
    </row>
    <row r="808" spans="4:26" x14ac:dyDescent="0.25">
      <c r="D808" s="53"/>
      <c r="E808" s="54"/>
      <c r="F808" s="54"/>
      <c r="G808" s="54"/>
      <c r="H808" s="54"/>
      <c r="I808" s="54"/>
      <c r="J808" s="54"/>
      <c r="K808" t="s">
        <v>182</v>
      </c>
      <c r="L808" s="53" t="s">
        <v>182</v>
      </c>
      <c r="M808" s="54">
        <v>0</v>
      </c>
      <c r="N808" s="54">
        <v>0</v>
      </c>
      <c r="O808" s="54">
        <v>0</v>
      </c>
      <c r="P808" s="54">
        <v>0</v>
      </c>
      <c r="Q808" s="54">
        <v>0</v>
      </c>
      <c r="R808" s="54">
        <v>0</v>
      </c>
      <c r="S808" t="s">
        <v>182</v>
      </c>
      <c r="T808" s="53" t="s">
        <v>182</v>
      </c>
      <c r="U808" s="54">
        <v>0</v>
      </c>
      <c r="V808" s="54">
        <v>0</v>
      </c>
      <c r="W808" s="55">
        <v>0</v>
      </c>
      <c r="X808" s="54">
        <v>0</v>
      </c>
      <c r="Y808" s="54">
        <v>0</v>
      </c>
      <c r="Z808" s="54">
        <v>0</v>
      </c>
    </row>
    <row r="809" spans="4:26" x14ac:dyDescent="0.25">
      <c r="D809" s="53"/>
      <c r="E809" s="54"/>
      <c r="F809" s="54"/>
      <c r="G809" s="54"/>
      <c r="H809" s="54"/>
      <c r="I809" s="54"/>
      <c r="J809" s="54"/>
      <c r="K809" t="s">
        <v>182</v>
      </c>
      <c r="L809" s="53" t="s">
        <v>182</v>
      </c>
      <c r="M809" s="54">
        <v>0</v>
      </c>
      <c r="N809" s="54">
        <v>0</v>
      </c>
      <c r="O809" s="54">
        <v>0</v>
      </c>
      <c r="P809" s="54">
        <v>0</v>
      </c>
      <c r="Q809" s="54">
        <v>0</v>
      </c>
      <c r="R809" s="54">
        <v>0</v>
      </c>
      <c r="S809" t="s">
        <v>182</v>
      </c>
      <c r="T809" s="53" t="s">
        <v>182</v>
      </c>
      <c r="U809" s="54">
        <v>0</v>
      </c>
      <c r="V809" s="54">
        <v>0</v>
      </c>
      <c r="W809" s="55">
        <v>0</v>
      </c>
      <c r="X809" s="54">
        <v>0</v>
      </c>
      <c r="Y809" s="54">
        <v>0</v>
      </c>
      <c r="Z809" s="54">
        <v>0</v>
      </c>
    </row>
    <row r="810" spans="4:26" x14ac:dyDescent="0.25">
      <c r="D810" s="53"/>
      <c r="E810" s="54"/>
      <c r="F810" s="54"/>
      <c r="G810" s="54"/>
      <c r="H810" s="54"/>
      <c r="I810" s="54"/>
      <c r="J810" s="54"/>
      <c r="K810" t="s">
        <v>182</v>
      </c>
      <c r="L810" s="53" t="s">
        <v>182</v>
      </c>
      <c r="M810" s="54">
        <v>0</v>
      </c>
      <c r="N810" s="54">
        <v>0</v>
      </c>
      <c r="O810" s="54">
        <v>0</v>
      </c>
      <c r="P810" s="54">
        <v>0</v>
      </c>
      <c r="Q810" s="54">
        <v>0</v>
      </c>
      <c r="R810" s="54">
        <v>0</v>
      </c>
      <c r="S810" t="s">
        <v>182</v>
      </c>
      <c r="T810" s="53" t="s">
        <v>182</v>
      </c>
      <c r="U810" s="54">
        <v>0</v>
      </c>
      <c r="V810" s="54">
        <v>0</v>
      </c>
      <c r="W810" s="55">
        <v>0</v>
      </c>
      <c r="X810" s="54">
        <v>0</v>
      </c>
      <c r="Y810" s="54">
        <v>0</v>
      </c>
      <c r="Z810" s="54">
        <v>0</v>
      </c>
    </row>
    <row r="811" spans="4:26" x14ac:dyDescent="0.25">
      <c r="D811" s="53"/>
      <c r="E811" s="54"/>
      <c r="F811" s="54"/>
      <c r="G811" s="54"/>
      <c r="H811" s="54"/>
      <c r="I811" s="54"/>
      <c r="J811" s="54"/>
      <c r="K811" t="s">
        <v>182</v>
      </c>
      <c r="L811" s="53" t="s">
        <v>182</v>
      </c>
      <c r="M811" s="54">
        <v>0</v>
      </c>
      <c r="N811" s="54">
        <v>0</v>
      </c>
      <c r="O811" s="54">
        <v>0</v>
      </c>
      <c r="P811" s="54">
        <v>0</v>
      </c>
      <c r="Q811" s="54">
        <v>0</v>
      </c>
      <c r="R811" s="54">
        <v>0</v>
      </c>
      <c r="S811" t="s">
        <v>182</v>
      </c>
      <c r="T811" s="53" t="s">
        <v>182</v>
      </c>
      <c r="U811" s="54">
        <v>0</v>
      </c>
      <c r="V811" s="54">
        <v>0</v>
      </c>
      <c r="W811" s="55">
        <v>0</v>
      </c>
      <c r="X811" s="54">
        <v>0</v>
      </c>
      <c r="Y811" s="54">
        <v>0</v>
      </c>
      <c r="Z811" s="54">
        <v>0</v>
      </c>
    </row>
    <row r="812" spans="4:26" x14ac:dyDescent="0.25">
      <c r="D812" s="53"/>
      <c r="E812" s="54"/>
      <c r="F812" s="54"/>
      <c r="G812" s="54"/>
      <c r="H812" s="54"/>
      <c r="I812" s="54"/>
      <c r="J812" s="54"/>
      <c r="K812" t="s">
        <v>182</v>
      </c>
      <c r="L812" s="53" t="s">
        <v>182</v>
      </c>
      <c r="M812" s="54">
        <v>0</v>
      </c>
      <c r="N812" s="54">
        <v>0</v>
      </c>
      <c r="O812" s="54">
        <v>0</v>
      </c>
      <c r="P812" s="54">
        <v>0</v>
      </c>
      <c r="Q812" s="54">
        <v>0</v>
      </c>
      <c r="R812" s="54">
        <v>0</v>
      </c>
      <c r="S812" t="s">
        <v>182</v>
      </c>
      <c r="T812" s="53" t="s">
        <v>182</v>
      </c>
      <c r="U812" s="54">
        <v>0</v>
      </c>
      <c r="V812" s="54">
        <v>0</v>
      </c>
      <c r="W812" s="55">
        <v>0</v>
      </c>
      <c r="X812" s="54">
        <v>0</v>
      </c>
      <c r="Y812" s="54">
        <v>0</v>
      </c>
      <c r="Z812" s="54">
        <v>0</v>
      </c>
    </row>
    <row r="813" spans="4:26" x14ac:dyDescent="0.25">
      <c r="D813" s="53"/>
      <c r="E813" s="54"/>
      <c r="F813" s="54"/>
      <c r="G813" s="54"/>
      <c r="H813" s="54"/>
      <c r="I813" s="54"/>
      <c r="J813" s="54"/>
      <c r="K813" t="s">
        <v>182</v>
      </c>
      <c r="L813" s="53" t="s">
        <v>182</v>
      </c>
      <c r="M813" s="54">
        <v>0</v>
      </c>
      <c r="N813" s="54">
        <v>0</v>
      </c>
      <c r="O813" s="54">
        <v>0</v>
      </c>
      <c r="P813" s="54">
        <v>0</v>
      </c>
      <c r="Q813" s="54">
        <v>0</v>
      </c>
      <c r="R813" s="54">
        <v>0</v>
      </c>
      <c r="S813" t="s">
        <v>182</v>
      </c>
      <c r="T813" s="53" t="s">
        <v>182</v>
      </c>
      <c r="U813" s="54">
        <v>0</v>
      </c>
      <c r="V813" s="54">
        <v>0</v>
      </c>
      <c r="W813" s="55">
        <v>0</v>
      </c>
      <c r="X813" s="54">
        <v>0</v>
      </c>
      <c r="Y813" s="54">
        <v>0</v>
      </c>
      <c r="Z813" s="54">
        <v>0</v>
      </c>
    </row>
    <row r="814" spans="4:26" x14ac:dyDescent="0.25">
      <c r="D814" s="53"/>
      <c r="E814" s="54"/>
      <c r="F814" s="54"/>
      <c r="G814" s="54"/>
      <c r="H814" s="54"/>
      <c r="I814" s="54"/>
      <c r="J814" s="54"/>
      <c r="K814" t="s">
        <v>182</v>
      </c>
      <c r="L814" s="53" t="s">
        <v>182</v>
      </c>
      <c r="M814" s="54">
        <v>0</v>
      </c>
      <c r="N814" s="54">
        <v>0</v>
      </c>
      <c r="O814" s="54">
        <v>0</v>
      </c>
      <c r="P814" s="54">
        <v>0</v>
      </c>
      <c r="Q814" s="54">
        <v>0</v>
      </c>
      <c r="R814" s="54">
        <v>0</v>
      </c>
      <c r="S814" t="s">
        <v>182</v>
      </c>
      <c r="T814" s="53" t="s">
        <v>182</v>
      </c>
      <c r="U814" s="54">
        <v>0</v>
      </c>
      <c r="V814" s="54">
        <v>0</v>
      </c>
      <c r="W814" s="55">
        <v>0</v>
      </c>
      <c r="X814" s="54">
        <v>0</v>
      </c>
      <c r="Y814" s="54">
        <v>0</v>
      </c>
      <c r="Z814" s="54">
        <v>0</v>
      </c>
    </row>
    <row r="815" spans="4:26" x14ac:dyDescent="0.25">
      <c r="D815" s="53"/>
      <c r="E815" s="54"/>
      <c r="F815" s="54"/>
      <c r="G815" s="54"/>
      <c r="H815" s="54"/>
      <c r="I815" s="54"/>
      <c r="J815" s="54"/>
      <c r="K815" t="s">
        <v>182</v>
      </c>
      <c r="L815" s="53" t="s">
        <v>182</v>
      </c>
      <c r="M815" s="54">
        <v>0</v>
      </c>
      <c r="N815" s="54">
        <v>0</v>
      </c>
      <c r="O815" s="54">
        <v>0</v>
      </c>
      <c r="P815" s="54">
        <v>0</v>
      </c>
      <c r="Q815" s="54">
        <v>0</v>
      </c>
      <c r="R815" s="54">
        <v>0</v>
      </c>
      <c r="S815" t="s">
        <v>182</v>
      </c>
      <c r="T815" s="53" t="s">
        <v>182</v>
      </c>
      <c r="U815" s="54">
        <v>0</v>
      </c>
      <c r="V815" s="54">
        <v>0</v>
      </c>
      <c r="W815" s="55">
        <v>0</v>
      </c>
      <c r="X815" s="54">
        <v>0</v>
      </c>
      <c r="Y815" s="54">
        <v>0</v>
      </c>
      <c r="Z815" s="54">
        <v>0</v>
      </c>
    </row>
    <row r="816" spans="4:26" x14ac:dyDescent="0.25">
      <c r="D816" s="53"/>
      <c r="E816" s="54"/>
      <c r="F816" s="54"/>
      <c r="G816" s="54"/>
      <c r="H816" s="54"/>
      <c r="I816" s="54"/>
      <c r="J816" s="54"/>
      <c r="K816" t="s">
        <v>182</v>
      </c>
      <c r="L816" s="53" t="s">
        <v>182</v>
      </c>
      <c r="M816" s="54">
        <v>0</v>
      </c>
      <c r="N816" s="54">
        <v>0</v>
      </c>
      <c r="O816" s="54">
        <v>0</v>
      </c>
      <c r="P816" s="54">
        <v>0</v>
      </c>
      <c r="Q816" s="54">
        <v>0</v>
      </c>
      <c r="R816" s="54">
        <v>0</v>
      </c>
      <c r="S816" t="s">
        <v>182</v>
      </c>
      <c r="T816" s="53" t="s">
        <v>182</v>
      </c>
      <c r="U816" s="54">
        <v>0</v>
      </c>
      <c r="V816" s="54">
        <v>0</v>
      </c>
      <c r="W816" s="55">
        <v>0</v>
      </c>
      <c r="X816" s="54">
        <v>0</v>
      </c>
      <c r="Y816" s="54">
        <v>0</v>
      </c>
      <c r="Z816" s="54">
        <v>0</v>
      </c>
    </row>
    <row r="817" spans="4:26" x14ac:dyDescent="0.25">
      <c r="D817" s="53"/>
      <c r="E817" s="54"/>
      <c r="F817" s="54"/>
      <c r="G817" s="54"/>
      <c r="H817" s="54"/>
      <c r="I817" s="54"/>
      <c r="J817" s="54"/>
      <c r="K817" t="s">
        <v>182</v>
      </c>
      <c r="L817" s="53" t="s">
        <v>182</v>
      </c>
      <c r="M817" s="54">
        <v>0</v>
      </c>
      <c r="N817" s="54">
        <v>0</v>
      </c>
      <c r="O817" s="54">
        <v>0</v>
      </c>
      <c r="P817" s="54">
        <v>0</v>
      </c>
      <c r="Q817" s="54">
        <v>0</v>
      </c>
      <c r="R817" s="54">
        <v>0</v>
      </c>
      <c r="S817" t="s">
        <v>182</v>
      </c>
      <c r="T817" s="53" t="s">
        <v>182</v>
      </c>
      <c r="U817" s="54">
        <v>0</v>
      </c>
      <c r="V817" s="54">
        <v>0</v>
      </c>
      <c r="W817" s="55">
        <v>0</v>
      </c>
      <c r="X817" s="54">
        <v>0</v>
      </c>
      <c r="Y817" s="54">
        <v>0</v>
      </c>
      <c r="Z817" s="54">
        <v>0</v>
      </c>
    </row>
    <row r="818" spans="4:26" x14ac:dyDescent="0.25">
      <c r="D818" s="53"/>
      <c r="E818" s="54"/>
      <c r="F818" s="54"/>
      <c r="G818" s="54"/>
      <c r="H818" s="54"/>
      <c r="I818" s="54"/>
      <c r="J818" s="54"/>
      <c r="K818" t="s">
        <v>182</v>
      </c>
      <c r="L818" s="53" t="s">
        <v>182</v>
      </c>
      <c r="M818" s="54">
        <v>0</v>
      </c>
      <c r="N818" s="54">
        <v>0</v>
      </c>
      <c r="O818" s="54">
        <v>0</v>
      </c>
      <c r="P818" s="54">
        <v>0</v>
      </c>
      <c r="Q818" s="54">
        <v>0</v>
      </c>
      <c r="R818" s="54">
        <v>0</v>
      </c>
      <c r="S818" t="s">
        <v>182</v>
      </c>
      <c r="T818" s="53" t="s">
        <v>182</v>
      </c>
      <c r="U818" s="54">
        <v>0</v>
      </c>
      <c r="V818" s="54">
        <v>0</v>
      </c>
      <c r="W818" s="55">
        <v>0</v>
      </c>
      <c r="X818" s="54">
        <v>0</v>
      </c>
      <c r="Y818" s="54">
        <v>0</v>
      </c>
      <c r="Z818" s="54">
        <v>0</v>
      </c>
    </row>
    <row r="819" spans="4:26" x14ac:dyDescent="0.25">
      <c r="D819" s="53"/>
      <c r="E819" s="54"/>
      <c r="F819" s="54"/>
      <c r="G819" s="54"/>
      <c r="H819" s="54"/>
      <c r="I819" s="54"/>
      <c r="J819" s="54"/>
      <c r="K819" t="s">
        <v>182</v>
      </c>
      <c r="L819" s="53" t="s">
        <v>182</v>
      </c>
      <c r="M819" s="54">
        <v>0</v>
      </c>
      <c r="N819" s="54">
        <v>0</v>
      </c>
      <c r="O819" s="54">
        <v>0</v>
      </c>
      <c r="P819" s="54">
        <v>0</v>
      </c>
      <c r="Q819" s="54">
        <v>0</v>
      </c>
      <c r="R819" s="54">
        <v>0</v>
      </c>
      <c r="S819" t="s">
        <v>182</v>
      </c>
      <c r="T819" s="53" t="s">
        <v>182</v>
      </c>
      <c r="U819" s="54">
        <v>0</v>
      </c>
      <c r="V819" s="54">
        <v>0</v>
      </c>
      <c r="W819" s="55">
        <v>0</v>
      </c>
      <c r="X819" s="54">
        <v>0</v>
      </c>
      <c r="Y819" s="54">
        <v>0</v>
      </c>
      <c r="Z819" s="54">
        <v>0</v>
      </c>
    </row>
    <row r="820" spans="4:26" x14ac:dyDescent="0.25">
      <c r="D820" s="53"/>
      <c r="E820" s="54"/>
      <c r="F820" s="54"/>
      <c r="G820" s="54"/>
      <c r="H820" s="54"/>
      <c r="I820" s="54"/>
      <c r="J820" s="54"/>
      <c r="K820" t="s">
        <v>182</v>
      </c>
      <c r="L820" s="53" t="s">
        <v>182</v>
      </c>
      <c r="M820" s="54">
        <v>0</v>
      </c>
      <c r="N820" s="54">
        <v>0</v>
      </c>
      <c r="O820" s="54">
        <v>0</v>
      </c>
      <c r="P820" s="54">
        <v>0</v>
      </c>
      <c r="Q820" s="54">
        <v>0</v>
      </c>
      <c r="R820" s="54">
        <v>0</v>
      </c>
      <c r="S820" t="s">
        <v>182</v>
      </c>
      <c r="T820" s="53" t="s">
        <v>182</v>
      </c>
      <c r="U820" s="54">
        <v>0</v>
      </c>
      <c r="V820" s="54">
        <v>0</v>
      </c>
      <c r="W820" s="55">
        <v>0</v>
      </c>
      <c r="X820" s="54">
        <v>0</v>
      </c>
      <c r="Y820" s="54">
        <v>0</v>
      </c>
      <c r="Z820" s="54">
        <v>0</v>
      </c>
    </row>
    <row r="821" spans="4:26" x14ac:dyDescent="0.25">
      <c r="D821" s="53"/>
      <c r="E821" s="54"/>
      <c r="F821" s="54"/>
      <c r="G821" s="54"/>
      <c r="H821" s="54"/>
      <c r="I821" s="54"/>
      <c r="J821" s="54"/>
      <c r="K821" t="s">
        <v>182</v>
      </c>
      <c r="L821" s="53" t="s">
        <v>182</v>
      </c>
      <c r="M821" s="54">
        <v>0</v>
      </c>
      <c r="N821" s="54">
        <v>0</v>
      </c>
      <c r="O821" s="54">
        <v>0</v>
      </c>
      <c r="P821" s="54">
        <v>0</v>
      </c>
      <c r="Q821" s="54">
        <v>0</v>
      </c>
      <c r="R821" s="54">
        <v>0</v>
      </c>
      <c r="S821" t="s">
        <v>182</v>
      </c>
      <c r="T821" s="53" t="s">
        <v>182</v>
      </c>
      <c r="U821" s="54">
        <v>0</v>
      </c>
      <c r="V821" s="54">
        <v>0</v>
      </c>
      <c r="W821" s="55">
        <v>0</v>
      </c>
      <c r="X821" s="54">
        <v>0</v>
      </c>
      <c r="Y821" s="54">
        <v>0</v>
      </c>
      <c r="Z821" s="54">
        <v>0</v>
      </c>
    </row>
    <row r="822" spans="4:26" x14ac:dyDescent="0.25">
      <c r="D822" s="53"/>
      <c r="E822" s="54"/>
      <c r="F822" s="54"/>
      <c r="G822" s="54"/>
      <c r="H822" s="54"/>
      <c r="I822" s="54"/>
      <c r="J822" s="54"/>
      <c r="K822" t="s">
        <v>182</v>
      </c>
      <c r="L822" s="53" t="s">
        <v>182</v>
      </c>
      <c r="M822" s="54">
        <v>0</v>
      </c>
      <c r="N822" s="54">
        <v>0</v>
      </c>
      <c r="O822" s="54">
        <v>0</v>
      </c>
      <c r="P822" s="54">
        <v>0</v>
      </c>
      <c r="Q822" s="54">
        <v>0</v>
      </c>
      <c r="R822" s="54">
        <v>0</v>
      </c>
      <c r="S822" t="s">
        <v>182</v>
      </c>
      <c r="T822" s="53" t="s">
        <v>182</v>
      </c>
      <c r="U822" s="54">
        <v>0</v>
      </c>
      <c r="V822" s="54">
        <v>0</v>
      </c>
      <c r="W822" s="55">
        <v>0</v>
      </c>
      <c r="X822" s="54">
        <v>0</v>
      </c>
      <c r="Y822" s="54">
        <v>0</v>
      </c>
      <c r="Z822" s="54">
        <v>0</v>
      </c>
    </row>
    <row r="823" spans="4:26" x14ac:dyDescent="0.25">
      <c r="D823" s="53"/>
      <c r="E823" s="54"/>
      <c r="F823" s="54"/>
      <c r="G823" s="54"/>
      <c r="H823" s="54"/>
      <c r="I823" s="54"/>
      <c r="J823" s="54"/>
      <c r="K823" t="s">
        <v>182</v>
      </c>
      <c r="L823" s="53" t="s">
        <v>182</v>
      </c>
      <c r="M823" s="54">
        <v>0</v>
      </c>
      <c r="N823" s="54">
        <v>0</v>
      </c>
      <c r="O823" s="54">
        <v>0</v>
      </c>
      <c r="P823" s="54">
        <v>0</v>
      </c>
      <c r="Q823" s="54">
        <v>0</v>
      </c>
      <c r="R823" s="54">
        <v>0</v>
      </c>
      <c r="S823" t="s">
        <v>182</v>
      </c>
      <c r="T823" s="53" t="s">
        <v>182</v>
      </c>
      <c r="U823" s="54">
        <v>0</v>
      </c>
      <c r="V823" s="54">
        <v>0</v>
      </c>
      <c r="W823" s="55">
        <v>0</v>
      </c>
      <c r="X823" s="54">
        <v>0</v>
      </c>
      <c r="Y823" s="54">
        <v>0</v>
      </c>
      <c r="Z823" s="54">
        <v>0</v>
      </c>
    </row>
    <row r="824" spans="4:26" x14ac:dyDescent="0.25">
      <c r="D824" s="53"/>
      <c r="E824" s="54"/>
      <c r="F824" s="54"/>
      <c r="G824" s="54"/>
      <c r="H824" s="54"/>
      <c r="I824" s="54"/>
      <c r="J824" s="54"/>
      <c r="K824" t="s">
        <v>182</v>
      </c>
      <c r="L824" s="53" t="s">
        <v>182</v>
      </c>
      <c r="M824" s="54">
        <v>0</v>
      </c>
      <c r="N824" s="54">
        <v>0</v>
      </c>
      <c r="O824" s="54">
        <v>0</v>
      </c>
      <c r="P824" s="54">
        <v>0</v>
      </c>
      <c r="Q824" s="54">
        <v>0</v>
      </c>
      <c r="R824" s="54">
        <v>0</v>
      </c>
      <c r="S824" t="s">
        <v>182</v>
      </c>
      <c r="T824" s="53" t="s">
        <v>182</v>
      </c>
      <c r="U824" s="54">
        <v>0</v>
      </c>
      <c r="V824" s="54">
        <v>0</v>
      </c>
      <c r="W824" s="55">
        <v>0</v>
      </c>
      <c r="X824" s="54">
        <v>0</v>
      </c>
      <c r="Y824" s="54">
        <v>0</v>
      </c>
      <c r="Z824" s="54">
        <v>0</v>
      </c>
    </row>
    <row r="825" spans="4:26" x14ac:dyDescent="0.25">
      <c r="D825" s="53"/>
      <c r="E825" s="54"/>
      <c r="F825" s="54"/>
      <c r="G825" s="54"/>
      <c r="H825" s="54"/>
      <c r="I825" s="54"/>
      <c r="J825" s="54"/>
      <c r="K825" t="s">
        <v>182</v>
      </c>
      <c r="L825" s="53" t="s">
        <v>182</v>
      </c>
      <c r="M825" s="54">
        <v>0</v>
      </c>
      <c r="N825" s="54">
        <v>0</v>
      </c>
      <c r="O825" s="54">
        <v>0</v>
      </c>
      <c r="P825" s="54">
        <v>0</v>
      </c>
      <c r="Q825" s="54">
        <v>0</v>
      </c>
      <c r="R825" s="54">
        <v>0</v>
      </c>
      <c r="S825" t="s">
        <v>182</v>
      </c>
      <c r="T825" s="53" t="s">
        <v>182</v>
      </c>
      <c r="U825" s="54">
        <v>0</v>
      </c>
      <c r="V825" s="54">
        <v>0</v>
      </c>
      <c r="W825" s="55">
        <v>0</v>
      </c>
      <c r="X825" s="54">
        <v>0</v>
      </c>
      <c r="Y825" s="54">
        <v>0</v>
      </c>
      <c r="Z825" s="54">
        <v>0</v>
      </c>
    </row>
    <row r="826" spans="4:26" x14ac:dyDescent="0.25">
      <c r="D826" s="53"/>
      <c r="E826" s="54"/>
      <c r="F826" s="54"/>
      <c r="G826" s="54"/>
      <c r="H826" s="54"/>
      <c r="I826" s="54"/>
      <c r="J826" s="54"/>
      <c r="K826" t="s">
        <v>182</v>
      </c>
      <c r="L826" s="53" t="s">
        <v>182</v>
      </c>
      <c r="M826" s="54">
        <v>0</v>
      </c>
      <c r="N826" s="54">
        <v>0</v>
      </c>
      <c r="O826" s="54">
        <v>0</v>
      </c>
      <c r="P826" s="54">
        <v>0</v>
      </c>
      <c r="Q826" s="54">
        <v>0</v>
      </c>
      <c r="R826" s="54">
        <v>0</v>
      </c>
      <c r="S826" t="s">
        <v>182</v>
      </c>
      <c r="T826" s="53" t="s">
        <v>182</v>
      </c>
      <c r="U826" s="54">
        <v>0</v>
      </c>
      <c r="V826" s="54">
        <v>0</v>
      </c>
      <c r="W826" s="55">
        <v>0</v>
      </c>
      <c r="X826" s="54">
        <v>0</v>
      </c>
      <c r="Y826" s="54">
        <v>0</v>
      </c>
      <c r="Z826" s="54">
        <v>0</v>
      </c>
    </row>
    <row r="827" spans="4:26" x14ac:dyDescent="0.25">
      <c r="D827" s="53"/>
      <c r="E827" s="54"/>
      <c r="F827" s="54"/>
      <c r="G827" s="54"/>
      <c r="H827" s="54"/>
      <c r="I827" s="54"/>
      <c r="J827" s="54"/>
      <c r="K827" t="s">
        <v>182</v>
      </c>
      <c r="L827" s="53" t="s">
        <v>182</v>
      </c>
      <c r="M827" s="54">
        <v>0</v>
      </c>
      <c r="N827" s="54">
        <v>0</v>
      </c>
      <c r="O827" s="54">
        <v>0</v>
      </c>
      <c r="P827" s="54">
        <v>0</v>
      </c>
      <c r="Q827" s="54">
        <v>0</v>
      </c>
      <c r="R827" s="54">
        <v>0</v>
      </c>
      <c r="S827" t="s">
        <v>182</v>
      </c>
      <c r="T827" s="53" t="s">
        <v>182</v>
      </c>
      <c r="U827" s="54">
        <v>0</v>
      </c>
      <c r="V827" s="54">
        <v>0</v>
      </c>
      <c r="W827" s="55">
        <v>0</v>
      </c>
      <c r="X827" s="54">
        <v>0</v>
      </c>
      <c r="Y827" s="54">
        <v>0</v>
      </c>
      <c r="Z827" s="54">
        <v>0</v>
      </c>
    </row>
    <row r="828" spans="4:26" x14ac:dyDescent="0.25">
      <c r="D828" s="53"/>
      <c r="E828" s="54"/>
      <c r="F828" s="54"/>
      <c r="G828" s="54"/>
      <c r="H828" s="54"/>
      <c r="I828" s="54"/>
      <c r="J828" s="54"/>
      <c r="K828" t="s">
        <v>182</v>
      </c>
      <c r="L828" s="53" t="s">
        <v>182</v>
      </c>
      <c r="M828" s="54">
        <v>0</v>
      </c>
      <c r="N828" s="54">
        <v>0</v>
      </c>
      <c r="O828" s="54">
        <v>0</v>
      </c>
      <c r="P828" s="54">
        <v>0</v>
      </c>
      <c r="Q828" s="54">
        <v>0</v>
      </c>
      <c r="R828" s="54">
        <v>0</v>
      </c>
      <c r="S828" t="s">
        <v>182</v>
      </c>
      <c r="T828" s="53" t="s">
        <v>182</v>
      </c>
      <c r="U828" s="54">
        <v>0</v>
      </c>
      <c r="V828" s="54">
        <v>0</v>
      </c>
      <c r="W828" s="55">
        <v>0</v>
      </c>
      <c r="X828" s="54">
        <v>0</v>
      </c>
      <c r="Y828" s="54">
        <v>0</v>
      </c>
      <c r="Z828" s="54">
        <v>0</v>
      </c>
    </row>
    <row r="829" spans="4:26" x14ac:dyDescent="0.25">
      <c r="D829" s="53"/>
      <c r="E829" s="54"/>
      <c r="F829" s="54"/>
      <c r="G829" s="54"/>
      <c r="H829" s="54"/>
      <c r="I829" s="54"/>
      <c r="J829" s="54"/>
      <c r="K829" t="s">
        <v>182</v>
      </c>
      <c r="L829" s="53" t="s">
        <v>182</v>
      </c>
      <c r="M829" s="54">
        <v>0</v>
      </c>
      <c r="N829" s="54">
        <v>0</v>
      </c>
      <c r="O829" s="54">
        <v>0</v>
      </c>
      <c r="P829" s="54">
        <v>0</v>
      </c>
      <c r="Q829" s="54">
        <v>0</v>
      </c>
      <c r="R829" s="54">
        <v>0</v>
      </c>
      <c r="S829" t="s">
        <v>182</v>
      </c>
      <c r="T829" s="53" t="s">
        <v>182</v>
      </c>
      <c r="U829" s="54">
        <v>0</v>
      </c>
      <c r="V829" s="54">
        <v>0</v>
      </c>
      <c r="W829" s="55">
        <v>0</v>
      </c>
      <c r="X829" s="54">
        <v>0</v>
      </c>
      <c r="Y829" s="54">
        <v>0</v>
      </c>
      <c r="Z829" s="54">
        <v>0</v>
      </c>
    </row>
    <row r="830" spans="4:26" x14ac:dyDescent="0.25">
      <c r="D830" s="53"/>
      <c r="E830" s="54"/>
      <c r="F830" s="54"/>
      <c r="G830" s="54"/>
      <c r="H830" s="54"/>
      <c r="I830" s="54"/>
      <c r="J830" s="54"/>
      <c r="K830" t="s">
        <v>182</v>
      </c>
      <c r="L830" s="53" t="s">
        <v>182</v>
      </c>
      <c r="M830" s="54">
        <v>0</v>
      </c>
      <c r="N830" s="54">
        <v>0</v>
      </c>
      <c r="O830" s="54">
        <v>0</v>
      </c>
      <c r="P830" s="54">
        <v>0</v>
      </c>
      <c r="Q830" s="54">
        <v>0</v>
      </c>
      <c r="R830" s="54">
        <v>0</v>
      </c>
      <c r="S830" t="s">
        <v>182</v>
      </c>
      <c r="T830" s="53" t="s">
        <v>182</v>
      </c>
      <c r="U830" s="54">
        <v>0</v>
      </c>
      <c r="V830" s="54">
        <v>0</v>
      </c>
      <c r="W830" s="55">
        <v>0</v>
      </c>
      <c r="X830" s="54">
        <v>0</v>
      </c>
      <c r="Y830" s="54">
        <v>0</v>
      </c>
      <c r="Z830" s="54">
        <v>0</v>
      </c>
    </row>
    <row r="831" spans="4:26" x14ac:dyDescent="0.25">
      <c r="D831" s="53"/>
      <c r="E831" s="54"/>
      <c r="F831" s="54"/>
      <c r="G831" s="54"/>
      <c r="H831" s="54"/>
      <c r="I831" s="54"/>
      <c r="J831" s="54"/>
      <c r="K831" t="s">
        <v>182</v>
      </c>
      <c r="L831" s="53" t="s">
        <v>182</v>
      </c>
      <c r="M831" s="54">
        <v>0</v>
      </c>
      <c r="N831" s="54">
        <v>0</v>
      </c>
      <c r="O831" s="54">
        <v>0</v>
      </c>
      <c r="P831" s="54">
        <v>0</v>
      </c>
      <c r="Q831" s="54">
        <v>0</v>
      </c>
      <c r="R831" s="54">
        <v>0</v>
      </c>
      <c r="S831" t="s">
        <v>182</v>
      </c>
      <c r="T831" s="53" t="s">
        <v>182</v>
      </c>
      <c r="U831" s="54">
        <v>0</v>
      </c>
      <c r="V831" s="54">
        <v>0</v>
      </c>
      <c r="W831" s="55">
        <v>0</v>
      </c>
      <c r="X831" s="54">
        <v>0</v>
      </c>
      <c r="Y831" s="54">
        <v>0</v>
      </c>
      <c r="Z831" s="54">
        <v>0</v>
      </c>
    </row>
    <row r="832" spans="4:26" x14ac:dyDescent="0.25">
      <c r="D832" s="53"/>
      <c r="E832" s="54"/>
      <c r="F832" s="54"/>
      <c r="G832" s="54"/>
      <c r="H832" s="54"/>
      <c r="I832" s="54"/>
      <c r="J832" s="54"/>
      <c r="K832" t="s">
        <v>182</v>
      </c>
      <c r="L832" s="53" t="s">
        <v>182</v>
      </c>
      <c r="M832" s="54">
        <v>0</v>
      </c>
      <c r="N832" s="54">
        <v>0</v>
      </c>
      <c r="O832" s="54">
        <v>0</v>
      </c>
      <c r="P832" s="54">
        <v>0</v>
      </c>
      <c r="Q832" s="54">
        <v>0</v>
      </c>
      <c r="R832" s="54">
        <v>0</v>
      </c>
      <c r="S832" t="s">
        <v>182</v>
      </c>
      <c r="T832" s="53" t="s">
        <v>182</v>
      </c>
      <c r="U832" s="54">
        <v>0</v>
      </c>
      <c r="V832" s="54">
        <v>0</v>
      </c>
      <c r="W832" s="55">
        <v>0</v>
      </c>
      <c r="X832" s="54">
        <v>0</v>
      </c>
      <c r="Y832" s="54">
        <v>0</v>
      </c>
      <c r="Z832" s="54">
        <v>0</v>
      </c>
    </row>
    <row r="833" spans="4:26" x14ac:dyDescent="0.25">
      <c r="D833" s="53"/>
      <c r="E833" s="54"/>
      <c r="F833" s="54"/>
      <c r="G833" s="54"/>
      <c r="H833" s="54"/>
      <c r="I833" s="54"/>
      <c r="J833" s="54"/>
      <c r="K833" t="s">
        <v>182</v>
      </c>
      <c r="L833" s="53" t="s">
        <v>182</v>
      </c>
      <c r="M833" s="54">
        <v>0</v>
      </c>
      <c r="N833" s="54">
        <v>0</v>
      </c>
      <c r="O833" s="54">
        <v>0</v>
      </c>
      <c r="P833" s="54">
        <v>0</v>
      </c>
      <c r="Q833" s="54">
        <v>0</v>
      </c>
      <c r="R833" s="54">
        <v>0</v>
      </c>
      <c r="S833" t="s">
        <v>182</v>
      </c>
      <c r="T833" s="53" t="s">
        <v>182</v>
      </c>
      <c r="U833" s="54">
        <v>0</v>
      </c>
      <c r="V833" s="54">
        <v>0</v>
      </c>
      <c r="W833" s="55">
        <v>0</v>
      </c>
      <c r="X833" s="54">
        <v>0</v>
      </c>
      <c r="Y833" s="54">
        <v>0</v>
      </c>
      <c r="Z833" s="54">
        <v>0</v>
      </c>
    </row>
    <row r="834" spans="4:26" x14ac:dyDescent="0.25">
      <c r="D834" s="53"/>
      <c r="E834" s="54"/>
      <c r="F834" s="54"/>
      <c r="G834" s="54"/>
      <c r="H834" s="54"/>
      <c r="I834" s="54"/>
      <c r="J834" s="54"/>
      <c r="K834" t="s">
        <v>182</v>
      </c>
      <c r="L834" s="53" t="s">
        <v>182</v>
      </c>
      <c r="M834" s="54">
        <v>0</v>
      </c>
      <c r="N834" s="54">
        <v>0</v>
      </c>
      <c r="O834" s="54">
        <v>0</v>
      </c>
      <c r="P834" s="54">
        <v>0</v>
      </c>
      <c r="Q834" s="54">
        <v>0</v>
      </c>
      <c r="R834" s="54">
        <v>0</v>
      </c>
      <c r="S834" t="s">
        <v>182</v>
      </c>
      <c r="T834" s="53" t="s">
        <v>182</v>
      </c>
      <c r="U834" s="54">
        <v>0</v>
      </c>
      <c r="V834" s="54">
        <v>0</v>
      </c>
      <c r="W834" s="55">
        <v>0</v>
      </c>
      <c r="X834" s="54">
        <v>0</v>
      </c>
      <c r="Y834" s="54">
        <v>0</v>
      </c>
      <c r="Z834" s="54">
        <v>0</v>
      </c>
    </row>
    <row r="835" spans="4:26" x14ac:dyDescent="0.25">
      <c r="D835" s="53"/>
      <c r="E835" s="54"/>
      <c r="F835" s="54"/>
      <c r="G835" s="54"/>
      <c r="H835" s="54"/>
      <c r="I835" s="54"/>
      <c r="J835" s="54"/>
      <c r="K835" t="s">
        <v>182</v>
      </c>
      <c r="L835" s="53" t="s">
        <v>182</v>
      </c>
      <c r="M835" s="54">
        <v>0</v>
      </c>
      <c r="N835" s="54">
        <v>0</v>
      </c>
      <c r="O835" s="54">
        <v>0</v>
      </c>
      <c r="P835" s="54">
        <v>0</v>
      </c>
      <c r="Q835" s="54">
        <v>0</v>
      </c>
      <c r="R835" s="54">
        <v>0</v>
      </c>
      <c r="S835" t="s">
        <v>182</v>
      </c>
      <c r="T835" s="53" t="s">
        <v>182</v>
      </c>
      <c r="U835" s="54">
        <v>0</v>
      </c>
      <c r="V835" s="54">
        <v>0</v>
      </c>
      <c r="W835" s="55">
        <v>0</v>
      </c>
      <c r="X835" s="54">
        <v>0</v>
      </c>
      <c r="Y835" s="54">
        <v>0</v>
      </c>
      <c r="Z835" s="54">
        <v>0</v>
      </c>
    </row>
    <row r="836" spans="4:26" x14ac:dyDescent="0.25">
      <c r="D836" s="53"/>
      <c r="E836" s="54"/>
      <c r="F836" s="54"/>
      <c r="G836" s="54"/>
      <c r="H836" s="54"/>
      <c r="I836" s="54"/>
      <c r="J836" s="54"/>
      <c r="K836" t="s">
        <v>182</v>
      </c>
      <c r="L836" s="53" t="s">
        <v>182</v>
      </c>
      <c r="M836" s="54">
        <v>0</v>
      </c>
      <c r="N836" s="54">
        <v>0</v>
      </c>
      <c r="O836" s="54">
        <v>0</v>
      </c>
      <c r="P836" s="54">
        <v>0</v>
      </c>
      <c r="Q836" s="54">
        <v>0</v>
      </c>
      <c r="R836" s="54">
        <v>0</v>
      </c>
      <c r="S836" t="s">
        <v>182</v>
      </c>
      <c r="T836" s="53" t="s">
        <v>182</v>
      </c>
      <c r="U836" s="54">
        <v>0</v>
      </c>
      <c r="V836" s="54">
        <v>0</v>
      </c>
      <c r="W836" s="55">
        <v>0</v>
      </c>
      <c r="X836" s="54">
        <v>0</v>
      </c>
      <c r="Y836" s="54">
        <v>0</v>
      </c>
      <c r="Z836" s="54">
        <v>0</v>
      </c>
    </row>
    <row r="837" spans="4:26" x14ac:dyDescent="0.25">
      <c r="D837" s="53"/>
      <c r="E837" s="54"/>
      <c r="F837" s="54"/>
      <c r="G837" s="54"/>
      <c r="H837" s="54"/>
      <c r="I837" s="54"/>
      <c r="J837" s="54"/>
      <c r="K837" t="s">
        <v>182</v>
      </c>
      <c r="L837" s="53" t="s">
        <v>182</v>
      </c>
      <c r="M837" s="54">
        <v>0</v>
      </c>
      <c r="N837" s="54">
        <v>0</v>
      </c>
      <c r="O837" s="54">
        <v>0</v>
      </c>
      <c r="P837" s="54">
        <v>0</v>
      </c>
      <c r="Q837" s="54">
        <v>0</v>
      </c>
      <c r="R837" s="54">
        <v>0</v>
      </c>
      <c r="S837" t="s">
        <v>182</v>
      </c>
      <c r="T837" s="53" t="s">
        <v>182</v>
      </c>
      <c r="U837" s="54">
        <v>0</v>
      </c>
      <c r="V837" s="54">
        <v>0</v>
      </c>
      <c r="W837" s="55">
        <v>0</v>
      </c>
      <c r="X837" s="54">
        <v>0</v>
      </c>
      <c r="Y837" s="54">
        <v>0</v>
      </c>
      <c r="Z837" s="54">
        <v>0</v>
      </c>
    </row>
    <row r="838" spans="4:26" x14ac:dyDescent="0.25">
      <c r="D838" s="53"/>
      <c r="E838" s="54"/>
      <c r="F838" s="54"/>
      <c r="G838" s="54"/>
      <c r="H838" s="54"/>
      <c r="I838" s="54"/>
      <c r="J838" s="54"/>
      <c r="K838" t="s">
        <v>182</v>
      </c>
      <c r="L838" s="53" t="s">
        <v>182</v>
      </c>
      <c r="M838" s="54">
        <v>0</v>
      </c>
      <c r="N838" s="54">
        <v>0</v>
      </c>
      <c r="O838" s="54">
        <v>0</v>
      </c>
      <c r="P838" s="54">
        <v>0</v>
      </c>
      <c r="Q838" s="54">
        <v>0</v>
      </c>
      <c r="R838" s="54">
        <v>0</v>
      </c>
      <c r="S838" t="s">
        <v>182</v>
      </c>
      <c r="T838" s="53" t="s">
        <v>182</v>
      </c>
      <c r="U838" s="54">
        <v>0</v>
      </c>
      <c r="V838" s="54">
        <v>0</v>
      </c>
      <c r="W838" s="55">
        <v>0</v>
      </c>
      <c r="X838" s="54">
        <v>0</v>
      </c>
      <c r="Y838" s="54">
        <v>0</v>
      </c>
      <c r="Z838" s="54">
        <v>0</v>
      </c>
    </row>
    <row r="839" spans="4:26" x14ac:dyDescent="0.25">
      <c r="D839" s="53"/>
      <c r="E839" s="54"/>
      <c r="F839" s="54"/>
      <c r="G839" s="54"/>
      <c r="H839" s="54"/>
      <c r="I839" s="54"/>
      <c r="J839" s="54"/>
      <c r="K839" t="s">
        <v>182</v>
      </c>
      <c r="L839" s="53" t="s">
        <v>182</v>
      </c>
      <c r="M839" s="54">
        <v>0</v>
      </c>
      <c r="N839" s="54">
        <v>0</v>
      </c>
      <c r="O839" s="54">
        <v>0</v>
      </c>
      <c r="P839" s="54">
        <v>0</v>
      </c>
      <c r="Q839" s="54">
        <v>0</v>
      </c>
      <c r="R839" s="54">
        <v>0</v>
      </c>
      <c r="S839" t="s">
        <v>182</v>
      </c>
      <c r="T839" s="53" t="s">
        <v>182</v>
      </c>
      <c r="U839" s="54">
        <v>0</v>
      </c>
      <c r="V839" s="54">
        <v>0</v>
      </c>
      <c r="W839" s="55">
        <v>0</v>
      </c>
      <c r="X839" s="54">
        <v>0</v>
      </c>
      <c r="Y839" s="54">
        <v>0</v>
      </c>
      <c r="Z839" s="54">
        <v>0</v>
      </c>
    </row>
    <row r="840" spans="4:26" x14ac:dyDescent="0.25">
      <c r="D840" s="53"/>
      <c r="E840" s="54"/>
      <c r="F840" s="54"/>
      <c r="G840" s="54"/>
      <c r="H840" s="54"/>
      <c r="I840" s="54"/>
      <c r="J840" s="54"/>
      <c r="K840" t="s">
        <v>182</v>
      </c>
      <c r="L840" s="53" t="s">
        <v>182</v>
      </c>
      <c r="M840" s="54">
        <v>0</v>
      </c>
      <c r="N840" s="54">
        <v>0</v>
      </c>
      <c r="O840" s="54">
        <v>0</v>
      </c>
      <c r="P840" s="54">
        <v>0</v>
      </c>
      <c r="Q840" s="54">
        <v>0</v>
      </c>
      <c r="R840" s="54">
        <v>0</v>
      </c>
      <c r="S840" t="s">
        <v>182</v>
      </c>
      <c r="T840" s="53" t="s">
        <v>182</v>
      </c>
      <c r="U840" s="54">
        <v>0</v>
      </c>
      <c r="V840" s="54">
        <v>0</v>
      </c>
      <c r="W840" s="55">
        <v>0</v>
      </c>
      <c r="X840" s="54">
        <v>0</v>
      </c>
      <c r="Y840" s="54">
        <v>0</v>
      </c>
      <c r="Z840" s="54">
        <v>0</v>
      </c>
    </row>
    <row r="841" spans="4:26" x14ac:dyDescent="0.25">
      <c r="D841" s="53"/>
      <c r="E841" s="54"/>
      <c r="F841" s="54"/>
      <c r="G841" s="54"/>
      <c r="H841" s="54"/>
      <c r="I841" s="54"/>
      <c r="J841" s="54"/>
      <c r="K841" t="s">
        <v>182</v>
      </c>
      <c r="L841" s="53" t="s">
        <v>182</v>
      </c>
      <c r="M841" s="54">
        <v>0</v>
      </c>
      <c r="N841" s="54">
        <v>0</v>
      </c>
      <c r="O841" s="54">
        <v>0</v>
      </c>
      <c r="P841" s="54">
        <v>0</v>
      </c>
      <c r="Q841" s="54">
        <v>0</v>
      </c>
      <c r="R841" s="54">
        <v>0</v>
      </c>
      <c r="S841" t="s">
        <v>182</v>
      </c>
      <c r="T841" s="53" t="s">
        <v>182</v>
      </c>
      <c r="U841" s="54">
        <v>0</v>
      </c>
      <c r="V841" s="54">
        <v>0</v>
      </c>
      <c r="W841" s="55">
        <v>0</v>
      </c>
      <c r="X841" s="54">
        <v>0</v>
      </c>
      <c r="Y841" s="54">
        <v>0</v>
      </c>
      <c r="Z841" s="54">
        <v>0</v>
      </c>
    </row>
    <row r="842" spans="4:26" x14ac:dyDescent="0.25">
      <c r="D842" s="53"/>
      <c r="E842" s="54"/>
      <c r="F842" s="54"/>
      <c r="G842" s="54"/>
      <c r="H842" s="54"/>
      <c r="I842" s="54"/>
      <c r="J842" s="54"/>
      <c r="K842" t="s">
        <v>182</v>
      </c>
      <c r="L842" s="53" t="s">
        <v>182</v>
      </c>
      <c r="M842" s="54">
        <v>0</v>
      </c>
      <c r="N842" s="54">
        <v>0</v>
      </c>
      <c r="O842" s="54">
        <v>0</v>
      </c>
      <c r="P842" s="54">
        <v>0</v>
      </c>
      <c r="Q842" s="54">
        <v>0</v>
      </c>
      <c r="R842" s="54">
        <v>0</v>
      </c>
      <c r="S842" t="s">
        <v>182</v>
      </c>
      <c r="T842" s="53" t="s">
        <v>182</v>
      </c>
      <c r="U842" s="54">
        <v>0</v>
      </c>
      <c r="V842" s="54">
        <v>0</v>
      </c>
      <c r="W842" s="55">
        <v>0</v>
      </c>
      <c r="X842" s="54">
        <v>0</v>
      </c>
      <c r="Y842" s="54">
        <v>0</v>
      </c>
      <c r="Z842" s="54">
        <v>0</v>
      </c>
    </row>
    <row r="843" spans="4:26" x14ac:dyDescent="0.25">
      <c r="D843" s="53"/>
      <c r="E843" s="54"/>
      <c r="F843" s="54"/>
      <c r="G843" s="54"/>
      <c r="H843" s="54"/>
      <c r="I843" s="54"/>
      <c r="J843" s="54"/>
      <c r="K843" t="s">
        <v>182</v>
      </c>
      <c r="L843" s="53" t="s">
        <v>182</v>
      </c>
      <c r="M843" s="54">
        <v>0</v>
      </c>
      <c r="N843" s="54">
        <v>0</v>
      </c>
      <c r="O843" s="54">
        <v>0</v>
      </c>
      <c r="P843" s="54">
        <v>0</v>
      </c>
      <c r="Q843" s="54">
        <v>0</v>
      </c>
      <c r="R843" s="54">
        <v>0</v>
      </c>
      <c r="S843" t="s">
        <v>182</v>
      </c>
      <c r="T843" s="53" t="s">
        <v>182</v>
      </c>
      <c r="U843" s="54">
        <v>0</v>
      </c>
      <c r="V843" s="54">
        <v>0</v>
      </c>
      <c r="W843" s="55">
        <v>0</v>
      </c>
      <c r="X843" s="54">
        <v>0</v>
      </c>
      <c r="Y843" s="54">
        <v>0</v>
      </c>
      <c r="Z843" s="54">
        <v>0</v>
      </c>
    </row>
    <row r="844" spans="4:26" x14ac:dyDescent="0.25">
      <c r="D844" s="53"/>
      <c r="E844" s="54"/>
      <c r="F844" s="54"/>
      <c r="G844" s="54"/>
      <c r="H844" s="54"/>
      <c r="I844" s="54"/>
      <c r="J844" s="54"/>
      <c r="K844" t="s">
        <v>182</v>
      </c>
      <c r="L844" s="53" t="s">
        <v>182</v>
      </c>
      <c r="M844" s="54">
        <v>0</v>
      </c>
      <c r="N844" s="54">
        <v>0</v>
      </c>
      <c r="O844" s="54">
        <v>0</v>
      </c>
      <c r="P844" s="54">
        <v>0</v>
      </c>
      <c r="Q844" s="54">
        <v>0</v>
      </c>
      <c r="R844" s="54">
        <v>0</v>
      </c>
      <c r="S844" t="s">
        <v>182</v>
      </c>
      <c r="T844" s="53" t="s">
        <v>182</v>
      </c>
      <c r="U844" s="54">
        <v>0</v>
      </c>
      <c r="V844" s="54">
        <v>0</v>
      </c>
      <c r="W844" s="55">
        <v>0</v>
      </c>
      <c r="X844" s="54">
        <v>0</v>
      </c>
      <c r="Y844" s="54">
        <v>0</v>
      </c>
      <c r="Z844" s="54">
        <v>0</v>
      </c>
    </row>
    <row r="845" spans="4:26" x14ac:dyDescent="0.25">
      <c r="D845" s="53"/>
      <c r="E845" s="54"/>
      <c r="F845" s="54"/>
      <c r="G845" s="54"/>
      <c r="H845" s="54"/>
      <c r="I845" s="54"/>
      <c r="J845" s="54"/>
      <c r="K845" t="s">
        <v>182</v>
      </c>
      <c r="L845" s="53" t="s">
        <v>182</v>
      </c>
      <c r="M845" s="54">
        <v>0</v>
      </c>
      <c r="N845" s="54">
        <v>0</v>
      </c>
      <c r="O845" s="54">
        <v>0</v>
      </c>
      <c r="P845" s="54">
        <v>0</v>
      </c>
      <c r="Q845" s="54">
        <v>0</v>
      </c>
      <c r="R845" s="54">
        <v>0</v>
      </c>
      <c r="S845" t="s">
        <v>182</v>
      </c>
      <c r="T845" s="53" t="s">
        <v>182</v>
      </c>
      <c r="U845" s="54">
        <v>0</v>
      </c>
      <c r="V845" s="54">
        <v>0</v>
      </c>
      <c r="W845" s="55">
        <v>0</v>
      </c>
      <c r="X845" s="54">
        <v>0</v>
      </c>
      <c r="Y845" s="54">
        <v>0</v>
      </c>
      <c r="Z845" s="54">
        <v>0</v>
      </c>
    </row>
    <row r="846" spans="4:26" x14ac:dyDescent="0.25">
      <c r="D846" s="53"/>
      <c r="E846" s="54"/>
      <c r="F846" s="54"/>
      <c r="G846" s="54"/>
      <c r="H846" s="54"/>
      <c r="I846" s="54"/>
      <c r="J846" s="54"/>
      <c r="K846" t="s">
        <v>182</v>
      </c>
      <c r="L846" s="53" t="s">
        <v>182</v>
      </c>
      <c r="M846" s="54">
        <v>0</v>
      </c>
      <c r="N846" s="54">
        <v>0</v>
      </c>
      <c r="O846" s="54">
        <v>0</v>
      </c>
      <c r="P846" s="54">
        <v>0</v>
      </c>
      <c r="Q846" s="54">
        <v>0</v>
      </c>
      <c r="R846" s="54">
        <v>0</v>
      </c>
      <c r="S846" t="s">
        <v>182</v>
      </c>
      <c r="T846" s="53" t="s">
        <v>182</v>
      </c>
      <c r="U846" s="54">
        <v>0</v>
      </c>
      <c r="V846" s="54">
        <v>0</v>
      </c>
      <c r="W846" s="55">
        <v>0</v>
      </c>
      <c r="X846" s="54">
        <v>0</v>
      </c>
      <c r="Y846" s="54">
        <v>0</v>
      </c>
      <c r="Z846" s="54">
        <v>0</v>
      </c>
    </row>
    <row r="847" spans="4:26" x14ac:dyDescent="0.25">
      <c r="D847" s="53"/>
      <c r="E847" s="54"/>
      <c r="F847" s="54"/>
      <c r="G847" s="54"/>
      <c r="H847" s="54"/>
      <c r="I847" s="54"/>
      <c r="J847" s="54"/>
      <c r="K847" t="s">
        <v>182</v>
      </c>
      <c r="L847" s="53" t="s">
        <v>182</v>
      </c>
      <c r="M847" s="54">
        <v>0</v>
      </c>
      <c r="N847" s="54">
        <v>0</v>
      </c>
      <c r="O847" s="54">
        <v>0</v>
      </c>
      <c r="P847" s="54">
        <v>0</v>
      </c>
      <c r="Q847" s="54">
        <v>0</v>
      </c>
      <c r="R847" s="54">
        <v>0</v>
      </c>
      <c r="S847" t="s">
        <v>182</v>
      </c>
      <c r="T847" s="53" t="s">
        <v>182</v>
      </c>
      <c r="U847" s="54">
        <v>0</v>
      </c>
      <c r="V847" s="54">
        <v>0</v>
      </c>
      <c r="W847" s="55">
        <v>0</v>
      </c>
      <c r="X847" s="54">
        <v>0</v>
      </c>
      <c r="Y847" s="54">
        <v>0</v>
      </c>
      <c r="Z847" s="54">
        <v>0</v>
      </c>
    </row>
    <row r="848" spans="4:26" x14ac:dyDescent="0.25">
      <c r="D848" s="53"/>
      <c r="E848" s="54"/>
      <c r="F848" s="54"/>
      <c r="G848" s="54"/>
      <c r="H848" s="54"/>
      <c r="I848" s="54"/>
      <c r="J848" s="54"/>
      <c r="K848" t="s">
        <v>182</v>
      </c>
      <c r="L848" s="53" t="s">
        <v>182</v>
      </c>
      <c r="M848" s="54">
        <v>0</v>
      </c>
      <c r="N848" s="54">
        <v>0</v>
      </c>
      <c r="O848" s="54">
        <v>0</v>
      </c>
      <c r="P848" s="54">
        <v>0</v>
      </c>
      <c r="Q848" s="54">
        <v>0</v>
      </c>
      <c r="R848" s="54">
        <v>0</v>
      </c>
      <c r="S848" t="s">
        <v>182</v>
      </c>
      <c r="T848" s="53" t="s">
        <v>182</v>
      </c>
      <c r="U848" s="54">
        <v>0</v>
      </c>
      <c r="V848" s="54">
        <v>0</v>
      </c>
      <c r="W848" s="55">
        <v>0</v>
      </c>
      <c r="X848" s="54">
        <v>0</v>
      </c>
      <c r="Y848" s="54">
        <v>0</v>
      </c>
      <c r="Z848" s="54">
        <v>0</v>
      </c>
    </row>
    <row r="849" spans="4:26" x14ac:dyDescent="0.25">
      <c r="D849" s="53"/>
      <c r="E849" s="54"/>
      <c r="F849" s="54"/>
      <c r="G849" s="54"/>
      <c r="H849" s="54"/>
      <c r="I849" s="54"/>
      <c r="J849" s="54"/>
      <c r="K849" t="s">
        <v>182</v>
      </c>
      <c r="L849" s="53" t="s">
        <v>182</v>
      </c>
      <c r="M849" s="54">
        <v>0</v>
      </c>
      <c r="N849" s="54">
        <v>0</v>
      </c>
      <c r="O849" s="54">
        <v>0</v>
      </c>
      <c r="P849" s="54">
        <v>0</v>
      </c>
      <c r="Q849" s="54">
        <v>0</v>
      </c>
      <c r="R849" s="54">
        <v>0</v>
      </c>
      <c r="S849" t="s">
        <v>182</v>
      </c>
      <c r="T849" s="53" t="s">
        <v>182</v>
      </c>
      <c r="U849" s="54">
        <v>0</v>
      </c>
      <c r="V849" s="54">
        <v>0</v>
      </c>
      <c r="W849" s="55">
        <v>0</v>
      </c>
      <c r="X849" s="54">
        <v>0</v>
      </c>
      <c r="Y849" s="54">
        <v>0</v>
      </c>
      <c r="Z849" s="54">
        <v>0</v>
      </c>
    </row>
    <row r="850" spans="4:26" x14ac:dyDescent="0.25">
      <c r="D850" s="53"/>
      <c r="E850" s="54"/>
      <c r="F850" s="54"/>
      <c r="G850" s="54"/>
      <c r="H850" s="54"/>
      <c r="I850" s="54"/>
      <c r="J850" s="54"/>
      <c r="K850" t="s">
        <v>182</v>
      </c>
      <c r="L850" s="53" t="s">
        <v>182</v>
      </c>
      <c r="M850" s="54">
        <v>0</v>
      </c>
      <c r="N850" s="54">
        <v>0</v>
      </c>
      <c r="O850" s="54">
        <v>0</v>
      </c>
      <c r="P850" s="54">
        <v>0</v>
      </c>
      <c r="Q850" s="54">
        <v>0</v>
      </c>
      <c r="R850" s="54">
        <v>0</v>
      </c>
      <c r="S850" t="s">
        <v>182</v>
      </c>
      <c r="T850" s="53" t="s">
        <v>182</v>
      </c>
      <c r="U850" s="54">
        <v>0</v>
      </c>
      <c r="V850" s="54">
        <v>0</v>
      </c>
      <c r="W850" s="55">
        <v>0</v>
      </c>
      <c r="X850" s="54">
        <v>0</v>
      </c>
      <c r="Y850" s="54">
        <v>0</v>
      </c>
      <c r="Z850" s="54">
        <v>0</v>
      </c>
    </row>
    <row r="851" spans="4:26" x14ac:dyDescent="0.25">
      <c r="D851" s="53"/>
      <c r="E851" s="54"/>
      <c r="F851" s="54"/>
      <c r="G851" s="54"/>
      <c r="H851" s="54"/>
      <c r="I851" s="54"/>
      <c r="J851" s="54"/>
      <c r="K851" t="s">
        <v>182</v>
      </c>
      <c r="L851" s="53" t="s">
        <v>182</v>
      </c>
      <c r="M851" s="54">
        <v>0</v>
      </c>
      <c r="N851" s="54">
        <v>0</v>
      </c>
      <c r="O851" s="54">
        <v>0</v>
      </c>
      <c r="P851" s="54">
        <v>0</v>
      </c>
      <c r="Q851" s="54">
        <v>0</v>
      </c>
      <c r="R851" s="54">
        <v>0</v>
      </c>
      <c r="S851" t="s">
        <v>182</v>
      </c>
      <c r="T851" s="53" t="s">
        <v>182</v>
      </c>
      <c r="U851" s="54">
        <v>0</v>
      </c>
      <c r="V851" s="54">
        <v>0</v>
      </c>
      <c r="W851" s="55">
        <v>0</v>
      </c>
      <c r="X851" s="54">
        <v>0</v>
      </c>
      <c r="Y851" s="54">
        <v>0</v>
      </c>
      <c r="Z851" s="54">
        <v>0</v>
      </c>
    </row>
    <row r="852" spans="4:26" x14ac:dyDescent="0.25">
      <c r="D852" s="53"/>
      <c r="E852" s="54"/>
      <c r="F852" s="54"/>
      <c r="G852" s="54"/>
      <c r="H852" s="54"/>
      <c r="I852" s="54"/>
      <c r="J852" s="54"/>
      <c r="K852" t="s">
        <v>182</v>
      </c>
      <c r="L852" s="53" t="s">
        <v>182</v>
      </c>
      <c r="M852" s="54">
        <v>0</v>
      </c>
      <c r="N852" s="54">
        <v>0</v>
      </c>
      <c r="O852" s="54">
        <v>0</v>
      </c>
      <c r="P852" s="54">
        <v>0</v>
      </c>
      <c r="Q852" s="54">
        <v>0</v>
      </c>
      <c r="R852" s="54">
        <v>0</v>
      </c>
      <c r="S852" t="s">
        <v>182</v>
      </c>
      <c r="T852" s="53" t="s">
        <v>182</v>
      </c>
      <c r="U852" s="54">
        <v>0</v>
      </c>
      <c r="V852" s="54">
        <v>0</v>
      </c>
      <c r="W852" s="55">
        <v>0</v>
      </c>
      <c r="X852" s="54">
        <v>0</v>
      </c>
      <c r="Y852" s="54">
        <v>0</v>
      </c>
      <c r="Z852" s="54">
        <v>0</v>
      </c>
    </row>
    <row r="853" spans="4:26" x14ac:dyDescent="0.25">
      <c r="D853" s="53"/>
      <c r="E853" s="54"/>
      <c r="F853" s="54"/>
      <c r="G853" s="54"/>
      <c r="H853" s="54"/>
      <c r="I853" s="54"/>
      <c r="J853" s="54"/>
      <c r="K853" t="s">
        <v>182</v>
      </c>
      <c r="L853" s="53" t="s">
        <v>182</v>
      </c>
      <c r="M853" s="54">
        <v>0</v>
      </c>
      <c r="N853" s="54">
        <v>0</v>
      </c>
      <c r="O853" s="54">
        <v>0</v>
      </c>
      <c r="P853" s="54">
        <v>0</v>
      </c>
      <c r="Q853" s="54">
        <v>0</v>
      </c>
      <c r="R853" s="54">
        <v>0</v>
      </c>
      <c r="S853" t="s">
        <v>182</v>
      </c>
      <c r="T853" s="53" t="s">
        <v>182</v>
      </c>
      <c r="U853" s="54">
        <v>0</v>
      </c>
      <c r="V853" s="54">
        <v>0</v>
      </c>
      <c r="W853" s="55">
        <v>0</v>
      </c>
      <c r="X853" s="54">
        <v>0</v>
      </c>
      <c r="Y853" s="54">
        <v>0</v>
      </c>
      <c r="Z853" s="54">
        <v>0</v>
      </c>
    </row>
    <row r="854" spans="4:26" x14ac:dyDescent="0.25">
      <c r="D854" s="53"/>
      <c r="E854" s="54"/>
      <c r="F854" s="54"/>
      <c r="G854" s="54"/>
      <c r="H854" s="54"/>
      <c r="I854" s="54"/>
      <c r="J854" s="54"/>
      <c r="K854" t="s">
        <v>182</v>
      </c>
      <c r="L854" s="53" t="s">
        <v>182</v>
      </c>
      <c r="M854" s="54">
        <v>0</v>
      </c>
      <c r="N854" s="54">
        <v>0</v>
      </c>
      <c r="O854" s="54">
        <v>0</v>
      </c>
      <c r="P854" s="54">
        <v>0</v>
      </c>
      <c r="Q854" s="54">
        <v>0</v>
      </c>
      <c r="R854" s="54">
        <v>0</v>
      </c>
      <c r="S854" t="s">
        <v>182</v>
      </c>
      <c r="T854" s="53" t="s">
        <v>182</v>
      </c>
      <c r="U854" s="54">
        <v>0</v>
      </c>
      <c r="V854" s="54">
        <v>0</v>
      </c>
      <c r="W854" s="55">
        <v>0</v>
      </c>
      <c r="X854" s="54">
        <v>0</v>
      </c>
      <c r="Y854" s="54">
        <v>0</v>
      </c>
      <c r="Z854" s="54">
        <v>0</v>
      </c>
    </row>
    <row r="855" spans="4:26" x14ac:dyDescent="0.25">
      <c r="D855" s="53"/>
      <c r="E855" s="54"/>
      <c r="F855" s="54"/>
      <c r="G855" s="54"/>
      <c r="H855" s="54"/>
      <c r="I855" s="54"/>
      <c r="J855" s="54"/>
      <c r="K855" t="s">
        <v>182</v>
      </c>
      <c r="L855" s="53" t="s">
        <v>182</v>
      </c>
      <c r="M855" s="54">
        <v>0</v>
      </c>
      <c r="N855" s="54">
        <v>0</v>
      </c>
      <c r="O855" s="54">
        <v>0</v>
      </c>
      <c r="P855" s="54">
        <v>0</v>
      </c>
      <c r="Q855" s="54">
        <v>0</v>
      </c>
      <c r="R855" s="54">
        <v>0</v>
      </c>
      <c r="S855" t="s">
        <v>182</v>
      </c>
      <c r="T855" s="53" t="s">
        <v>182</v>
      </c>
      <c r="U855" s="54">
        <v>0</v>
      </c>
      <c r="V855" s="54">
        <v>0</v>
      </c>
      <c r="W855" s="55">
        <v>0</v>
      </c>
      <c r="X855" s="54">
        <v>0</v>
      </c>
      <c r="Y855" s="54">
        <v>0</v>
      </c>
      <c r="Z855" s="54">
        <v>0</v>
      </c>
    </row>
    <row r="856" spans="4:26" x14ac:dyDescent="0.25">
      <c r="D856" s="53"/>
      <c r="E856" s="54"/>
      <c r="F856" s="54"/>
      <c r="G856" s="54"/>
      <c r="H856" s="54"/>
      <c r="I856" s="54"/>
      <c r="J856" s="54"/>
      <c r="K856" t="s">
        <v>182</v>
      </c>
      <c r="L856" s="53" t="s">
        <v>182</v>
      </c>
      <c r="M856" s="54">
        <v>0</v>
      </c>
      <c r="N856" s="54">
        <v>0</v>
      </c>
      <c r="O856" s="54">
        <v>0</v>
      </c>
      <c r="P856" s="54">
        <v>0</v>
      </c>
      <c r="Q856" s="54">
        <v>0</v>
      </c>
      <c r="R856" s="54">
        <v>0</v>
      </c>
      <c r="S856" t="s">
        <v>182</v>
      </c>
      <c r="T856" s="53" t="s">
        <v>182</v>
      </c>
      <c r="U856" s="54">
        <v>0</v>
      </c>
      <c r="V856" s="54">
        <v>0</v>
      </c>
      <c r="W856" s="55">
        <v>0</v>
      </c>
      <c r="X856" s="54">
        <v>0</v>
      </c>
      <c r="Y856" s="54">
        <v>0</v>
      </c>
      <c r="Z856" s="54">
        <v>0</v>
      </c>
    </row>
    <row r="857" spans="4:26" x14ac:dyDescent="0.25">
      <c r="D857" s="53"/>
      <c r="E857" s="54"/>
      <c r="F857" s="54"/>
      <c r="G857" s="54"/>
      <c r="H857" s="54"/>
      <c r="I857" s="54"/>
      <c r="J857" s="54"/>
      <c r="K857" t="s">
        <v>182</v>
      </c>
      <c r="L857" s="53" t="s">
        <v>182</v>
      </c>
      <c r="M857" s="54">
        <v>0</v>
      </c>
      <c r="N857" s="54">
        <v>0</v>
      </c>
      <c r="O857" s="54">
        <v>0</v>
      </c>
      <c r="P857" s="54">
        <v>0</v>
      </c>
      <c r="Q857" s="54">
        <v>0</v>
      </c>
      <c r="R857" s="54">
        <v>0</v>
      </c>
      <c r="S857" t="s">
        <v>182</v>
      </c>
      <c r="T857" s="53" t="s">
        <v>182</v>
      </c>
      <c r="U857" s="54">
        <v>0</v>
      </c>
      <c r="V857" s="54">
        <v>0</v>
      </c>
      <c r="W857" s="55">
        <v>0</v>
      </c>
      <c r="X857" s="54">
        <v>0</v>
      </c>
      <c r="Y857" s="54">
        <v>0</v>
      </c>
      <c r="Z857" s="54">
        <v>0</v>
      </c>
    </row>
    <row r="858" spans="4:26" x14ac:dyDescent="0.25">
      <c r="D858" s="53"/>
      <c r="E858" s="54"/>
      <c r="F858" s="54"/>
      <c r="G858" s="54"/>
      <c r="H858" s="54"/>
      <c r="I858" s="54"/>
      <c r="J858" s="54"/>
      <c r="K858" t="s">
        <v>182</v>
      </c>
      <c r="L858" s="53" t="s">
        <v>182</v>
      </c>
      <c r="M858" s="54">
        <v>0</v>
      </c>
      <c r="N858" s="54">
        <v>0</v>
      </c>
      <c r="O858" s="54">
        <v>0</v>
      </c>
      <c r="P858" s="54">
        <v>0</v>
      </c>
      <c r="Q858" s="54">
        <v>0</v>
      </c>
      <c r="R858" s="54">
        <v>0</v>
      </c>
      <c r="S858" t="s">
        <v>182</v>
      </c>
      <c r="T858" s="53" t="s">
        <v>182</v>
      </c>
      <c r="U858" s="54">
        <v>0</v>
      </c>
      <c r="V858" s="54">
        <v>0</v>
      </c>
      <c r="W858" s="55">
        <v>0</v>
      </c>
      <c r="X858" s="54">
        <v>0</v>
      </c>
      <c r="Y858" s="54">
        <v>0</v>
      </c>
      <c r="Z858" s="54">
        <v>0</v>
      </c>
    </row>
    <row r="859" spans="4:26" x14ac:dyDescent="0.25">
      <c r="D859" s="53"/>
      <c r="E859" s="54"/>
      <c r="F859" s="54"/>
      <c r="G859" s="54"/>
      <c r="H859" s="54"/>
      <c r="I859" s="54"/>
      <c r="J859" s="54"/>
      <c r="K859" t="s">
        <v>182</v>
      </c>
      <c r="L859" s="53" t="s">
        <v>182</v>
      </c>
      <c r="M859" s="54">
        <v>0</v>
      </c>
      <c r="N859" s="54">
        <v>0</v>
      </c>
      <c r="O859" s="54">
        <v>0</v>
      </c>
      <c r="P859" s="54">
        <v>0</v>
      </c>
      <c r="Q859" s="54">
        <v>0</v>
      </c>
      <c r="R859" s="54">
        <v>0</v>
      </c>
      <c r="S859" t="s">
        <v>182</v>
      </c>
      <c r="T859" s="53" t="s">
        <v>182</v>
      </c>
      <c r="U859" s="54">
        <v>0</v>
      </c>
      <c r="V859" s="54">
        <v>0</v>
      </c>
      <c r="W859" s="55">
        <v>0</v>
      </c>
      <c r="X859" s="54">
        <v>0</v>
      </c>
      <c r="Y859" s="54">
        <v>0</v>
      </c>
      <c r="Z859" s="54">
        <v>0</v>
      </c>
    </row>
    <row r="860" spans="4:26" x14ac:dyDescent="0.25">
      <c r="D860" s="53"/>
      <c r="E860" s="54"/>
      <c r="F860" s="54"/>
      <c r="G860" s="54"/>
      <c r="H860" s="54"/>
      <c r="I860" s="54"/>
      <c r="J860" s="54"/>
      <c r="K860" t="s">
        <v>182</v>
      </c>
      <c r="L860" s="53" t="s">
        <v>182</v>
      </c>
      <c r="M860" s="54">
        <v>0</v>
      </c>
      <c r="N860" s="54">
        <v>0</v>
      </c>
      <c r="O860" s="54">
        <v>0</v>
      </c>
      <c r="P860" s="54">
        <v>0</v>
      </c>
      <c r="Q860" s="54">
        <v>0</v>
      </c>
      <c r="R860" s="54">
        <v>0</v>
      </c>
      <c r="S860" t="s">
        <v>182</v>
      </c>
      <c r="T860" s="53" t="s">
        <v>182</v>
      </c>
      <c r="U860" s="54">
        <v>0</v>
      </c>
      <c r="V860" s="54">
        <v>0</v>
      </c>
      <c r="W860" s="55">
        <v>0</v>
      </c>
      <c r="X860" s="54">
        <v>0</v>
      </c>
      <c r="Y860" s="54">
        <v>0</v>
      </c>
      <c r="Z860" s="54">
        <v>0</v>
      </c>
    </row>
    <row r="861" spans="4:26" x14ac:dyDescent="0.25">
      <c r="D861" s="53"/>
      <c r="E861" s="54"/>
      <c r="F861" s="54"/>
      <c r="G861" s="54"/>
      <c r="H861" s="54"/>
      <c r="I861" s="54"/>
      <c r="J861" s="54"/>
      <c r="K861" t="s">
        <v>182</v>
      </c>
      <c r="L861" s="53" t="s">
        <v>182</v>
      </c>
      <c r="M861" s="54">
        <v>0</v>
      </c>
      <c r="N861" s="54">
        <v>0</v>
      </c>
      <c r="O861" s="54">
        <v>0</v>
      </c>
      <c r="P861" s="54">
        <v>0</v>
      </c>
      <c r="Q861" s="54">
        <v>0</v>
      </c>
      <c r="R861" s="54">
        <v>0</v>
      </c>
      <c r="S861" t="s">
        <v>182</v>
      </c>
      <c r="T861" s="53" t="s">
        <v>182</v>
      </c>
      <c r="U861" s="54">
        <v>0</v>
      </c>
      <c r="V861" s="54">
        <v>0</v>
      </c>
      <c r="W861" s="55">
        <v>0</v>
      </c>
      <c r="X861" s="54">
        <v>0</v>
      </c>
      <c r="Y861" s="54">
        <v>0</v>
      </c>
      <c r="Z861" s="54">
        <v>0</v>
      </c>
    </row>
    <row r="862" spans="4:26" x14ac:dyDescent="0.25">
      <c r="D862" s="53"/>
      <c r="E862" s="54"/>
      <c r="F862" s="54"/>
      <c r="G862" s="54"/>
      <c r="H862" s="54"/>
      <c r="I862" s="54"/>
      <c r="J862" s="54"/>
      <c r="K862" t="s">
        <v>182</v>
      </c>
      <c r="L862" s="53" t="s">
        <v>182</v>
      </c>
      <c r="M862" s="54">
        <v>0</v>
      </c>
      <c r="N862" s="54">
        <v>0</v>
      </c>
      <c r="O862" s="54">
        <v>0</v>
      </c>
      <c r="P862" s="54">
        <v>0</v>
      </c>
      <c r="Q862" s="54">
        <v>0</v>
      </c>
      <c r="R862" s="54">
        <v>0</v>
      </c>
      <c r="S862" t="s">
        <v>182</v>
      </c>
      <c r="T862" s="53" t="s">
        <v>182</v>
      </c>
      <c r="U862" s="54">
        <v>0</v>
      </c>
      <c r="V862" s="54">
        <v>0</v>
      </c>
      <c r="W862" s="55">
        <v>0</v>
      </c>
      <c r="X862" s="54">
        <v>0</v>
      </c>
      <c r="Y862" s="54">
        <v>0</v>
      </c>
      <c r="Z862" s="54">
        <v>0</v>
      </c>
    </row>
    <row r="863" spans="4:26" x14ac:dyDescent="0.25">
      <c r="D863" s="53"/>
      <c r="E863" s="54"/>
      <c r="F863" s="54"/>
      <c r="G863" s="54"/>
      <c r="H863" s="54"/>
      <c r="I863" s="54"/>
      <c r="J863" s="54"/>
      <c r="K863" t="s">
        <v>182</v>
      </c>
      <c r="L863" s="53" t="s">
        <v>182</v>
      </c>
      <c r="M863" s="54">
        <v>0</v>
      </c>
      <c r="N863" s="54">
        <v>0</v>
      </c>
      <c r="O863" s="54">
        <v>0</v>
      </c>
      <c r="P863" s="54">
        <v>0</v>
      </c>
      <c r="Q863" s="54">
        <v>0</v>
      </c>
      <c r="R863" s="54">
        <v>0</v>
      </c>
      <c r="S863" t="s">
        <v>182</v>
      </c>
      <c r="T863" s="53" t="s">
        <v>182</v>
      </c>
      <c r="U863" s="54">
        <v>0</v>
      </c>
      <c r="V863" s="54">
        <v>0</v>
      </c>
      <c r="W863" s="55">
        <v>0</v>
      </c>
      <c r="X863" s="54">
        <v>0</v>
      </c>
      <c r="Y863" s="54">
        <v>0</v>
      </c>
      <c r="Z863" s="54">
        <v>0</v>
      </c>
    </row>
    <row r="864" spans="4:26" x14ac:dyDescent="0.25">
      <c r="D864" s="53"/>
      <c r="E864" s="54"/>
      <c r="F864" s="54"/>
      <c r="G864" s="54"/>
      <c r="H864" s="54"/>
      <c r="I864" s="54"/>
      <c r="J864" s="54"/>
      <c r="K864" t="s">
        <v>182</v>
      </c>
      <c r="L864" s="53" t="s">
        <v>182</v>
      </c>
      <c r="M864" s="54">
        <v>0</v>
      </c>
      <c r="N864" s="54">
        <v>0</v>
      </c>
      <c r="O864" s="54">
        <v>0</v>
      </c>
      <c r="P864" s="54">
        <v>0</v>
      </c>
      <c r="Q864" s="54">
        <v>0</v>
      </c>
      <c r="R864" s="54">
        <v>0</v>
      </c>
      <c r="S864" t="s">
        <v>182</v>
      </c>
      <c r="T864" s="53" t="s">
        <v>182</v>
      </c>
      <c r="U864" s="54">
        <v>0</v>
      </c>
      <c r="V864" s="54">
        <v>0</v>
      </c>
      <c r="W864" s="55">
        <v>0</v>
      </c>
      <c r="X864" s="54">
        <v>0</v>
      </c>
      <c r="Y864" s="54">
        <v>0</v>
      </c>
      <c r="Z864" s="54">
        <v>0</v>
      </c>
    </row>
    <row r="865" spans="4:26" x14ac:dyDescent="0.25">
      <c r="D865" s="53"/>
      <c r="E865" s="54"/>
      <c r="F865" s="54"/>
      <c r="G865" s="54"/>
      <c r="H865" s="54"/>
      <c r="I865" s="54"/>
      <c r="J865" s="54"/>
      <c r="K865" t="s">
        <v>182</v>
      </c>
      <c r="L865" s="53" t="s">
        <v>182</v>
      </c>
      <c r="M865" s="54">
        <v>0</v>
      </c>
      <c r="N865" s="54">
        <v>0</v>
      </c>
      <c r="O865" s="54">
        <v>0</v>
      </c>
      <c r="P865" s="54">
        <v>0</v>
      </c>
      <c r="Q865" s="54">
        <v>0</v>
      </c>
      <c r="R865" s="54">
        <v>0</v>
      </c>
      <c r="S865" t="s">
        <v>182</v>
      </c>
      <c r="T865" s="53" t="s">
        <v>182</v>
      </c>
      <c r="U865" s="54">
        <v>0</v>
      </c>
      <c r="V865" s="54">
        <v>0</v>
      </c>
      <c r="W865" s="55">
        <v>0</v>
      </c>
      <c r="X865" s="54">
        <v>0</v>
      </c>
      <c r="Y865" s="54">
        <v>0</v>
      </c>
      <c r="Z865" s="54">
        <v>0</v>
      </c>
    </row>
    <row r="866" spans="4:26" x14ac:dyDescent="0.25">
      <c r="D866" s="53"/>
      <c r="E866" s="54"/>
      <c r="F866" s="54"/>
      <c r="G866" s="54"/>
      <c r="H866" s="54"/>
      <c r="I866" s="54"/>
      <c r="J866" s="54"/>
      <c r="K866" t="s">
        <v>182</v>
      </c>
      <c r="L866" s="53" t="s">
        <v>182</v>
      </c>
      <c r="M866" s="54">
        <v>0</v>
      </c>
      <c r="N866" s="54">
        <v>0</v>
      </c>
      <c r="O866" s="54">
        <v>0</v>
      </c>
      <c r="P866" s="54">
        <v>0</v>
      </c>
      <c r="Q866" s="54">
        <v>0</v>
      </c>
      <c r="R866" s="54">
        <v>0</v>
      </c>
      <c r="S866" t="s">
        <v>182</v>
      </c>
      <c r="T866" s="53" t="s">
        <v>182</v>
      </c>
      <c r="U866" s="54">
        <v>0</v>
      </c>
      <c r="V866" s="54">
        <v>0</v>
      </c>
      <c r="W866" s="55">
        <v>0</v>
      </c>
      <c r="X866" s="54">
        <v>0</v>
      </c>
      <c r="Y866" s="54">
        <v>0</v>
      </c>
      <c r="Z866" s="54">
        <v>0</v>
      </c>
    </row>
    <row r="867" spans="4:26" x14ac:dyDescent="0.25">
      <c r="D867" s="53"/>
      <c r="E867" s="54"/>
      <c r="F867" s="54"/>
      <c r="G867" s="54"/>
      <c r="H867" s="54"/>
      <c r="I867" s="54"/>
      <c r="J867" s="54"/>
      <c r="K867" t="s">
        <v>182</v>
      </c>
      <c r="L867" s="53" t="s">
        <v>182</v>
      </c>
      <c r="M867" s="54">
        <v>0</v>
      </c>
      <c r="N867" s="54">
        <v>0</v>
      </c>
      <c r="O867" s="54">
        <v>0</v>
      </c>
      <c r="P867" s="54">
        <v>0</v>
      </c>
      <c r="Q867" s="54">
        <v>0</v>
      </c>
      <c r="R867" s="54">
        <v>0</v>
      </c>
      <c r="S867" t="s">
        <v>182</v>
      </c>
      <c r="T867" s="53" t="s">
        <v>182</v>
      </c>
      <c r="U867" s="54">
        <v>0</v>
      </c>
      <c r="V867" s="54">
        <v>0</v>
      </c>
      <c r="W867" s="55">
        <v>0</v>
      </c>
      <c r="X867" s="54">
        <v>0</v>
      </c>
      <c r="Y867" s="54">
        <v>0</v>
      </c>
      <c r="Z867" s="54">
        <v>0</v>
      </c>
    </row>
    <row r="868" spans="4:26" x14ac:dyDescent="0.25">
      <c r="D868" s="53"/>
      <c r="E868" s="54"/>
      <c r="F868" s="54"/>
      <c r="G868" s="54"/>
      <c r="H868" s="54"/>
      <c r="I868" s="54"/>
      <c r="J868" s="54"/>
      <c r="K868" t="s">
        <v>182</v>
      </c>
      <c r="L868" s="53" t="s">
        <v>182</v>
      </c>
      <c r="M868" s="54">
        <v>0</v>
      </c>
      <c r="N868" s="54">
        <v>0</v>
      </c>
      <c r="O868" s="54">
        <v>0</v>
      </c>
      <c r="P868" s="54">
        <v>0</v>
      </c>
      <c r="Q868" s="54">
        <v>0</v>
      </c>
      <c r="R868" s="54">
        <v>0</v>
      </c>
      <c r="S868" t="s">
        <v>182</v>
      </c>
      <c r="T868" s="53" t="s">
        <v>182</v>
      </c>
      <c r="U868" s="54">
        <v>0</v>
      </c>
      <c r="V868" s="54">
        <v>0</v>
      </c>
      <c r="W868" s="55">
        <v>0</v>
      </c>
      <c r="X868" s="54">
        <v>0</v>
      </c>
      <c r="Y868" s="54">
        <v>0</v>
      </c>
      <c r="Z868" s="54">
        <v>0</v>
      </c>
    </row>
    <row r="869" spans="4:26" x14ac:dyDescent="0.25">
      <c r="D869" s="53"/>
      <c r="E869" s="54"/>
      <c r="F869" s="54"/>
      <c r="G869" s="54"/>
      <c r="H869" s="54"/>
      <c r="I869" s="54"/>
      <c r="J869" s="54"/>
      <c r="K869" t="s">
        <v>182</v>
      </c>
      <c r="L869" s="53" t="s">
        <v>182</v>
      </c>
      <c r="M869" s="54">
        <v>0</v>
      </c>
      <c r="N869" s="54">
        <v>0</v>
      </c>
      <c r="O869" s="54">
        <v>0</v>
      </c>
      <c r="P869" s="54">
        <v>0</v>
      </c>
      <c r="Q869" s="54">
        <v>0</v>
      </c>
      <c r="R869" s="54">
        <v>0</v>
      </c>
      <c r="S869" t="s">
        <v>182</v>
      </c>
      <c r="T869" s="53" t="s">
        <v>182</v>
      </c>
      <c r="U869" s="54">
        <v>0</v>
      </c>
      <c r="V869" s="54">
        <v>0</v>
      </c>
      <c r="W869" s="55">
        <v>0</v>
      </c>
      <c r="X869" s="54">
        <v>0</v>
      </c>
      <c r="Y869" s="54">
        <v>0</v>
      </c>
      <c r="Z869" s="54">
        <v>0</v>
      </c>
    </row>
    <row r="872" spans="4:26" x14ac:dyDescent="0.25">
      <c r="R872">
        <v>0</v>
      </c>
      <c r="U872">
        <v>0</v>
      </c>
      <c r="V872">
        <v>0</v>
      </c>
      <c r="W872" s="45">
        <v>0</v>
      </c>
      <c r="X872">
        <v>0</v>
      </c>
      <c r="Y872">
        <v>0</v>
      </c>
      <c r="Z872">
        <v>0</v>
      </c>
    </row>
    <row r="873" spans="4:26" x14ac:dyDescent="0.25">
      <c r="R873">
        <v>0</v>
      </c>
      <c r="U873">
        <v>0</v>
      </c>
      <c r="V873">
        <v>0</v>
      </c>
      <c r="W873" s="45">
        <v>0</v>
      </c>
      <c r="X873">
        <v>0</v>
      </c>
      <c r="Y873">
        <v>0</v>
      </c>
      <c r="Z873">
        <v>0</v>
      </c>
    </row>
    <row r="874" spans="4:26" x14ac:dyDescent="0.25">
      <c r="R874">
        <v>0</v>
      </c>
      <c r="U874">
        <v>0</v>
      </c>
      <c r="V874">
        <v>0</v>
      </c>
      <c r="W874" s="45">
        <v>0</v>
      </c>
      <c r="X874">
        <v>0</v>
      </c>
      <c r="Y874">
        <v>0</v>
      </c>
      <c r="Z874">
        <v>0</v>
      </c>
    </row>
    <row r="875" spans="4:26" x14ac:dyDescent="0.25">
      <c r="R875">
        <v>0</v>
      </c>
      <c r="U875">
        <v>0</v>
      </c>
      <c r="V875">
        <v>0</v>
      </c>
      <c r="W875" s="45">
        <v>0</v>
      </c>
      <c r="X875">
        <v>0</v>
      </c>
      <c r="Y875">
        <v>0</v>
      </c>
      <c r="Z875">
        <v>0</v>
      </c>
    </row>
    <row r="876" spans="4:26" x14ac:dyDescent="0.25">
      <c r="R876">
        <v>0</v>
      </c>
      <c r="U876">
        <v>0</v>
      </c>
      <c r="V876">
        <v>0</v>
      </c>
      <c r="W876" s="45">
        <v>0</v>
      </c>
      <c r="X876">
        <v>0</v>
      </c>
      <c r="Y876">
        <v>0</v>
      </c>
      <c r="Z876">
        <v>0</v>
      </c>
    </row>
    <row r="877" spans="4:26" x14ac:dyDescent="0.25">
      <c r="R877">
        <v>0</v>
      </c>
      <c r="U877">
        <v>0</v>
      </c>
      <c r="V877">
        <v>0</v>
      </c>
      <c r="W877" s="45">
        <v>0</v>
      </c>
      <c r="X877">
        <v>0</v>
      </c>
      <c r="Y877">
        <v>0</v>
      </c>
      <c r="Z877">
        <v>0</v>
      </c>
    </row>
    <row r="878" spans="4:26" x14ac:dyDescent="0.25">
      <c r="R878">
        <v>0</v>
      </c>
      <c r="U878">
        <v>0</v>
      </c>
      <c r="V878">
        <v>0</v>
      </c>
      <c r="W878" s="45">
        <v>0</v>
      </c>
      <c r="X878">
        <v>0</v>
      </c>
      <c r="Y878">
        <v>0</v>
      </c>
      <c r="Z878">
        <v>0</v>
      </c>
    </row>
    <row r="879" spans="4:26" x14ac:dyDescent="0.25">
      <c r="R879">
        <v>0</v>
      </c>
      <c r="U879">
        <v>0</v>
      </c>
      <c r="V879">
        <v>0</v>
      </c>
      <c r="W879" s="45">
        <v>0</v>
      </c>
      <c r="X879">
        <v>0</v>
      </c>
      <c r="Y879">
        <v>0</v>
      </c>
      <c r="Z879">
        <v>0</v>
      </c>
    </row>
    <row r="880" spans="4:26" x14ac:dyDescent="0.25">
      <c r="R880">
        <v>0</v>
      </c>
      <c r="U880">
        <v>0</v>
      </c>
      <c r="V880">
        <v>0</v>
      </c>
      <c r="W880" s="45">
        <v>0</v>
      </c>
      <c r="X880">
        <v>0</v>
      </c>
      <c r="Y880">
        <v>0</v>
      </c>
      <c r="Z880">
        <v>0</v>
      </c>
    </row>
    <row r="881" spans="18:26" x14ac:dyDescent="0.25">
      <c r="R881">
        <v>0</v>
      </c>
      <c r="U881">
        <v>0</v>
      </c>
      <c r="V881">
        <v>0</v>
      </c>
      <c r="W881" s="45">
        <v>0</v>
      </c>
      <c r="X881">
        <v>0</v>
      </c>
      <c r="Y881">
        <v>0</v>
      </c>
      <c r="Z881">
        <v>0</v>
      </c>
    </row>
    <row r="882" spans="18:26" x14ac:dyDescent="0.25">
      <c r="R882">
        <v>0</v>
      </c>
      <c r="U882">
        <v>0</v>
      </c>
      <c r="V882">
        <v>0</v>
      </c>
      <c r="W882" s="45">
        <v>0</v>
      </c>
      <c r="X882">
        <v>0</v>
      </c>
      <c r="Y882">
        <v>0</v>
      </c>
      <c r="Z882">
        <v>0</v>
      </c>
    </row>
    <row r="883" spans="18:26" x14ac:dyDescent="0.25">
      <c r="R883">
        <v>0</v>
      </c>
      <c r="U883">
        <v>0</v>
      </c>
      <c r="V883">
        <v>0</v>
      </c>
      <c r="W883" s="45">
        <v>0</v>
      </c>
      <c r="X883">
        <v>0</v>
      </c>
      <c r="Y883">
        <v>0</v>
      </c>
      <c r="Z883">
        <v>0</v>
      </c>
    </row>
    <row r="884" spans="18:26" x14ac:dyDescent="0.25">
      <c r="R884">
        <v>0</v>
      </c>
      <c r="U884">
        <v>0</v>
      </c>
      <c r="V884">
        <v>0</v>
      </c>
      <c r="W884" s="45">
        <v>0</v>
      </c>
      <c r="X884">
        <v>0</v>
      </c>
      <c r="Y884">
        <v>0</v>
      </c>
      <c r="Z884">
        <v>0</v>
      </c>
    </row>
    <row r="885" spans="18:26" x14ac:dyDescent="0.25">
      <c r="R885">
        <v>0</v>
      </c>
      <c r="U885">
        <v>0</v>
      </c>
      <c r="V885">
        <v>0</v>
      </c>
      <c r="W885" s="45">
        <v>0</v>
      </c>
      <c r="X885">
        <v>0</v>
      </c>
      <c r="Y885">
        <v>0</v>
      </c>
      <c r="Z885">
        <v>0</v>
      </c>
    </row>
    <row r="886" spans="18:26" x14ac:dyDescent="0.25">
      <c r="R886">
        <v>0</v>
      </c>
      <c r="U886">
        <v>0</v>
      </c>
      <c r="V886">
        <v>0</v>
      </c>
      <c r="W886" s="45">
        <v>0</v>
      </c>
      <c r="X886">
        <v>0</v>
      </c>
      <c r="Y886">
        <v>0</v>
      </c>
      <c r="Z886">
        <v>0</v>
      </c>
    </row>
    <row r="887" spans="18:26" x14ac:dyDescent="0.25">
      <c r="R887">
        <v>0</v>
      </c>
      <c r="U887">
        <v>0</v>
      </c>
      <c r="V887">
        <v>0</v>
      </c>
      <c r="W887" s="45">
        <v>0</v>
      </c>
      <c r="X887">
        <v>0</v>
      </c>
      <c r="Y887">
        <v>0</v>
      </c>
      <c r="Z887">
        <v>0</v>
      </c>
    </row>
    <row r="888" spans="18:26" x14ac:dyDescent="0.25">
      <c r="R888">
        <v>0</v>
      </c>
      <c r="U888">
        <v>0</v>
      </c>
      <c r="V888">
        <v>0</v>
      </c>
      <c r="W888" s="45">
        <v>0</v>
      </c>
      <c r="X888">
        <v>0</v>
      </c>
      <c r="Y888">
        <v>0</v>
      </c>
      <c r="Z888">
        <v>0</v>
      </c>
    </row>
    <row r="889" spans="18:26" x14ac:dyDescent="0.25">
      <c r="R889">
        <v>0</v>
      </c>
      <c r="U889">
        <v>0</v>
      </c>
      <c r="V889">
        <v>0</v>
      </c>
      <c r="W889" s="45">
        <v>0</v>
      </c>
      <c r="X889">
        <v>0</v>
      </c>
      <c r="Y889">
        <v>0</v>
      </c>
      <c r="Z889">
        <v>0</v>
      </c>
    </row>
    <row r="890" spans="18:26" x14ac:dyDescent="0.25">
      <c r="R890">
        <v>0</v>
      </c>
      <c r="U890">
        <v>0</v>
      </c>
      <c r="V890">
        <v>0</v>
      </c>
      <c r="W890" s="45">
        <v>0</v>
      </c>
      <c r="X890">
        <v>0</v>
      </c>
      <c r="Y890">
        <v>0</v>
      </c>
      <c r="Z890">
        <v>0</v>
      </c>
    </row>
    <row r="891" spans="18:26" x14ac:dyDescent="0.25">
      <c r="R891">
        <v>0</v>
      </c>
      <c r="U891">
        <v>0</v>
      </c>
      <c r="V891">
        <v>0</v>
      </c>
      <c r="W891" s="45">
        <v>0</v>
      </c>
      <c r="X891">
        <v>0</v>
      </c>
      <c r="Y891">
        <v>0</v>
      </c>
      <c r="Z891">
        <v>0</v>
      </c>
    </row>
    <row r="892" spans="18:26" x14ac:dyDescent="0.25">
      <c r="R892">
        <v>0</v>
      </c>
      <c r="U892">
        <v>0</v>
      </c>
      <c r="V892">
        <v>0</v>
      </c>
      <c r="W892" s="45">
        <v>0</v>
      </c>
      <c r="X892">
        <v>0</v>
      </c>
      <c r="Y892">
        <v>0</v>
      </c>
      <c r="Z892">
        <v>0</v>
      </c>
    </row>
    <row r="893" spans="18:26" x14ac:dyDescent="0.25">
      <c r="R893">
        <v>0</v>
      </c>
      <c r="U893">
        <v>0</v>
      </c>
      <c r="V893">
        <v>0</v>
      </c>
      <c r="W893" s="45">
        <v>0</v>
      </c>
      <c r="X893">
        <v>0</v>
      </c>
      <c r="Y893">
        <v>0</v>
      </c>
      <c r="Z893">
        <v>0</v>
      </c>
    </row>
    <row r="894" spans="18:26" x14ac:dyDescent="0.25">
      <c r="R894">
        <v>0</v>
      </c>
      <c r="U894">
        <v>0</v>
      </c>
      <c r="V894">
        <v>0</v>
      </c>
      <c r="W894" s="45">
        <v>0</v>
      </c>
      <c r="X894">
        <v>0</v>
      </c>
      <c r="Y894">
        <v>0</v>
      </c>
      <c r="Z894">
        <v>0</v>
      </c>
    </row>
    <row r="895" spans="18:26" x14ac:dyDescent="0.25">
      <c r="R895">
        <v>0</v>
      </c>
      <c r="U895">
        <v>0</v>
      </c>
      <c r="V895">
        <v>0</v>
      </c>
      <c r="W895" s="45">
        <v>0</v>
      </c>
      <c r="X895">
        <v>0</v>
      </c>
      <c r="Y895">
        <v>0</v>
      </c>
      <c r="Z895">
        <v>0</v>
      </c>
    </row>
    <row r="896" spans="18:26" x14ac:dyDescent="0.25">
      <c r="R896">
        <v>0</v>
      </c>
      <c r="U896">
        <v>0</v>
      </c>
      <c r="V896">
        <v>0</v>
      </c>
      <c r="W896" s="45">
        <v>0</v>
      </c>
      <c r="X896">
        <v>0</v>
      </c>
      <c r="Y896">
        <v>0</v>
      </c>
      <c r="Z896">
        <v>0</v>
      </c>
    </row>
    <row r="897" spans="18:26" x14ac:dyDescent="0.25">
      <c r="R897">
        <v>0</v>
      </c>
      <c r="U897">
        <v>0</v>
      </c>
      <c r="V897">
        <v>0</v>
      </c>
      <c r="W897" s="45">
        <v>0</v>
      </c>
      <c r="X897">
        <v>0</v>
      </c>
      <c r="Y897">
        <v>0</v>
      </c>
      <c r="Z897">
        <v>0</v>
      </c>
    </row>
    <row r="898" spans="18:26" x14ac:dyDescent="0.25">
      <c r="R898">
        <v>0</v>
      </c>
      <c r="U898">
        <v>0</v>
      </c>
      <c r="V898">
        <v>0</v>
      </c>
      <c r="W898" s="45">
        <v>0</v>
      </c>
      <c r="X898">
        <v>0</v>
      </c>
      <c r="Y898">
        <v>0</v>
      </c>
      <c r="Z898">
        <v>0</v>
      </c>
    </row>
    <row r="899" spans="18:26" x14ac:dyDescent="0.25">
      <c r="R899">
        <v>0</v>
      </c>
      <c r="U899">
        <v>0</v>
      </c>
      <c r="V899">
        <v>0</v>
      </c>
      <c r="W899" s="45">
        <v>0</v>
      </c>
      <c r="X899">
        <v>0</v>
      </c>
      <c r="Y899">
        <v>0</v>
      </c>
      <c r="Z899">
        <v>0</v>
      </c>
    </row>
    <row r="900" spans="18:26" x14ac:dyDescent="0.25">
      <c r="R900">
        <v>0</v>
      </c>
      <c r="U900">
        <v>0</v>
      </c>
      <c r="V900">
        <v>0</v>
      </c>
      <c r="W900" s="45">
        <v>0</v>
      </c>
      <c r="X900">
        <v>0</v>
      </c>
      <c r="Y900">
        <v>0</v>
      </c>
      <c r="Z900">
        <v>0</v>
      </c>
    </row>
    <row r="901" spans="18:26" x14ac:dyDescent="0.25">
      <c r="R901">
        <v>0</v>
      </c>
      <c r="U901">
        <v>0</v>
      </c>
      <c r="V901">
        <v>0</v>
      </c>
      <c r="W901" s="45">
        <v>0</v>
      </c>
      <c r="X901">
        <v>0</v>
      </c>
      <c r="Y901">
        <v>0</v>
      </c>
      <c r="Z901">
        <v>0</v>
      </c>
    </row>
    <row r="902" spans="18:26" x14ac:dyDescent="0.25">
      <c r="R902">
        <v>0</v>
      </c>
      <c r="U902">
        <v>0</v>
      </c>
      <c r="V902">
        <v>0</v>
      </c>
      <c r="W902" s="45">
        <v>0</v>
      </c>
      <c r="X902">
        <v>0</v>
      </c>
      <c r="Y902">
        <v>0</v>
      </c>
      <c r="Z902">
        <v>0</v>
      </c>
    </row>
    <row r="903" spans="18:26" x14ac:dyDescent="0.25">
      <c r="R903">
        <v>0</v>
      </c>
      <c r="U903">
        <v>0</v>
      </c>
      <c r="V903">
        <v>0</v>
      </c>
      <c r="W903" s="45">
        <v>0</v>
      </c>
      <c r="X903">
        <v>0</v>
      </c>
      <c r="Y903">
        <v>0</v>
      </c>
      <c r="Z903">
        <v>0</v>
      </c>
    </row>
    <row r="904" spans="18:26" x14ac:dyDescent="0.25">
      <c r="R904">
        <v>0</v>
      </c>
      <c r="U904">
        <v>0</v>
      </c>
      <c r="V904">
        <v>0</v>
      </c>
      <c r="W904" s="45">
        <v>0</v>
      </c>
      <c r="X904">
        <v>0</v>
      </c>
      <c r="Y904">
        <v>0</v>
      </c>
      <c r="Z904">
        <v>0</v>
      </c>
    </row>
    <row r="905" spans="18:26" x14ac:dyDescent="0.25">
      <c r="R905">
        <v>0</v>
      </c>
      <c r="U905">
        <v>0</v>
      </c>
      <c r="V905">
        <v>0</v>
      </c>
      <c r="W905" s="45">
        <v>0</v>
      </c>
      <c r="X905">
        <v>0</v>
      </c>
      <c r="Y905">
        <v>0</v>
      </c>
      <c r="Z905">
        <v>0</v>
      </c>
    </row>
    <row r="906" spans="18:26" x14ac:dyDescent="0.25">
      <c r="R906">
        <v>0</v>
      </c>
      <c r="U906">
        <v>0</v>
      </c>
      <c r="V906">
        <v>0</v>
      </c>
      <c r="W906" s="45">
        <v>0</v>
      </c>
      <c r="X906">
        <v>0</v>
      </c>
      <c r="Y906">
        <v>0</v>
      </c>
      <c r="Z906">
        <v>0</v>
      </c>
    </row>
    <row r="907" spans="18:26" x14ac:dyDescent="0.25">
      <c r="R907">
        <v>0</v>
      </c>
      <c r="U907">
        <v>0</v>
      </c>
      <c r="V907">
        <v>0</v>
      </c>
      <c r="W907" s="45">
        <v>0</v>
      </c>
      <c r="X907">
        <v>0</v>
      </c>
      <c r="Y907">
        <v>0</v>
      </c>
      <c r="Z907">
        <v>0</v>
      </c>
    </row>
    <row r="908" spans="18:26" x14ac:dyDescent="0.25">
      <c r="R908">
        <v>0</v>
      </c>
      <c r="U908">
        <v>0</v>
      </c>
      <c r="V908">
        <v>0</v>
      </c>
      <c r="W908" s="45">
        <v>0</v>
      </c>
      <c r="X908">
        <v>0</v>
      </c>
      <c r="Y908">
        <v>0</v>
      </c>
      <c r="Z908">
        <v>0</v>
      </c>
    </row>
    <row r="909" spans="18:26" x14ac:dyDescent="0.25">
      <c r="R909">
        <v>0</v>
      </c>
      <c r="U909">
        <v>0</v>
      </c>
      <c r="V909">
        <v>0</v>
      </c>
      <c r="W909" s="45">
        <v>0</v>
      </c>
      <c r="X909">
        <v>0</v>
      </c>
      <c r="Y909">
        <v>0</v>
      </c>
      <c r="Z909">
        <v>0</v>
      </c>
    </row>
    <row r="910" spans="18:26" x14ac:dyDescent="0.25">
      <c r="R910">
        <v>0</v>
      </c>
      <c r="U910">
        <v>0</v>
      </c>
      <c r="V910">
        <v>0</v>
      </c>
      <c r="W910" s="45">
        <v>0</v>
      </c>
      <c r="X910">
        <v>0</v>
      </c>
      <c r="Y910">
        <v>0</v>
      </c>
      <c r="Z910">
        <v>0</v>
      </c>
    </row>
    <row r="911" spans="18:26" x14ac:dyDescent="0.25">
      <c r="R911">
        <v>0</v>
      </c>
      <c r="U911">
        <v>0</v>
      </c>
      <c r="V911">
        <v>0</v>
      </c>
      <c r="W911" s="45">
        <v>0</v>
      </c>
      <c r="X911">
        <v>0</v>
      </c>
      <c r="Y911">
        <v>0</v>
      </c>
      <c r="Z911">
        <v>0</v>
      </c>
    </row>
    <row r="912" spans="18:26" x14ac:dyDescent="0.25">
      <c r="R912">
        <v>0</v>
      </c>
      <c r="U912">
        <v>0</v>
      </c>
      <c r="V912">
        <v>0</v>
      </c>
      <c r="W912" s="45">
        <v>0</v>
      </c>
      <c r="X912">
        <v>0</v>
      </c>
      <c r="Y912">
        <v>0</v>
      </c>
      <c r="Z912">
        <v>0</v>
      </c>
    </row>
    <row r="913" spans="18:26" x14ac:dyDescent="0.25">
      <c r="R913">
        <v>0</v>
      </c>
      <c r="U913">
        <v>0</v>
      </c>
      <c r="V913">
        <v>0</v>
      </c>
      <c r="W913" s="45">
        <v>0</v>
      </c>
      <c r="X913">
        <v>0</v>
      </c>
      <c r="Y913">
        <v>0</v>
      </c>
      <c r="Z913">
        <v>0</v>
      </c>
    </row>
    <row r="914" spans="18:26" x14ac:dyDescent="0.25">
      <c r="R914">
        <v>0</v>
      </c>
      <c r="U914">
        <v>0</v>
      </c>
      <c r="V914">
        <v>0</v>
      </c>
      <c r="W914" s="45">
        <v>0</v>
      </c>
      <c r="X914">
        <v>0</v>
      </c>
      <c r="Y914">
        <v>0</v>
      </c>
      <c r="Z914">
        <v>0</v>
      </c>
    </row>
    <row r="915" spans="18:26" x14ac:dyDescent="0.25">
      <c r="R915">
        <v>0</v>
      </c>
      <c r="U915">
        <v>0</v>
      </c>
      <c r="V915">
        <v>0</v>
      </c>
      <c r="W915" s="45">
        <v>0</v>
      </c>
      <c r="X915">
        <v>0</v>
      </c>
      <c r="Y915">
        <v>0</v>
      </c>
      <c r="Z915">
        <v>0</v>
      </c>
    </row>
    <row r="916" spans="18:26" x14ac:dyDescent="0.25">
      <c r="R916">
        <v>0</v>
      </c>
      <c r="U916">
        <v>0</v>
      </c>
      <c r="V916">
        <v>0</v>
      </c>
      <c r="W916" s="45">
        <v>0</v>
      </c>
      <c r="X916">
        <v>0</v>
      </c>
      <c r="Y916">
        <v>0</v>
      </c>
      <c r="Z916">
        <v>0</v>
      </c>
    </row>
    <row r="917" spans="18:26" x14ac:dyDescent="0.25">
      <c r="R917">
        <v>0</v>
      </c>
      <c r="U917">
        <v>0</v>
      </c>
      <c r="V917">
        <v>0</v>
      </c>
      <c r="W917" s="45">
        <v>0</v>
      </c>
      <c r="X917">
        <v>0</v>
      </c>
      <c r="Y917">
        <v>0</v>
      </c>
      <c r="Z917">
        <v>0</v>
      </c>
    </row>
    <row r="918" spans="18:26" x14ac:dyDescent="0.25">
      <c r="R918">
        <v>0</v>
      </c>
      <c r="U918">
        <v>0</v>
      </c>
      <c r="V918">
        <v>0</v>
      </c>
      <c r="W918" s="45">
        <v>0</v>
      </c>
      <c r="X918">
        <v>0</v>
      </c>
      <c r="Y918">
        <v>0</v>
      </c>
      <c r="Z918">
        <v>0</v>
      </c>
    </row>
    <row r="919" spans="18:26" x14ac:dyDescent="0.25">
      <c r="R919">
        <v>0</v>
      </c>
      <c r="U919">
        <v>0</v>
      </c>
      <c r="V919">
        <v>0</v>
      </c>
      <c r="W919" s="45">
        <v>0</v>
      </c>
      <c r="X919">
        <v>0</v>
      </c>
      <c r="Y919">
        <v>0</v>
      </c>
      <c r="Z919">
        <v>0</v>
      </c>
    </row>
    <row r="920" spans="18:26" x14ac:dyDescent="0.25">
      <c r="R920">
        <v>0</v>
      </c>
      <c r="U920">
        <v>0</v>
      </c>
      <c r="V920">
        <v>0</v>
      </c>
      <c r="W920" s="45">
        <v>0</v>
      </c>
      <c r="X920">
        <v>0</v>
      </c>
      <c r="Y920">
        <v>0</v>
      </c>
      <c r="Z920">
        <v>0</v>
      </c>
    </row>
    <row r="921" spans="18:26" x14ac:dyDescent="0.25">
      <c r="R921">
        <v>0</v>
      </c>
      <c r="U921">
        <v>0</v>
      </c>
      <c r="V921">
        <v>0</v>
      </c>
      <c r="W921" s="45">
        <v>0</v>
      </c>
      <c r="X921">
        <v>0</v>
      </c>
      <c r="Y921">
        <v>0</v>
      </c>
      <c r="Z921">
        <v>0</v>
      </c>
    </row>
    <row r="922" spans="18:26" x14ac:dyDescent="0.25">
      <c r="R922">
        <v>0</v>
      </c>
      <c r="U922">
        <v>0</v>
      </c>
      <c r="V922">
        <v>0</v>
      </c>
      <c r="W922" s="45">
        <v>0</v>
      </c>
      <c r="X922">
        <v>0</v>
      </c>
      <c r="Y922">
        <v>0</v>
      </c>
      <c r="Z922">
        <v>0</v>
      </c>
    </row>
    <row r="923" spans="18:26" x14ac:dyDescent="0.25">
      <c r="R923">
        <v>0</v>
      </c>
      <c r="U923">
        <v>0</v>
      </c>
      <c r="V923">
        <v>0</v>
      </c>
      <c r="W923" s="45">
        <v>0</v>
      </c>
      <c r="X923">
        <v>0</v>
      </c>
      <c r="Y923">
        <v>0</v>
      </c>
      <c r="Z923">
        <v>0</v>
      </c>
    </row>
    <row r="924" spans="18:26" x14ac:dyDescent="0.25">
      <c r="R924">
        <v>0</v>
      </c>
      <c r="U924">
        <v>0</v>
      </c>
      <c r="V924">
        <v>0</v>
      </c>
      <c r="W924" s="45">
        <v>0</v>
      </c>
      <c r="X924">
        <v>0</v>
      </c>
      <c r="Y924">
        <v>0</v>
      </c>
      <c r="Z924">
        <v>0</v>
      </c>
    </row>
    <row r="925" spans="18:26" x14ac:dyDescent="0.25">
      <c r="R925">
        <v>0</v>
      </c>
      <c r="U925">
        <v>0</v>
      </c>
      <c r="V925">
        <v>0</v>
      </c>
      <c r="W925" s="45">
        <v>0</v>
      </c>
      <c r="X925">
        <v>0</v>
      </c>
      <c r="Y925">
        <v>0</v>
      </c>
      <c r="Z925">
        <v>0</v>
      </c>
    </row>
    <row r="926" spans="18:26" x14ac:dyDescent="0.25">
      <c r="R926">
        <v>0</v>
      </c>
      <c r="U926">
        <v>0</v>
      </c>
      <c r="V926">
        <v>0</v>
      </c>
      <c r="W926" s="45">
        <v>0</v>
      </c>
      <c r="X926">
        <v>0</v>
      </c>
      <c r="Y926">
        <v>0</v>
      </c>
      <c r="Z926">
        <v>0</v>
      </c>
    </row>
    <row r="927" spans="18:26" x14ac:dyDescent="0.25">
      <c r="R927">
        <v>0</v>
      </c>
      <c r="U927">
        <v>0</v>
      </c>
      <c r="V927">
        <v>0</v>
      </c>
      <c r="W927" s="45">
        <v>0</v>
      </c>
      <c r="X927">
        <v>0</v>
      </c>
      <c r="Y927">
        <v>0</v>
      </c>
      <c r="Z927">
        <v>0</v>
      </c>
    </row>
    <row r="928" spans="18:26" x14ac:dyDescent="0.25">
      <c r="R928">
        <v>0</v>
      </c>
      <c r="U928">
        <v>0</v>
      </c>
      <c r="V928">
        <v>0</v>
      </c>
      <c r="W928" s="45">
        <v>0</v>
      </c>
      <c r="X928">
        <v>0</v>
      </c>
      <c r="Y928">
        <v>0</v>
      </c>
      <c r="Z928">
        <v>0</v>
      </c>
    </row>
    <row r="929" spans="18:26" x14ac:dyDescent="0.25">
      <c r="R929">
        <v>0</v>
      </c>
      <c r="U929">
        <v>0</v>
      </c>
      <c r="V929">
        <v>0</v>
      </c>
      <c r="W929" s="45">
        <v>0</v>
      </c>
      <c r="X929">
        <v>0</v>
      </c>
      <c r="Y929">
        <v>0</v>
      </c>
      <c r="Z929">
        <v>0</v>
      </c>
    </row>
    <row r="930" spans="18:26" x14ac:dyDescent="0.25">
      <c r="R930">
        <v>0</v>
      </c>
      <c r="U930">
        <v>0</v>
      </c>
      <c r="V930">
        <v>0</v>
      </c>
      <c r="W930" s="45">
        <v>0</v>
      </c>
      <c r="X930">
        <v>0</v>
      </c>
      <c r="Y930">
        <v>0</v>
      </c>
      <c r="Z930">
        <v>0</v>
      </c>
    </row>
    <row r="931" spans="18:26" x14ac:dyDescent="0.25">
      <c r="R931">
        <v>0</v>
      </c>
      <c r="U931">
        <v>0</v>
      </c>
      <c r="V931">
        <v>0</v>
      </c>
      <c r="W931" s="45">
        <v>0</v>
      </c>
      <c r="X931">
        <v>0</v>
      </c>
      <c r="Y931">
        <v>0</v>
      </c>
      <c r="Z931">
        <v>0</v>
      </c>
    </row>
    <row r="932" spans="18:26" x14ac:dyDescent="0.25">
      <c r="R932">
        <v>0</v>
      </c>
      <c r="U932">
        <v>0</v>
      </c>
      <c r="V932">
        <v>0</v>
      </c>
      <c r="W932" s="45">
        <v>0</v>
      </c>
      <c r="X932">
        <v>0</v>
      </c>
      <c r="Y932">
        <v>0</v>
      </c>
      <c r="Z932">
        <v>0</v>
      </c>
    </row>
    <row r="933" spans="18:26" x14ac:dyDescent="0.25">
      <c r="R933">
        <v>0</v>
      </c>
      <c r="U933">
        <v>0</v>
      </c>
      <c r="V933">
        <v>0</v>
      </c>
      <c r="W933" s="45">
        <v>0</v>
      </c>
      <c r="X933">
        <v>0</v>
      </c>
      <c r="Y933">
        <v>0</v>
      </c>
      <c r="Z933">
        <v>0</v>
      </c>
    </row>
    <row r="934" spans="18:26" x14ac:dyDescent="0.25">
      <c r="R934">
        <v>0</v>
      </c>
      <c r="U934">
        <v>0</v>
      </c>
      <c r="V934">
        <v>0</v>
      </c>
      <c r="W934" s="45">
        <v>0</v>
      </c>
      <c r="X934">
        <v>0</v>
      </c>
      <c r="Y934">
        <v>0</v>
      </c>
      <c r="Z934">
        <v>0</v>
      </c>
    </row>
    <row r="935" spans="18:26" x14ac:dyDescent="0.25">
      <c r="R935">
        <v>0</v>
      </c>
      <c r="U935">
        <v>0</v>
      </c>
      <c r="V935">
        <v>0</v>
      </c>
      <c r="W935" s="45">
        <v>0</v>
      </c>
      <c r="X935">
        <v>0</v>
      </c>
      <c r="Y935">
        <v>0</v>
      </c>
      <c r="Z935">
        <v>0</v>
      </c>
    </row>
    <row r="936" spans="18:26" x14ac:dyDescent="0.25">
      <c r="R936">
        <v>0</v>
      </c>
      <c r="U936">
        <v>0</v>
      </c>
      <c r="V936">
        <v>0</v>
      </c>
      <c r="W936" s="45">
        <v>0</v>
      </c>
      <c r="X936">
        <v>0</v>
      </c>
      <c r="Y936">
        <v>0</v>
      </c>
      <c r="Z936">
        <v>0</v>
      </c>
    </row>
    <row r="937" spans="18:26" x14ac:dyDescent="0.25">
      <c r="R937">
        <v>0</v>
      </c>
      <c r="U937">
        <v>0</v>
      </c>
      <c r="V937">
        <v>0</v>
      </c>
      <c r="W937" s="45">
        <v>0</v>
      </c>
      <c r="X937">
        <v>0</v>
      </c>
      <c r="Y937">
        <v>0</v>
      </c>
      <c r="Z937">
        <v>0</v>
      </c>
    </row>
    <row r="938" spans="18:26" x14ac:dyDescent="0.25">
      <c r="R938">
        <v>0</v>
      </c>
      <c r="U938">
        <v>0</v>
      </c>
      <c r="V938">
        <v>0</v>
      </c>
      <c r="W938" s="45">
        <v>0</v>
      </c>
      <c r="X938">
        <v>0</v>
      </c>
      <c r="Y938">
        <v>0</v>
      </c>
      <c r="Z938">
        <v>0</v>
      </c>
    </row>
    <row r="939" spans="18:26" x14ac:dyDescent="0.25">
      <c r="R939">
        <v>0</v>
      </c>
      <c r="U939">
        <v>0</v>
      </c>
      <c r="V939">
        <v>0</v>
      </c>
      <c r="W939" s="45">
        <v>0</v>
      </c>
      <c r="X939">
        <v>0</v>
      </c>
      <c r="Y939">
        <v>0</v>
      </c>
      <c r="Z939">
        <v>0</v>
      </c>
    </row>
    <row r="940" spans="18:26" x14ac:dyDescent="0.25">
      <c r="R940">
        <v>0</v>
      </c>
      <c r="U940">
        <v>0</v>
      </c>
      <c r="V940">
        <v>0</v>
      </c>
      <c r="W940" s="45">
        <v>0</v>
      </c>
      <c r="X940">
        <v>0</v>
      </c>
      <c r="Y940">
        <v>0</v>
      </c>
      <c r="Z940">
        <v>0</v>
      </c>
    </row>
    <row r="941" spans="18:26" x14ac:dyDescent="0.25">
      <c r="R941">
        <v>0</v>
      </c>
      <c r="U941">
        <v>0</v>
      </c>
      <c r="V941">
        <v>0</v>
      </c>
      <c r="W941" s="45">
        <v>0</v>
      </c>
      <c r="X941">
        <v>0</v>
      </c>
      <c r="Y941">
        <v>0</v>
      </c>
      <c r="Z941">
        <v>0</v>
      </c>
    </row>
    <row r="942" spans="18:26" x14ac:dyDescent="0.25">
      <c r="R942">
        <v>0</v>
      </c>
      <c r="U942">
        <v>0</v>
      </c>
      <c r="V942">
        <v>0</v>
      </c>
      <c r="W942" s="45">
        <v>0</v>
      </c>
      <c r="X942">
        <v>0</v>
      </c>
      <c r="Y942">
        <v>0</v>
      </c>
      <c r="Z942">
        <v>0</v>
      </c>
    </row>
    <row r="943" spans="18:26" x14ac:dyDescent="0.25">
      <c r="R943">
        <v>0</v>
      </c>
      <c r="U943">
        <v>0</v>
      </c>
      <c r="V943">
        <v>0</v>
      </c>
      <c r="W943" s="45">
        <v>0</v>
      </c>
      <c r="X943">
        <v>0</v>
      </c>
      <c r="Y943">
        <v>0</v>
      </c>
      <c r="Z943">
        <v>0</v>
      </c>
    </row>
    <row r="944" spans="18:26" x14ac:dyDescent="0.25">
      <c r="R944">
        <v>0</v>
      </c>
      <c r="U944">
        <v>0</v>
      </c>
      <c r="V944">
        <v>0</v>
      </c>
      <c r="W944" s="45">
        <v>0</v>
      </c>
      <c r="X944">
        <v>0</v>
      </c>
      <c r="Y944">
        <v>0</v>
      </c>
      <c r="Z944">
        <v>0</v>
      </c>
    </row>
    <row r="945" spans="18:26" x14ac:dyDescent="0.25">
      <c r="R945">
        <v>0</v>
      </c>
      <c r="U945">
        <v>0</v>
      </c>
      <c r="V945">
        <v>0</v>
      </c>
      <c r="W945" s="45">
        <v>0</v>
      </c>
      <c r="X945">
        <v>0</v>
      </c>
      <c r="Y945">
        <v>0</v>
      </c>
      <c r="Z945">
        <v>0</v>
      </c>
    </row>
    <row r="946" spans="18:26" x14ac:dyDescent="0.25">
      <c r="R946">
        <v>0</v>
      </c>
      <c r="U946">
        <v>0</v>
      </c>
      <c r="V946">
        <v>0</v>
      </c>
      <c r="W946" s="45">
        <v>0</v>
      </c>
      <c r="X946">
        <v>0</v>
      </c>
      <c r="Y946">
        <v>0</v>
      </c>
      <c r="Z946">
        <v>0</v>
      </c>
    </row>
    <row r="947" spans="18:26" x14ac:dyDescent="0.25">
      <c r="R947">
        <v>0</v>
      </c>
      <c r="U947">
        <v>0</v>
      </c>
      <c r="V947">
        <v>0</v>
      </c>
      <c r="W947" s="45">
        <v>0</v>
      </c>
      <c r="X947">
        <v>0</v>
      </c>
      <c r="Y947">
        <v>0</v>
      </c>
      <c r="Z947">
        <v>0</v>
      </c>
    </row>
    <row r="948" spans="18:26" x14ac:dyDescent="0.25">
      <c r="R948">
        <v>0</v>
      </c>
      <c r="U948">
        <v>0</v>
      </c>
      <c r="V948">
        <v>0</v>
      </c>
      <c r="W948" s="45">
        <v>0</v>
      </c>
      <c r="X948">
        <v>0</v>
      </c>
      <c r="Y948">
        <v>0</v>
      </c>
      <c r="Z948">
        <v>0</v>
      </c>
    </row>
    <row r="949" spans="18:26" x14ac:dyDescent="0.25">
      <c r="R949">
        <v>0</v>
      </c>
      <c r="U949">
        <v>0</v>
      </c>
      <c r="V949">
        <v>0</v>
      </c>
      <c r="W949" s="45">
        <v>0</v>
      </c>
      <c r="X949">
        <v>0</v>
      </c>
      <c r="Y949">
        <v>0</v>
      </c>
      <c r="Z949">
        <v>0</v>
      </c>
    </row>
    <row r="950" spans="18:26" x14ac:dyDescent="0.25">
      <c r="R950">
        <v>0</v>
      </c>
      <c r="U950">
        <v>0</v>
      </c>
      <c r="V950">
        <v>0</v>
      </c>
      <c r="W950" s="45">
        <v>0</v>
      </c>
      <c r="X950">
        <v>0</v>
      </c>
      <c r="Y950">
        <v>0</v>
      </c>
      <c r="Z950">
        <v>0</v>
      </c>
    </row>
    <row r="951" spans="18:26" x14ac:dyDescent="0.25">
      <c r="R951">
        <v>0</v>
      </c>
      <c r="U951">
        <v>0</v>
      </c>
      <c r="V951">
        <v>0</v>
      </c>
      <c r="W951" s="45">
        <v>0</v>
      </c>
      <c r="X951">
        <v>0</v>
      </c>
      <c r="Y951">
        <v>0</v>
      </c>
      <c r="Z951">
        <v>0</v>
      </c>
    </row>
    <row r="952" spans="18:26" x14ac:dyDescent="0.25">
      <c r="R952">
        <v>0</v>
      </c>
      <c r="U952">
        <v>0</v>
      </c>
      <c r="V952">
        <v>0</v>
      </c>
      <c r="W952" s="45">
        <v>0</v>
      </c>
      <c r="X952">
        <v>0</v>
      </c>
      <c r="Y952">
        <v>0</v>
      </c>
      <c r="Z952">
        <v>0</v>
      </c>
    </row>
    <row r="953" spans="18:26" x14ac:dyDescent="0.25">
      <c r="R953">
        <v>0</v>
      </c>
      <c r="U953">
        <v>0</v>
      </c>
      <c r="V953">
        <v>0</v>
      </c>
      <c r="W953" s="45">
        <v>0</v>
      </c>
      <c r="X953">
        <v>0</v>
      </c>
      <c r="Y953">
        <v>0</v>
      </c>
      <c r="Z953">
        <v>0</v>
      </c>
    </row>
    <row r="954" spans="18:26" x14ac:dyDescent="0.25">
      <c r="R954">
        <v>0</v>
      </c>
      <c r="U954">
        <v>0</v>
      </c>
      <c r="V954">
        <v>0</v>
      </c>
      <c r="W954" s="45">
        <v>0</v>
      </c>
      <c r="X954">
        <v>0</v>
      </c>
      <c r="Y954">
        <v>0</v>
      </c>
      <c r="Z954">
        <v>0</v>
      </c>
    </row>
    <row r="955" spans="18:26" x14ac:dyDescent="0.25">
      <c r="R955">
        <v>0</v>
      </c>
      <c r="U955">
        <v>0</v>
      </c>
      <c r="V955">
        <v>0</v>
      </c>
      <c r="W955" s="45">
        <v>0</v>
      </c>
      <c r="X955">
        <v>0</v>
      </c>
      <c r="Y955">
        <v>0</v>
      </c>
      <c r="Z955">
        <v>0</v>
      </c>
    </row>
    <row r="956" spans="18:26" x14ac:dyDescent="0.25">
      <c r="R956">
        <v>0</v>
      </c>
      <c r="U956">
        <v>0</v>
      </c>
      <c r="V956">
        <v>0</v>
      </c>
      <c r="W956" s="45">
        <v>0</v>
      </c>
      <c r="X956">
        <v>0</v>
      </c>
      <c r="Y956">
        <v>0</v>
      </c>
      <c r="Z956">
        <v>0</v>
      </c>
    </row>
    <row r="957" spans="18:26" x14ac:dyDescent="0.25">
      <c r="R957">
        <v>0</v>
      </c>
      <c r="U957">
        <v>0</v>
      </c>
      <c r="V957">
        <v>0</v>
      </c>
      <c r="W957" s="45">
        <v>0</v>
      </c>
      <c r="X957">
        <v>0</v>
      </c>
      <c r="Y957">
        <v>0</v>
      </c>
      <c r="Z957">
        <v>0</v>
      </c>
    </row>
    <row r="958" spans="18:26" x14ac:dyDescent="0.25">
      <c r="R958">
        <v>0</v>
      </c>
      <c r="U958">
        <v>0</v>
      </c>
      <c r="V958">
        <v>0</v>
      </c>
      <c r="W958" s="45">
        <v>0</v>
      </c>
      <c r="X958">
        <v>0</v>
      </c>
      <c r="Y958">
        <v>0</v>
      </c>
      <c r="Z958">
        <v>0</v>
      </c>
    </row>
    <row r="959" spans="18:26" x14ac:dyDescent="0.25">
      <c r="R959">
        <v>0</v>
      </c>
      <c r="U959">
        <v>0</v>
      </c>
      <c r="V959">
        <v>0</v>
      </c>
      <c r="W959" s="45">
        <v>0</v>
      </c>
      <c r="X959">
        <v>0</v>
      </c>
      <c r="Y959">
        <v>0</v>
      </c>
      <c r="Z959">
        <v>0</v>
      </c>
    </row>
    <row r="960" spans="18:26" x14ac:dyDescent="0.25">
      <c r="R960">
        <v>0</v>
      </c>
      <c r="U960">
        <v>0</v>
      </c>
      <c r="V960">
        <v>0</v>
      </c>
      <c r="W960" s="45">
        <v>0</v>
      </c>
      <c r="X960">
        <v>0</v>
      </c>
      <c r="Y960">
        <v>0</v>
      </c>
      <c r="Z960">
        <v>0</v>
      </c>
    </row>
    <row r="961" spans="18:26" x14ac:dyDescent="0.25">
      <c r="R961">
        <v>0</v>
      </c>
      <c r="U961">
        <v>0</v>
      </c>
      <c r="V961">
        <v>0</v>
      </c>
      <c r="W961" s="45">
        <v>0</v>
      </c>
      <c r="X961">
        <v>0</v>
      </c>
      <c r="Y961">
        <v>0</v>
      </c>
      <c r="Z961">
        <v>0</v>
      </c>
    </row>
    <row r="962" spans="18:26" x14ac:dyDescent="0.25">
      <c r="R962">
        <v>0</v>
      </c>
      <c r="U962">
        <v>0</v>
      </c>
      <c r="V962">
        <v>0</v>
      </c>
      <c r="W962" s="45">
        <v>0</v>
      </c>
      <c r="X962">
        <v>0</v>
      </c>
      <c r="Y962">
        <v>0</v>
      </c>
      <c r="Z962">
        <v>0</v>
      </c>
    </row>
    <row r="963" spans="18:26" x14ac:dyDescent="0.25">
      <c r="R963">
        <v>0</v>
      </c>
      <c r="U963">
        <v>0</v>
      </c>
      <c r="V963">
        <v>0</v>
      </c>
      <c r="W963" s="45">
        <v>0</v>
      </c>
      <c r="X963">
        <v>0</v>
      </c>
      <c r="Y963">
        <v>0</v>
      </c>
      <c r="Z963">
        <v>0</v>
      </c>
    </row>
    <row r="964" spans="18:26" x14ac:dyDescent="0.25">
      <c r="R964">
        <v>0</v>
      </c>
      <c r="U964">
        <v>0</v>
      </c>
      <c r="V964">
        <v>0</v>
      </c>
      <c r="W964" s="45">
        <v>0</v>
      </c>
      <c r="X964">
        <v>0</v>
      </c>
      <c r="Y964">
        <v>0</v>
      </c>
      <c r="Z964">
        <v>0</v>
      </c>
    </row>
    <row r="965" spans="18:26" x14ac:dyDescent="0.25">
      <c r="R965">
        <v>0</v>
      </c>
      <c r="U965">
        <v>0</v>
      </c>
      <c r="V965">
        <v>0</v>
      </c>
      <c r="W965" s="45">
        <v>0</v>
      </c>
      <c r="X965">
        <v>0</v>
      </c>
      <c r="Y965">
        <v>0</v>
      </c>
      <c r="Z965">
        <v>0</v>
      </c>
    </row>
    <row r="966" spans="18:26" x14ac:dyDescent="0.25">
      <c r="R966">
        <v>0</v>
      </c>
      <c r="U966">
        <v>0</v>
      </c>
      <c r="V966">
        <v>0</v>
      </c>
      <c r="W966" s="45">
        <v>0</v>
      </c>
      <c r="X966">
        <v>0</v>
      </c>
      <c r="Y966">
        <v>0</v>
      </c>
      <c r="Z966">
        <v>0</v>
      </c>
    </row>
    <row r="967" spans="18:26" x14ac:dyDescent="0.25">
      <c r="R967">
        <v>0</v>
      </c>
      <c r="U967">
        <v>0</v>
      </c>
      <c r="V967">
        <v>0</v>
      </c>
      <c r="W967" s="45">
        <v>0</v>
      </c>
      <c r="X967">
        <v>0</v>
      </c>
      <c r="Y967">
        <v>0</v>
      </c>
      <c r="Z967">
        <v>0</v>
      </c>
    </row>
    <row r="968" spans="18:26" x14ac:dyDescent="0.25">
      <c r="R968">
        <v>0</v>
      </c>
      <c r="U968">
        <v>0</v>
      </c>
      <c r="V968">
        <v>0</v>
      </c>
      <c r="W968" s="45">
        <v>0</v>
      </c>
      <c r="X968">
        <v>0</v>
      </c>
      <c r="Y968">
        <v>0</v>
      </c>
      <c r="Z968">
        <v>0</v>
      </c>
    </row>
    <row r="969" spans="18:26" x14ac:dyDescent="0.25">
      <c r="R969">
        <v>0</v>
      </c>
      <c r="U969">
        <v>0</v>
      </c>
      <c r="V969">
        <v>0</v>
      </c>
      <c r="W969" s="45">
        <v>0</v>
      </c>
      <c r="X969">
        <v>0</v>
      </c>
      <c r="Y969">
        <v>0</v>
      </c>
      <c r="Z969">
        <v>0</v>
      </c>
    </row>
    <row r="970" spans="18:26" x14ac:dyDescent="0.25">
      <c r="R970">
        <v>0</v>
      </c>
      <c r="U970">
        <v>0</v>
      </c>
      <c r="V970">
        <v>0</v>
      </c>
      <c r="W970" s="45">
        <v>0</v>
      </c>
      <c r="X970">
        <v>0</v>
      </c>
      <c r="Y970">
        <v>0</v>
      </c>
      <c r="Z970">
        <v>0</v>
      </c>
    </row>
    <row r="971" spans="18:26" x14ac:dyDescent="0.25">
      <c r="R971">
        <v>0</v>
      </c>
      <c r="U971">
        <v>0</v>
      </c>
      <c r="V971">
        <v>0</v>
      </c>
      <c r="W971" s="45">
        <v>0</v>
      </c>
      <c r="X971">
        <v>0</v>
      </c>
      <c r="Y971">
        <v>0</v>
      </c>
      <c r="Z971">
        <v>0</v>
      </c>
    </row>
    <row r="972" spans="18:26" x14ac:dyDescent="0.25">
      <c r="R972">
        <v>0</v>
      </c>
      <c r="U972">
        <v>0</v>
      </c>
      <c r="V972">
        <v>0</v>
      </c>
      <c r="W972" s="45">
        <v>0</v>
      </c>
      <c r="X972">
        <v>0</v>
      </c>
      <c r="Y972">
        <v>0</v>
      </c>
      <c r="Z972">
        <v>0</v>
      </c>
    </row>
    <row r="973" spans="18:26" x14ac:dyDescent="0.25">
      <c r="R973">
        <v>0</v>
      </c>
      <c r="U973">
        <v>0</v>
      </c>
      <c r="V973">
        <v>0</v>
      </c>
      <c r="W973" s="45">
        <v>0</v>
      </c>
      <c r="X973">
        <v>0</v>
      </c>
      <c r="Y973">
        <v>0</v>
      </c>
      <c r="Z973">
        <v>0</v>
      </c>
    </row>
    <row r="974" spans="18:26" x14ac:dyDescent="0.25">
      <c r="R974">
        <v>0</v>
      </c>
      <c r="U974">
        <v>0</v>
      </c>
      <c r="V974">
        <v>0</v>
      </c>
      <c r="W974" s="45">
        <v>0</v>
      </c>
      <c r="X974">
        <v>0</v>
      </c>
      <c r="Y974">
        <v>0</v>
      </c>
      <c r="Z974">
        <v>0</v>
      </c>
    </row>
    <row r="975" spans="18:26" x14ac:dyDescent="0.25">
      <c r="R975">
        <v>0</v>
      </c>
      <c r="U975">
        <v>0</v>
      </c>
      <c r="V975">
        <v>0</v>
      </c>
      <c r="W975" s="45">
        <v>0</v>
      </c>
      <c r="X975">
        <v>0</v>
      </c>
      <c r="Y975">
        <v>0</v>
      </c>
      <c r="Z975">
        <v>0</v>
      </c>
    </row>
    <row r="976" spans="18:26" x14ac:dyDescent="0.25">
      <c r="R976">
        <v>0</v>
      </c>
      <c r="U976">
        <v>0</v>
      </c>
      <c r="V976">
        <v>0</v>
      </c>
      <c r="W976" s="45">
        <v>0</v>
      </c>
      <c r="X976">
        <v>0</v>
      </c>
      <c r="Y976">
        <v>0</v>
      </c>
      <c r="Z976">
        <v>0</v>
      </c>
    </row>
    <row r="977" spans="18:26" x14ac:dyDescent="0.25">
      <c r="R977">
        <v>0</v>
      </c>
      <c r="U977">
        <v>0</v>
      </c>
      <c r="V977">
        <v>0</v>
      </c>
      <c r="W977" s="45">
        <v>0</v>
      </c>
      <c r="X977">
        <v>0</v>
      </c>
      <c r="Y977">
        <v>0</v>
      </c>
      <c r="Z977">
        <v>0</v>
      </c>
    </row>
    <row r="978" spans="18:26" x14ac:dyDescent="0.25">
      <c r="R978">
        <v>0</v>
      </c>
      <c r="U978">
        <v>0</v>
      </c>
      <c r="V978">
        <v>0</v>
      </c>
      <c r="W978" s="45">
        <v>0</v>
      </c>
      <c r="X978">
        <v>0</v>
      </c>
      <c r="Y978">
        <v>0</v>
      </c>
      <c r="Z978">
        <v>0</v>
      </c>
    </row>
    <row r="979" spans="18:26" x14ac:dyDescent="0.25">
      <c r="R979">
        <v>0</v>
      </c>
      <c r="U979">
        <v>0</v>
      </c>
      <c r="V979">
        <v>0</v>
      </c>
      <c r="W979" s="45">
        <v>0</v>
      </c>
      <c r="X979">
        <v>0</v>
      </c>
      <c r="Y979">
        <v>0</v>
      </c>
      <c r="Z979">
        <v>0</v>
      </c>
    </row>
    <row r="980" spans="18:26" x14ac:dyDescent="0.25">
      <c r="R980">
        <v>0</v>
      </c>
      <c r="U980">
        <v>0</v>
      </c>
      <c r="V980">
        <v>0</v>
      </c>
      <c r="W980" s="45">
        <v>0</v>
      </c>
      <c r="X980">
        <v>0</v>
      </c>
      <c r="Y980">
        <v>0</v>
      </c>
      <c r="Z980">
        <v>0</v>
      </c>
    </row>
    <row r="981" spans="18:26" x14ac:dyDescent="0.25">
      <c r="R981">
        <v>0</v>
      </c>
      <c r="U981">
        <v>0</v>
      </c>
      <c r="V981">
        <v>0</v>
      </c>
      <c r="W981" s="45">
        <v>0</v>
      </c>
      <c r="X981">
        <v>0</v>
      </c>
      <c r="Y981">
        <v>0</v>
      </c>
      <c r="Z981">
        <v>0</v>
      </c>
    </row>
    <row r="982" spans="18:26" x14ac:dyDescent="0.25">
      <c r="R982">
        <v>0</v>
      </c>
      <c r="U982">
        <v>0</v>
      </c>
      <c r="V982">
        <v>0</v>
      </c>
      <c r="W982" s="45">
        <v>0</v>
      </c>
      <c r="X982">
        <v>0</v>
      </c>
      <c r="Y982">
        <v>0</v>
      </c>
      <c r="Z982">
        <v>0</v>
      </c>
    </row>
    <row r="983" spans="18:26" x14ac:dyDescent="0.25">
      <c r="R983">
        <v>0</v>
      </c>
      <c r="U983">
        <v>0</v>
      </c>
      <c r="V983">
        <v>0</v>
      </c>
      <c r="W983" s="45">
        <v>0</v>
      </c>
      <c r="X983">
        <v>0</v>
      </c>
      <c r="Y983">
        <v>0</v>
      </c>
      <c r="Z983">
        <v>0</v>
      </c>
    </row>
    <row r="984" spans="18:26" x14ac:dyDescent="0.25">
      <c r="R984">
        <v>0</v>
      </c>
      <c r="U984">
        <v>0</v>
      </c>
      <c r="V984">
        <v>0</v>
      </c>
      <c r="W984" s="45">
        <v>0</v>
      </c>
      <c r="X984">
        <v>0</v>
      </c>
      <c r="Y984">
        <v>0</v>
      </c>
      <c r="Z984">
        <v>0</v>
      </c>
    </row>
    <row r="985" spans="18:26" x14ac:dyDescent="0.25">
      <c r="R985">
        <v>0</v>
      </c>
      <c r="U985">
        <v>0</v>
      </c>
      <c r="V985">
        <v>0</v>
      </c>
      <c r="W985" s="45">
        <v>0</v>
      </c>
      <c r="X985">
        <v>0</v>
      </c>
      <c r="Y985">
        <v>0</v>
      </c>
      <c r="Z985">
        <v>0</v>
      </c>
    </row>
    <row r="986" spans="18:26" x14ac:dyDescent="0.25">
      <c r="R986">
        <v>0</v>
      </c>
      <c r="U986">
        <v>0</v>
      </c>
      <c r="V986">
        <v>0</v>
      </c>
      <c r="W986" s="45">
        <v>0</v>
      </c>
      <c r="X986">
        <v>0</v>
      </c>
      <c r="Y986">
        <v>0</v>
      </c>
      <c r="Z986">
        <v>0</v>
      </c>
    </row>
    <row r="987" spans="18:26" x14ac:dyDescent="0.25">
      <c r="R987">
        <v>0</v>
      </c>
      <c r="U987">
        <v>0</v>
      </c>
      <c r="V987">
        <v>0</v>
      </c>
      <c r="W987" s="45">
        <v>0</v>
      </c>
      <c r="X987">
        <v>0</v>
      </c>
      <c r="Y987">
        <v>0</v>
      </c>
      <c r="Z987">
        <v>0</v>
      </c>
    </row>
    <row r="988" spans="18:26" x14ac:dyDescent="0.25">
      <c r="R988">
        <v>0</v>
      </c>
      <c r="U988">
        <v>0</v>
      </c>
      <c r="V988">
        <v>0</v>
      </c>
      <c r="W988" s="45">
        <v>0</v>
      </c>
      <c r="X988">
        <v>0</v>
      </c>
      <c r="Y988">
        <v>0</v>
      </c>
      <c r="Z988">
        <v>0</v>
      </c>
    </row>
    <row r="989" spans="18:26" x14ac:dyDescent="0.25">
      <c r="R989">
        <v>0</v>
      </c>
      <c r="U989">
        <v>0</v>
      </c>
      <c r="V989">
        <v>0</v>
      </c>
      <c r="W989" s="45">
        <v>0</v>
      </c>
      <c r="X989">
        <v>0</v>
      </c>
      <c r="Y989">
        <v>0</v>
      </c>
      <c r="Z989">
        <v>0</v>
      </c>
    </row>
    <row r="990" spans="18:26" x14ac:dyDescent="0.25">
      <c r="R990">
        <v>0</v>
      </c>
      <c r="U990">
        <v>0</v>
      </c>
      <c r="V990">
        <v>0</v>
      </c>
      <c r="W990" s="45">
        <v>0</v>
      </c>
      <c r="X990">
        <v>0</v>
      </c>
      <c r="Y990">
        <v>0</v>
      </c>
      <c r="Z990">
        <v>0</v>
      </c>
    </row>
    <row r="991" spans="18:26" x14ac:dyDescent="0.25">
      <c r="R991">
        <v>0</v>
      </c>
      <c r="U991">
        <v>0</v>
      </c>
      <c r="V991">
        <v>0</v>
      </c>
      <c r="W991" s="45">
        <v>0</v>
      </c>
      <c r="X991">
        <v>0</v>
      </c>
      <c r="Y991">
        <v>0</v>
      </c>
      <c r="Z991">
        <v>0</v>
      </c>
    </row>
    <row r="992" spans="18:26" x14ac:dyDescent="0.25">
      <c r="R992">
        <v>0</v>
      </c>
      <c r="U992">
        <v>0</v>
      </c>
      <c r="V992">
        <v>0</v>
      </c>
      <c r="W992" s="45">
        <v>0</v>
      </c>
      <c r="X992">
        <v>0</v>
      </c>
      <c r="Y992">
        <v>0</v>
      </c>
      <c r="Z992">
        <v>0</v>
      </c>
    </row>
    <row r="993" spans="18:26" x14ac:dyDescent="0.25">
      <c r="R993">
        <v>0</v>
      </c>
      <c r="U993">
        <v>0</v>
      </c>
      <c r="V993">
        <v>0</v>
      </c>
      <c r="W993" s="45">
        <v>0</v>
      </c>
      <c r="X993">
        <v>0</v>
      </c>
      <c r="Y993">
        <v>0</v>
      </c>
      <c r="Z993">
        <v>0</v>
      </c>
    </row>
    <row r="994" spans="18:26" x14ac:dyDescent="0.25">
      <c r="R994">
        <v>0</v>
      </c>
      <c r="U994">
        <v>0</v>
      </c>
      <c r="V994">
        <v>0</v>
      </c>
      <c r="W994" s="45">
        <v>0</v>
      </c>
      <c r="X994">
        <v>0</v>
      </c>
      <c r="Y994">
        <v>0</v>
      </c>
      <c r="Z994">
        <v>0</v>
      </c>
    </row>
    <row r="995" spans="18:26" x14ac:dyDescent="0.25">
      <c r="R995">
        <v>0</v>
      </c>
      <c r="U995">
        <v>0</v>
      </c>
      <c r="V995">
        <v>0</v>
      </c>
      <c r="W995" s="45">
        <v>0</v>
      </c>
      <c r="X995">
        <v>0</v>
      </c>
      <c r="Y995">
        <v>0</v>
      </c>
      <c r="Z995">
        <v>0</v>
      </c>
    </row>
    <row r="996" spans="18:26" x14ac:dyDescent="0.25">
      <c r="R996">
        <v>0</v>
      </c>
      <c r="U996">
        <v>0</v>
      </c>
      <c r="V996">
        <v>0</v>
      </c>
      <c r="W996" s="45">
        <v>0</v>
      </c>
      <c r="X996">
        <v>0</v>
      </c>
      <c r="Y996">
        <v>0</v>
      </c>
      <c r="Z996">
        <v>0</v>
      </c>
    </row>
    <row r="997" spans="18:26" x14ac:dyDescent="0.25">
      <c r="R997">
        <v>0</v>
      </c>
      <c r="U997">
        <v>0</v>
      </c>
      <c r="V997">
        <v>0</v>
      </c>
      <c r="W997" s="45">
        <v>0</v>
      </c>
      <c r="X997">
        <v>0</v>
      </c>
      <c r="Y997">
        <v>0</v>
      </c>
      <c r="Z997">
        <v>0</v>
      </c>
    </row>
    <row r="998" spans="18:26" x14ac:dyDescent="0.25">
      <c r="R998">
        <v>0</v>
      </c>
      <c r="U998">
        <v>0</v>
      </c>
      <c r="V998">
        <v>0</v>
      </c>
      <c r="W998" s="45">
        <v>0</v>
      </c>
      <c r="X998">
        <v>0</v>
      </c>
      <c r="Y998">
        <v>0</v>
      </c>
      <c r="Z998">
        <v>0</v>
      </c>
    </row>
    <row r="999" spans="18:26" x14ac:dyDescent="0.25">
      <c r="R999">
        <v>0</v>
      </c>
      <c r="U999">
        <v>0</v>
      </c>
      <c r="V999">
        <v>0</v>
      </c>
      <c r="W999" s="45">
        <v>0</v>
      </c>
      <c r="X999">
        <v>0</v>
      </c>
      <c r="Y999">
        <v>0</v>
      </c>
      <c r="Z999">
        <v>0</v>
      </c>
    </row>
    <row r="1000" spans="18:26" x14ac:dyDescent="0.25">
      <c r="R1000">
        <v>0</v>
      </c>
      <c r="U1000">
        <v>0</v>
      </c>
      <c r="V1000">
        <v>0</v>
      </c>
      <c r="W1000" s="45">
        <v>0</v>
      </c>
      <c r="X1000">
        <v>0</v>
      </c>
      <c r="Y1000">
        <v>0</v>
      </c>
      <c r="Z1000">
        <v>0</v>
      </c>
    </row>
    <row r="1001" spans="18:26" x14ac:dyDescent="0.25">
      <c r="R1001">
        <v>0</v>
      </c>
      <c r="U1001">
        <v>0</v>
      </c>
      <c r="V1001">
        <v>0</v>
      </c>
      <c r="W1001" s="45">
        <v>0</v>
      </c>
      <c r="X1001">
        <v>0</v>
      </c>
      <c r="Y1001">
        <v>0</v>
      </c>
      <c r="Z1001">
        <v>0</v>
      </c>
    </row>
    <row r="1002" spans="18:26" x14ac:dyDescent="0.25">
      <c r="R1002">
        <v>0</v>
      </c>
      <c r="U1002">
        <v>0</v>
      </c>
      <c r="V1002">
        <v>0</v>
      </c>
      <c r="W1002" s="45">
        <v>0</v>
      </c>
      <c r="X1002">
        <v>0</v>
      </c>
      <c r="Y1002">
        <v>0</v>
      </c>
      <c r="Z1002">
        <v>0</v>
      </c>
    </row>
    <row r="1003" spans="18:26" x14ac:dyDescent="0.25">
      <c r="R1003">
        <v>0</v>
      </c>
      <c r="U1003">
        <v>0</v>
      </c>
      <c r="V1003">
        <v>0</v>
      </c>
      <c r="W1003" s="45">
        <v>0</v>
      </c>
      <c r="X1003">
        <v>0</v>
      </c>
      <c r="Y1003">
        <v>0</v>
      </c>
      <c r="Z1003">
        <v>0</v>
      </c>
    </row>
    <row r="1004" spans="18:26" x14ac:dyDescent="0.25">
      <c r="R1004">
        <v>0</v>
      </c>
      <c r="U1004">
        <v>0</v>
      </c>
      <c r="V1004">
        <v>0</v>
      </c>
      <c r="W1004" s="45">
        <v>0</v>
      </c>
      <c r="X1004">
        <v>0</v>
      </c>
      <c r="Y1004">
        <v>0</v>
      </c>
      <c r="Z1004">
        <v>0</v>
      </c>
    </row>
    <row r="1005" spans="18:26" x14ac:dyDescent="0.25">
      <c r="R1005">
        <v>0</v>
      </c>
      <c r="U1005">
        <v>0</v>
      </c>
      <c r="V1005">
        <v>0</v>
      </c>
      <c r="W1005" s="45">
        <v>0</v>
      </c>
      <c r="X1005">
        <v>0</v>
      </c>
      <c r="Y1005">
        <v>0</v>
      </c>
      <c r="Z1005">
        <v>0</v>
      </c>
    </row>
    <row r="1006" spans="18:26" x14ac:dyDescent="0.25">
      <c r="R1006">
        <v>0</v>
      </c>
      <c r="U1006">
        <v>0</v>
      </c>
      <c r="V1006">
        <v>0</v>
      </c>
      <c r="W1006" s="45">
        <v>0</v>
      </c>
      <c r="X1006">
        <v>0</v>
      </c>
      <c r="Y1006">
        <v>0</v>
      </c>
      <c r="Z1006">
        <v>0</v>
      </c>
    </row>
    <row r="1007" spans="18:26" x14ac:dyDescent="0.25">
      <c r="R1007">
        <v>0</v>
      </c>
      <c r="U1007">
        <v>0</v>
      </c>
      <c r="V1007">
        <v>0</v>
      </c>
      <c r="W1007" s="45">
        <v>0</v>
      </c>
      <c r="X1007">
        <v>0</v>
      </c>
      <c r="Y1007">
        <v>0</v>
      </c>
      <c r="Z1007">
        <v>0</v>
      </c>
    </row>
    <row r="1008" spans="18:26" x14ac:dyDescent="0.25">
      <c r="R1008">
        <v>0</v>
      </c>
      <c r="U1008">
        <v>0</v>
      </c>
      <c r="V1008">
        <v>0</v>
      </c>
      <c r="W1008" s="45">
        <v>0</v>
      </c>
      <c r="X1008">
        <v>0</v>
      </c>
      <c r="Y1008">
        <v>0</v>
      </c>
      <c r="Z1008">
        <v>0</v>
      </c>
    </row>
    <row r="1009" spans="18:26" x14ac:dyDescent="0.25">
      <c r="R1009">
        <v>0</v>
      </c>
      <c r="U1009">
        <v>0</v>
      </c>
      <c r="V1009">
        <v>0</v>
      </c>
      <c r="W1009" s="45">
        <v>0</v>
      </c>
      <c r="X1009">
        <v>0</v>
      </c>
      <c r="Y1009">
        <v>0</v>
      </c>
      <c r="Z1009">
        <v>0</v>
      </c>
    </row>
    <row r="1010" spans="18:26" x14ac:dyDescent="0.25">
      <c r="R1010">
        <v>0</v>
      </c>
      <c r="U1010">
        <v>0</v>
      </c>
      <c r="V1010">
        <v>0</v>
      </c>
      <c r="W1010" s="45">
        <v>0</v>
      </c>
      <c r="X1010">
        <v>0</v>
      </c>
      <c r="Y1010">
        <v>0</v>
      </c>
      <c r="Z1010">
        <v>0</v>
      </c>
    </row>
    <row r="1011" spans="18:26" x14ac:dyDescent="0.25">
      <c r="R1011">
        <v>0</v>
      </c>
      <c r="U1011">
        <v>0</v>
      </c>
      <c r="V1011">
        <v>0</v>
      </c>
      <c r="W1011" s="45">
        <v>0</v>
      </c>
      <c r="X1011">
        <v>0</v>
      </c>
      <c r="Y1011">
        <v>0</v>
      </c>
      <c r="Z1011">
        <v>0</v>
      </c>
    </row>
    <row r="1012" spans="18:26" x14ac:dyDescent="0.25">
      <c r="R1012">
        <v>0</v>
      </c>
      <c r="U1012">
        <v>0</v>
      </c>
      <c r="V1012">
        <v>0</v>
      </c>
      <c r="W1012" s="45">
        <v>0</v>
      </c>
      <c r="X1012">
        <v>0</v>
      </c>
      <c r="Y1012">
        <v>0</v>
      </c>
      <c r="Z1012">
        <v>0</v>
      </c>
    </row>
    <row r="1013" spans="18:26" x14ac:dyDescent="0.25">
      <c r="R1013">
        <v>0</v>
      </c>
      <c r="U1013">
        <v>0</v>
      </c>
      <c r="V1013">
        <v>0</v>
      </c>
      <c r="W1013" s="45">
        <v>0</v>
      </c>
      <c r="X1013">
        <v>0</v>
      </c>
      <c r="Y1013">
        <v>0</v>
      </c>
      <c r="Z1013">
        <v>0</v>
      </c>
    </row>
    <row r="1014" spans="18:26" x14ac:dyDescent="0.25">
      <c r="R1014">
        <v>0</v>
      </c>
      <c r="U1014">
        <v>0</v>
      </c>
      <c r="V1014">
        <v>0</v>
      </c>
      <c r="W1014" s="45">
        <v>0</v>
      </c>
      <c r="X1014">
        <v>0</v>
      </c>
      <c r="Y1014">
        <v>0</v>
      </c>
      <c r="Z1014">
        <v>0</v>
      </c>
    </row>
    <row r="1015" spans="18:26" x14ac:dyDescent="0.25">
      <c r="R1015">
        <v>0</v>
      </c>
      <c r="U1015">
        <v>0</v>
      </c>
      <c r="V1015">
        <v>0</v>
      </c>
      <c r="W1015" s="45">
        <v>0</v>
      </c>
      <c r="X1015">
        <v>0</v>
      </c>
      <c r="Y1015">
        <v>0</v>
      </c>
      <c r="Z1015">
        <v>0</v>
      </c>
    </row>
    <row r="1016" spans="18:26" x14ac:dyDescent="0.25">
      <c r="R1016">
        <v>0</v>
      </c>
      <c r="U1016">
        <v>0</v>
      </c>
      <c r="V1016">
        <v>0</v>
      </c>
      <c r="W1016" s="45">
        <v>0</v>
      </c>
      <c r="X1016">
        <v>0</v>
      </c>
      <c r="Y1016">
        <v>0</v>
      </c>
      <c r="Z1016">
        <v>0</v>
      </c>
    </row>
    <row r="1017" spans="18:26" x14ac:dyDescent="0.25">
      <c r="R1017">
        <v>0</v>
      </c>
      <c r="U1017">
        <v>0</v>
      </c>
      <c r="V1017">
        <v>0</v>
      </c>
      <c r="W1017" s="45">
        <v>0</v>
      </c>
      <c r="X1017">
        <v>0</v>
      </c>
      <c r="Y1017">
        <v>0</v>
      </c>
      <c r="Z1017">
        <v>0</v>
      </c>
    </row>
    <row r="1018" spans="18:26" x14ac:dyDescent="0.25">
      <c r="R1018">
        <v>0</v>
      </c>
      <c r="U1018">
        <v>0</v>
      </c>
      <c r="V1018">
        <v>0</v>
      </c>
      <c r="W1018" s="45">
        <v>0</v>
      </c>
      <c r="X1018">
        <v>0</v>
      </c>
      <c r="Y1018">
        <v>0</v>
      </c>
      <c r="Z1018">
        <v>0</v>
      </c>
    </row>
    <row r="1019" spans="18:26" x14ac:dyDescent="0.25">
      <c r="R1019">
        <v>0</v>
      </c>
      <c r="U1019">
        <v>0</v>
      </c>
      <c r="V1019">
        <v>0</v>
      </c>
      <c r="W1019" s="45">
        <v>0</v>
      </c>
      <c r="X1019">
        <v>0</v>
      </c>
      <c r="Y1019">
        <v>0</v>
      </c>
      <c r="Z1019">
        <v>0</v>
      </c>
    </row>
    <row r="1020" spans="18:26" x14ac:dyDescent="0.25">
      <c r="R1020">
        <v>0</v>
      </c>
      <c r="U1020">
        <v>0</v>
      </c>
      <c r="V1020">
        <v>0</v>
      </c>
      <c r="W1020" s="45">
        <v>0</v>
      </c>
      <c r="X1020">
        <v>0</v>
      </c>
      <c r="Y1020">
        <v>0</v>
      </c>
      <c r="Z1020">
        <v>0</v>
      </c>
    </row>
    <row r="1021" spans="18:26" x14ac:dyDescent="0.25">
      <c r="R1021">
        <v>0</v>
      </c>
      <c r="U1021">
        <v>0</v>
      </c>
      <c r="V1021">
        <v>0</v>
      </c>
      <c r="W1021" s="45">
        <v>0</v>
      </c>
      <c r="X1021">
        <v>0</v>
      </c>
      <c r="Y1021">
        <v>0</v>
      </c>
      <c r="Z1021">
        <v>0</v>
      </c>
    </row>
    <row r="1022" spans="18:26" x14ac:dyDescent="0.25">
      <c r="R1022">
        <v>0</v>
      </c>
      <c r="U1022">
        <v>0</v>
      </c>
      <c r="V1022">
        <v>0</v>
      </c>
      <c r="W1022" s="45">
        <v>0</v>
      </c>
      <c r="X1022">
        <v>0</v>
      </c>
      <c r="Y1022">
        <v>0</v>
      </c>
      <c r="Z1022">
        <v>0</v>
      </c>
    </row>
    <row r="1023" spans="18:26" x14ac:dyDescent="0.25">
      <c r="R1023">
        <v>0</v>
      </c>
      <c r="U1023">
        <v>0</v>
      </c>
      <c r="V1023">
        <v>0</v>
      </c>
      <c r="W1023" s="45">
        <v>0</v>
      </c>
      <c r="X1023">
        <v>0</v>
      </c>
      <c r="Y1023">
        <v>0</v>
      </c>
      <c r="Z1023">
        <v>0</v>
      </c>
    </row>
    <row r="1024" spans="18:26" x14ac:dyDescent="0.25">
      <c r="R1024">
        <v>0</v>
      </c>
      <c r="U1024">
        <v>0</v>
      </c>
      <c r="V1024">
        <v>0</v>
      </c>
      <c r="W1024" s="45">
        <v>0</v>
      </c>
      <c r="X1024">
        <v>0</v>
      </c>
      <c r="Y1024">
        <v>0</v>
      </c>
      <c r="Z1024">
        <v>0</v>
      </c>
    </row>
    <row r="1025" spans="18:26" x14ac:dyDescent="0.25">
      <c r="R1025">
        <v>0</v>
      </c>
      <c r="U1025">
        <v>0</v>
      </c>
      <c r="V1025">
        <v>0</v>
      </c>
      <c r="W1025" s="45">
        <v>0</v>
      </c>
      <c r="X1025">
        <v>0</v>
      </c>
      <c r="Y1025">
        <v>0</v>
      </c>
      <c r="Z1025">
        <v>0</v>
      </c>
    </row>
    <row r="1026" spans="18:26" x14ac:dyDescent="0.25">
      <c r="R1026">
        <v>0</v>
      </c>
      <c r="U1026">
        <v>0</v>
      </c>
      <c r="V1026">
        <v>0</v>
      </c>
      <c r="W1026" s="45">
        <v>0</v>
      </c>
      <c r="X1026">
        <v>0</v>
      </c>
      <c r="Y1026">
        <v>0</v>
      </c>
      <c r="Z1026">
        <v>0</v>
      </c>
    </row>
    <row r="1027" spans="18:26" x14ac:dyDescent="0.25">
      <c r="R1027">
        <v>0</v>
      </c>
      <c r="U1027">
        <v>0</v>
      </c>
      <c r="V1027">
        <v>0</v>
      </c>
      <c r="W1027" s="45">
        <v>0</v>
      </c>
      <c r="X1027">
        <v>0</v>
      </c>
      <c r="Y1027">
        <v>0</v>
      </c>
      <c r="Z1027">
        <v>0</v>
      </c>
    </row>
    <row r="1028" spans="18:26" x14ac:dyDescent="0.25">
      <c r="R1028">
        <v>0</v>
      </c>
      <c r="U1028">
        <v>0</v>
      </c>
      <c r="V1028">
        <v>0</v>
      </c>
      <c r="W1028" s="45">
        <v>0</v>
      </c>
      <c r="X1028">
        <v>0</v>
      </c>
      <c r="Y1028">
        <v>0</v>
      </c>
      <c r="Z1028">
        <v>0</v>
      </c>
    </row>
    <row r="1029" spans="18:26" x14ac:dyDescent="0.25">
      <c r="R1029">
        <v>0</v>
      </c>
      <c r="U1029">
        <v>0</v>
      </c>
      <c r="V1029">
        <v>0</v>
      </c>
      <c r="W1029" s="45">
        <v>0</v>
      </c>
      <c r="X1029">
        <v>0</v>
      </c>
      <c r="Y1029">
        <v>0</v>
      </c>
      <c r="Z1029">
        <v>0</v>
      </c>
    </row>
    <row r="1030" spans="18:26" x14ac:dyDescent="0.25">
      <c r="R1030">
        <v>0</v>
      </c>
      <c r="U1030">
        <v>0</v>
      </c>
      <c r="V1030">
        <v>0</v>
      </c>
      <c r="W1030" s="45">
        <v>0</v>
      </c>
      <c r="X1030">
        <v>0</v>
      </c>
      <c r="Y1030">
        <v>0</v>
      </c>
      <c r="Z1030">
        <v>0</v>
      </c>
    </row>
    <row r="1031" spans="18:26" x14ac:dyDescent="0.25">
      <c r="R1031">
        <v>0</v>
      </c>
      <c r="U1031">
        <v>0</v>
      </c>
      <c r="V1031">
        <v>0</v>
      </c>
      <c r="W1031" s="45">
        <v>0</v>
      </c>
      <c r="X1031">
        <v>0</v>
      </c>
      <c r="Y1031">
        <v>0</v>
      </c>
      <c r="Z1031">
        <v>0</v>
      </c>
    </row>
    <row r="1032" spans="18:26" x14ac:dyDescent="0.25">
      <c r="R1032">
        <v>0</v>
      </c>
      <c r="U1032">
        <v>0</v>
      </c>
      <c r="V1032">
        <v>0</v>
      </c>
      <c r="W1032" s="45">
        <v>0</v>
      </c>
      <c r="X1032">
        <v>0</v>
      </c>
      <c r="Y1032">
        <v>0</v>
      </c>
      <c r="Z1032">
        <v>0</v>
      </c>
    </row>
    <row r="1033" spans="18:26" x14ac:dyDescent="0.25">
      <c r="R1033">
        <v>0</v>
      </c>
      <c r="U1033">
        <v>0</v>
      </c>
      <c r="V1033">
        <v>0</v>
      </c>
      <c r="W1033" s="45">
        <v>0</v>
      </c>
      <c r="X1033">
        <v>0</v>
      </c>
      <c r="Y1033">
        <v>0</v>
      </c>
      <c r="Z1033">
        <v>0</v>
      </c>
    </row>
    <row r="1034" spans="18:26" x14ac:dyDescent="0.25">
      <c r="R1034">
        <v>0</v>
      </c>
      <c r="U1034">
        <v>0</v>
      </c>
      <c r="V1034">
        <v>0</v>
      </c>
      <c r="W1034" s="45">
        <v>0</v>
      </c>
      <c r="X1034">
        <v>0</v>
      </c>
      <c r="Y1034">
        <v>0</v>
      </c>
      <c r="Z1034">
        <v>0</v>
      </c>
    </row>
    <row r="1035" spans="18:26" x14ac:dyDescent="0.25">
      <c r="R1035">
        <v>0</v>
      </c>
      <c r="U1035">
        <v>0</v>
      </c>
      <c r="V1035">
        <v>0</v>
      </c>
      <c r="W1035" s="45">
        <v>0</v>
      </c>
      <c r="X1035">
        <v>0</v>
      </c>
      <c r="Y1035">
        <v>0</v>
      </c>
      <c r="Z1035">
        <v>0</v>
      </c>
    </row>
    <row r="1036" spans="18:26" x14ac:dyDescent="0.25">
      <c r="R1036">
        <v>0</v>
      </c>
      <c r="U1036">
        <v>0</v>
      </c>
      <c r="V1036">
        <v>0</v>
      </c>
      <c r="W1036" s="45">
        <v>0</v>
      </c>
      <c r="X1036">
        <v>0</v>
      </c>
      <c r="Y1036">
        <v>0</v>
      </c>
      <c r="Z1036">
        <v>0</v>
      </c>
    </row>
    <row r="1037" spans="18:26" x14ac:dyDescent="0.25">
      <c r="R1037">
        <v>0</v>
      </c>
      <c r="U1037">
        <v>0</v>
      </c>
      <c r="V1037">
        <v>0</v>
      </c>
      <c r="W1037" s="45">
        <v>0</v>
      </c>
      <c r="X1037">
        <v>0</v>
      </c>
      <c r="Y1037">
        <v>0</v>
      </c>
      <c r="Z1037">
        <v>0</v>
      </c>
    </row>
    <row r="1038" spans="18:26" x14ac:dyDescent="0.25">
      <c r="R1038">
        <v>0</v>
      </c>
      <c r="U1038">
        <v>0</v>
      </c>
      <c r="V1038">
        <v>0</v>
      </c>
      <c r="W1038" s="45">
        <v>0</v>
      </c>
      <c r="X1038">
        <v>0</v>
      </c>
      <c r="Y1038">
        <v>0</v>
      </c>
      <c r="Z1038">
        <v>0</v>
      </c>
    </row>
    <row r="1039" spans="18:26" x14ac:dyDescent="0.25">
      <c r="R1039">
        <v>0</v>
      </c>
      <c r="U1039">
        <v>0</v>
      </c>
      <c r="V1039">
        <v>0</v>
      </c>
      <c r="W1039" s="45">
        <v>0</v>
      </c>
      <c r="X1039">
        <v>0</v>
      </c>
      <c r="Y1039">
        <v>0</v>
      </c>
      <c r="Z1039">
        <v>0</v>
      </c>
    </row>
    <row r="1040" spans="18:26" x14ac:dyDescent="0.25">
      <c r="R1040">
        <v>0</v>
      </c>
      <c r="U1040">
        <v>0</v>
      </c>
      <c r="V1040">
        <v>0</v>
      </c>
      <c r="W1040" s="45">
        <v>0</v>
      </c>
      <c r="X1040">
        <v>0</v>
      </c>
      <c r="Y1040">
        <v>0</v>
      </c>
      <c r="Z1040">
        <v>0</v>
      </c>
    </row>
    <row r="1041" spans="18:26" x14ac:dyDescent="0.25">
      <c r="R1041">
        <v>0</v>
      </c>
      <c r="U1041">
        <v>0</v>
      </c>
      <c r="V1041">
        <v>0</v>
      </c>
      <c r="W1041" s="45">
        <v>0</v>
      </c>
      <c r="X1041">
        <v>0</v>
      </c>
      <c r="Y1041">
        <v>0</v>
      </c>
      <c r="Z1041">
        <v>0</v>
      </c>
    </row>
    <row r="1042" spans="18:26" x14ac:dyDescent="0.25">
      <c r="R1042">
        <v>0</v>
      </c>
      <c r="U1042">
        <v>0</v>
      </c>
      <c r="V1042">
        <v>0</v>
      </c>
      <c r="W1042" s="45">
        <v>0</v>
      </c>
      <c r="X1042">
        <v>0</v>
      </c>
      <c r="Y1042">
        <v>0</v>
      </c>
      <c r="Z1042">
        <v>0</v>
      </c>
    </row>
    <row r="1043" spans="18:26" x14ac:dyDescent="0.25">
      <c r="R1043">
        <v>0</v>
      </c>
      <c r="U1043">
        <v>0</v>
      </c>
      <c r="V1043">
        <v>0</v>
      </c>
      <c r="W1043" s="45">
        <v>0</v>
      </c>
      <c r="X1043">
        <v>0</v>
      </c>
      <c r="Y1043">
        <v>0</v>
      </c>
      <c r="Z1043">
        <v>0</v>
      </c>
    </row>
    <row r="1044" spans="18:26" x14ac:dyDescent="0.25">
      <c r="R1044">
        <v>0</v>
      </c>
      <c r="U1044">
        <v>0</v>
      </c>
      <c r="V1044">
        <v>0</v>
      </c>
      <c r="W1044" s="45">
        <v>0</v>
      </c>
      <c r="X1044">
        <v>0</v>
      </c>
      <c r="Y1044">
        <v>0</v>
      </c>
      <c r="Z1044">
        <v>0</v>
      </c>
    </row>
    <row r="1045" spans="18:26" x14ac:dyDescent="0.25">
      <c r="R1045">
        <v>0</v>
      </c>
      <c r="U1045">
        <v>0</v>
      </c>
      <c r="V1045">
        <v>0</v>
      </c>
      <c r="W1045" s="45">
        <v>0</v>
      </c>
      <c r="X1045">
        <v>0</v>
      </c>
      <c r="Y1045">
        <v>0</v>
      </c>
      <c r="Z1045">
        <v>0</v>
      </c>
    </row>
    <row r="1046" spans="18:26" x14ac:dyDescent="0.25">
      <c r="R1046">
        <v>0</v>
      </c>
      <c r="U1046">
        <v>0</v>
      </c>
      <c r="V1046">
        <v>0</v>
      </c>
      <c r="W1046" s="45">
        <v>0</v>
      </c>
      <c r="X1046">
        <v>0</v>
      </c>
      <c r="Y1046">
        <v>0</v>
      </c>
      <c r="Z1046">
        <v>0</v>
      </c>
    </row>
    <row r="1047" spans="18:26" x14ac:dyDescent="0.25">
      <c r="R1047">
        <v>0</v>
      </c>
      <c r="U1047">
        <v>0</v>
      </c>
      <c r="V1047">
        <v>0</v>
      </c>
      <c r="W1047" s="45">
        <v>0</v>
      </c>
      <c r="X1047">
        <v>0</v>
      </c>
      <c r="Y1047">
        <v>0</v>
      </c>
      <c r="Z1047">
        <v>0</v>
      </c>
    </row>
    <row r="1048" spans="18:26" x14ac:dyDescent="0.25">
      <c r="R1048">
        <v>0</v>
      </c>
      <c r="U1048">
        <v>0</v>
      </c>
      <c r="V1048">
        <v>0</v>
      </c>
      <c r="W1048" s="45">
        <v>0</v>
      </c>
      <c r="X1048">
        <v>0</v>
      </c>
      <c r="Y1048">
        <v>0</v>
      </c>
      <c r="Z1048">
        <v>0</v>
      </c>
    </row>
    <row r="1049" spans="18:26" x14ac:dyDescent="0.25">
      <c r="R1049">
        <v>0</v>
      </c>
      <c r="U1049">
        <v>0</v>
      </c>
      <c r="V1049">
        <v>0</v>
      </c>
      <c r="W1049" s="45">
        <v>0</v>
      </c>
      <c r="X1049">
        <v>0</v>
      </c>
      <c r="Y1049">
        <v>0</v>
      </c>
      <c r="Z1049">
        <v>0</v>
      </c>
    </row>
    <row r="1050" spans="18:26" x14ac:dyDescent="0.25">
      <c r="R1050">
        <v>0</v>
      </c>
      <c r="U1050">
        <v>0</v>
      </c>
      <c r="V1050">
        <v>0</v>
      </c>
      <c r="W1050" s="45">
        <v>0</v>
      </c>
      <c r="X1050">
        <v>0</v>
      </c>
      <c r="Y1050">
        <v>0</v>
      </c>
      <c r="Z1050">
        <v>0</v>
      </c>
    </row>
    <row r="1051" spans="18:26" x14ac:dyDescent="0.25">
      <c r="R1051">
        <v>0</v>
      </c>
      <c r="U1051">
        <v>0</v>
      </c>
      <c r="V1051">
        <v>0</v>
      </c>
      <c r="W1051" s="45">
        <v>0</v>
      </c>
      <c r="X1051">
        <v>0</v>
      </c>
      <c r="Y1051">
        <v>0</v>
      </c>
      <c r="Z1051">
        <v>0</v>
      </c>
    </row>
    <row r="1052" spans="18:26" x14ac:dyDescent="0.25">
      <c r="R1052">
        <v>0</v>
      </c>
      <c r="U1052">
        <v>0</v>
      </c>
      <c r="V1052">
        <v>0</v>
      </c>
      <c r="W1052" s="45">
        <v>0</v>
      </c>
      <c r="X1052">
        <v>0</v>
      </c>
      <c r="Y1052">
        <v>0</v>
      </c>
      <c r="Z1052">
        <v>0</v>
      </c>
    </row>
    <row r="1053" spans="18:26" x14ac:dyDescent="0.25">
      <c r="R1053">
        <v>0</v>
      </c>
      <c r="U1053">
        <v>0</v>
      </c>
      <c r="V1053">
        <v>0</v>
      </c>
      <c r="W1053" s="45">
        <v>0</v>
      </c>
      <c r="X1053">
        <v>0</v>
      </c>
      <c r="Y1053">
        <v>0</v>
      </c>
      <c r="Z1053">
        <v>0</v>
      </c>
    </row>
    <row r="1054" spans="18:26" x14ac:dyDescent="0.25">
      <c r="R1054">
        <v>0</v>
      </c>
      <c r="U1054">
        <v>0</v>
      </c>
      <c r="V1054">
        <v>0</v>
      </c>
      <c r="W1054" s="45">
        <v>0</v>
      </c>
      <c r="X1054">
        <v>0</v>
      </c>
      <c r="Y1054">
        <v>0</v>
      </c>
      <c r="Z1054">
        <v>0</v>
      </c>
    </row>
    <row r="1055" spans="18:26" x14ac:dyDescent="0.25">
      <c r="R1055">
        <v>0</v>
      </c>
      <c r="U1055">
        <v>0</v>
      </c>
      <c r="V1055">
        <v>0</v>
      </c>
      <c r="W1055" s="45">
        <v>0</v>
      </c>
      <c r="X1055">
        <v>0</v>
      </c>
      <c r="Y1055">
        <v>0</v>
      </c>
      <c r="Z1055">
        <v>0</v>
      </c>
    </row>
    <row r="1056" spans="18:26" x14ac:dyDescent="0.25">
      <c r="R1056">
        <v>0</v>
      </c>
      <c r="U1056">
        <v>0</v>
      </c>
      <c r="V1056">
        <v>0</v>
      </c>
      <c r="W1056" s="45">
        <v>0</v>
      </c>
      <c r="X1056">
        <v>0</v>
      </c>
      <c r="Y1056">
        <v>0</v>
      </c>
      <c r="Z1056">
        <v>0</v>
      </c>
    </row>
    <row r="1057" spans="18:26" x14ac:dyDescent="0.25">
      <c r="R1057">
        <v>0</v>
      </c>
      <c r="U1057">
        <v>0</v>
      </c>
      <c r="V1057">
        <v>0</v>
      </c>
      <c r="W1057" s="45">
        <v>0</v>
      </c>
      <c r="X1057">
        <v>0</v>
      </c>
      <c r="Y1057">
        <v>0</v>
      </c>
      <c r="Z1057">
        <v>0</v>
      </c>
    </row>
    <row r="1058" spans="18:26" x14ac:dyDescent="0.25">
      <c r="R1058">
        <v>0</v>
      </c>
      <c r="U1058">
        <v>0</v>
      </c>
      <c r="V1058">
        <v>0</v>
      </c>
      <c r="W1058" s="45">
        <v>0</v>
      </c>
      <c r="X1058">
        <v>0</v>
      </c>
      <c r="Y1058">
        <v>0</v>
      </c>
      <c r="Z1058">
        <v>0</v>
      </c>
    </row>
    <row r="1059" spans="18:26" x14ac:dyDescent="0.25">
      <c r="R1059">
        <v>0</v>
      </c>
      <c r="U1059">
        <v>0</v>
      </c>
      <c r="V1059">
        <v>0</v>
      </c>
      <c r="W1059" s="45">
        <v>0</v>
      </c>
      <c r="X1059">
        <v>0</v>
      </c>
      <c r="Y1059">
        <v>0</v>
      </c>
      <c r="Z1059">
        <v>0</v>
      </c>
    </row>
    <row r="1060" spans="18:26" x14ac:dyDescent="0.25">
      <c r="R1060">
        <v>0</v>
      </c>
      <c r="U1060">
        <v>0</v>
      </c>
      <c r="V1060">
        <v>0</v>
      </c>
      <c r="W1060" s="45">
        <v>0</v>
      </c>
      <c r="X1060">
        <v>0</v>
      </c>
      <c r="Y1060">
        <v>0</v>
      </c>
      <c r="Z1060">
        <v>0</v>
      </c>
    </row>
    <row r="1061" spans="18:26" x14ac:dyDescent="0.25">
      <c r="R1061">
        <v>0</v>
      </c>
      <c r="U1061">
        <v>0</v>
      </c>
      <c r="V1061">
        <v>0</v>
      </c>
      <c r="W1061" s="45">
        <v>0</v>
      </c>
      <c r="X1061">
        <v>0</v>
      </c>
      <c r="Y1061">
        <v>0</v>
      </c>
      <c r="Z1061">
        <v>0</v>
      </c>
    </row>
    <row r="1062" spans="18:26" x14ac:dyDescent="0.25">
      <c r="R1062">
        <v>0</v>
      </c>
      <c r="U1062">
        <v>0</v>
      </c>
      <c r="V1062">
        <v>0</v>
      </c>
      <c r="W1062" s="45">
        <v>0</v>
      </c>
      <c r="X1062">
        <v>0</v>
      </c>
      <c r="Y1062">
        <v>0</v>
      </c>
      <c r="Z1062">
        <v>0</v>
      </c>
    </row>
    <row r="1063" spans="18:26" x14ac:dyDescent="0.25">
      <c r="R1063">
        <v>0</v>
      </c>
      <c r="U1063">
        <v>0</v>
      </c>
      <c r="V1063">
        <v>0</v>
      </c>
      <c r="W1063" s="45">
        <v>0</v>
      </c>
      <c r="X1063">
        <v>0</v>
      </c>
      <c r="Y1063">
        <v>0</v>
      </c>
      <c r="Z1063">
        <v>0</v>
      </c>
    </row>
    <row r="1064" spans="18:26" x14ac:dyDescent="0.25">
      <c r="R1064">
        <v>0</v>
      </c>
      <c r="U1064">
        <v>0</v>
      </c>
      <c r="V1064">
        <v>0</v>
      </c>
      <c r="W1064" s="45">
        <v>0</v>
      </c>
      <c r="X1064">
        <v>0</v>
      </c>
      <c r="Y1064">
        <v>0</v>
      </c>
      <c r="Z1064">
        <v>0</v>
      </c>
    </row>
    <row r="1065" spans="18:26" x14ac:dyDescent="0.25">
      <c r="R1065">
        <v>0</v>
      </c>
      <c r="U1065">
        <v>0</v>
      </c>
      <c r="V1065">
        <v>0</v>
      </c>
      <c r="W1065" s="45">
        <v>0</v>
      </c>
      <c r="X1065">
        <v>0</v>
      </c>
      <c r="Y1065">
        <v>0</v>
      </c>
      <c r="Z1065">
        <v>0</v>
      </c>
    </row>
    <row r="1066" spans="18:26" x14ac:dyDescent="0.25">
      <c r="R1066">
        <v>0</v>
      </c>
      <c r="U1066">
        <v>0</v>
      </c>
      <c r="V1066">
        <v>0</v>
      </c>
      <c r="W1066" s="45">
        <v>0</v>
      </c>
      <c r="X1066">
        <v>0</v>
      </c>
      <c r="Y1066">
        <v>0</v>
      </c>
      <c r="Z1066">
        <v>0</v>
      </c>
    </row>
    <row r="1067" spans="18:26" x14ac:dyDescent="0.25">
      <c r="R1067">
        <v>0</v>
      </c>
      <c r="U1067">
        <v>0</v>
      </c>
      <c r="V1067">
        <v>0</v>
      </c>
      <c r="W1067" s="45">
        <v>0</v>
      </c>
      <c r="X1067">
        <v>0</v>
      </c>
      <c r="Y1067">
        <v>0</v>
      </c>
      <c r="Z1067">
        <v>0</v>
      </c>
    </row>
    <row r="1068" spans="18:26" x14ac:dyDescent="0.25">
      <c r="R1068">
        <v>0</v>
      </c>
      <c r="U1068">
        <v>0</v>
      </c>
      <c r="V1068">
        <v>0</v>
      </c>
      <c r="W1068" s="45">
        <v>0</v>
      </c>
      <c r="X1068">
        <v>0</v>
      </c>
      <c r="Y1068">
        <v>0</v>
      </c>
      <c r="Z1068">
        <v>0</v>
      </c>
    </row>
    <row r="1069" spans="18:26" x14ac:dyDescent="0.25">
      <c r="R1069">
        <v>0</v>
      </c>
      <c r="U1069">
        <v>0</v>
      </c>
      <c r="V1069">
        <v>0</v>
      </c>
      <c r="W1069" s="45">
        <v>0</v>
      </c>
      <c r="X1069">
        <v>0</v>
      </c>
      <c r="Y1069">
        <v>0</v>
      </c>
      <c r="Z1069">
        <v>0</v>
      </c>
    </row>
    <row r="1070" spans="18:26" x14ac:dyDescent="0.25">
      <c r="R1070">
        <v>0</v>
      </c>
      <c r="U1070">
        <v>0</v>
      </c>
      <c r="V1070">
        <v>0</v>
      </c>
      <c r="W1070" s="45">
        <v>0</v>
      </c>
      <c r="X1070">
        <v>0</v>
      </c>
      <c r="Y1070">
        <v>0</v>
      </c>
      <c r="Z1070">
        <v>0</v>
      </c>
    </row>
    <row r="1071" spans="18:26" x14ac:dyDescent="0.25">
      <c r="R1071">
        <v>0</v>
      </c>
      <c r="U1071">
        <v>0</v>
      </c>
      <c r="V1071">
        <v>0</v>
      </c>
      <c r="W1071" s="45">
        <v>0</v>
      </c>
      <c r="X1071">
        <v>0</v>
      </c>
      <c r="Y1071">
        <v>0</v>
      </c>
      <c r="Z1071">
        <v>0</v>
      </c>
    </row>
    <row r="1072" spans="18:26" x14ac:dyDescent="0.25">
      <c r="R1072">
        <v>0</v>
      </c>
      <c r="U1072">
        <v>0</v>
      </c>
      <c r="V1072">
        <v>0</v>
      </c>
      <c r="W1072" s="45">
        <v>0</v>
      </c>
      <c r="X1072">
        <v>0</v>
      </c>
      <c r="Y1072">
        <v>0</v>
      </c>
      <c r="Z1072">
        <v>0</v>
      </c>
    </row>
    <row r="1073" spans="18:26" x14ac:dyDescent="0.25">
      <c r="R1073">
        <v>0</v>
      </c>
      <c r="U1073">
        <v>0</v>
      </c>
      <c r="V1073">
        <v>0</v>
      </c>
      <c r="W1073" s="45">
        <v>0</v>
      </c>
      <c r="X1073">
        <v>0</v>
      </c>
      <c r="Y1073">
        <v>0</v>
      </c>
      <c r="Z1073">
        <v>0</v>
      </c>
    </row>
    <row r="1074" spans="18:26" x14ac:dyDescent="0.25">
      <c r="R1074">
        <v>0</v>
      </c>
      <c r="U1074">
        <v>0</v>
      </c>
      <c r="V1074">
        <v>0</v>
      </c>
      <c r="W1074" s="45">
        <v>0</v>
      </c>
      <c r="X1074">
        <v>0</v>
      </c>
      <c r="Y1074">
        <v>0</v>
      </c>
      <c r="Z1074">
        <v>0</v>
      </c>
    </row>
    <row r="1075" spans="18:26" x14ac:dyDescent="0.25">
      <c r="R1075">
        <v>0</v>
      </c>
      <c r="U1075">
        <v>0</v>
      </c>
      <c r="V1075">
        <v>0</v>
      </c>
      <c r="W1075" s="45">
        <v>0</v>
      </c>
      <c r="X1075">
        <v>0</v>
      </c>
      <c r="Y1075">
        <v>0</v>
      </c>
      <c r="Z1075">
        <v>0</v>
      </c>
    </row>
    <row r="1076" spans="18:26" x14ac:dyDescent="0.25">
      <c r="R1076">
        <v>0</v>
      </c>
      <c r="U1076">
        <v>0</v>
      </c>
      <c r="V1076">
        <v>0</v>
      </c>
      <c r="W1076" s="45">
        <v>0</v>
      </c>
      <c r="X1076">
        <v>0</v>
      </c>
      <c r="Y1076">
        <v>0</v>
      </c>
      <c r="Z1076">
        <v>0</v>
      </c>
    </row>
    <row r="1077" spans="18:26" x14ac:dyDescent="0.25">
      <c r="R1077">
        <v>0</v>
      </c>
      <c r="U1077">
        <v>0</v>
      </c>
      <c r="V1077">
        <v>0</v>
      </c>
      <c r="W1077" s="45">
        <v>0</v>
      </c>
      <c r="X1077">
        <v>0</v>
      </c>
      <c r="Y1077">
        <v>0</v>
      </c>
      <c r="Z1077">
        <v>0</v>
      </c>
    </row>
    <row r="1078" spans="18:26" x14ac:dyDescent="0.25">
      <c r="R1078">
        <v>0</v>
      </c>
      <c r="U1078">
        <v>0</v>
      </c>
      <c r="V1078">
        <v>0</v>
      </c>
      <c r="W1078" s="45">
        <v>0</v>
      </c>
      <c r="X1078">
        <v>0</v>
      </c>
      <c r="Y1078">
        <v>0</v>
      </c>
      <c r="Z1078">
        <v>0</v>
      </c>
    </row>
    <row r="1079" spans="18:26" x14ac:dyDescent="0.25">
      <c r="R1079">
        <v>0</v>
      </c>
      <c r="U1079">
        <v>0</v>
      </c>
      <c r="V1079">
        <v>0</v>
      </c>
      <c r="W1079" s="45">
        <v>0</v>
      </c>
      <c r="X1079">
        <v>0</v>
      </c>
      <c r="Y1079">
        <v>0</v>
      </c>
      <c r="Z1079">
        <v>0</v>
      </c>
    </row>
    <row r="1080" spans="18:26" x14ac:dyDescent="0.25">
      <c r="R1080">
        <v>0</v>
      </c>
      <c r="U1080">
        <v>0</v>
      </c>
      <c r="V1080">
        <v>0</v>
      </c>
      <c r="W1080" s="45">
        <v>0</v>
      </c>
      <c r="X1080">
        <v>0</v>
      </c>
      <c r="Y1080">
        <v>0</v>
      </c>
      <c r="Z1080">
        <v>0</v>
      </c>
    </row>
    <row r="1081" spans="18:26" x14ac:dyDescent="0.25">
      <c r="R1081">
        <v>0</v>
      </c>
      <c r="U1081">
        <v>0</v>
      </c>
      <c r="V1081">
        <v>0</v>
      </c>
      <c r="W1081" s="45">
        <v>0</v>
      </c>
      <c r="X1081">
        <v>0</v>
      </c>
      <c r="Y1081">
        <v>0</v>
      </c>
      <c r="Z1081">
        <v>0</v>
      </c>
    </row>
    <row r="1082" spans="18:26" x14ac:dyDescent="0.25">
      <c r="R1082">
        <v>0</v>
      </c>
      <c r="U1082">
        <v>0</v>
      </c>
      <c r="V1082">
        <v>0</v>
      </c>
      <c r="W1082" s="45">
        <v>0</v>
      </c>
      <c r="X1082">
        <v>0</v>
      </c>
      <c r="Y1082">
        <v>0</v>
      </c>
      <c r="Z1082">
        <v>0</v>
      </c>
    </row>
    <row r="1083" spans="18:26" x14ac:dyDescent="0.25">
      <c r="R1083">
        <v>0</v>
      </c>
      <c r="U1083">
        <v>0</v>
      </c>
      <c r="V1083">
        <v>0</v>
      </c>
      <c r="W1083" s="45">
        <v>0</v>
      </c>
      <c r="X1083">
        <v>0</v>
      </c>
      <c r="Y1083">
        <v>0</v>
      </c>
      <c r="Z1083">
        <v>0</v>
      </c>
    </row>
    <row r="1084" spans="18:26" x14ac:dyDescent="0.25">
      <c r="R1084">
        <v>0</v>
      </c>
      <c r="U1084">
        <v>0</v>
      </c>
      <c r="V1084">
        <v>0</v>
      </c>
      <c r="W1084" s="45">
        <v>0</v>
      </c>
      <c r="X1084">
        <v>0</v>
      </c>
      <c r="Y1084">
        <v>0</v>
      </c>
      <c r="Z1084">
        <v>0</v>
      </c>
    </row>
    <row r="1085" spans="18:26" x14ac:dyDescent="0.25">
      <c r="R1085">
        <v>0</v>
      </c>
      <c r="U1085">
        <v>0</v>
      </c>
      <c r="V1085">
        <v>0</v>
      </c>
      <c r="W1085" s="45">
        <v>0</v>
      </c>
      <c r="X1085">
        <v>0</v>
      </c>
      <c r="Y1085">
        <v>0</v>
      </c>
      <c r="Z1085">
        <v>0</v>
      </c>
    </row>
    <row r="1086" spans="18:26" x14ac:dyDescent="0.25">
      <c r="R1086">
        <v>0</v>
      </c>
      <c r="U1086">
        <v>0</v>
      </c>
      <c r="V1086">
        <v>0</v>
      </c>
      <c r="W1086" s="45">
        <v>0</v>
      </c>
      <c r="X1086">
        <v>0</v>
      </c>
      <c r="Y1086">
        <v>0</v>
      </c>
      <c r="Z1086">
        <v>0</v>
      </c>
    </row>
    <row r="1087" spans="18:26" x14ac:dyDescent="0.25">
      <c r="R1087">
        <v>0</v>
      </c>
      <c r="U1087">
        <v>0</v>
      </c>
      <c r="V1087">
        <v>0</v>
      </c>
      <c r="W1087" s="45">
        <v>0</v>
      </c>
      <c r="X1087">
        <v>0</v>
      </c>
      <c r="Y1087">
        <v>0</v>
      </c>
      <c r="Z1087">
        <v>0</v>
      </c>
    </row>
    <row r="1088" spans="18:26" x14ac:dyDescent="0.25">
      <c r="R1088">
        <v>0</v>
      </c>
      <c r="U1088">
        <v>0</v>
      </c>
      <c r="V1088">
        <v>0</v>
      </c>
      <c r="W1088" s="45">
        <v>0</v>
      </c>
      <c r="X1088">
        <v>0</v>
      </c>
      <c r="Y1088">
        <v>0</v>
      </c>
      <c r="Z1088">
        <v>0</v>
      </c>
    </row>
    <row r="1089" spans="18:26" x14ac:dyDescent="0.25">
      <c r="R1089">
        <v>0</v>
      </c>
      <c r="U1089">
        <v>0</v>
      </c>
      <c r="V1089">
        <v>0</v>
      </c>
      <c r="W1089" s="45">
        <v>0</v>
      </c>
      <c r="X1089">
        <v>0</v>
      </c>
      <c r="Y1089">
        <v>0</v>
      </c>
      <c r="Z1089">
        <v>0</v>
      </c>
    </row>
    <row r="1090" spans="18:26" x14ac:dyDescent="0.25">
      <c r="R1090">
        <v>0</v>
      </c>
      <c r="U1090">
        <v>0</v>
      </c>
      <c r="V1090">
        <v>0</v>
      </c>
      <c r="W1090" s="45">
        <v>0</v>
      </c>
      <c r="X1090">
        <v>0</v>
      </c>
      <c r="Y1090">
        <v>0</v>
      </c>
      <c r="Z1090">
        <v>0</v>
      </c>
    </row>
    <row r="1091" spans="18:26" x14ac:dyDescent="0.25">
      <c r="R1091">
        <v>0</v>
      </c>
      <c r="U1091">
        <v>0</v>
      </c>
      <c r="V1091">
        <v>0</v>
      </c>
      <c r="W1091" s="45">
        <v>0</v>
      </c>
      <c r="X1091">
        <v>0</v>
      </c>
      <c r="Y1091">
        <v>0</v>
      </c>
      <c r="Z1091">
        <v>0</v>
      </c>
    </row>
    <row r="1092" spans="18:26" x14ac:dyDescent="0.25">
      <c r="R1092">
        <v>0</v>
      </c>
      <c r="U1092">
        <v>0</v>
      </c>
      <c r="V1092">
        <v>0</v>
      </c>
      <c r="W1092" s="45">
        <v>0</v>
      </c>
      <c r="X1092">
        <v>0</v>
      </c>
      <c r="Y1092">
        <v>0</v>
      </c>
      <c r="Z1092">
        <v>0</v>
      </c>
    </row>
    <row r="1093" spans="18:26" x14ac:dyDescent="0.25">
      <c r="R1093">
        <v>0</v>
      </c>
      <c r="U1093">
        <v>0</v>
      </c>
      <c r="V1093">
        <v>0</v>
      </c>
      <c r="W1093" s="45">
        <v>0</v>
      </c>
      <c r="X1093">
        <v>0</v>
      </c>
      <c r="Y1093">
        <v>0</v>
      </c>
      <c r="Z1093">
        <v>0</v>
      </c>
    </row>
    <row r="1094" spans="18:26" x14ac:dyDescent="0.25">
      <c r="R1094">
        <v>0</v>
      </c>
      <c r="U1094">
        <v>0</v>
      </c>
      <c r="V1094">
        <v>0</v>
      </c>
      <c r="W1094" s="45">
        <v>0</v>
      </c>
      <c r="X1094">
        <v>0</v>
      </c>
      <c r="Y1094">
        <v>0</v>
      </c>
      <c r="Z1094">
        <v>0</v>
      </c>
    </row>
    <row r="1095" spans="18:26" x14ac:dyDescent="0.25">
      <c r="R1095">
        <v>0</v>
      </c>
      <c r="U1095">
        <v>0</v>
      </c>
      <c r="V1095">
        <v>0</v>
      </c>
      <c r="W1095" s="45">
        <v>0</v>
      </c>
      <c r="X1095">
        <v>0</v>
      </c>
      <c r="Y1095">
        <v>0</v>
      </c>
      <c r="Z1095">
        <v>0</v>
      </c>
    </row>
    <row r="1096" spans="18:26" x14ac:dyDescent="0.25">
      <c r="R1096">
        <v>0</v>
      </c>
      <c r="U1096">
        <v>0</v>
      </c>
      <c r="V1096">
        <v>0</v>
      </c>
      <c r="W1096" s="45">
        <v>0</v>
      </c>
      <c r="X1096">
        <v>0</v>
      </c>
      <c r="Y1096">
        <v>0</v>
      </c>
      <c r="Z1096">
        <v>0</v>
      </c>
    </row>
    <row r="1097" spans="18:26" x14ac:dyDescent="0.25">
      <c r="R1097">
        <v>0</v>
      </c>
      <c r="U1097">
        <v>0</v>
      </c>
      <c r="V1097">
        <v>0</v>
      </c>
      <c r="W1097" s="45">
        <v>0</v>
      </c>
      <c r="X1097">
        <v>0</v>
      </c>
      <c r="Y1097">
        <v>0</v>
      </c>
      <c r="Z1097">
        <v>0</v>
      </c>
    </row>
    <row r="1098" spans="18:26" x14ac:dyDescent="0.25">
      <c r="R1098">
        <v>0</v>
      </c>
      <c r="U1098">
        <v>0</v>
      </c>
      <c r="V1098">
        <v>0</v>
      </c>
      <c r="W1098" s="45">
        <v>0</v>
      </c>
      <c r="X1098">
        <v>0</v>
      </c>
      <c r="Y1098">
        <v>0</v>
      </c>
      <c r="Z1098">
        <v>0</v>
      </c>
    </row>
    <row r="1099" spans="18:26" x14ac:dyDescent="0.25">
      <c r="R1099">
        <v>0</v>
      </c>
      <c r="U1099">
        <v>0</v>
      </c>
      <c r="V1099">
        <v>0</v>
      </c>
      <c r="W1099" s="45">
        <v>0</v>
      </c>
      <c r="X1099">
        <v>0</v>
      </c>
      <c r="Y1099">
        <v>0</v>
      </c>
      <c r="Z1099">
        <v>0</v>
      </c>
    </row>
    <row r="1100" spans="18:26" x14ac:dyDescent="0.25">
      <c r="R1100">
        <v>0</v>
      </c>
      <c r="U1100">
        <v>0</v>
      </c>
      <c r="V1100">
        <v>0</v>
      </c>
      <c r="W1100" s="45">
        <v>0</v>
      </c>
      <c r="X1100">
        <v>0</v>
      </c>
      <c r="Y1100">
        <v>0</v>
      </c>
      <c r="Z1100">
        <v>0</v>
      </c>
    </row>
    <row r="1101" spans="18:26" x14ac:dyDescent="0.25">
      <c r="R1101">
        <v>0</v>
      </c>
      <c r="U1101">
        <v>0</v>
      </c>
      <c r="V1101">
        <v>0</v>
      </c>
      <c r="W1101" s="45">
        <v>0</v>
      </c>
      <c r="X1101">
        <v>0</v>
      </c>
      <c r="Y1101">
        <v>0</v>
      </c>
      <c r="Z1101">
        <v>0</v>
      </c>
    </row>
    <row r="1102" spans="18:26" x14ac:dyDescent="0.25">
      <c r="R1102">
        <v>0</v>
      </c>
      <c r="U1102">
        <v>0</v>
      </c>
      <c r="V1102">
        <v>0</v>
      </c>
      <c r="W1102" s="45">
        <v>0</v>
      </c>
      <c r="X1102">
        <v>0</v>
      </c>
      <c r="Y1102">
        <v>0</v>
      </c>
      <c r="Z1102">
        <v>0</v>
      </c>
    </row>
    <row r="1103" spans="18:26" x14ac:dyDescent="0.25">
      <c r="R1103">
        <v>0</v>
      </c>
      <c r="U1103">
        <v>0</v>
      </c>
      <c r="V1103">
        <v>0</v>
      </c>
      <c r="W1103" s="45">
        <v>0</v>
      </c>
      <c r="X1103">
        <v>0</v>
      </c>
      <c r="Y1103">
        <v>0</v>
      </c>
      <c r="Z1103">
        <v>0</v>
      </c>
    </row>
    <row r="1104" spans="18:26" x14ac:dyDescent="0.25">
      <c r="R1104">
        <v>0</v>
      </c>
      <c r="U1104">
        <v>0</v>
      </c>
      <c r="V1104">
        <v>0</v>
      </c>
      <c r="W1104" s="45">
        <v>0</v>
      </c>
      <c r="X1104">
        <v>0</v>
      </c>
      <c r="Y1104">
        <v>0</v>
      </c>
      <c r="Z1104">
        <v>0</v>
      </c>
    </row>
    <row r="1105" spans="18:26" x14ac:dyDescent="0.25">
      <c r="R1105">
        <v>0</v>
      </c>
      <c r="U1105">
        <v>0</v>
      </c>
      <c r="V1105">
        <v>0</v>
      </c>
      <c r="W1105" s="45">
        <v>0</v>
      </c>
      <c r="X1105">
        <v>0</v>
      </c>
      <c r="Y1105">
        <v>0</v>
      </c>
      <c r="Z1105">
        <v>0</v>
      </c>
    </row>
    <row r="1106" spans="18:26" x14ac:dyDescent="0.25">
      <c r="R1106">
        <v>0</v>
      </c>
      <c r="U1106">
        <v>0</v>
      </c>
      <c r="V1106">
        <v>0</v>
      </c>
      <c r="W1106" s="45">
        <v>0</v>
      </c>
      <c r="X1106">
        <v>0</v>
      </c>
      <c r="Y1106">
        <v>0</v>
      </c>
      <c r="Z1106">
        <v>0</v>
      </c>
    </row>
    <row r="1107" spans="18:26" x14ac:dyDescent="0.25">
      <c r="R1107">
        <v>0</v>
      </c>
      <c r="U1107">
        <v>0</v>
      </c>
      <c r="V1107">
        <v>0</v>
      </c>
      <c r="W1107" s="45">
        <v>0</v>
      </c>
      <c r="X1107">
        <v>0</v>
      </c>
      <c r="Y1107">
        <v>0</v>
      </c>
      <c r="Z1107">
        <v>0</v>
      </c>
    </row>
    <row r="1108" spans="18:26" x14ac:dyDescent="0.25">
      <c r="R1108">
        <v>0</v>
      </c>
      <c r="U1108">
        <v>0</v>
      </c>
      <c r="V1108">
        <v>0</v>
      </c>
      <c r="W1108" s="45">
        <v>0</v>
      </c>
      <c r="X1108">
        <v>0</v>
      </c>
      <c r="Y1108">
        <v>0</v>
      </c>
      <c r="Z1108">
        <v>0</v>
      </c>
    </row>
    <row r="1109" spans="18:26" x14ac:dyDescent="0.25">
      <c r="R1109">
        <v>0</v>
      </c>
      <c r="U1109">
        <v>0</v>
      </c>
      <c r="V1109">
        <v>0</v>
      </c>
      <c r="W1109" s="45">
        <v>0</v>
      </c>
      <c r="X1109">
        <v>0</v>
      </c>
      <c r="Y1109">
        <v>0</v>
      </c>
      <c r="Z1109">
        <v>0</v>
      </c>
    </row>
    <row r="1110" spans="18:26" x14ac:dyDescent="0.25">
      <c r="R1110">
        <v>0</v>
      </c>
      <c r="U1110">
        <v>0</v>
      </c>
      <c r="V1110">
        <v>0</v>
      </c>
      <c r="W1110" s="45">
        <v>0</v>
      </c>
      <c r="X1110">
        <v>0</v>
      </c>
      <c r="Y1110">
        <v>0</v>
      </c>
      <c r="Z1110">
        <v>0</v>
      </c>
    </row>
    <row r="1111" spans="18:26" x14ac:dyDescent="0.25">
      <c r="R1111">
        <v>0</v>
      </c>
      <c r="U1111">
        <v>0</v>
      </c>
      <c r="V1111">
        <v>0</v>
      </c>
      <c r="W1111" s="45">
        <v>0</v>
      </c>
      <c r="X1111">
        <v>0</v>
      </c>
      <c r="Y1111">
        <v>0</v>
      </c>
      <c r="Z1111">
        <v>0</v>
      </c>
    </row>
    <row r="1112" spans="18:26" x14ac:dyDescent="0.25">
      <c r="R1112">
        <v>0</v>
      </c>
      <c r="U1112">
        <v>0</v>
      </c>
      <c r="V1112">
        <v>0</v>
      </c>
      <c r="W1112" s="45">
        <v>0</v>
      </c>
      <c r="X1112">
        <v>0</v>
      </c>
      <c r="Y1112">
        <v>0</v>
      </c>
      <c r="Z1112">
        <v>0</v>
      </c>
    </row>
    <row r="1113" spans="18:26" x14ac:dyDescent="0.25">
      <c r="R1113">
        <v>0</v>
      </c>
      <c r="U1113">
        <v>0</v>
      </c>
      <c r="V1113">
        <v>0</v>
      </c>
      <c r="W1113" s="45">
        <v>0</v>
      </c>
      <c r="X1113">
        <v>0</v>
      </c>
      <c r="Y1113">
        <v>0</v>
      </c>
      <c r="Z1113">
        <v>0</v>
      </c>
    </row>
    <row r="1114" spans="18:26" x14ac:dyDescent="0.25">
      <c r="R1114">
        <v>0</v>
      </c>
      <c r="U1114">
        <v>0</v>
      </c>
      <c r="V1114">
        <v>0</v>
      </c>
      <c r="W1114" s="45">
        <v>0</v>
      </c>
      <c r="X1114">
        <v>0</v>
      </c>
      <c r="Y1114">
        <v>0</v>
      </c>
      <c r="Z1114">
        <v>0</v>
      </c>
    </row>
    <row r="1115" spans="18:26" x14ac:dyDescent="0.25">
      <c r="R1115">
        <v>0</v>
      </c>
      <c r="U1115">
        <v>0</v>
      </c>
      <c r="V1115">
        <v>0</v>
      </c>
      <c r="W1115" s="45">
        <v>0</v>
      </c>
      <c r="X1115">
        <v>0</v>
      </c>
      <c r="Y1115">
        <v>0</v>
      </c>
      <c r="Z1115">
        <v>0</v>
      </c>
    </row>
    <row r="1116" spans="18:26" x14ac:dyDescent="0.25">
      <c r="R1116">
        <v>0</v>
      </c>
      <c r="U1116">
        <v>0</v>
      </c>
      <c r="V1116">
        <v>0</v>
      </c>
      <c r="W1116" s="45">
        <v>0</v>
      </c>
      <c r="X1116">
        <v>0</v>
      </c>
      <c r="Y1116">
        <v>0</v>
      </c>
      <c r="Z1116">
        <v>0</v>
      </c>
    </row>
    <row r="1117" spans="18:26" x14ac:dyDescent="0.25">
      <c r="R1117">
        <v>0</v>
      </c>
      <c r="U1117">
        <v>0</v>
      </c>
      <c r="V1117">
        <v>0</v>
      </c>
      <c r="W1117" s="45">
        <v>0</v>
      </c>
      <c r="X1117">
        <v>0</v>
      </c>
      <c r="Y1117">
        <v>0</v>
      </c>
      <c r="Z1117">
        <v>0</v>
      </c>
    </row>
    <row r="1118" spans="18:26" x14ac:dyDescent="0.25">
      <c r="R1118">
        <v>0</v>
      </c>
      <c r="U1118">
        <v>0</v>
      </c>
      <c r="V1118">
        <v>0</v>
      </c>
      <c r="W1118" s="45">
        <v>0</v>
      </c>
      <c r="X1118">
        <v>0</v>
      </c>
      <c r="Y1118">
        <v>0</v>
      </c>
      <c r="Z1118">
        <v>0</v>
      </c>
    </row>
    <row r="1119" spans="18:26" x14ac:dyDescent="0.25">
      <c r="R1119">
        <v>0</v>
      </c>
      <c r="U1119">
        <v>0</v>
      </c>
      <c r="V1119">
        <v>0</v>
      </c>
      <c r="W1119" s="45">
        <v>0</v>
      </c>
      <c r="X1119">
        <v>0</v>
      </c>
      <c r="Y1119">
        <v>0</v>
      </c>
      <c r="Z1119">
        <v>0</v>
      </c>
    </row>
    <row r="1120" spans="18:26" x14ac:dyDescent="0.25">
      <c r="R1120">
        <v>0</v>
      </c>
      <c r="U1120">
        <v>0</v>
      </c>
      <c r="V1120">
        <v>0</v>
      </c>
      <c r="W1120" s="45">
        <v>0</v>
      </c>
      <c r="X1120">
        <v>0</v>
      </c>
      <c r="Y1120">
        <v>0</v>
      </c>
      <c r="Z1120">
        <v>0</v>
      </c>
    </row>
    <row r="1121" spans="18:26" x14ac:dyDescent="0.25">
      <c r="R1121">
        <v>0</v>
      </c>
      <c r="U1121">
        <v>0</v>
      </c>
      <c r="V1121">
        <v>0</v>
      </c>
      <c r="W1121" s="45">
        <v>0</v>
      </c>
      <c r="X1121">
        <v>0</v>
      </c>
      <c r="Y1121">
        <v>0</v>
      </c>
      <c r="Z1121">
        <v>0</v>
      </c>
    </row>
    <row r="1122" spans="18:26" x14ac:dyDescent="0.25">
      <c r="R1122">
        <v>0</v>
      </c>
      <c r="U1122">
        <v>0</v>
      </c>
      <c r="V1122">
        <v>0</v>
      </c>
      <c r="W1122" s="45">
        <v>0</v>
      </c>
      <c r="X1122">
        <v>0</v>
      </c>
      <c r="Y1122">
        <v>0</v>
      </c>
      <c r="Z1122">
        <v>0</v>
      </c>
    </row>
    <row r="1123" spans="18:26" x14ac:dyDescent="0.25">
      <c r="R1123">
        <v>0</v>
      </c>
      <c r="U1123">
        <v>0</v>
      </c>
      <c r="V1123">
        <v>0</v>
      </c>
      <c r="W1123" s="45">
        <v>0</v>
      </c>
      <c r="X1123">
        <v>0</v>
      </c>
      <c r="Y1123">
        <v>0</v>
      </c>
      <c r="Z1123">
        <v>0</v>
      </c>
    </row>
    <row r="1124" spans="18:26" x14ac:dyDescent="0.25">
      <c r="R1124">
        <v>0</v>
      </c>
      <c r="U1124">
        <v>0</v>
      </c>
      <c r="V1124">
        <v>0</v>
      </c>
      <c r="W1124" s="45">
        <v>0</v>
      </c>
      <c r="X1124">
        <v>0</v>
      </c>
      <c r="Y1124">
        <v>0</v>
      </c>
      <c r="Z1124">
        <v>0</v>
      </c>
    </row>
    <row r="1125" spans="18:26" x14ac:dyDescent="0.25">
      <c r="R1125">
        <v>0</v>
      </c>
      <c r="U1125">
        <v>0</v>
      </c>
      <c r="V1125">
        <v>0</v>
      </c>
      <c r="W1125" s="45">
        <v>0</v>
      </c>
      <c r="X1125">
        <v>0</v>
      </c>
      <c r="Y1125">
        <v>0</v>
      </c>
      <c r="Z1125">
        <v>0</v>
      </c>
    </row>
    <row r="1126" spans="18:26" x14ac:dyDescent="0.25">
      <c r="R1126">
        <v>0</v>
      </c>
      <c r="U1126">
        <v>0</v>
      </c>
      <c r="V1126">
        <v>0</v>
      </c>
      <c r="W1126" s="45">
        <v>0</v>
      </c>
      <c r="X1126">
        <v>0</v>
      </c>
      <c r="Y1126">
        <v>0</v>
      </c>
      <c r="Z1126">
        <v>0</v>
      </c>
    </row>
    <row r="1127" spans="18:26" x14ac:dyDescent="0.25">
      <c r="R1127">
        <v>0</v>
      </c>
      <c r="U1127">
        <v>0</v>
      </c>
      <c r="V1127">
        <v>0</v>
      </c>
      <c r="W1127" s="45">
        <v>0</v>
      </c>
      <c r="X1127">
        <v>0</v>
      </c>
      <c r="Y1127">
        <v>0</v>
      </c>
      <c r="Z1127">
        <v>0</v>
      </c>
    </row>
    <row r="1128" spans="18:26" x14ac:dyDescent="0.25">
      <c r="R1128">
        <v>0</v>
      </c>
      <c r="U1128">
        <v>0</v>
      </c>
      <c r="V1128">
        <v>0</v>
      </c>
      <c r="W1128" s="45">
        <v>0</v>
      </c>
      <c r="X1128">
        <v>0</v>
      </c>
      <c r="Y1128">
        <v>0</v>
      </c>
      <c r="Z1128">
        <v>0</v>
      </c>
    </row>
    <row r="1129" spans="18:26" x14ac:dyDescent="0.25">
      <c r="R1129">
        <v>0</v>
      </c>
      <c r="U1129">
        <v>0</v>
      </c>
      <c r="V1129">
        <v>0</v>
      </c>
      <c r="W1129" s="45">
        <v>0</v>
      </c>
      <c r="X1129">
        <v>0</v>
      </c>
      <c r="Y1129">
        <v>0</v>
      </c>
      <c r="Z1129">
        <v>0</v>
      </c>
    </row>
    <row r="1130" spans="18:26" x14ac:dyDescent="0.25">
      <c r="R1130">
        <v>0</v>
      </c>
      <c r="U1130">
        <v>0</v>
      </c>
      <c r="V1130">
        <v>0</v>
      </c>
      <c r="W1130" s="45">
        <v>0</v>
      </c>
      <c r="X1130">
        <v>0</v>
      </c>
      <c r="Y1130">
        <v>0</v>
      </c>
      <c r="Z1130">
        <v>0</v>
      </c>
    </row>
    <row r="1131" spans="18:26" x14ac:dyDescent="0.25">
      <c r="R1131">
        <v>0</v>
      </c>
      <c r="U1131">
        <v>0</v>
      </c>
      <c r="V1131">
        <v>0</v>
      </c>
      <c r="W1131" s="45">
        <v>0</v>
      </c>
      <c r="X1131">
        <v>0</v>
      </c>
      <c r="Y1131">
        <v>0</v>
      </c>
      <c r="Z1131">
        <v>0</v>
      </c>
    </row>
    <row r="1132" spans="18:26" x14ac:dyDescent="0.25">
      <c r="R1132">
        <v>0</v>
      </c>
      <c r="U1132">
        <v>0</v>
      </c>
      <c r="V1132">
        <v>0</v>
      </c>
      <c r="W1132" s="45">
        <v>0</v>
      </c>
      <c r="X1132">
        <v>0</v>
      </c>
      <c r="Y1132">
        <v>0</v>
      </c>
      <c r="Z1132">
        <v>0</v>
      </c>
    </row>
    <row r="1133" spans="18:26" x14ac:dyDescent="0.25">
      <c r="R1133">
        <v>0</v>
      </c>
      <c r="U1133">
        <v>0</v>
      </c>
      <c r="V1133">
        <v>0</v>
      </c>
      <c r="W1133" s="45">
        <v>0</v>
      </c>
      <c r="X1133">
        <v>0</v>
      </c>
      <c r="Y1133">
        <v>0</v>
      </c>
      <c r="Z1133">
        <v>0</v>
      </c>
    </row>
    <row r="1134" spans="18:26" x14ac:dyDescent="0.25">
      <c r="R1134">
        <v>0</v>
      </c>
      <c r="U1134">
        <v>0</v>
      </c>
      <c r="V1134">
        <v>0</v>
      </c>
      <c r="W1134" s="45">
        <v>0</v>
      </c>
      <c r="X1134">
        <v>0</v>
      </c>
      <c r="Y1134">
        <v>0</v>
      </c>
      <c r="Z1134">
        <v>0</v>
      </c>
    </row>
    <row r="1135" spans="18:26" x14ac:dyDescent="0.25">
      <c r="R1135">
        <v>0</v>
      </c>
      <c r="U1135">
        <v>0</v>
      </c>
      <c r="V1135">
        <v>0</v>
      </c>
      <c r="W1135" s="45">
        <v>0</v>
      </c>
      <c r="X1135">
        <v>0</v>
      </c>
      <c r="Y1135">
        <v>0</v>
      </c>
      <c r="Z1135">
        <v>0</v>
      </c>
    </row>
    <row r="1136" spans="18:26" x14ac:dyDescent="0.25">
      <c r="R1136">
        <v>0</v>
      </c>
      <c r="U1136">
        <v>0</v>
      </c>
      <c r="V1136">
        <v>0</v>
      </c>
      <c r="W1136" s="45">
        <v>0</v>
      </c>
      <c r="X1136">
        <v>0</v>
      </c>
      <c r="Y1136">
        <v>0</v>
      </c>
      <c r="Z1136">
        <v>0</v>
      </c>
    </row>
    <row r="1137" spans="18:26" x14ac:dyDescent="0.25">
      <c r="R1137">
        <v>0</v>
      </c>
      <c r="U1137">
        <v>0</v>
      </c>
      <c r="V1137">
        <v>0</v>
      </c>
      <c r="W1137" s="45">
        <v>0</v>
      </c>
      <c r="X1137">
        <v>0</v>
      </c>
      <c r="Y1137">
        <v>0</v>
      </c>
      <c r="Z1137">
        <v>0</v>
      </c>
    </row>
    <row r="1138" spans="18:26" x14ac:dyDescent="0.25">
      <c r="R1138">
        <v>0</v>
      </c>
      <c r="U1138">
        <v>0</v>
      </c>
      <c r="V1138">
        <v>0</v>
      </c>
      <c r="W1138" s="45">
        <v>0</v>
      </c>
      <c r="X1138">
        <v>0</v>
      </c>
      <c r="Y1138">
        <v>0</v>
      </c>
      <c r="Z1138">
        <v>0</v>
      </c>
    </row>
    <row r="1139" spans="18:26" x14ac:dyDescent="0.25">
      <c r="R1139">
        <v>0</v>
      </c>
      <c r="U1139">
        <v>0</v>
      </c>
      <c r="V1139">
        <v>0</v>
      </c>
      <c r="W1139" s="45">
        <v>0</v>
      </c>
      <c r="X1139">
        <v>0</v>
      </c>
      <c r="Y1139">
        <v>0</v>
      </c>
      <c r="Z1139">
        <v>0</v>
      </c>
    </row>
    <row r="1140" spans="18:26" x14ac:dyDescent="0.25">
      <c r="R1140">
        <v>0</v>
      </c>
      <c r="U1140">
        <v>0</v>
      </c>
      <c r="V1140">
        <v>0</v>
      </c>
      <c r="W1140" s="45">
        <v>0</v>
      </c>
      <c r="X1140">
        <v>0</v>
      </c>
      <c r="Y1140">
        <v>0</v>
      </c>
      <c r="Z1140">
        <v>0</v>
      </c>
    </row>
    <row r="1141" spans="18:26" x14ac:dyDescent="0.25">
      <c r="R1141">
        <v>0</v>
      </c>
      <c r="U1141">
        <v>0</v>
      </c>
      <c r="V1141">
        <v>0</v>
      </c>
      <c r="W1141" s="45">
        <v>0</v>
      </c>
      <c r="X1141">
        <v>0</v>
      </c>
      <c r="Y1141">
        <v>0</v>
      </c>
      <c r="Z1141">
        <v>0</v>
      </c>
    </row>
    <row r="1142" spans="18:26" x14ac:dyDescent="0.25">
      <c r="R1142">
        <v>0</v>
      </c>
      <c r="U1142">
        <v>0</v>
      </c>
      <c r="V1142">
        <v>0</v>
      </c>
      <c r="W1142" s="45">
        <v>0</v>
      </c>
      <c r="X1142">
        <v>0</v>
      </c>
      <c r="Y1142">
        <v>0</v>
      </c>
      <c r="Z1142">
        <v>0</v>
      </c>
    </row>
    <row r="1143" spans="18:26" x14ac:dyDescent="0.25">
      <c r="R1143">
        <v>0</v>
      </c>
      <c r="U1143">
        <v>0</v>
      </c>
      <c r="V1143">
        <v>0</v>
      </c>
      <c r="W1143" s="45">
        <v>0</v>
      </c>
      <c r="X1143">
        <v>0</v>
      </c>
      <c r="Y1143">
        <v>0</v>
      </c>
      <c r="Z1143">
        <v>0</v>
      </c>
    </row>
    <row r="1144" spans="18:26" x14ac:dyDescent="0.25">
      <c r="R1144">
        <v>0</v>
      </c>
      <c r="U1144">
        <v>0</v>
      </c>
      <c r="V1144">
        <v>0</v>
      </c>
      <c r="W1144" s="45">
        <v>0</v>
      </c>
      <c r="X1144">
        <v>0</v>
      </c>
      <c r="Y1144">
        <v>0</v>
      </c>
      <c r="Z1144">
        <v>0</v>
      </c>
    </row>
    <row r="1145" spans="18:26" x14ac:dyDescent="0.25">
      <c r="R1145">
        <v>0</v>
      </c>
      <c r="U1145">
        <v>0</v>
      </c>
      <c r="V1145">
        <v>0</v>
      </c>
      <c r="W1145" s="45">
        <v>0</v>
      </c>
      <c r="X1145">
        <v>0</v>
      </c>
      <c r="Y1145">
        <v>0</v>
      </c>
      <c r="Z1145">
        <v>0</v>
      </c>
    </row>
    <row r="1146" spans="18:26" x14ac:dyDescent="0.25">
      <c r="R1146">
        <v>0</v>
      </c>
      <c r="U1146">
        <v>0</v>
      </c>
      <c r="V1146">
        <v>0</v>
      </c>
      <c r="W1146" s="45">
        <v>0</v>
      </c>
      <c r="X1146">
        <v>0</v>
      </c>
      <c r="Y1146">
        <v>0</v>
      </c>
      <c r="Z1146">
        <v>0</v>
      </c>
    </row>
    <row r="1147" spans="18:26" x14ac:dyDescent="0.25">
      <c r="R1147">
        <v>0</v>
      </c>
      <c r="U1147">
        <v>0</v>
      </c>
      <c r="V1147">
        <v>0</v>
      </c>
      <c r="W1147" s="45">
        <v>0</v>
      </c>
      <c r="X1147">
        <v>0</v>
      </c>
      <c r="Y1147">
        <v>0</v>
      </c>
      <c r="Z1147">
        <v>0</v>
      </c>
    </row>
    <row r="1148" spans="18:26" x14ac:dyDescent="0.25">
      <c r="R1148">
        <v>0</v>
      </c>
      <c r="U1148">
        <v>0</v>
      </c>
      <c r="V1148">
        <v>0</v>
      </c>
      <c r="W1148" s="45">
        <v>0</v>
      </c>
      <c r="X1148">
        <v>0</v>
      </c>
      <c r="Y1148">
        <v>0</v>
      </c>
      <c r="Z1148">
        <v>0</v>
      </c>
    </row>
    <row r="1149" spans="18:26" x14ac:dyDescent="0.25">
      <c r="R1149">
        <v>0</v>
      </c>
      <c r="U1149">
        <v>0</v>
      </c>
      <c r="V1149">
        <v>0</v>
      </c>
      <c r="W1149" s="45">
        <v>0</v>
      </c>
      <c r="X1149">
        <v>0</v>
      </c>
      <c r="Y1149">
        <v>0</v>
      </c>
      <c r="Z1149">
        <v>0</v>
      </c>
    </row>
    <row r="1150" spans="18:26" x14ac:dyDescent="0.25">
      <c r="R1150">
        <v>0</v>
      </c>
      <c r="U1150">
        <v>0</v>
      </c>
      <c r="V1150">
        <v>0</v>
      </c>
      <c r="W1150" s="45">
        <v>0</v>
      </c>
      <c r="X1150">
        <v>0</v>
      </c>
      <c r="Y1150">
        <v>0</v>
      </c>
      <c r="Z1150">
        <v>0</v>
      </c>
    </row>
    <row r="1151" spans="18:26" x14ac:dyDescent="0.25">
      <c r="R1151">
        <v>0</v>
      </c>
      <c r="U1151">
        <v>0</v>
      </c>
      <c r="V1151">
        <v>0</v>
      </c>
      <c r="W1151" s="45">
        <v>0</v>
      </c>
      <c r="X1151">
        <v>0</v>
      </c>
      <c r="Y1151">
        <v>0</v>
      </c>
      <c r="Z1151">
        <v>0</v>
      </c>
    </row>
    <row r="1152" spans="18:26" x14ac:dyDescent="0.25">
      <c r="R1152">
        <v>0</v>
      </c>
      <c r="U1152">
        <v>0</v>
      </c>
      <c r="V1152">
        <v>0</v>
      </c>
      <c r="W1152" s="45">
        <v>0</v>
      </c>
      <c r="X1152">
        <v>0</v>
      </c>
      <c r="Y1152">
        <v>0</v>
      </c>
      <c r="Z1152">
        <v>0</v>
      </c>
    </row>
    <row r="1153" spans="18:26" x14ac:dyDescent="0.25">
      <c r="R1153">
        <v>0</v>
      </c>
      <c r="U1153">
        <v>0</v>
      </c>
      <c r="V1153">
        <v>0</v>
      </c>
      <c r="W1153" s="45">
        <v>0</v>
      </c>
      <c r="X1153">
        <v>0</v>
      </c>
      <c r="Y1153">
        <v>0</v>
      </c>
      <c r="Z1153">
        <v>0</v>
      </c>
    </row>
    <row r="1154" spans="18:26" x14ac:dyDescent="0.25">
      <c r="R1154">
        <v>0</v>
      </c>
      <c r="U1154">
        <v>0</v>
      </c>
      <c r="V1154">
        <v>0</v>
      </c>
      <c r="W1154" s="45">
        <v>0</v>
      </c>
      <c r="X1154">
        <v>0</v>
      </c>
      <c r="Y1154">
        <v>0</v>
      </c>
      <c r="Z1154">
        <v>0</v>
      </c>
    </row>
    <row r="1155" spans="18:26" x14ac:dyDescent="0.25">
      <c r="R1155">
        <v>0</v>
      </c>
      <c r="U1155">
        <v>0</v>
      </c>
      <c r="V1155">
        <v>0</v>
      </c>
      <c r="W1155" s="45">
        <v>0</v>
      </c>
      <c r="X1155">
        <v>0</v>
      </c>
      <c r="Y1155">
        <v>0</v>
      </c>
      <c r="Z1155">
        <v>0</v>
      </c>
    </row>
    <row r="1156" spans="18:26" x14ac:dyDescent="0.25">
      <c r="R1156">
        <v>0</v>
      </c>
      <c r="U1156">
        <v>0</v>
      </c>
      <c r="V1156">
        <v>0</v>
      </c>
      <c r="W1156" s="45">
        <v>0</v>
      </c>
      <c r="X1156">
        <v>0</v>
      </c>
      <c r="Y1156">
        <v>0</v>
      </c>
      <c r="Z1156">
        <v>0</v>
      </c>
    </row>
    <row r="1157" spans="18:26" x14ac:dyDescent="0.25">
      <c r="R1157">
        <v>0</v>
      </c>
      <c r="U1157">
        <v>0</v>
      </c>
      <c r="V1157">
        <v>0</v>
      </c>
      <c r="W1157" s="45">
        <v>0</v>
      </c>
      <c r="X1157">
        <v>0</v>
      </c>
      <c r="Y1157">
        <v>0</v>
      </c>
      <c r="Z1157">
        <v>0</v>
      </c>
    </row>
    <row r="1158" spans="18:26" x14ac:dyDescent="0.25">
      <c r="R1158">
        <v>0</v>
      </c>
      <c r="U1158">
        <v>0</v>
      </c>
      <c r="V1158">
        <v>0</v>
      </c>
      <c r="W1158" s="45">
        <v>0</v>
      </c>
      <c r="X1158">
        <v>0</v>
      </c>
      <c r="Y1158">
        <v>0</v>
      </c>
      <c r="Z1158">
        <v>0</v>
      </c>
    </row>
    <row r="1159" spans="18:26" x14ac:dyDescent="0.25">
      <c r="R1159">
        <v>0</v>
      </c>
      <c r="U1159">
        <v>0</v>
      </c>
      <c r="V1159">
        <v>0</v>
      </c>
      <c r="W1159" s="45">
        <v>0</v>
      </c>
      <c r="X1159">
        <v>0</v>
      </c>
      <c r="Y1159">
        <v>0</v>
      </c>
      <c r="Z1159">
        <v>0</v>
      </c>
    </row>
    <row r="1160" spans="18:26" x14ac:dyDescent="0.25">
      <c r="R1160">
        <v>0</v>
      </c>
      <c r="U1160">
        <v>0</v>
      </c>
      <c r="V1160">
        <v>0</v>
      </c>
      <c r="W1160" s="45">
        <v>0</v>
      </c>
      <c r="X1160">
        <v>0</v>
      </c>
      <c r="Y1160">
        <v>0</v>
      </c>
      <c r="Z1160">
        <v>0</v>
      </c>
    </row>
    <row r="1161" spans="18:26" x14ac:dyDescent="0.25">
      <c r="R1161">
        <v>0</v>
      </c>
      <c r="U1161">
        <v>0</v>
      </c>
      <c r="V1161">
        <v>0</v>
      </c>
      <c r="W1161" s="45">
        <v>0</v>
      </c>
      <c r="X1161">
        <v>0</v>
      </c>
      <c r="Y1161">
        <v>0</v>
      </c>
      <c r="Z1161">
        <v>0</v>
      </c>
    </row>
    <row r="1162" spans="18:26" x14ac:dyDescent="0.25">
      <c r="R1162">
        <v>0</v>
      </c>
      <c r="U1162">
        <v>0</v>
      </c>
      <c r="V1162">
        <v>0</v>
      </c>
      <c r="W1162" s="45">
        <v>0</v>
      </c>
      <c r="X1162">
        <v>0</v>
      </c>
      <c r="Y1162">
        <v>0</v>
      </c>
      <c r="Z1162">
        <v>0</v>
      </c>
    </row>
    <row r="1163" spans="18:26" x14ac:dyDescent="0.25">
      <c r="R1163">
        <v>0</v>
      </c>
      <c r="U1163">
        <v>0</v>
      </c>
      <c r="V1163">
        <v>0</v>
      </c>
      <c r="W1163" s="45">
        <v>0</v>
      </c>
      <c r="X1163">
        <v>0</v>
      </c>
      <c r="Y1163">
        <v>0</v>
      </c>
      <c r="Z1163">
        <v>0</v>
      </c>
    </row>
    <row r="1164" spans="18:26" x14ac:dyDescent="0.25">
      <c r="R1164">
        <v>0</v>
      </c>
      <c r="U1164">
        <v>0</v>
      </c>
      <c r="V1164">
        <v>0</v>
      </c>
      <c r="W1164" s="45">
        <v>0</v>
      </c>
      <c r="X1164">
        <v>0</v>
      </c>
      <c r="Y1164">
        <v>0</v>
      </c>
      <c r="Z1164">
        <v>0</v>
      </c>
    </row>
    <row r="1165" spans="18:26" x14ac:dyDescent="0.25">
      <c r="R1165">
        <v>0</v>
      </c>
      <c r="U1165">
        <v>0</v>
      </c>
      <c r="V1165">
        <v>0</v>
      </c>
      <c r="W1165" s="45">
        <v>0</v>
      </c>
      <c r="X1165">
        <v>0</v>
      </c>
      <c r="Y1165">
        <v>0</v>
      </c>
      <c r="Z1165">
        <v>0</v>
      </c>
    </row>
    <row r="1166" spans="18:26" x14ac:dyDescent="0.25">
      <c r="R1166">
        <v>0</v>
      </c>
      <c r="U1166">
        <v>0</v>
      </c>
      <c r="V1166">
        <v>0</v>
      </c>
      <c r="W1166" s="45">
        <v>0</v>
      </c>
      <c r="X1166">
        <v>0</v>
      </c>
      <c r="Y1166">
        <v>0</v>
      </c>
      <c r="Z1166">
        <v>0</v>
      </c>
    </row>
    <row r="1167" spans="18:26" x14ac:dyDescent="0.25">
      <c r="R1167">
        <v>0</v>
      </c>
      <c r="U1167">
        <v>0</v>
      </c>
      <c r="V1167">
        <v>0</v>
      </c>
      <c r="W1167" s="45">
        <v>0</v>
      </c>
      <c r="X1167">
        <v>0</v>
      </c>
      <c r="Y1167">
        <v>0</v>
      </c>
      <c r="Z1167">
        <v>0</v>
      </c>
    </row>
    <row r="1168" spans="18:26" x14ac:dyDescent="0.25">
      <c r="R1168">
        <v>0</v>
      </c>
      <c r="U1168">
        <v>0</v>
      </c>
      <c r="V1168">
        <v>0</v>
      </c>
      <c r="W1168" s="45">
        <v>0</v>
      </c>
      <c r="X1168">
        <v>0</v>
      </c>
      <c r="Y1168">
        <v>0</v>
      </c>
      <c r="Z1168">
        <v>0</v>
      </c>
    </row>
    <row r="1169" spans="18:26" x14ac:dyDescent="0.25">
      <c r="R1169">
        <v>0</v>
      </c>
      <c r="U1169">
        <v>0</v>
      </c>
      <c r="V1169">
        <v>0</v>
      </c>
      <c r="W1169" s="45">
        <v>0</v>
      </c>
      <c r="X1169">
        <v>0</v>
      </c>
      <c r="Y1169">
        <v>0</v>
      </c>
      <c r="Z1169">
        <v>0</v>
      </c>
    </row>
    <row r="1170" spans="18:26" x14ac:dyDescent="0.25">
      <c r="R1170">
        <v>0</v>
      </c>
      <c r="U1170">
        <v>0</v>
      </c>
      <c r="V1170">
        <v>0</v>
      </c>
      <c r="W1170" s="45">
        <v>0</v>
      </c>
      <c r="X1170">
        <v>0</v>
      </c>
      <c r="Y1170">
        <v>0</v>
      </c>
      <c r="Z1170">
        <v>0</v>
      </c>
    </row>
    <row r="1171" spans="18:26" x14ac:dyDescent="0.25">
      <c r="R1171">
        <v>0</v>
      </c>
      <c r="U1171">
        <v>0</v>
      </c>
      <c r="V1171">
        <v>0</v>
      </c>
      <c r="W1171" s="45">
        <v>0</v>
      </c>
      <c r="X1171">
        <v>0</v>
      </c>
      <c r="Y1171">
        <v>0</v>
      </c>
      <c r="Z1171">
        <v>0</v>
      </c>
    </row>
    <row r="1172" spans="18:26" x14ac:dyDescent="0.25">
      <c r="R1172">
        <v>0</v>
      </c>
      <c r="U1172">
        <v>0</v>
      </c>
      <c r="V1172">
        <v>0</v>
      </c>
      <c r="W1172" s="45">
        <v>0</v>
      </c>
      <c r="X1172">
        <v>0</v>
      </c>
      <c r="Y1172">
        <v>0</v>
      </c>
      <c r="Z1172">
        <v>0</v>
      </c>
    </row>
    <row r="1173" spans="18:26" x14ac:dyDescent="0.25">
      <c r="R1173">
        <v>0</v>
      </c>
      <c r="U1173">
        <v>0</v>
      </c>
      <c r="V1173">
        <v>0</v>
      </c>
      <c r="W1173" s="45">
        <v>0</v>
      </c>
      <c r="X1173">
        <v>0</v>
      </c>
      <c r="Y1173">
        <v>0</v>
      </c>
      <c r="Z1173">
        <v>0</v>
      </c>
    </row>
    <row r="1174" spans="18:26" x14ac:dyDescent="0.25">
      <c r="R1174">
        <v>0</v>
      </c>
      <c r="U1174">
        <v>0</v>
      </c>
      <c r="V1174">
        <v>0</v>
      </c>
      <c r="W1174" s="45">
        <v>0</v>
      </c>
      <c r="X1174">
        <v>0</v>
      </c>
      <c r="Y1174">
        <v>0</v>
      </c>
      <c r="Z1174">
        <v>0</v>
      </c>
    </row>
    <row r="1175" spans="18:26" x14ac:dyDescent="0.25">
      <c r="R1175">
        <v>0</v>
      </c>
      <c r="U1175">
        <v>0</v>
      </c>
      <c r="V1175">
        <v>0</v>
      </c>
      <c r="W1175" s="45">
        <v>0</v>
      </c>
      <c r="X1175">
        <v>0</v>
      </c>
      <c r="Y1175">
        <v>0</v>
      </c>
      <c r="Z1175">
        <v>0</v>
      </c>
    </row>
    <row r="1176" spans="18:26" x14ac:dyDescent="0.25">
      <c r="R1176">
        <v>0</v>
      </c>
      <c r="U1176">
        <v>0</v>
      </c>
      <c r="V1176">
        <v>0</v>
      </c>
      <c r="W1176" s="45">
        <v>0</v>
      </c>
      <c r="X1176">
        <v>0</v>
      </c>
      <c r="Y1176">
        <v>0</v>
      </c>
      <c r="Z1176">
        <v>0</v>
      </c>
    </row>
    <row r="1177" spans="18:26" x14ac:dyDescent="0.25">
      <c r="R1177">
        <v>0</v>
      </c>
      <c r="U1177">
        <v>0</v>
      </c>
      <c r="V1177">
        <v>0</v>
      </c>
      <c r="W1177" s="45">
        <v>0</v>
      </c>
      <c r="X1177">
        <v>0</v>
      </c>
      <c r="Y1177">
        <v>0</v>
      </c>
      <c r="Z1177">
        <v>0</v>
      </c>
    </row>
    <row r="1178" spans="18:26" x14ac:dyDescent="0.25">
      <c r="R1178">
        <v>0</v>
      </c>
      <c r="U1178">
        <v>0</v>
      </c>
      <c r="V1178">
        <v>0</v>
      </c>
      <c r="W1178" s="45">
        <v>0</v>
      </c>
      <c r="X1178">
        <v>0</v>
      </c>
      <c r="Y1178">
        <v>0</v>
      </c>
      <c r="Z1178">
        <v>0</v>
      </c>
    </row>
    <row r="1179" spans="18:26" x14ac:dyDescent="0.25">
      <c r="R1179">
        <v>0</v>
      </c>
      <c r="U1179">
        <v>0</v>
      </c>
      <c r="V1179">
        <v>0</v>
      </c>
      <c r="W1179" s="45">
        <v>0</v>
      </c>
      <c r="X1179">
        <v>0</v>
      </c>
      <c r="Y1179">
        <v>0</v>
      </c>
      <c r="Z1179">
        <v>0</v>
      </c>
    </row>
    <row r="1180" spans="18:26" x14ac:dyDescent="0.25">
      <c r="R1180">
        <v>0</v>
      </c>
      <c r="U1180">
        <v>0</v>
      </c>
      <c r="V1180">
        <v>0</v>
      </c>
      <c r="W1180" s="45">
        <v>0</v>
      </c>
      <c r="X1180">
        <v>0</v>
      </c>
      <c r="Y1180">
        <v>0</v>
      </c>
      <c r="Z1180">
        <v>0</v>
      </c>
    </row>
    <row r="1181" spans="18:26" x14ac:dyDescent="0.25">
      <c r="R1181">
        <v>0</v>
      </c>
      <c r="U1181">
        <v>0</v>
      </c>
      <c r="V1181">
        <v>0</v>
      </c>
      <c r="W1181" s="45">
        <v>0</v>
      </c>
      <c r="X1181">
        <v>0</v>
      </c>
      <c r="Y1181">
        <v>0</v>
      </c>
      <c r="Z1181">
        <v>0</v>
      </c>
    </row>
    <row r="1182" spans="18:26" x14ac:dyDescent="0.25">
      <c r="R1182">
        <v>0</v>
      </c>
      <c r="U1182">
        <v>0</v>
      </c>
      <c r="V1182">
        <v>0</v>
      </c>
      <c r="W1182" s="45">
        <v>0</v>
      </c>
      <c r="X1182">
        <v>0</v>
      </c>
      <c r="Y1182">
        <v>0</v>
      </c>
      <c r="Z1182">
        <v>0</v>
      </c>
    </row>
    <row r="1183" spans="18:26" x14ac:dyDescent="0.25">
      <c r="R1183">
        <v>0</v>
      </c>
      <c r="U1183">
        <v>0</v>
      </c>
      <c r="V1183">
        <v>0</v>
      </c>
      <c r="W1183" s="45">
        <v>0</v>
      </c>
      <c r="X1183">
        <v>0</v>
      </c>
      <c r="Y1183">
        <v>0</v>
      </c>
      <c r="Z1183">
        <v>0</v>
      </c>
    </row>
    <row r="1184" spans="18:26" x14ac:dyDescent="0.25">
      <c r="R1184">
        <v>0</v>
      </c>
      <c r="U1184">
        <v>0</v>
      </c>
      <c r="V1184">
        <v>0</v>
      </c>
      <c r="W1184" s="45">
        <v>0</v>
      </c>
      <c r="X1184">
        <v>0</v>
      </c>
      <c r="Y1184">
        <v>0</v>
      </c>
      <c r="Z1184">
        <v>0</v>
      </c>
    </row>
    <row r="1185" spans="18:26" x14ac:dyDescent="0.25">
      <c r="R1185">
        <v>0</v>
      </c>
      <c r="U1185">
        <v>0</v>
      </c>
      <c r="V1185">
        <v>0</v>
      </c>
      <c r="W1185" s="45">
        <v>0</v>
      </c>
      <c r="X1185">
        <v>0</v>
      </c>
      <c r="Y1185">
        <v>0</v>
      </c>
      <c r="Z1185">
        <v>0</v>
      </c>
    </row>
    <row r="1186" spans="18:26" x14ac:dyDescent="0.25">
      <c r="R1186">
        <v>0</v>
      </c>
      <c r="U1186">
        <v>0</v>
      </c>
      <c r="V1186">
        <v>0</v>
      </c>
      <c r="W1186" s="45">
        <v>0</v>
      </c>
      <c r="X1186">
        <v>0</v>
      </c>
      <c r="Y1186">
        <v>0</v>
      </c>
      <c r="Z1186">
        <v>0</v>
      </c>
    </row>
    <row r="1187" spans="18:26" x14ac:dyDescent="0.25">
      <c r="R1187">
        <v>0</v>
      </c>
      <c r="U1187">
        <v>0</v>
      </c>
      <c r="V1187">
        <v>0</v>
      </c>
      <c r="W1187" s="45">
        <v>0</v>
      </c>
      <c r="X1187">
        <v>0</v>
      </c>
      <c r="Y1187">
        <v>0</v>
      </c>
      <c r="Z1187">
        <v>0</v>
      </c>
    </row>
    <row r="1188" spans="18:26" x14ac:dyDescent="0.25">
      <c r="R1188">
        <v>0</v>
      </c>
      <c r="U1188">
        <v>0</v>
      </c>
      <c r="V1188">
        <v>0</v>
      </c>
      <c r="W1188" s="45">
        <v>0</v>
      </c>
      <c r="X1188">
        <v>0</v>
      </c>
      <c r="Y1188">
        <v>0</v>
      </c>
      <c r="Z1188">
        <v>0</v>
      </c>
    </row>
    <row r="1189" spans="18:26" x14ac:dyDescent="0.25">
      <c r="R1189">
        <v>0</v>
      </c>
      <c r="U1189">
        <v>0</v>
      </c>
      <c r="V1189">
        <v>0</v>
      </c>
      <c r="W1189" s="45">
        <v>0</v>
      </c>
      <c r="X1189">
        <v>0</v>
      </c>
      <c r="Y1189">
        <v>0</v>
      </c>
      <c r="Z1189">
        <v>0</v>
      </c>
    </row>
    <row r="1190" spans="18:26" x14ac:dyDescent="0.25">
      <c r="R1190">
        <v>0</v>
      </c>
      <c r="U1190">
        <v>0</v>
      </c>
      <c r="V1190">
        <v>0</v>
      </c>
      <c r="W1190" s="45">
        <v>0</v>
      </c>
      <c r="X1190">
        <v>0</v>
      </c>
      <c r="Y1190">
        <v>0</v>
      </c>
      <c r="Z1190">
        <v>0</v>
      </c>
    </row>
    <row r="1191" spans="18:26" x14ac:dyDescent="0.25">
      <c r="R1191">
        <v>0</v>
      </c>
      <c r="U1191">
        <v>0</v>
      </c>
      <c r="V1191">
        <v>0</v>
      </c>
      <c r="W1191" s="45">
        <v>0</v>
      </c>
      <c r="X1191">
        <v>0</v>
      </c>
      <c r="Y1191">
        <v>0</v>
      </c>
      <c r="Z1191">
        <v>0</v>
      </c>
    </row>
    <row r="1192" spans="18:26" x14ac:dyDescent="0.25">
      <c r="R1192">
        <v>0</v>
      </c>
      <c r="U1192">
        <v>0</v>
      </c>
      <c r="V1192">
        <v>0</v>
      </c>
      <c r="W1192" s="45">
        <v>0</v>
      </c>
      <c r="X1192">
        <v>0</v>
      </c>
      <c r="Y1192">
        <v>0</v>
      </c>
      <c r="Z1192">
        <v>0</v>
      </c>
    </row>
    <row r="1193" spans="18:26" x14ac:dyDescent="0.25">
      <c r="R1193">
        <v>0</v>
      </c>
      <c r="U1193">
        <v>0</v>
      </c>
      <c r="V1193">
        <v>0</v>
      </c>
      <c r="W1193" s="45">
        <v>0</v>
      </c>
      <c r="X1193">
        <v>0</v>
      </c>
      <c r="Y1193">
        <v>0</v>
      </c>
      <c r="Z1193">
        <v>0</v>
      </c>
    </row>
    <row r="1194" spans="18:26" x14ac:dyDescent="0.25">
      <c r="R1194">
        <v>0</v>
      </c>
      <c r="U1194">
        <v>0</v>
      </c>
      <c r="V1194">
        <v>0</v>
      </c>
      <c r="W1194" s="45">
        <v>0</v>
      </c>
      <c r="X1194">
        <v>0</v>
      </c>
      <c r="Y1194">
        <v>0</v>
      </c>
      <c r="Z1194">
        <v>0</v>
      </c>
    </row>
    <row r="1195" spans="18:26" x14ac:dyDescent="0.25">
      <c r="R1195">
        <v>0</v>
      </c>
      <c r="U1195">
        <v>0</v>
      </c>
      <c r="V1195">
        <v>0</v>
      </c>
      <c r="W1195" s="45">
        <v>0</v>
      </c>
      <c r="X1195">
        <v>0</v>
      </c>
      <c r="Y1195">
        <v>0</v>
      </c>
      <c r="Z1195">
        <v>0</v>
      </c>
    </row>
    <row r="1196" spans="18:26" x14ac:dyDescent="0.25">
      <c r="R1196">
        <v>0</v>
      </c>
      <c r="U1196">
        <v>0</v>
      </c>
      <c r="V1196">
        <v>0</v>
      </c>
      <c r="W1196" s="45">
        <v>0</v>
      </c>
      <c r="X1196">
        <v>0</v>
      </c>
      <c r="Y1196">
        <v>0</v>
      </c>
      <c r="Z1196">
        <v>0</v>
      </c>
    </row>
    <row r="1197" spans="18:26" x14ac:dyDescent="0.25">
      <c r="R1197">
        <v>0</v>
      </c>
      <c r="U1197">
        <v>0</v>
      </c>
      <c r="V1197">
        <v>0</v>
      </c>
      <c r="W1197" s="45">
        <v>0</v>
      </c>
      <c r="X1197">
        <v>0</v>
      </c>
      <c r="Y1197">
        <v>0</v>
      </c>
      <c r="Z1197">
        <v>0</v>
      </c>
    </row>
    <row r="1198" spans="18:26" x14ac:dyDescent="0.25">
      <c r="R1198">
        <v>0</v>
      </c>
      <c r="U1198">
        <v>0</v>
      </c>
      <c r="V1198">
        <v>0</v>
      </c>
      <c r="W1198" s="45">
        <v>0</v>
      </c>
      <c r="X1198">
        <v>0</v>
      </c>
      <c r="Y1198">
        <v>0</v>
      </c>
      <c r="Z1198">
        <v>0</v>
      </c>
    </row>
    <row r="1199" spans="18:26" x14ac:dyDescent="0.25">
      <c r="R1199">
        <v>0</v>
      </c>
      <c r="U1199">
        <v>0</v>
      </c>
      <c r="V1199">
        <v>0</v>
      </c>
      <c r="W1199" s="45">
        <v>0</v>
      </c>
      <c r="X1199">
        <v>0</v>
      </c>
      <c r="Y1199">
        <v>0</v>
      </c>
      <c r="Z1199">
        <v>0</v>
      </c>
    </row>
    <row r="1200" spans="18:26" x14ac:dyDescent="0.25">
      <c r="R1200">
        <v>0</v>
      </c>
      <c r="U1200">
        <v>0</v>
      </c>
      <c r="V1200">
        <v>0</v>
      </c>
      <c r="W1200" s="45">
        <v>0</v>
      </c>
      <c r="X1200">
        <v>0</v>
      </c>
      <c r="Y1200">
        <v>0</v>
      </c>
      <c r="Z1200">
        <v>0</v>
      </c>
    </row>
    <row r="1201" spans="18:26" x14ac:dyDescent="0.25">
      <c r="R1201">
        <v>0</v>
      </c>
      <c r="U1201">
        <v>0</v>
      </c>
      <c r="V1201">
        <v>0</v>
      </c>
      <c r="W1201" s="45">
        <v>0</v>
      </c>
      <c r="X1201">
        <v>0</v>
      </c>
      <c r="Y1201">
        <v>0</v>
      </c>
      <c r="Z1201">
        <v>0</v>
      </c>
    </row>
    <row r="1202" spans="18:26" x14ac:dyDescent="0.25">
      <c r="R1202">
        <v>0</v>
      </c>
      <c r="U1202">
        <v>0</v>
      </c>
      <c r="V1202">
        <v>0</v>
      </c>
      <c r="W1202" s="45">
        <v>0</v>
      </c>
      <c r="X1202">
        <v>0</v>
      </c>
      <c r="Y1202">
        <v>0</v>
      </c>
      <c r="Z1202">
        <v>0</v>
      </c>
    </row>
    <row r="1203" spans="18:26" x14ac:dyDescent="0.25">
      <c r="R1203">
        <v>0</v>
      </c>
      <c r="U1203">
        <v>0</v>
      </c>
      <c r="V1203">
        <v>0</v>
      </c>
      <c r="W1203" s="45">
        <v>0</v>
      </c>
      <c r="X1203">
        <v>0</v>
      </c>
      <c r="Y1203">
        <v>0</v>
      </c>
      <c r="Z1203">
        <v>0</v>
      </c>
    </row>
    <row r="1204" spans="18:26" x14ac:dyDescent="0.25">
      <c r="R1204">
        <v>0</v>
      </c>
      <c r="U1204">
        <v>0</v>
      </c>
      <c r="V1204">
        <v>0</v>
      </c>
      <c r="W1204" s="45">
        <v>0</v>
      </c>
      <c r="X1204">
        <v>0</v>
      </c>
      <c r="Y1204">
        <v>0</v>
      </c>
      <c r="Z1204">
        <v>0</v>
      </c>
    </row>
    <row r="1205" spans="18:26" x14ac:dyDescent="0.25">
      <c r="R1205">
        <v>0</v>
      </c>
      <c r="U1205">
        <v>0</v>
      </c>
      <c r="V1205">
        <v>0</v>
      </c>
      <c r="W1205" s="45">
        <v>0</v>
      </c>
      <c r="X1205">
        <v>0</v>
      </c>
      <c r="Y1205">
        <v>0</v>
      </c>
      <c r="Z1205">
        <v>0</v>
      </c>
    </row>
    <row r="1206" spans="18:26" x14ac:dyDescent="0.25">
      <c r="R1206">
        <v>0</v>
      </c>
      <c r="U1206">
        <v>0</v>
      </c>
      <c r="V1206">
        <v>0</v>
      </c>
      <c r="W1206" s="45">
        <v>0</v>
      </c>
      <c r="X1206">
        <v>0</v>
      </c>
      <c r="Y1206">
        <v>0</v>
      </c>
      <c r="Z1206">
        <v>0</v>
      </c>
    </row>
    <row r="1207" spans="18:26" x14ac:dyDescent="0.25">
      <c r="R1207">
        <v>0</v>
      </c>
      <c r="U1207">
        <v>0</v>
      </c>
      <c r="V1207">
        <v>0</v>
      </c>
      <c r="W1207" s="45">
        <v>0</v>
      </c>
      <c r="X1207">
        <v>0</v>
      </c>
      <c r="Y1207">
        <v>0</v>
      </c>
      <c r="Z1207">
        <v>0</v>
      </c>
    </row>
    <row r="1208" spans="18:26" x14ac:dyDescent="0.25">
      <c r="R1208">
        <v>0</v>
      </c>
      <c r="U1208">
        <v>0</v>
      </c>
      <c r="V1208">
        <v>0</v>
      </c>
      <c r="W1208" s="45">
        <v>0</v>
      </c>
      <c r="X1208">
        <v>0</v>
      </c>
      <c r="Y1208">
        <v>0</v>
      </c>
      <c r="Z1208">
        <v>0</v>
      </c>
    </row>
    <row r="1209" spans="18:26" x14ac:dyDescent="0.25">
      <c r="R1209">
        <v>0</v>
      </c>
      <c r="U1209">
        <v>0</v>
      </c>
      <c r="V1209">
        <v>0</v>
      </c>
      <c r="W1209" s="45">
        <v>0</v>
      </c>
      <c r="X1209">
        <v>0</v>
      </c>
      <c r="Y1209">
        <v>0</v>
      </c>
      <c r="Z1209">
        <v>0</v>
      </c>
    </row>
    <row r="1210" spans="18:26" x14ac:dyDescent="0.25">
      <c r="R1210">
        <v>0</v>
      </c>
      <c r="U1210">
        <v>0</v>
      </c>
      <c r="V1210">
        <v>0</v>
      </c>
      <c r="W1210" s="45">
        <v>0</v>
      </c>
      <c r="X1210">
        <v>0</v>
      </c>
      <c r="Y1210">
        <v>0</v>
      </c>
      <c r="Z1210">
        <v>0</v>
      </c>
    </row>
    <row r="1211" spans="18:26" x14ac:dyDescent="0.25">
      <c r="R1211">
        <v>0</v>
      </c>
      <c r="U1211">
        <v>0</v>
      </c>
      <c r="V1211">
        <v>0</v>
      </c>
      <c r="W1211" s="45">
        <v>0</v>
      </c>
      <c r="X1211">
        <v>0</v>
      </c>
      <c r="Y1211">
        <v>0</v>
      </c>
      <c r="Z1211">
        <v>0</v>
      </c>
    </row>
    <row r="1212" spans="18:26" x14ac:dyDescent="0.25">
      <c r="R1212">
        <v>0</v>
      </c>
      <c r="U1212">
        <v>0</v>
      </c>
      <c r="V1212">
        <v>0</v>
      </c>
      <c r="W1212" s="45">
        <v>0</v>
      </c>
      <c r="X1212">
        <v>0</v>
      </c>
      <c r="Y1212">
        <v>0</v>
      </c>
      <c r="Z1212">
        <v>0</v>
      </c>
    </row>
    <row r="1213" spans="18:26" x14ac:dyDescent="0.25">
      <c r="R1213">
        <v>0</v>
      </c>
      <c r="U1213">
        <v>0</v>
      </c>
      <c r="V1213">
        <v>0</v>
      </c>
      <c r="W1213" s="45">
        <v>0</v>
      </c>
      <c r="X1213">
        <v>0</v>
      </c>
      <c r="Y1213">
        <v>0</v>
      </c>
      <c r="Z1213">
        <v>0</v>
      </c>
    </row>
    <row r="1214" spans="18:26" x14ac:dyDescent="0.25">
      <c r="R1214">
        <v>0</v>
      </c>
      <c r="U1214">
        <v>0</v>
      </c>
      <c r="V1214">
        <v>0</v>
      </c>
      <c r="W1214" s="45">
        <v>0</v>
      </c>
      <c r="X1214">
        <v>0</v>
      </c>
      <c r="Y1214">
        <v>0</v>
      </c>
      <c r="Z1214">
        <v>0</v>
      </c>
    </row>
    <row r="1215" spans="18:26" x14ac:dyDescent="0.25">
      <c r="R1215">
        <v>0</v>
      </c>
      <c r="U1215">
        <v>0</v>
      </c>
      <c r="V1215">
        <v>0</v>
      </c>
      <c r="W1215" s="45">
        <v>0</v>
      </c>
      <c r="X1215">
        <v>0</v>
      </c>
      <c r="Y1215">
        <v>0</v>
      </c>
      <c r="Z1215">
        <v>0</v>
      </c>
    </row>
    <row r="1216" spans="18:26" x14ac:dyDescent="0.25">
      <c r="R1216">
        <v>0</v>
      </c>
      <c r="U1216">
        <v>0</v>
      </c>
      <c r="V1216">
        <v>0</v>
      </c>
      <c r="W1216" s="45">
        <v>0</v>
      </c>
      <c r="X1216">
        <v>0</v>
      </c>
      <c r="Y1216">
        <v>0</v>
      </c>
      <c r="Z1216">
        <v>0</v>
      </c>
    </row>
    <row r="1217" spans="18:26" x14ac:dyDescent="0.25">
      <c r="R1217">
        <v>0</v>
      </c>
      <c r="U1217">
        <v>0</v>
      </c>
      <c r="V1217">
        <v>0</v>
      </c>
      <c r="W1217" s="45">
        <v>0</v>
      </c>
      <c r="X1217">
        <v>0</v>
      </c>
      <c r="Y1217">
        <v>0</v>
      </c>
      <c r="Z1217">
        <v>0</v>
      </c>
    </row>
    <row r="1218" spans="18:26" x14ac:dyDescent="0.25">
      <c r="R1218">
        <v>0</v>
      </c>
      <c r="U1218">
        <v>0</v>
      </c>
      <c r="V1218">
        <v>0</v>
      </c>
      <c r="W1218" s="45">
        <v>0</v>
      </c>
      <c r="X1218">
        <v>0</v>
      </c>
      <c r="Y1218">
        <v>0</v>
      </c>
      <c r="Z1218">
        <v>0</v>
      </c>
    </row>
    <row r="1219" spans="18:26" x14ac:dyDescent="0.25">
      <c r="R1219">
        <v>0</v>
      </c>
      <c r="U1219">
        <v>0</v>
      </c>
      <c r="V1219">
        <v>0</v>
      </c>
      <c r="W1219" s="45">
        <v>0</v>
      </c>
      <c r="X1219">
        <v>0</v>
      </c>
      <c r="Y1219">
        <v>0</v>
      </c>
      <c r="Z1219">
        <v>0</v>
      </c>
    </row>
    <row r="1220" spans="18:26" x14ac:dyDescent="0.25">
      <c r="R1220">
        <v>0</v>
      </c>
      <c r="U1220">
        <v>0</v>
      </c>
      <c r="V1220">
        <v>0</v>
      </c>
      <c r="W1220" s="45">
        <v>0</v>
      </c>
      <c r="X1220">
        <v>0</v>
      </c>
      <c r="Y1220">
        <v>0</v>
      </c>
      <c r="Z1220">
        <v>0</v>
      </c>
    </row>
    <row r="1221" spans="18:26" x14ac:dyDescent="0.25">
      <c r="R1221">
        <v>0</v>
      </c>
      <c r="U1221">
        <v>0</v>
      </c>
      <c r="V1221">
        <v>0</v>
      </c>
      <c r="W1221" s="45">
        <v>0</v>
      </c>
      <c r="X1221">
        <v>0</v>
      </c>
      <c r="Y1221">
        <v>0</v>
      </c>
      <c r="Z1221">
        <v>0</v>
      </c>
    </row>
    <row r="1222" spans="18:26" x14ac:dyDescent="0.25">
      <c r="R1222">
        <v>0</v>
      </c>
      <c r="U1222">
        <v>0</v>
      </c>
      <c r="V1222">
        <v>0</v>
      </c>
      <c r="W1222" s="45">
        <v>0</v>
      </c>
      <c r="X1222">
        <v>0</v>
      </c>
      <c r="Y1222">
        <v>0</v>
      </c>
      <c r="Z1222">
        <v>0</v>
      </c>
    </row>
    <row r="1223" spans="18:26" x14ac:dyDescent="0.25">
      <c r="R1223">
        <v>0</v>
      </c>
      <c r="U1223">
        <v>0</v>
      </c>
      <c r="V1223">
        <v>0</v>
      </c>
      <c r="W1223" s="45">
        <v>0</v>
      </c>
      <c r="X1223">
        <v>0</v>
      </c>
      <c r="Y1223">
        <v>0</v>
      </c>
      <c r="Z1223">
        <v>0</v>
      </c>
    </row>
    <row r="1224" spans="18:26" x14ac:dyDescent="0.25">
      <c r="R1224">
        <v>0</v>
      </c>
      <c r="U1224">
        <v>0</v>
      </c>
      <c r="V1224">
        <v>0</v>
      </c>
      <c r="W1224" s="45">
        <v>0</v>
      </c>
      <c r="X1224">
        <v>0</v>
      </c>
      <c r="Y1224">
        <v>0</v>
      </c>
      <c r="Z1224">
        <v>0</v>
      </c>
    </row>
    <row r="1225" spans="18:26" x14ac:dyDescent="0.25">
      <c r="R1225">
        <v>0</v>
      </c>
      <c r="U1225">
        <v>0</v>
      </c>
      <c r="V1225">
        <v>0</v>
      </c>
      <c r="W1225" s="45">
        <v>0</v>
      </c>
      <c r="X1225">
        <v>0</v>
      </c>
      <c r="Y1225">
        <v>0</v>
      </c>
      <c r="Z1225">
        <v>0</v>
      </c>
    </row>
    <row r="1226" spans="18:26" x14ac:dyDescent="0.25">
      <c r="R1226">
        <v>0</v>
      </c>
      <c r="U1226">
        <v>0</v>
      </c>
      <c r="V1226">
        <v>0</v>
      </c>
      <c r="W1226" s="45">
        <v>0</v>
      </c>
      <c r="X1226">
        <v>0</v>
      </c>
      <c r="Y1226">
        <v>0</v>
      </c>
      <c r="Z1226">
        <v>0</v>
      </c>
    </row>
    <row r="1227" spans="18:26" x14ac:dyDescent="0.25">
      <c r="R1227">
        <v>0</v>
      </c>
      <c r="U1227">
        <v>0</v>
      </c>
      <c r="V1227">
        <v>0</v>
      </c>
      <c r="W1227" s="45">
        <v>0</v>
      </c>
      <c r="X1227">
        <v>0</v>
      </c>
      <c r="Y1227">
        <v>0</v>
      </c>
      <c r="Z1227">
        <v>0</v>
      </c>
    </row>
    <row r="1228" spans="18:26" x14ac:dyDescent="0.25">
      <c r="R1228">
        <v>0</v>
      </c>
      <c r="U1228">
        <v>0</v>
      </c>
      <c r="V1228">
        <v>0</v>
      </c>
      <c r="W1228" s="45">
        <v>0</v>
      </c>
      <c r="X1228">
        <v>0</v>
      </c>
      <c r="Y1228">
        <v>0</v>
      </c>
      <c r="Z1228">
        <v>0</v>
      </c>
    </row>
    <row r="1229" spans="18:26" x14ac:dyDescent="0.25">
      <c r="R1229">
        <v>0</v>
      </c>
      <c r="U1229">
        <v>0</v>
      </c>
      <c r="V1229">
        <v>0</v>
      </c>
      <c r="W1229" s="45">
        <v>0</v>
      </c>
      <c r="X1229">
        <v>0</v>
      </c>
      <c r="Y1229">
        <v>0</v>
      </c>
      <c r="Z1229">
        <v>0</v>
      </c>
    </row>
    <row r="1230" spans="18:26" x14ac:dyDescent="0.25">
      <c r="R1230">
        <v>0</v>
      </c>
      <c r="U1230">
        <v>0</v>
      </c>
      <c r="V1230">
        <v>0</v>
      </c>
      <c r="W1230" s="45">
        <v>0</v>
      </c>
      <c r="X1230">
        <v>0</v>
      </c>
      <c r="Y1230">
        <v>0</v>
      </c>
      <c r="Z1230">
        <v>0</v>
      </c>
    </row>
    <row r="1231" spans="18:26" x14ac:dyDescent="0.25">
      <c r="R1231">
        <v>0</v>
      </c>
      <c r="U1231">
        <v>0</v>
      </c>
      <c r="V1231">
        <v>0</v>
      </c>
      <c r="W1231" s="45">
        <v>0</v>
      </c>
      <c r="X1231">
        <v>0</v>
      </c>
      <c r="Y1231">
        <v>0</v>
      </c>
      <c r="Z1231">
        <v>0</v>
      </c>
    </row>
    <row r="1232" spans="18:26" x14ac:dyDescent="0.25">
      <c r="R1232">
        <v>0</v>
      </c>
      <c r="U1232">
        <v>0</v>
      </c>
      <c r="V1232">
        <v>0</v>
      </c>
      <c r="W1232" s="45">
        <v>0</v>
      </c>
      <c r="X1232">
        <v>0</v>
      </c>
      <c r="Y1232">
        <v>0</v>
      </c>
      <c r="Z1232">
        <v>0</v>
      </c>
    </row>
    <row r="1233" spans="18:26" x14ac:dyDescent="0.25">
      <c r="R1233">
        <v>0</v>
      </c>
      <c r="U1233">
        <v>0</v>
      </c>
      <c r="V1233">
        <v>0</v>
      </c>
      <c r="W1233" s="45">
        <v>0</v>
      </c>
      <c r="X1233">
        <v>0</v>
      </c>
      <c r="Y1233">
        <v>0</v>
      </c>
      <c r="Z1233">
        <v>0</v>
      </c>
    </row>
    <row r="1234" spans="18:26" x14ac:dyDescent="0.25">
      <c r="R1234">
        <v>0</v>
      </c>
      <c r="U1234">
        <v>0</v>
      </c>
      <c r="V1234">
        <v>0</v>
      </c>
      <c r="W1234" s="45">
        <v>0</v>
      </c>
      <c r="X1234">
        <v>0</v>
      </c>
      <c r="Y1234">
        <v>0</v>
      </c>
      <c r="Z1234">
        <v>0</v>
      </c>
    </row>
    <row r="1235" spans="18:26" x14ac:dyDescent="0.25">
      <c r="R1235">
        <v>0</v>
      </c>
      <c r="U1235">
        <v>0</v>
      </c>
      <c r="V1235">
        <v>0</v>
      </c>
      <c r="W1235" s="45">
        <v>0</v>
      </c>
      <c r="X1235">
        <v>0</v>
      </c>
      <c r="Y1235">
        <v>0</v>
      </c>
      <c r="Z1235">
        <v>0</v>
      </c>
    </row>
    <row r="1236" spans="18:26" x14ac:dyDescent="0.25">
      <c r="R1236">
        <v>0</v>
      </c>
      <c r="U1236">
        <v>0</v>
      </c>
      <c r="V1236">
        <v>0</v>
      </c>
      <c r="W1236" s="45">
        <v>0</v>
      </c>
      <c r="X1236">
        <v>0</v>
      </c>
      <c r="Y1236">
        <v>0</v>
      </c>
      <c r="Z1236">
        <v>0</v>
      </c>
    </row>
    <row r="1237" spans="18:26" x14ac:dyDescent="0.25">
      <c r="R1237">
        <v>0</v>
      </c>
      <c r="U1237">
        <v>0</v>
      </c>
      <c r="V1237">
        <v>0</v>
      </c>
      <c r="W1237" s="45">
        <v>0</v>
      </c>
      <c r="X1237">
        <v>0</v>
      </c>
      <c r="Y1237">
        <v>0</v>
      </c>
      <c r="Z1237">
        <v>0</v>
      </c>
    </row>
    <row r="1238" spans="18:26" x14ac:dyDescent="0.25">
      <c r="R1238">
        <v>0</v>
      </c>
      <c r="U1238">
        <v>0</v>
      </c>
      <c r="V1238">
        <v>0</v>
      </c>
      <c r="W1238" s="45">
        <v>0</v>
      </c>
      <c r="X1238">
        <v>0</v>
      </c>
      <c r="Y1238">
        <v>0</v>
      </c>
      <c r="Z1238">
        <v>0</v>
      </c>
    </row>
    <row r="1239" spans="18:26" x14ac:dyDescent="0.25">
      <c r="R1239">
        <v>0</v>
      </c>
      <c r="U1239">
        <v>0</v>
      </c>
      <c r="V1239">
        <v>0</v>
      </c>
      <c r="W1239" s="45">
        <v>0</v>
      </c>
      <c r="X1239">
        <v>0</v>
      </c>
      <c r="Y1239">
        <v>0</v>
      </c>
      <c r="Z1239">
        <v>0</v>
      </c>
    </row>
    <row r="1240" spans="18:26" x14ac:dyDescent="0.25">
      <c r="R1240">
        <v>0</v>
      </c>
      <c r="U1240">
        <v>0</v>
      </c>
      <c r="V1240">
        <v>0</v>
      </c>
      <c r="W1240" s="45">
        <v>0</v>
      </c>
      <c r="X1240">
        <v>0</v>
      </c>
      <c r="Y1240">
        <v>0</v>
      </c>
      <c r="Z1240">
        <v>0</v>
      </c>
    </row>
    <row r="1241" spans="18:26" x14ac:dyDescent="0.25">
      <c r="R1241">
        <v>0</v>
      </c>
      <c r="U1241">
        <v>0</v>
      </c>
      <c r="V1241">
        <v>0</v>
      </c>
      <c r="W1241" s="45">
        <v>0</v>
      </c>
      <c r="X1241">
        <v>0</v>
      </c>
      <c r="Y1241">
        <v>0</v>
      </c>
      <c r="Z1241">
        <v>0</v>
      </c>
    </row>
    <row r="1242" spans="18:26" x14ac:dyDescent="0.25">
      <c r="R1242">
        <v>0</v>
      </c>
      <c r="U1242">
        <v>0</v>
      </c>
      <c r="V1242">
        <v>0</v>
      </c>
      <c r="W1242" s="45">
        <v>0</v>
      </c>
      <c r="X1242">
        <v>0</v>
      </c>
      <c r="Y1242">
        <v>0</v>
      </c>
      <c r="Z1242">
        <v>0</v>
      </c>
    </row>
    <row r="1243" spans="18:26" x14ac:dyDescent="0.25">
      <c r="R1243">
        <v>0</v>
      </c>
      <c r="U1243">
        <v>0</v>
      </c>
      <c r="V1243">
        <v>0</v>
      </c>
      <c r="W1243" s="45">
        <v>0</v>
      </c>
      <c r="X1243">
        <v>0</v>
      </c>
      <c r="Y1243">
        <v>0</v>
      </c>
      <c r="Z1243">
        <v>0</v>
      </c>
    </row>
    <row r="1244" spans="18:26" x14ac:dyDescent="0.25">
      <c r="R1244">
        <v>0</v>
      </c>
      <c r="U1244">
        <v>0</v>
      </c>
      <c r="V1244">
        <v>0</v>
      </c>
      <c r="W1244" s="45">
        <v>0</v>
      </c>
      <c r="X1244">
        <v>0</v>
      </c>
      <c r="Y1244">
        <v>0</v>
      </c>
      <c r="Z1244">
        <v>0</v>
      </c>
    </row>
    <row r="1245" spans="18:26" x14ac:dyDescent="0.25">
      <c r="R1245">
        <v>0</v>
      </c>
      <c r="U1245">
        <v>0</v>
      </c>
      <c r="V1245">
        <v>0</v>
      </c>
      <c r="W1245" s="45">
        <v>0</v>
      </c>
      <c r="X1245">
        <v>0</v>
      </c>
      <c r="Y1245">
        <v>0</v>
      </c>
      <c r="Z1245">
        <v>0</v>
      </c>
    </row>
    <row r="1246" spans="18:26" x14ac:dyDescent="0.25">
      <c r="R1246">
        <v>0</v>
      </c>
      <c r="U1246">
        <v>0</v>
      </c>
      <c r="V1246">
        <v>0</v>
      </c>
      <c r="W1246" s="45">
        <v>0</v>
      </c>
      <c r="X1246">
        <v>0</v>
      </c>
      <c r="Y1246">
        <v>0</v>
      </c>
      <c r="Z1246">
        <v>0</v>
      </c>
    </row>
    <row r="1247" spans="18:26" x14ac:dyDescent="0.25">
      <c r="R1247">
        <v>0</v>
      </c>
      <c r="U1247">
        <v>0</v>
      </c>
      <c r="V1247">
        <v>0</v>
      </c>
      <c r="W1247" s="45">
        <v>0</v>
      </c>
      <c r="X1247">
        <v>0</v>
      </c>
      <c r="Y1247">
        <v>0</v>
      </c>
      <c r="Z1247">
        <v>0</v>
      </c>
    </row>
    <row r="1248" spans="18:26" x14ac:dyDescent="0.25">
      <c r="R1248">
        <v>0</v>
      </c>
      <c r="U1248">
        <v>0</v>
      </c>
      <c r="V1248">
        <v>0</v>
      </c>
      <c r="W1248" s="45">
        <v>0</v>
      </c>
      <c r="X1248">
        <v>0</v>
      </c>
      <c r="Y1248">
        <v>0</v>
      </c>
      <c r="Z1248">
        <v>0</v>
      </c>
    </row>
    <row r="1249" spans="18:26" x14ac:dyDescent="0.25">
      <c r="R1249">
        <v>0</v>
      </c>
      <c r="U1249">
        <v>0</v>
      </c>
      <c r="V1249">
        <v>0</v>
      </c>
      <c r="W1249" s="45">
        <v>0</v>
      </c>
      <c r="X1249">
        <v>0</v>
      </c>
      <c r="Y1249">
        <v>0</v>
      </c>
      <c r="Z1249">
        <v>0</v>
      </c>
    </row>
    <row r="1250" spans="18:26" x14ac:dyDescent="0.25">
      <c r="R1250">
        <v>0</v>
      </c>
      <c r="U1250">
        <v>0</v>
      </c>
      <c r="V1250">
        <v>0</v>
      </c>
      <c r="W1250" s="45">
        <v>0</v>
      </c>
      <c r="X1250">
        <v>0</v>
      </c>
      <c r="Y1250">
        <v>0</v>
      </c>
      <c r="Z1250">
        <v>0</v>
      </c>
    </row>
    <row r="1251" spans="18:26" x14ac:dyDescent="0.25">
      <c r="R1251">
        <v>0</v>
      </c>
      <c r="U1251">
        <v>0</v>
      </c>
      <c r="V1251">
        <v>0</v>
      </c>
      <c r="W1251" s="45">
        <v>0</v>
      </c>
      <c r="X1251">
        <v>0</v>
      </c>
      <c r="Y1251">
        <v>0</v>
      </c>
      <c r="Z1251">
        <v>0</v>
      </c>
    </row>
    <row r="1252" spans="18:26" x14ac:dyDescent="0.25">
      <c r="R1252">
        <v>0</v>
      </c>
      <c r="U1252">
        <v>0</v>
      </c>
      <c r="V1252">
        <v>0</v>
      </c>
      <c r="W1252" s="45">
        <v>0</v>
      </c>
      <c r="X1252">
        <v>0</v>
      </c>
      <c r="Y1252">
        <v>0</v>
      </c>
      <c r="Z1252">
        <v>0</v>
      </c>
    </row>
    <row r="1253" spans="18:26" x14ac:dyDescent="0.25">
      <c r="R1253">
        <v>0</v>
      </c>
      <c r="U1253">
        <v>0</v>
      </c>
      <c r="V1253">
        <v>0</v>
      </c>
      <c r="W1253" s="45">
        <v>0</v>
      </c>
      <c r="X1253">
        <v>0</v>
      </c>
      <c r="Y1253">
        <v>0</v>
      </c>
      <c r="Z1253">
        <v>0</v>
      </c>
    </row>
    <row r="1254" spans="18:26" x14ac:dyDescent="0.25">
      <c r="R1254">
        <v>0</v>
      </c>
      <c r="U1254">
        <v>0</v>
      </c>
      <c r="V1254">
        <v>0</v>
      </c>
      <c r="W1254" s="45">
        <v>0</v>
      </c>
      <c r="X1254">
        <v>0</v>
      </c>
      <c r="Y1254">
        <v>0</v>
      </c>
      <c r="Z1254">
        <v>0</v>
      </c>
    </row>
    <row r="1255" spans="18:26" x14ac:dyDescent="0.25">
      <c r="R1255">
        <v>0</v>
      </c>
      <c r="U1255">
        <v>0</v>
      </c>
      <c r="V1255">
        <v>0</v>
      </c>
      <c r="W1255" s="45">
        <v>0</v>
      </c>
      <c r="X1255">
        <v>0</v>
      </c>
      <c r="Y1255">
        <v>0</v>
      </c>
      <c r="Z1255">
        <v>0</v>
      </c>
    </row>
    <row r="1256" spans="18:26" x14ac:dyDescent="0.25">
      <c r="R1256">
        <v>0</v>
      </c>
      <c r="U1256">
        <v>0</v>
      </c>
      <c r="V1256">
        <v>0</v>
      </c>
      <c r="W1256" s="45">
        <v>0</v>
      </c>
      <c r="X1256">
        <v>0</v>
      </c>
      <c r="Y1256">
        <v>0</v>
      </c>
      <c r="Z1256">
        <v>0</v>
      </c>
    </row>
    <row r="1257" spans="18:26" x14ac:dyDescent="0.25">
      <c r="R1257">
        <v>0</v>
      </c>
      <c r="U1257">
        <v>0</v>
      </c>
      <c r="V1257">
        <v>0</v>
      </c>
      <c r="W1257" s="45">
        <v>0</v>
      </c>
      <c r="X1257">
        <v>0</v>
      </c>
      <c r="Y1257">
        <v>0</v>
      </c>
      <c r="Z1257">
        <v>0</v>
      </c>
    </row>
    <row r="1258" spans="18:26" x14ac:dyDescent="0.25">
      <c r="R1258">
        <v>0</v>
      </c>
      <c r="U1258">
        <v>0</v>
      </c>
      <c r="V1258">
        <v>0</v>
      </c>
      <c r="W1258" s="45">
        <v>0</v>
      </c>
      <c r="X1258">
        <v>0</v>
      </c>
      <c r="Y1258">
        <v>0</v>
      </c>
      <c r="Z1258">
        <v>0</v>
      </c>
    </row>
    <row r="1259" spans="18:26" x14ac:dyDescent="0.25">
      <c r="R1259">
        <v>0</v>
      </c>
      <c r="U1259">
        <v>0</v>
      </c>
      <c r="V1259">
        <v>0</v>
      </c>
      <c r="W1259" s="45">
        <v>0</v>
      </c>
      <c r="X1259">
        <v>0</v>
      </c>
      <c r="Y1259">
        <v>0</v>
      </c>
      <c r="Z1259">
        <v>0</v>
      </c>
    </row>
    <row r="1260" spans="18:26" x14ac:dyDescent="0.25">
      <c r="R1260">
        <v>0</v>
      </c>
      <c r="U1260">
        <v>0</v>
      </c>
      <c r="V1260">
        <v>0</v>
      </c>
      <c r="W1260" s="45">
        <v>0</v>
      </c>
      <c r="X1260">
        <v>0</v>
      </c>
      <c r="Y1260">
        <v>0</v>
      </c>
      <c r="Z1260">
        <v>0</v>
      </c>
    </row>
    <row r="1261" spans="18:26" x14ac:dyDescent="0.25">
      <c r="R1261">
        <v>0</v>
      </c>
      <c r="U1261">
        <v>0</v>
      </c>
      <c r="V1261">
        <v>0</v>
      </c>
      <c r="W1261" s="45">
        <v>0</v>
      </c>
      <c r="X1261">
        <v>0</v>
      </c>
      <c r="Y1261">
        <v>0</v>
      </c>
      <c r="Z1261">
        <v>0</v>
      </c>
    </row>
    <row r="1262" spans="18:26" x14ac:dyDescent="0.25">
      <c r="R1262">
        <v>0</v>
      </c>
      <c r="U1262">
        <v>0</v>
      </c>
      <c r="V1262">
        <v>0</v>
      </c>
      <c r="W1262" s="45">
        <v>0</v>
      </c>
      <c r="X1262">
        <v>0</v>
      </c>
      <c r="Y1262">
        <v>0</v>
      </c>
      <c r="Z1262">
        <v>0</v>
      </c>
    </row>
    <row r="1263" spans="18:26" x14ac:dyDescent="0.25">
      <c r="R1263">
        <v>0</v>
      </c>
      <c r="U1263">
        <v>0</v>
      </c>
      <c r="V1263">
        <v>0</v>
      </c>
      <c r="W1263" s="45">
        <v>0</v>
      </c>
      <c r="X1263">
        <v>0</v>
      </c>
      <c r="Y1263">
        <v>0</v>
      </c>
      <c r="Z1263">
        <v>0</v>
      </c>
    </row>
    <row r="1264" spans="18:26" x14ac:dyDescent="0.25">
      <c r="R1264">
        <v>0</v>
      </c>
      <c r="U1264">
        <v>0</v>
      </c>
      <c r="V1264">
        <v>0</v>
      </c>
      <c r="W1264" s="45">
        <v>0</v>
      </c>
      <c r="X1264">
        <v>0</v>
      </c>
      <c r="Y1264">
        <v>0</v>
      </c>
      <c r="Z1264">
        <v>0</v>
      </c>
    </row>
    <row r="1265" spans="18:26" x14ac:dyDescent="0.25">
      <c r="R1265">
        <v>0</v>
      </c>
      <c r="U1265">
        <v>0</v>
      </c>
      <c r="V1265">
        <v>0</v>
      </c>
      <c r="W1265" s="45">
        <v>0</v>
      </c>
      <c r="X1265">
        <v>0</v>
      </c>
      <c r="Y1265">
        <v>0</v>
      </c>
      <c r="Z1265">
        <v>0</v>
      </c>
    </row>
    <row r="1266" spans="18:26" x14ac:dyDescent="0.25">
      <c r="R1266">
        <v>0</v>
      </c>
      <c r="U1266">
        <v>0</v>
      </c>
      <c r="V1266">
        <v>0</v>
      </c>
      <c r="W1266" s="45">
        <v>0</v>
      </c>
      <c r="X1266">
        <v>0</v>
      </c>
      <c r="Y1266">
        <v>0</v>
      </c>
      <c r="Z1266">
        <v>0</v>
      </c>
    </row>
    <row r="1267" spans="18:26" x14ac:dyDescent="0.25">
      <c r="R1267">
        <v>0</v>
      </c>
      <c r="U1267">
        <v>0</v>
      </c>
      <c r="V1267">
        <v>0</v>
      </c>
      <c r="W1267" s="45">
        <v>0</v>
      </c>
      <c r="X1267">
        <v>0</v>
      </c>
      <c r="Y1267">
        <v>0</v>
      </c>
      <c r="Z1267">
        <v>0</v>
      </c>
    </row>
    <row r="1268" spans="18:26" x14ac:dyDescent="0.25">
      <c r="R1268">
        <v>0</v>
      </c>
      <c r="U1268">
        <v>0</v>
      </c>
      <c r="V1268">
        <v>0</v>
      </c>
      <c r="W1268" s="45">
        <v>0</v>
      </c>
      <c r="X1268">
        <v>0</v>
      </c>
      <c r="Y1268">
        <v>0</v>
      </c>
      <c r="Z1268">
        <v>0</v>
      </c>
    </row>
    <row r="1269" spans="18:26" x14ac:dyDescent="0.25">
      <c r="R1269">
        <v>0</v>
      </c>
      <c r="U1269">
        <v>0</v>
      </c>
      <c r="V1269">
        <v>0</v>
      </c>
      <c r="W1269" s="45">
        <v>0</v>
      </c>
      <c r="X1269">
        <v>0</v>
      </c>
      <c r="Y1269">
        <v>0</v>
      </c>
      <c r="Z1269">
        <v>0</v>
      </c>
    </row>
    <row r="1270" spans="18:26" x14ac:dyDescent="0.25">
      <c r="R1270">
        <v>0</v>
      </c>
      <c r="U1270">
        <v>0</v>
      </c>
      <c r="V1270">
        <v>0</v>
      </c>
      <c r="W1270" s="45">
        <v>0</v>
      </c>
      <c r="X1270">
        <v>0</v>
      </c>
      <c r="Y1270">
        <v>0</v>
      </c>
      <c r="Z1270">
        <v>0</v>
      </c>
    </row>
    <row r="1271" spans="18:26" x14ac:dyDescent="0.25">
      <c r="R1271">
        <v>0</v>
      </c>
      <c r="U1271">
        <v>0</v>
      </c>
      <c r="V1271">
        <v>0</v>
      </c>
      <c r="W1271" s="45">
        <v>0</v>
      </c>
      <c r="X1271">
        <v>0</v>
      </c>
      <c r="Y1271">
        <v>0</v>
      </c>
      <c r="Z1271">
        <v>0</v>
      </c>
    </row>
    <row r="1272" spans="18:26" x14ac:dyDescent="0.25">
      <c r="R1272">
        <v>0</v>
      </c>
      <c r="U1272">
        <v>0</v>
      </c>
      <c r="V1272">
        <v>0</v>
      </c>
      <c r="W1272" s="45">
        <v>0</v>
      </c>
      <c r="X1272">
        <v>0</v>
      </c>
      <c r="Y1272">
        <v>0</v>
      </c>
      <c r="Z1272">
        <v>0</v>
      </c>
    </row>
    <row r="1273" spans="18:26" x14ac:dyDescent="0.25">
      <c r="R1273">
        <v>0</v>
      </c>
      <c r="U1273">
        <v>0</v>
      </c>
      <c r="V1273">
        <v>0</v>
      </c>
      <c r="W1273" s="45">
        <v>0</v>
      </c>
      <c r="X1273">
        <v>0</v>
      </c>
      <c r="Y1273">
        <v>0</v>
      </c>
      <c r="Z1273">
        <v>0</v>
      </c>
    </row>
    <row r="1274" spans="18:26" x14ac:dyDescent="0.25">
      <c r="R1274">
        <v>0</v>
      </c>
      <c r="U1274">
        <v>0</v>
      </c>
      <c r="V1274">
        <v>0</v>
      </c>
      <c r="W1274" s="45">
        <v>0</v>
      </c>
      <c r="X1274">
        <v>0</v>
      </c>
      <c r="Y1274">
        <v>0</v>
      </c>
      <c r="Z1274">
        <v>0</v>
      </c>
    </row>
    <row r="1275" spans="18:26" x14ac:dyDescent="0.25">
      <c r="R1275">
        <v>0</v>
      </c>
      <c r="U1275">
        <v>0</v>
      </c>
      <c r="V1275">
        <v>0</v>
      </c>
      <c r="W1275" s="45">
        <v>0</v>
      </c>
      <c r="X1275">
        <v>0</v>
      </c>
      <c r="Y1275">
        <v>0</v>
      </c>
      <c r="Z1275">
        <v>0</v>
      </c>
    </row>
    <row r="1276" spans="18:26" x14ac:dyDescent="0.25">
      <c r="R1276">
        <v>0</v>
      </c>
      <c r="U1276">
        <v>0</v>
      </c>
      <c r="V1276">
        <v>0</v>
      </c>
      <c r="W1276" s="45">
        <v>0</v>
      </c>
      <c r="X1276">
        <v>0</v>
      </c>
      <c r="Y1276">
        <v>0</v>
      </c>
      <c r="Z1276">
        <v>0</v>
      </c>
    </row>
    <row r="1277" spans="18:26" x14ac:dyDescent="0.25">
      <c r="R1277">
        <v>0</v>
      </c>
      <c r="U1277">
        <v>0</v>
      </c>
      <c r="V1277">
        <v>0</v>
      </c>
      <c r="W1277" s="45">
        <v>0</v>
      </c>
      <c r="X1277">
        <v>0</v>
      </c>
      <c r="Y1277">
        <v>0</v>
      </c>
      <c r="Z1277">
        <v>0</v>
      </c>
    </row>
    <row r="1278" spans="18:26" x14ac:dyDescent="0.25">
      <c r="R1278">
        <v>0</v>
      </c>
      <c r="U1278">
        <v>0</v>
      </c>
      <c r="V1278">
        <v>0</v>
      </c>
      <c r="W1278" s="45">
        <v>0</v>
      </c>
      <c r="X1278">
        <v>0</v>
      </c>
      <c r="Y1278">
        <v>0</v>
      </c>
      <c r="Z1278">
        <v>0</v>
      </c>
    </row>
    <row r="1279" spans="18:26" x14ac:dyDescent="0.25">
      <c r="R1279">
        <v>0</v>
      </c>
      <c r="U1279">
        <v>0</v>
      </c>
      <c r="V1279">
        <v>0</v>
      </c>
      <c r="W1279" s="45">
        <v>0</v>
      </c>
      <c r="X1279">
        <v>0</v>
      </c>
      <c r="Y1279">
        <v>0</v>
      </c>
      <c r="Z1279">
        <v>0</v>
      </c>
    </row>
    <row r="1280" spans="18:26" x14ac:dyDescent="0.25">
      <c r="R1280">
        <v>0</v>
      </c>
      <c r="U1280">
        <v>0</v>
      </c>
      <c r="V1280">
        <v>0</v>
      </c>
      <c r="W1280" s="45">
        <v>0</v>
      </c>
      <c r="X1280">
        <v>0</v>
      </c>
      <c r="Y1280">
        <v>0</v>
      </c>
      <c r="Z1280">
        <v>0</v>
      </c>
    </row>
    <row r="1281" spans="18:26" x14ac:dyDescent="0.25">
      <c r="R1281">
        <v>0</v>
      </c>
      <c r="U1281">
        <v>0</v>
      </c>
      <c r="V1281">
        <v>0</v>
      </c>
      <c r="W1281" s="45">
        <v>0</v>
      </c>
      <c r="X1281">
        <v>0</v>
      </c>
      <c r="Y1281">
        <v>0</v>
      </c>
      <c r="Z1281">
        <v>0</v>
      </c>
    </row>
    <row r="1282" spans="18:26" x14ac:dyDescent="0.25">
      <c r="R1282">
        <v>0</v>
      </c>
      <c r="U1282">
        <v>0</v>
      </c>
      <c r="V1282">
        <v>0</v>
      </c>
      <c r="W1282" s="45">
        <v>0</v>
      </c>
      <c r="X1282">
        <v>0</v>
      </c>
      <c r="Y1282">
        <v>0</v>
      </c>
      <c r="Z1282">
        <v>0</v>
      </c>
    </row>
    <row r="1283" spans="18:26" x14ac:dyDescent="0.25">
      <c r="R1283">
        <v>0</v>
      </c>
      <c r="U1283">
        <v>0</v>
      </c>
      <c r="V1283">
        <v>0</v>
      </c>
      <c r="W1283" s="45">
        <v>0</v>
      </c>
      <c r="X1283">
        <v>0</v>
      </c>
      <c r="Y1283">
        <v>0</v>
      </c>
      <c r="Z1283">
        <v>0</v>
      </c>
    </row>
    <row r="1284" spans="18:26" x14ac:dyDescent="0.25">
      <c r="R1284">
        <v>0</v>
      </c>
      <c r="U1284">
        <v>0</v>
      </c>
      <c r="V1284">
        <v>0</v>
      </c>
      <c r="W1284" s="45">
        <v>0</v>
      </c>
      <c r="X1284">
        <v>0</v>
      </c>
      <c r="Y1284">
        <v>0</v>
      </c>
      <c r="Z1284">
        <v>0</v>
      </c>
    </row>
    <row r="1285" spans="18:26" x14ac:dyDescent="0.25">
      <c r="R1285">
        <v>0</v>
      </c>
      <c r="U1285">
        <v>0</v>
      </c>
      <c r="V1285">
        <v>0</v>
      </c>
      <c r="W1285" s="45">
        <v>0</v>
      </c>
      <c r="X1285">
        <v>0</v>
      </c>
      <c r="Y1285">
        <v>0</v>
      </c>
      <c r="Z1285">
        <v>0</v>
      </c>
    </row>
    <row r="1286" spans="18:26" x14ac:dyDescent="0.25">
      <c r="R1286">
        <v>0</v>
      </c>
      <c r="U1286">
        <v>0</v>
      </c>
      <c r="V1286">
        <v>0</v>
      </c>
      <c r="W1286" s="45">
        <v>0</v>
      </c>
      <c r="X1286">
        <v>0</v>
      </c>
      <c r="Y1286">
        <v>0</v>
      </c>
      <c r="Z1286">
        <v>0</v>
      </c>
    </row>
    <row r="1287" spans="18:26" x14ac:dyDescent="0.25">
      <c r="R1287">
        <v>0</v>
      </c>
      <c r="U1287">
        <v>0</v>
      </c>
      <c r="V1287">
        <v>0</v>
      </c>
      <c r="W1287" s="45">
        <v>0</v>
      </c>
      <c r="X1287">
        <v>0</v>
      </c>
      <c r="Y1287">
        <v>0</v>
      </c>
      <c r="Z1287">
        <v>0</v>
      </c>
    </row>
    <row r="1288" spans="18:26" x14ac:dyDescent="0.25">
      <c r="R1288">
        <v>0</v>
      </c>
      <c r="U1288">
        <v>0</v>
      </c>
      <c r="V1288">
        <v>0</v>
      </c>
      <c r="W1288" s="45">
        <v>0</v>
      </c>
      <c r="X1288">
        <v>0</v>
      </c>
      <c r="Y1288">
        <v>0</v>
      </c>
      <c r="Z1288">
        <v>0</v>
      </c>
    </row>
    <row r="1289" spans="18:26" x14ac:dyDescent="0.25">
      <c r="R1289">
        <v>0</v>
      </c>
      <c r="U1289">
        <v>0</v>
      </c>
      <c r="V1289">
        <v>0</v>
      </c>
      <c r="W1289" s="45">
        <v>0</v>
      </c>
      <c r="X1289">
        <v>0</v>
      </c>
      <c r="Y1289">
        <v>0</v>
      </c>
      <c r="Z1289">
        <v>0</v>
      </c>
    </row>
    <row r="1290" spans="18:26" x14ac:dyDescent="0.25">
      <c r="R1290">
        <v>0</v>
      </c>
      <c r="U1290">
        <v>0</v>
      </c>
      <c r="V1290">
        <v>0</v>
      </c>
      <c r="W1290" s="45">
        <v>0</v>
      </c>
      <c r="X1290">
        <v>0</v>
      </c>
      <c r="Y1290">
        <v>0</v>
      </c>
      <c r="Z1290">
        <v>0</v>
      </c>
    </row>
    <row r="1291" spans="18:26" x14ac:dyDescent="0.25">
      <c r="R1291">
        <v>0</v>
      </c>
      <c r="U1291">
        <v>0</v>
      </c>
      <c r="V1291">
        <v>0</v>
      </c>
      <c r="W1291" s="45">
        <v>0</v>
      </c>
      <c r="X1291">
        <v>0</v>
      </c>
      <c r="Y1291">
        <v>0</v>
      </c>
      <c r="Z1291">
        <v>0</v>
      </c>
    </row>
    <row r="1292" spans="18:26" x14ac:dyDescent="0.25">
      <c r="R1292">
        <v>0</v>
      </c>
      <c r="U1292">
        <v>0</v>
      </c>
      <c r="V1292">
        <v>0</v>
      </c>
      <c r="W1292" s="45">
        <v>0</v>
      </c>
      <c r="X1292">
        <v>0</v>
      </c>
      <c r="Y1292">
        <v>0</v>
      </c>
      <c r="Z1292">
        <v>0</v>
      </c>
    </row>
    <row r="1293" spans="18:26" x14ac:dyDescent="0.25">
      <c r="R1293">
        <v>0</v>
      </c>
      <c r="U1293">
        <v>0</v>
      </c>
      <c r="V1293">
        <v>0</v>
      </c>
      <c r="W1293" s="45">
        <v>0</v>
      </c>
      <c r="X1293">
        <v>0</v>
      </c>
      <c r="Y1293">
        <v>0</v>
      </c>
      <c r="Z1293">
        <v>0</v>
      </c>
    </row>
    <row r="1294" spans="18:26" x14ac:dyDescent="0.25">
      <c r="R1294">
        <v>0</v>
      </c>
      <c r="U1294">
        <v>0</v>
      </c>
      <c r="V1294">
        <v>0</v>
      </c>
      <c r="W1294" s="45">
        <v>0</v>
      </c>
      <c r="X1294">
        <v>0</v>
      </c>
      <c r="Y1294">
        <v>0</v>
      </c>
      <c r="Z1294">
        <v>0</v>
      </c>
    </row>
    <row r="1295" spans="18:26" x14ac:dyDescent="0.25">
      <c r="R1295">
        <v>0</v>
      </c>
      <c r="U1295">
        <v>0</v>
      </c>
      <c r="V1295">
        <v>0</v>
      </c>
      <c r="W1295" s="45">
        <v>0</v>
      </c>
      <c r="X1295">
        <v>0</v>
      </c>
      <c r="Y1295">
        <v>0</v>
      </c>
      <c r="Z1295">
        <v>0</v>
      </c>
    </row>
    <row r="1296" spans="18:26" x14ac:dyDescent="0.25">
      <c r="R1296">
        <v>0</v>
      </c>
      <c r="U1296">
        <v>0</v>
      </c>
      <c r="V1296">
        <v>0</v>
      </c>
      <c r="W1296" s="45">
        <v>0</v>
      </c>
      <c r="X1296">
        <v>0</v>
      </c>
      <c r="Y1296">
        <v>0</v>
      </c>
      <c r="Z1296">
        <v>0</v>
      </c>
    </row>
    <row r="1297" spans="18:26" x14ac:dyDescent="0.25">
      <c r="R1297">
        <v>0</v>
      </c>
      <c r="U1297">
        <v>0</v>
      </c>
      <c r="V1297">
        <v>0</v>
      </c>
      <c r="W1297" s="45">
        <v>0</v>
      </c>
      <c r="X1297">
        <v>0</v>
      </c>
      <c r="Y1297">
        <v>0</v>
      </c>
      <c r="Z1297">
        <v>0</v>
      </c>
    </row>
    <row r="1298" spans="18:26" x14ac:dyDescent="0.25">
      <c r="R1298">
        <v>0</v>
      </c>
      <c r="U1298">
        <v>0</v>
      </c>
      <c r="V1298">
        <v>0</v>
      </c>
      <c r="W1298" s="45">
        <v>0</v>
      </c>
      <c r="X1298">
        <v>0</v>
      </c>
      <c r="Y1298">
        <v>0</v>
      </c>
      <c r="Z1298">
        <v>0</v>
      </c>
    </row>
    <row r="1299" spans="18:26" x14ac:dyDescent="0.25">
      <c r="R1299">
        <v>0</v>
      </c>
      <c r="U1299">
        <v>0</v>
      </c>
      <c r="V1299">
        <v>0</v>
      </c>
      <c r="W1299" s="45">
        <v>0</v>
      </c>
      <c r="X1299">
        <v>0</v>
      </c>
      <c r="Y1299">
        <v>0</v>
      </c>
      <c r="Z1299">
        <v>0</v>
      </c>
    </row>
    <row r="1300" spans="18:26" x14ac:dyDescent="0.25">
      <c r="R1300">
        <v>0</v>
      </c>
      <c r="U1300">
        <v>0</v>
      </c>
      <c r="V1300">
        <v>0</v>
      </c>
      <c r="W1300" s="45">
        <v>0</v>
      </c>
      <c r="X1300">
        <v>0</v>
      </c>
      <c r="Y1300">
        <v>0</v>
      </c>
      <c r="Z1300">
        <v>0</v>
      </c>
    </row>
    <row r="1301" spans="18:26" x14ac:dyDescent="0.25">
      <c r="R1301">
        <v>0</v>
      </c>
      <c r="U1301">
        <v>0</v>
      </c>
      <c r="V1301">
        <v>0</v>
      </c>
      <c r="W1301" s="45">
        <v>0</v>
      </c>
      <c r="X1301">
        <v>0</v>
      </c>
      <c r="Y1301">
        <v>0</v>
      </c>
      <c r="Z1301">
        <v>0</v>
      </c>
    </row>
    <row r="1302" spans="18:26" x14ac:dyDescent="0.25">
      <c r="R1302">
        <v>0</v>
      </c>
      <c r="U1302">
        <v>0</v>
      </c>
      <c r="V1302">
        <v>0</v>
      </c>
      <c r="W1302" s="45">
        <v>0</v>
      </c>
      <c r="X1302">
        <v>0</v>
      </c>
      <c r="Y1302">
        <v>0</v>
      </c>
      <c r="Z1302">
        <v>0</v>
      </c>
    </row>
    <row r="1303" spans="18:26" x14ac:dyDescent="0.25">
      <c r="R1303">
        <v>0</v>
      </c>
      <c r="U1303">
        <v>0</v>
      </c>
      <c r="V1303">
        <v>0</v>
      </c>
      <c r="W1303" s="45">
        <v>0</v>
      </c>
      <c r="X1303">
        <v>0</v>
      </c>
      <c r="Y1303">
        <v>0</v>
      </c>
      <c r="Z1303">
        <v>0</v>
      </c>
    </row>
    <row r="1304" spans="18:26" x14ac:dyDescent="0.25">
      <c r="R1304">
        <v>0</v>
      </c>
      <c r="U1304">
        <v>0</v>
      </c>
      <c r="V1304">
        <v>0</v>
      </c>
      <c r="W1304" s="45">
        <v>0</v>
      </c>
      <c r="X1304">
        <v>0</v>
      </c>
      <c r="Y1304">
        <v>0</v>
      </c>
      <c r="Z1304">
        <v>0</v>
      </c>
    </row>
    <row r="1305" spans="18:26" x14ac:dyDescent="0.25">
      <c r="R1305">
        <v>0</v>
      </c>
      <c r="U1305">
        <v>0</v>
      </c>
      <c r="V1305">
        <v>0</v>
      </c>
      <c r="W1305" s="45">
        <v>0</v>
      </c>
      <c r="X1305">
        <v>0</v>
      </c>
      <c r="Y1305">
        <v>0</v>
      </c>
      <c r="Z1305">
        <v>0</v>
      </c>
    </row>
    <row r="1306" spans="18:26" x14ac:dyDescent="0.25">
      <c r="R1306">
        <v>0</v>
      </c>
      <c r="U1306">
        <v>0</v>
      </c>
      <c r="V1306">
        <v>0</v>
      </c>
      <c r="W1306" s="45">
        <v>0</v>
      </c>
      <c r="X1306">
        <v>0</v>
      </c>
      <c r="Y1306">
        <v>0</v>
      </c>
      <c r="Z1306">
        <v>0</v>
      </c>
    </row>
    <row r="1307" spans="18:26" x14ac:dyDescent="0.25">
      <c r="R1307">
        <v>0</v>
      </c>
      <c r="U1307">
        <v>0</v>
      </c>
      <c r="V1307">
        <v>0</v>
      </c>
      <c r="W1307" s="45">
        <v>0</v>
      </c>
      <c r="X1307">
        <v>0</v>
      </c>
      <c r="Y1307">
        <v>0</v>
      </c>
      <c r="Z1307">
        <v>0</v>
      </c>
    </row>
    <row r="1308" spans="18:26" x14ac:dyDescent="0.25">
      <c r="R1308">
        <v>0</v>
      </c>
      <c r="U1308">
        <v>0</v>
      </c>
      <c r="V1308">
        <v>0</v>
      </c>
      <c r="W1308" s="45">
        <v>0</v>
      </c>
      <c r="X1308">
        <v>0</v>
      </c>
      <c r="Y1308">
        <v>0</v>
      </c>
      <c r="Z1308">
        <v>0</v>
      </c>
    </row>
    <row r="1309" spans="18:26" x14ac:dyDescent="0.25">
      <c r="R1309">
        <v>0</v>
      </c>
      <c r="U1309">
        <v>0</v>
      </c>
      <c r="V1309">
        <v>0</v>
      </c>
      <c r="W1309" s="45">
        <v>0</v>
      </c>
      <c r="X1309">
        <v>0</v>
      </c>
      <c r="Y1309">
        <v>0</v>
      </c>
      <c r="Z1309">
        <v>0</v>
      </c>
    </row>
    <row r="1310" spans="18:26" x14ac:dyDescent="0.25">
      <c r="R1310">
        <v>0</v>
      </c>
      <c r="U1310">
        <v>0</v>
      </c>
      <c r="V1310">
        <v>0</v>
      </c>
      <c r="W1310" s="45">
        <v>0</v>
      </c>
      <c r="X1310">
        <v>0</v>
      </c>
      <c r="Y1310">
        <v>0</v>
      </c>
      <c r="Z1310">
        <v>0</v>
      </c>
    </row>
    <row r="1311" spans="18:26" x14ac:dyDescent="0.25">
      <c r="R1311">
        <v>0</v>
      </c>
      <c r="U1311">
        <v>0</v>
      </c>
      <c r="V1311">
        <v>0</v>
      </c>
      <c r="W1311" s="45">
        <v>0</v>
      </c>
      <c r="X1311">
        <v>0</v>
      </c>
      <c r="Y1311">
        <v>0</v>
      </c>
      <c r="Z1311">
        <v>0</v>
      </c>
    </row>
    <row r="1312" spans="18:26" x14ac:dyDescent="0.25">
      <c r="R1312">
        <v>0</v>
      </c>
      <c r="U1312">
        <v>0</v>
      </c>
      <c r="V1312">
        <v>0</v>
      </c>
      <c r="W1312" s="45">
        <v>0</v>
      </c>
      <c r="X1312">
        <v>0</v>
      </c>
      <c r="Y1312">
        <v>0</v>
      </c>
      <c r="Z1312">
        <v>0</v>
      </c>
    </row>
    <row r="1313" spans="18:26" x14ac:dyDescent="0.25">
      <c r="R1313">
        <v>0</v>
      </c>
      <c r="U1313">
        <v>0</v>
      </c>
      <c r="V1313">
        <v>0</v>
      </c>
      <c r="W1313" s="45">
        <v>0</v>
      </c>
      <c r="X1313">
        <v>0</v>
      </c>
      <c r="Y1313">
        <v>0</v>
      </c>
      <c r="Z1313">
        <v>0</v>
      </c>
    </row>
    <row r="1314" spans="18:26" x14ac:dyDescent="0.25">
      <c r="R1314">
        <v>0</v>
      </c>
      <c r="U1314">
        <v>0</v>
      </c>
      <c r="V1314">
        <v>0</v>
      </c>
      <c r="W1314" s="45">
        <v>0</v>
      </c>
      <c r="X1314">
        <v>0</v>
      </c>
      <c r="Y1314">
        <v>0</v>
      </c>
      <c r="Z1314">
        <v>0</v>
      </c>
    </row>
    <row r="1315" spans="18:26" x14ac:dyDescent="0.25">
      <c r="R1315">
        <v>0</v>
      </c>
      <c r="U1315">
        <v>0</v>
      </c>
      <c r="V1315">
        <v>0</v>
      </c>
      <c r="W1315" s="45">
        <v>0</v>
      </c>
      <c r="X1315">
        <v>0</v>
      </c>
      <c r="Y1315">
        <v>0</v>
      </c>
      <c r="Z1315">
        <v>0</v>
      </c>
    </row>
    <row r="1316" spans="18:26" x14ac:dyDescent="0.25">
      <c r="R1316">
        <v>0</v>
      </c>
      <c r="U1316">
        <v>0</v>
      </c>
      <c r="V1316">
        <v>0</v>
      </c>
      <c r="W1316" s="45">
        <v>0</v>
      </c>
      <c r="X1316">
        <v>0</v>
      </c>
      <c r="Y1316">
        <v>0</v>
      </c>
      <c r="Z1316">
        <v>0</v>
      </c>
    </row>
    <row r="1317" spans="18:26" x14ac:dyDescent="0.25">
      <c r="R1317">
        <v>0</v>
      </c>
      <c r="U1317">
        <v>0</v>
      </c>
      <c r="V1317">
        <v>0</v>
      </c>
      <c r="W1317" s="45">
        <v>0</v>
      </c>
      <c r="X1317">
        <v>0</v>
      </c>
      <c r="Y1317">
        <v>0</v>
      </c>
      <c r="Z1317">
        <v>0</v>
      </c>
    </row>
    <row r="1318" spans="18:26" x14ac:dyDescent="0.25">
      <c r="R1318">
        <v>0</v>
      </c>
      <c r="U1318">
        <v>0</v>
      </c>
      <c r="V1318">
        <v>0</v>
      </c>
      <c r="W1318" s="45">
        <v>0</v>
      </c>
      <c r="X1318">
        <v>0</v>
      </c>
      <c r="Y1318">
        <v>0</v>
      </c>
      <c r="Z1318">
        <v>0</v>
      </c>
    </row>
    <row r="1319" spans="18:26" x14ac:dyDescent="0.25">
      <c r="R1319">
        <v>0</v>
      </c>
      <c r="U1319">
        <v>0</v>
      </c>
      <c r="V1319">
        <v>0</v>
      </c>
      <c r="W1319" s="45">
        <v>0</v>
      </c>
      <c r="X1319">
        <v>0</v>
      </c>
      <c r="Y1319">
        <v>0</v>
      </c>
      <c r="Z1319">
        <v>0</v>
      </c>
    </row>
    <row r="1320" spans="18:26" x14ac:dyDescent="0.25">
      <c r="R1320">
        <v>0</v>
      </c>
      <c r="U1320">
        <v>0</v>
      </c>
      <c r="V1320">
        <v>0</v>
      </c>
      <c r="W1320" s="45">
        <v>0</v>
      </c>
      <c r="X1320">
        <v>0</v>
      </c>
      <c r="Y1320">
        <v>0</v>
      </c>
      <c r="Z1320">
        <v>0</v>
      </c>
    </row>
    <row r="1321" spans="18:26" x14ac:dyDescent="0.25">
      <c r="R1321">
        <v>0</v>
      </c>
      <c r="U1321">
        <v>0</v>
      </c>
      <c r="V1321">
        <v>0</v>
      </c>
      <c r="W1321" s="45">
        <v>0</v>
      </c>
      <c r="X1321">
        <v>0</v>
      </c>
      <c r="Y1321">
        <v>0</v>
      </c>
      <c r="Z1321">
        <v>0</v>
      </c>
    </row>
    <row r="1322" spans="18:26" x14ac:dyDescent="0.25">
      <c r="R1322">
        <v>0</v>
      </c>
      <c r="U1322">
        <v>0</v>
      </c>
      <c r="V1322">
        <v>0</v>
      </c>
      <c r="W1322" s="45">
        <v>0</v>
      </c>
      <c r="X1322">
        <v>0</v>
      </c>
      <c r="Y1322">
        <v>0</v>
      </c>
      <c r="Z1322">
        <v>0</v>
      </c>
    </row>
    <row r="1323" spans="18:26" x14ac:dyDescent="0.25">
      <c r="R1323">
        <v>0</v>
      </c>
      <c r="U1323">
        <v>0</v>
      </c>
      <c r="V1323">
        <v>0</v>
      </c>
      <c r="W1323" s="45">
        <v>0</v>
      </c>
      <c r="X1323">
        <v>0</v>
      </c>
      <c r="Y1323">
        <v>0</v>
      </c>
      <c r="Z1323">
        <v>0</v>
      </c>
    </row>
    <row r="1324" spans="18:26" x14ac:dyDescent="0.25">
      <c r="R1324">
        <v>0</v>
      </c>
      <c r="U1324">
        <v>0</v>
      </c>
      <c r="V1324">
        <v>0</v>
      </c>
      <c r="W1324" s="45">
        <v>0</v>
      </c>
      <c r="X1324">
        <v>0</v>
      </c>
      <c r="Y1324">
        <v>0</v>
      </c>
      <c r="Z1324">
        <v>0</v>
      </c>
    </row>
    <row r="1325" spans="18:26" x14ac:dyDescent="0.25">
      <c r="R1325">
        <v>0</v>
      </c>
      <c r="U1325">
        <v>0</v>
      </c>
      <c r="V1325">
        <v>0</v>
      </c>
      <c r="W1325" s="45">
        <v>0</v>
      </c>
      <c r="X1325">
        <v>0</v>
      </c>
      <c r="Y1325">
        <v>0</v>
      </c>
      <c r="Z1325">
        <v>0</v>
      </c>
    </row>
    <row r="1326" spans="18:26" x14ac:dyDescent="0.25">
      <c r="R1326">
        <v>0</v>
      </c>
      <c r="U1326">
        <v>0</v>
      </c>
      <c r="V1326">
        <v>0</v>
      </c>
      <c r="W1326" s="45">
        <v>0</v>
      </c>
      <c r="X1326">
        <v>0</v>
      </c>
      <c r="Y1326">
        <v>0</v>
      </c>
      <c r="Z1326">
        <v>0</v>
      </c>
    </row>
    <row r="1327" spans="18:26" x14ac:dyDescent="0.25">
      <c r="R1327">
        <v>0</v>
      </c>
      <c r="U1327">
        <v>0</v>
      </c>
      <c r="V1327">
        <v>0</v>
      </c>
      <c r="W1327" s="45">
        <v>0</v>
      </c>
      <c r="X1327">
        <v>0</v>
      </c>
      <c r="Y1327">
        <v>0</v>
      </c>
      <c r="Z1327">
        <v>0</v>
      </c>
    </row>
    <row r="1328" spans="18:26" x14ac:dyDescent="0.25">
      <c r="R1328">
        <v>0</v>
      </c>
      <c r="U1328">
        <v>0</v>
      </c>
      <c r="V1328">
        <v>0</v>
      </c>
      <c r="W1328" s="45">
        <v>0</v>
      </c>
      <c r="X1328">
        <v>0</v>
      </c>
      <c r="Y1328">
        <v>0</v>
      </c>
      <c r="Z1328">
        <v>0</v>
      </c>
    </row>
    <row r="1329" spans="18:26" x14ac:dyDescent="0.25">
      <c r="R1329">
        <v>0</v>
      </c>
      <c r="U1329">
        <v>0</v>
      </c>
      <c r="V1329">
        <v>0</v>
      </c>
      <c r="W1329" s="45">
        <v>0</v>
      </c>
      <c r="X1329">
        <v>0</v>
      </c>
      <c r="Y1329">
        <v>0</v>
      </c>
      <c r="Z1329">
        <v>0</v>
      </c>
    </row>
    <row r="1330" spans="18:26" x14ac:dyDescent="0.25">
      <c r="R1330">
        <v>0</v>
      </c>
      <c r="U1330">
        <v>0</v>
      </c>
      <c r="V1330">
        <v>0</v>
      </c>
      <c r="W1330" s="45">
        <v>0</v>
      </c>
      <c r="X1330">
        <v>0</v>
      </c>
      <c r="Y1330">
        <v>0</v>
      </c>
      <c r="Z1330">
        <v>0</v>
      </c>
    </row>
    <row r="1331" spans="18:26" x14ac:dyDescent="0.25">
      <c r="R1331">
        <v>0</v>
      </c>
      <c r="U1331">
        <v>0</v>
      </c>
      <c r="V1331">
        <v>0</v>
      </c>
      <c r="W1331" s="45">
        <v>0</v>
      </c>
      <c r="X1331">
        <v>0</v>
      </c>
      <c r="Y1331">
        <v>0</v>
      </c>
      <c r="Z1331">
        <v>0</v>
      </c>
    </row>
    <row r="1332" spans="18:26" x14ac:dyDescent="0.25">
      <c r="R1332">
        <v>0</v>
      </c>
      <c r="U1332">
        <v>0</v>
      </c>
      <c r="V1332">
        <v>0</v>
      </c>
      <c r="W1332" s="45">
        <v>0</v>
      </c>
      <c r="X1332">
        <v>0</v>
      </c>
      <c r="Y1332">
        <v>0</v>
      </c>
      <c r="Z1332">
        <v>0</v>
      </c>
    </row>
    <row r="1333" spans="18:26" x14ac:dyDescent="0.25">
      <c r="R1333">
        <v>0</v>
      </c>
      <c r="U1333">
        <v>0</v>
      </c>
      <c r="V1333">
        <v>0</v>
      </c>
      <c r="W1333" s="45">
        <v>0</v>
      </c>
      <c r="X1333">
        <v>0</v>
      </c>
      <c r="Y1333">
        <v>0</v>
      </c>
      <c r="Z1333">
        <v>0</v>
      </c>
    </row>
    <row r="1334" spans="18:26" x14ac:dyDescent="0.25">
      <c r="R1334">
        <v>0</v>
      </c>
      <c r="U1334">
        <v>0</v>
      </c>
      <c r="V1334">
        <v>0</v>
      </c>
      <c r="W1334" s="45">
        <v>0</v>
      </c>
      <c r="X1334">
        <v>0</v>
      </c>
      <c r="Y1334">
        <v>0</v>
      </c>
      <c r="Z1334">
        <v>0</v>
      </c>
    </row>
    <row r="1335" spans="18:26" x14ac:dyDescent="0.25">
      <c r="R1335">
        <v>0</v>
      </c>
      <c r="U1335">
        <v>0</v>
      </c>
      <c r="V1335">
        <v>0</v>
      </c>
      <c r="W1335" s="45">
        <v>0</v>
      </c>
      <c r="X1335">
        <v>0</v>
      </c>
      <c r="Y1335">
        <v>0</v>
      </c>
      <c r="Z1335">
        <v>0</v>
      </c>
    </row>
    <row r="1336" spans="18:26" x14ac:dyDescent="0.25">
      <c r="R1336">
        <v>0</v>
      </c>
      <c r="U1336">
        <v>0</v>
      </c>
      <c r="V1336">
        <v>0</v>
      </c>
      <c r="W1336" s="45">
        <v>0</v>
      </c>
      <c r="X1336">
        <v>0</v>
      </c>
      <c r="Y1336">
        <v>0</v>
      </c>
      <c r="Z1336">
        <v>0</v>
      </c>
    </row>
    <row r="1337" spans="18:26" x14ac:dyDescent="0.25">
      <c r="R1337">
        <v>0</v>
      </c>
      <c r="U1337">
        <v>0</v>
      </c>
      <c r="V1337">
        <v>0</v>
      </c>
      <c r="W1337" s="45">
        <v>0</v>
      </c>
      <c r="X1337">
        <v>0</v>
      </c>
      <c r="Y1337">
        <v>0</v>
      </c>
      <c r="Z1337">
        <v>0</v>
      </c>
    </row>
    <row r="1338" spans="18:26" x14ac:dyDescent="0.25">
      <c r="R1338">
        <v>0</v>
      </c>
      <c r="U1338">
        <v>0</v>
      </c>
      <c r="V1338">
        <v>0</v>
      </c>
      <c r="W1338" s="45">
        <v>0</v>
      </c>
      <c r="X1338">
        <v>0</v>
      </c>
      <c r="Y1338">
        <v>0</v>
      </c>
      <c r="Z1338">
        <v>0</v>
      </c>
    </row>
    <row r="1339" spans="18:26" x14ac:dyDescent="0.25">
      <c r="R1339">
        <v>0</v>
      </c>
      <c r="U1339">
        <v>0</v>
      </c>
      <c r="V1339">
        <v>0</v>
      </c>
      <c r="W1339" s="45">
        <v>0</v>
      </c>
      <c r="X1339">
        <v>0</v>
      </c>
      <c r="Y1339">
        <v>0</v>
      </c>
      <c r="Z1339">
        <v>0</v>
      </c>
    </row>
    <row r="1340" spans="18:26" x14ac:dyDescent="0.25">
      <c r="R1340">
        <v>0</v>
      </c>
      <c r="U1340">
        <v>0</v>
      </c>
      <c r="V1340">
        <v>0</v>
      </c>
      <c r="W1340" s="45">
        <v>0</v>
      </c>
      <c r="X1340">
        <v>0</v>
      </c>
      <c r="Y1340">
        <v>0</v>
      </c>
      <c r="Z1340">
        <v>0</v>
      </c>
    </row>
    <row r="1341" spans="18:26" x14ac:dyDescent="0.25">
      <c r="R1341">
        <v>0</v>
      </c>
      <c r="U1341">
        <v>0</v>
      </c>
      <c r="V1341">
        <v>0</v>
      </c>
      <c r="W1341" s="45">
        <v>0</v>
      </c>
      <c r="X1341">
        <v>0</v>
      </c>
      <c r="Y1341">
        <v>0</v>
      </c>
      <c r="Z1341">
        <v>0</v>
      </c>
    </row>
    <row r="1342" spans="18:26" x14ac:dyDescent="0.25">
      <c r="R1342">
        <v>0</v>
      </c>
      <c r="U1342">
        <v>0</v>
      </c>
      <c r="V1342">
        <v>0</v>
      </c>
      <c r="W1342" s="45">
        <v>0</v>
      </c>
      <c r="X1342">
        <v>0</v>
      </c>
      <c r="Y1342">
        <v>0</v>
      </c>
      <c r="Z1342">
        <v>0</v>
      </c>
    </row>
    <row r="1343" spans="18:26" x14ac:dyDescent="0.25">
      <c r="R1343">
        <v>0</v>
      </c>
      <c r="U1343">
        <v>0</v>
      </c>
      <c r="V1343">
        <v>0</v>
      </c>
      <c r="W1343" s="45">
        <v>0</v>
      </c>
      <c r="X1343">
        <v>0</v>
      </c>
      <c r="Y1343">
        <v>0</v>
      </c>
      <c r="Z1343">
        <v>0</v>
      </c>
    </row>
    <row r="1344" spans="18:26" x14ac:dyDescent="0.25">
      <c r="R1344">
        <v>0</v>
      </c>
      <c r="U1344">
        <v>0</v>
      </c>
      <c r="V1344">
        <v>0</v>
      </c>
      <c r="W1344" s="45">
        <v>0</v>
      </c>
      <c r="X1344">
        <v>0</v>
      </c>
      <c r="Y1344">
        <v>0</v>
      </c>
      <c r="Z1344">
        <v>0</v>
      </c>
    </row>
    <row r="1345" spans="18:26" x14ac:dyDescent="0.25">
      <c r="R1345">
        <v>0</v>
      </c>
      <c r="U1345">
        <v>0</v>
      </c>
      <c r="V1345">
        <v>0</v>
      </c>
      <c r="W1345" s="45">
        <v>0</v>
      </c>
      <c r="X1345">
        <v>0</v>
      </c>
      <c r="Y1345">
        <v>0</v>
      </c>
      <c r="Z1345">
        <v>0</v>
      </c>
    </row>
    <row r="1346" spans="18:26" x14ac:dyDescent="0.25">
      <c r="R1346">
        <v>0</v>
      </c>
      <c r="U1346">
        <v>0</v>
      </c>
      <c r="V1346">
        <v>0</v>
      </c>
      <c r="W1346" s="45">
        <v>0</v>
      </c>
      <c r="X1346">
        <v>0</v>
      </c>
      <c r="Y1346">
        <v>0</v>
      </c>
      <c r="Z1346">
        <v>0</v>
      </c>
    </row>
    <row r="1347" spans="18:26" x14ac:dyDescent="0.25">
      <c r="R1347">
        <v>0</v>
      </c>
      <c r="U1347">
        <v>0</v>
      </c>
      <c r="V1347">
        <v>0</v>
      </c>
      <c r="W1347" s="45">
        <v>0</v>
      </c>
      <c r="X1347">
        <v>0</v>
      </c>
      <c r="Y1347">
        <v>0</v>
      </c>
      <c r="Z1347">
        <v>0</v>
      </c>
    </row>
    <row r="1348" spans="18:26" x14ac:dyDescent="0.25">
      <c r="R1348">
        <v>0</v>
      </c>
      <c r="U1348">
        <v>0</v>
      </c>
      <c r="V1348">
        <v>0</v>
      </c>
      <c r="W1348" s="45">
        <v>0</v>
      </c>
      <c r="X1348">
        <v>0</v>
      </c>
      <c r="Y1348">
        <v>0</v>
      </c>
      <c r="Z1348">
        <v>0</v>
      </c>
    </row>
    <row r="1349" spans="18:26" x14ac:dyDescent="0.25">
      <c r="R1349">
        <v>0</v>
      </c>
      <c r="U1349">
        <v>0</v>
      </c>
      <c r="V1349">
        <v>0</v>
      </c>
      <c r="W1349" s="45">
        <v>0</v>
      </c>
      <c r="X1349">
        <v>0</v>
      </c>
      <c r="Y1349">
        <v>0</v>
      </c>
      <c r="Z1349">
        <v>0</v>
      </c>
    </row>
    <row r="1350" spans="18:26" x14ac:dyDescent="0.25">
      <c r="R1350">
        <v>0</v>
      </c>
      <c r="U1350">
        <v>0</v>
      </c>
      <c r="V1350">
        <v>0</v>
      </c>
      <c r="W1350" s="45">
        <v>0</v>
      </c>
      <c r="X1350">
        <v>0</v>
      </c>
      <c r="Y1350">
        <v>0</v>
      </c>
      <c r="Z1350">
        <v>0</v>
      </c>
    </row>
    <row r="1351" spans="18:26" x14ac:dyDescent="0.25">
      <c r="R1351">
        <v>0</v>
      </c>
      <c r="U1351">
        <v>0</v>
      </c>
      <c r="V1351">
        <v>0</v>
      </c>
      <c r="W1351" s="45">
        <v>0</v>
      </c>
      <c r="X1351">
        <v>0</v>
      </c>
      <c r="Y1351">
        <v>0</v>
      </c>
      <c r="Z1351">
        <v>0</v>
      </c>
    </row>
    <row r="1352" spans="18:26" x14ac:dyDescent="0.25">
      <c r="R1352">
        <v>0</v>
      </c>
      <c r="U1352">
        <v>0</v>
      </c>
      <c r="V1352">
        <v>0</v>
      </c>
      <c r="W1352" s="45">
        <v>0</v>
      </c>
      <c r="X1352">
        <v>0</v>
      </c>
      <c r="Y1352">
        <v>0</v>
      </c>
      <c r="Z1352">
        <v>0</v>
      </c>
    </row>
    <row r="1353" spans="18:26" x14ac:dyDescent="0.25">
      <c r="R1353">
        <v>0</v>
      </c>
      <c r="U1353">
        <v>0</v>
      </c>
      <c r="V1353">
        <v>0</v>
      </c>
      <c r="W1353" s="45">
        <v>0</v>
      </c>
      <c r="X1353">
        <v>0</v>
      </c>
      <c r="Y1353">
        <v>0</v>
      </c>
      <c r="Z1353">
        <v>0</v>
      </c>
    </row>
    <row r="1354" spans="18:26" x14ac:dyDescent="0.25">
      <c r="R1354">
        <v>0</v>
      </c>
      <c r="U1354">
        <v>0</v>
      </c>
      <c r="V1354">
        <v>0</v>
      </c>
      <c r="W1354" s="45">
        <v>0</v>
      </c>
      <c r="X1354">
        <v>0</v>
      </c>
      <c r="Y1354">
        <v>0</v>
      </c>
      <c r="Z1354">
        <v>0</v>
      </c>
    </row>
    <row r="1355" spans="18:26" x14ac:dyDescent="0.25">
      <c r="R1355">
        <v>0</v>
      </c>
      <c r="U1355">
        <v>0</v>
      </c>
      <c r="V1355">
        <v>0</v>
      </c>
      <c r="W1355" s="45">
        <v>0</v>
      </c>
      <c r="X1355">
        <v>0</v>
      </c>
      <c r="Y1355">
        <v>0</v>
      </c>
      <c r="Z1355">
        <v>0</v>
      </c>
    </row>
    <row r="1356" spans="18:26" x14ac:dyDescent="0.25">
      <c r="R1356">
        <v>0</v>
      </c>
      <c r="U1356">
        <v>0</v>
      </c>
      <c r="V1356">
        <v>0</v>
      </c>
      <c r="W1356" s="45">
        <v>0</v>
      </c>
      <c r="X1356">
        <v>0</v>
      </c>
      <c r="Y1356">
        <v>0</v>
      </c>
      <c r="Z1356">
        <v>0</v>
      </c>
    </row>
    <row r="1357" spans="18:26" x14ac:dyDescent="0.25">
      <c r="R1357">
        <v>0</v>
      </c>
      <c r="U1357">
        <v>0</v>
      </c>
      <c r="V1357">
        <v>0</v>
      </c>
      <c r="W1357" s="45">
        <v>0</v>
      </c>
      <c r="X1357">
        <v>0</v>
      </c>
      <c r="Y1357">
        <v>0</v>
      </c>
      <c r="Z1357">
        <v>0</v>
      </c>
    </row>
    <row r="1358" spans="18:26" x14ac:dyDescent="0.25">
      <c r="R1358">
        <v>0</v>
      </c>
      <c r="U1358">
        <v>0</v>
      </c>
      <c r="V1358">
        <v>0</v>
      </c>
      <c r="W1358" s="45">
        <v>0</v>
      </c>
      <c r="X1358">
        <v>0</v>
      </c>
      <c r="Y1358">
        <v>0</v>
      </c>
      <c r="Z1358">
        <v>0</v>
      </c>
    </row>
    <row r="1359" spans="18:26" x14ac:dyDescent="0.25">
      <c r="R1359">
        <v>0</v>
      </c>
      <c r="U1359">
        <v>0</v>
      </c>
      <c r="V1359">
        <v>0</v>
      </c>
      <c r="W1359" s="45">
        <v>0</v>
      </c>
      <c r="X1359">
        <v>0</v>
      </c>
      <c r="Y1359">
        <v>0</v>
      </c>
      <c r="Z1359">
        <v>0</v>
      </c>
    </row>
    <row r="1360" spans="18:26" x14ac:dyDescent="0.25">
      <c r="R1360">
        <v>0</v>
      </c>
      <c r="U1360">
        <v>0</v>
      </c>
      <c r="V1360">
        <v>0</v>
      </c>
      <c r="W1360" s="45">
        <v>0</v>
      </c>
      <c r="X1360">
        <v>0</v>
      </c>
      <c r="Y1360">
        <v>0</v>
      </c>
      <c r="Z1360">
        <v>0</v>
      </c>
    </row>
    <row r="1361" spans="18:26" x14ac:dyDescent="0.25">
      <c r="R1361">
        <v>0</v>
      </c>
      <c r="U1361">
        <v>0</v>
      </c>
      <c r="V1361">
        <v>0</v>
      </c>
      <c r="W1361" s="45">
        <v>0</v>
      </c>
      <c r="X1361">
        <v>0</v>
      </c>
      <c r="Y1361">
        <v>0</v>
      </c>
      <c r="Z1361">
        <v>0</v>
      </c>
    </row>
    <row r="1362" spans="18:26" x14ac:dyDescent="0.25">
      <c r="R1362">
        <v>0</v>
      </c>
      <c r="U1362">
        <v>0</v>
      </c>
      <c r="V1362">
        <v>0</v>
      </c>
      <c r="W1362" s="45">
        <v>0</v>
      </c>
      <c r="X1362">
        <v>0</v>
      </c>
      <c r="Y1362">
        <v>0</v>
      </c>
      <c r="Z1362">
        <v>0</v>
      </c>
    </row>
    <row r="1363" spans="18:26" x14ac:dyDescent="0.25">
      <c r="R1363">
        <v>0</v>
      </c>
      <c r="U1363">
        <v>0</v>
      </c>
      <c r="V1363">
        <v>0</v>
      </c>
      <c r="W1363" s="45">
        <v>0</v>
      </c>
      <c r="X1363">
        <v>0</v>
      </c>
      <c r="Y1363">
        <v>0</v>
      </c>
      <c r="Z1363">
        <v>0</v>
      </c>
    </row>
    <row r="1364" spans="18:26" x14ac:dyDescent="0.25">
      <c r="R1364">
        <v>0</v>
      </c>
      <c r="U1364">
        <v>0</v>
      </c>
      <c r="V1364">
        <v>0</v>
      </c>
      <c r="W1364" s="45">
        <v>0</v>
      </c>
      <c r="X1364">
        <v>0</v>
      </c>
      <c r="Y1364">
        <v>0</v>
      </c>
      <c r="Z1364">
        <v>0</v>
      </c>
    </row>
    <row r="1365" spans="18:26" x14ac:dyDescent="0.25">
      <c r="R1365">
        <v>0</v>
      </c>
      <c r="U1365">
        <v>0</v>
      </c>
      <c r="V1365">
        <v>0</v>
      </c>
      <c r="W1365" s="45">
        <v>0</v>
      </c>
      <c r="X1365">
        <v>0</v>
      </c>
      <c r="Y1365">
        <v>0</v>
      </c>
      <c r="Z1365">
        <v>0</v>
      </c>
    </row>
    <row r="1366" spans="18:26" x14ac:dyDescent="0.25">
      <c r="R1366">
        <v>0</v>
      </c>
      <c r="U1366">
        <v>0</v>
      </c>
      <c r="V1366">
        <v>0</v>
      </c>
      <c r="W1366" s="45">
        <v>0</v>
      </c>
      <c r="X1366">
        <v>0</v>
      </c>
      <c r="Y1366">
        <v>0</v>
      </c>
      <c r="Z1366">
        <v>0</v>
      </c>
    </row>
    <row r="1367" spans="18:26" x14ac:dyDescent="0.25">
      <c r="R1367">
        <v>0</v>
      </c>
      <c r="U1367">
        <v>0</v>
      </c>
      <c r="V1367">
        <v>0</v>
      </c>
      <c r="W1367" s="45">
        <v>0</v>
      </c>
      <c r="X1367">
        <v>0</v>
      </c>
      <c r="Y1367">
        <v>0</v>
      </c>
      <c r="Z1367">
        <v>0</v>
      </c>
    </row>
    <row r="1368" spans="18:26" x14ac:dyDescent="0.25">
      <c r="R1368">
        <v>0</v>
      </c>
      <c r="U1368">
        <v>0</v>
      </c>
      <c r="V1368">
        <v>0</v>
      </c>
      <c r="W1368" s="45">
        <v>0</v>
      </c>
      <c r="X1368">
        <v>0</v>
      </c>
      <c r="Y1368">
        <v>0</v>
      </c>
      <c r="Z1368">
        <v>0</v>
      </c>
    </row>
    <row r="1369" spans="18:26" x14ac:dyDescent="0.25">
      <c r="R1369">
        <v>0</v>
      </c>
      <c r="U1369">
        <v>0</v>
      </c>
      <c r="V1369">
        <v>0</v>
      </c>
      <c r="W1369" s="45">
        <v>0</v>
      </c>
      <c r="X1369">
        <v>0</v>
      </c>
      <c r="Y1369">
        <v>0</v>
      </c>
      <c r="Z1369">
        <v>0</v>
      </c>
    </row>
    <row r="1370" spans="18:26" x14ac:dyDescent="0.25">
      <c r="R1370">
        <v>0</v>
      </c>
      <c r="U1370">
        <v>0</v>
      </c>
      <c r="V1370">
        <v>0</v>
      </c>
      <c r="W1370" s="45">
        <v>0</v>
      </c>
      <c r="X1370">
        <v>0</v>
      </c>
      <c r="Y1370">
        <v>0</v>
      </c>
      <c r="Z1370">
        <v>0</v>
      </c>
    </row>
    <row r="1371" spans="18:26" x14ac:dyDescent="0.25">
      <c r="R1371">
        <v>0</v>
      </c>
      <c r="U1371">
        <v>0</v>
      </c>
      <c r="V1371">
        <v>0</v>
      </c>
      <c r="W1371" s="45">
        <v>0</v>
      </c>
      <c r="X1371">
        <v>0</v>
      </c>
      <c r="Y1371">
        <v>0</v>
      </c>
      <c r="Z1371">
        <v>0</v>
      </c>
    </row>
    <row r="1372" spans="18:26" x14ac:dyDescent="0.25">
      <c r="R1372">
        <v>0</v>
      </c>
      <c r="U1372">
        <v>0</v>
      </c>
      <c r="V1372">
        <v>0</v>
      </c>
      <c r="W1372" s="45">
        <v>0</v>
      </c>
      <c r="X1372">
        <v>0</v>
      </c>
      <c r="Y1372">
        <v>0</v>
      </c>
      <c r="Z1372">
        <v>0</v>
      </c>
    </row>
  </sheetData>
  <sheetProtection autoFilter="0"/>
  <mergeCells count="6">
    <mergeCell ref="A1:D1"/>
    <mergeCell ref="A2:D2"/>
    <mergeCell ref="A4:J4"/>
    <mergeCell ref="C5:I5"/>
    <mergeCell ref="K5:T5"/>
    <mergeCell ref="U5:AA5"/>
  </mergeCells>
  <conditionalFormatting sqref="A7:AA10369">
    <cfRule type="expression" dxfId="9" priority="13">
      <formula>$AA7=#REF!</formula>
    </cfRule>
    <cfRule type="expression" dxfId="8" priority="14">
      <formula>$AA7=#REF!</formula>
    </cfRule>
    <cfRule type="expression" dxfId="7" priority="15">
      <formula>$AA7=#REF!</formula>
    </cfRule>
    <cfRule type="expression" dxfId="6" priority="16">
      <formula>$AA7=#REF!</formula>
    </cfRule>
    <cfRule type="expression" dxfId="5" priority="17">
      <formula>$AA7=#REF!</formula>
    </cfRule>
    <cfRule type="expression" dxfId="4" priority="18">
      <formula>$AA7=#REF!</formula>
    </cfRule>
    <cfRule type="expression" dxfId="3" priority="19">
      <formula>$AA7=#REF!</formula>
    </cfRule>
    <cfRule type="expression" dxfId="2" priority="20">
      <formula>$AA7=#REF!</formula>
    </cfRule>
  </conditionalFormatting>
  <conditionalFormatting sqref="C7:D10369 K7:L10369">
    <cfRule type="expression" dxfId="1" priority="21">
      <formula>$AA7=#REF!</formula>
    </cfRule>
  </conditionalFormatting>
  <conditionalFormatting sqref="J7:J10369 R7:R10369 D7:D10369 L7:L10369">
    <cfRule type="expression" dxfId="0" priority="25">
      <formula>$AA7=#REF!</formula>
    </cfRule>
  </conditionalFormatting>
  <hyperlinks>
    <hyperlink ref="F1" location="'Home Page'!C3" display="Home Page" xr:uid="{26085E72-D7A4-4DA6-A754-20AE5906CB3E}"/>
    <hyperlink ref="F1:G1" location="HomePage!C3" display="Home Page" xr:uid="{3A5356C1-3C15-457C-BECE-0D07C43C94D8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DE7F-A20C-454D-847C-660EAA406646}">
  <dimension ref="A1:Y117"/>
  <sheetViews>
    <sheetView tabSelected="1" workbookViewId="0">
      <selection activeCell="C23" sqref="C23"/>
    </sheetView>
  </sheetViews>
  <sheetFormatPr defaultRowHeight="15" x14ac:dyDescent="0.25"/>
  <cols>
    <col min="1" max="1" width="13.140625" bestFit="1" customWidth="1"/>
    <col min="2" max="2" width="21.140625" bestFit="1" customWidth="1"/>
    <col min="3" max="3" width="31.85546875" bestFit="1" customWidth="1"/>
    <col min="4" max="4" width="8" bestFit="1" customWidth="1"/>
    <col min="5" max="5" width="12" bestFit="1" customWidth="1"/>
    <col min="6" max="8" width="11" bestFit="1" customWidth="1"/>
    <col min="9" max="9" width="6.140625" bestFit="1" customWidth="1"/>
    <col min="10" max="10" width="11.7109375" bestFit="1" customWidth="1"/>
    <col min="11" max="11" width="9.42578125" bestFit="1" customWidth="1"/>
    <col min="12" max="12" width="12" bestFit="1" customWidth="1"/>
    <col min="13" max="15" width="11" bestFit="1" customWidth="1"/>
    <col min="16" max="16" width="7.140625" bestFit="1" customWidth="1"/>
    <col min="17" max="17" width="11.7109375" bestFit="1" customWidth="1"/>
    <col min="18" max="18" width="12.42578125" bestFit="1" customWidth="1"/>
    <col min="19" max="19" width="12" bestFit="1" customWidth="1"/>
    <col min="20" max="20" width="12.5703125" bestFit="1" customWidth="1"/>
    <col min="21" max="21" width="12.42578125" bestFit="1" customWidth="1"/>
    <col min="22" max="22" width="12.5703125" bestFit="1" customWidth="1"/>
    <col min="23" max="23" width="12.42578125" bestFit="1" customWidth="1"/>
  </cols>
  <sheetData>
    <row r="1" spans="1:25" ht="33.6" customHeight="1" x14ac:dyDescent="0.3">
      <c r="A1" s="56" t="s">
        <v>427</v>
      </c>
      <c r="B1" s="56"/>
      <c r="C1" s="56"/>
      <c r="D1" s="56"/>
      <c r="E1" s="41"/>
      <c r="F1" s="57" t="s">
        <v>51</v>
      </c>
      <c r="G1" s="57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2" spans="1:25" ht="16.5" x14ac:dyDescent="0.25">
      <c r="A2" s="58" t="s">
        <v>426</v>
      </c>
      <c r="B2" s="58"/>
      <c r="C2" s="58"/>
      <c r="D2" s="58"/>
      <c r="E2" s="47"/>
      <c r="F2" s="47"/>
    </row>
    <row r="3" spans="1:25" x14ac:dyDescent="0.25">
      <c r="F3" s="47"/>
    </row>
    <row r="4" spans="1:25" x14ac:dyDescent="0.25">
      <c r="D4" s="59" t="s">
        <v>58</v>
      </c>
      <c r="E4" s="59"/>
      <c r="F4" s="59"/>
      <c r="G4" s="59"/>
      <c r="H4" s="59"/>
      <c r="I4" s="59"/>
      <c r="J4" s="60" t="s">
        <v>59</v>
      </c>
      <c r="K4" s="60"/>
      <c r="L4" s="60"/>
      <c r="M4" s="60"/>
      <c r="N4" s="60"/>
      <c r="O4" s="60"/>
      <c r="P4" s="60"/>
      <c r="Q4" s="60" t="s">
        <v>403</v>
      </c>
      <c r="R4" s="60"/>
      <c r="S4" s="60"/>
      <c r="T4" s="60"/>
      <c r="U4" s="60"/>
      <c r="V4" s="60"/>
    </row>
    <row r="5" spans="1:25" s="62" customFormat="1" ht="45" x14ac:dyDescent="0.25">
      <c r="A5" s="61" t="s">
        <v>15</v>
      </c>
      <c r="B5" s="61" t="s">
        <v>61</v>
      </c>
      <c r="C5" t="s">
        <v>82</v>
      </c>
      <c r="D5" s="61" t="s">
        <v>27</v>
      </c>
      <c r="E5" s="61" t="s">
        <v>404</v>
      </c>
      <c r="F5" s="61" t="s">
        <v>405</v>
      </c>
      <c r="G5" s="61" t="s">
        <v>406</v>
      </c>
      <c r="H5" s="61" t="s">
        <v>407</v>
      </c>
      <c r="I5" s="61" t="s">
        <v>408</v>
      </c>
      <c r="J5" s="61" t="s">
        <v>409</v>
      </c>
      <c r="K5" s="61" t="s">
        <v>410</v>
      </c>
      <c r="L5" s="61" t="s">
        <v>411</v>
      </c>
      <c r="M5" s="61" t="s">
        <v>412</v>
      </c>
      <c r="N5" s="61" t="s">
        <v>413</v>
      </c>
      <c r="O5" s="61" t="s">
        <v>414</v>
      </c>
      <c r="P5" s="61" t="s">
        <v>415</v>
      </c>
      <c r="Q5" s="61" t="s">
        <v>416</v>
      </c>
      <c r="R5" s="61" t="s">
        <v>417</v>
      </c>
      <c r="S5" s="61" t="s">
        <v>418</v>
      </c>
      <c r="T5" s="61" t="s">
        <v>419</v>
      </c>
      <c r="U5" s="61" t="s">
        <v>420</v>
      </c>
      <c r="V5" s="61" t="s">
        <v>421</v>
      </c>
      <c r="W5" s="61" t="s">
        <v>422</v>
      </c>
    </row>
    <row r="6" spans="1:25" x14ac:dyDescent="0.25">
      <c r="A6" t="s">
        <v>603</v>
      </c>
      <c r="B6" t="s">
        <v>439</v>
      </c>
      <c r="C6" t="s">
        <v>43</v>
      </c>
      <c r="K6">
        <v>3</v>
      </c>
      <c r="L6">
        <v>11195</v>
      </c>
      <c r="M6">
        <v>0</v>
      </c>
      <c r="N6">
        <v>279.89</v>
      </c>
      <c r="O6">
        <v>279.89</v>
      </c>
      <c r="P6">
        <v>0</v>
      </c>
      <c r="Q6">
        <v>559.78</v>
      </c>
      <c r="R6">
        <v>-11195</v>
      </c>
      <c r="S6">
        <v>0</v>
      </c>
      <c r="T6">
        <v>-279.89</v>
      </c>
      <c r="U6">
        <v>-279.89</v>
      </c>
      <c r="V6">
        <v>0</v>
      </c>
      <c r="W6">
        <v>-559.78</v>
      </c>
      <c r="X6" t="s">
        <v>603</v>
      </c>
      <c r="Y6" t="s">
        <v>439</v>
      </c>
    </row>
    <row r="7" spans="1:25" x14ac:dyDescent="0.25">
      <c r="A7" t="s">
        <v>604</v>
      </c>
      <c r="B7" t="s">
        <v>440</v>
      </c>
      <c r="C7" t="s">
        <v>52</v>
      </c>
      <c r="D7">
        <v>5</v>
      </c>
      <c r="E7">
        <v>9581.5</v>
      </c>
      <c r="G7">
        <v>595.41</v>
      </c>
      <c r="H7">
        <v>595.41</v>
      </c>
      <c r="J7">
        <v>1190.82</v>
      </c>
      <c r="K7">
        <v>5</v>
      </c>
      <c r="L7">
        <v>9581.5</v>
      </c>
      <c r="M7">
        <v>0</v>
      </c>
      <c r="N7">
        <v>595.41</v>
      </c>
      <c r="O7">
        <v>595.41</v>
      </c>
      <c r="P7">
        <v>0</v>
      </c>
      <c r="Q7">
        <v>1190.82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604</v>
      </c>
      <c r="Y7" t="s">
        <v>440</v>
      </c>
    </row>
    <row r="8" spans="1:25" x14ac:dyDescent="0.25">
      <c r="A8" t="s">
        <v>605</v>
      </c>
      <c r="B8" t="s">
        <v>444</v>
      </c>
      <c r="C8" t="s">
        <v>52</v>
      </c>
      <c r="D8">
        <v>1</v>
      </c>
      <c r="E8">
        <v>634998</v>
      </c>
      <c r="G8">
        <v>57149.82</v>
      </c>
      <c r="H8">
        <v>57149.82</v>
      </c>
      <c r="J8">
        <v>114299.64</v>
      </c>
      <c r="K8">
        <v>1</v>
      </c>
      <c r="L8">
        <v>634998</v>
      </c>
      <c r="M8">
        <v>0</v>
      </c>
      <c r="N8">
        <v>57149.82</v>
      </c>
      <c r="O8">
        <v>57149.82</v>
      </c>
      <c r="P8">
        <v>0</v>
      </c>
      <c r="Q8">
        <v>114299.64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605</v>
      </c>
      <c r="Y8" t="s">
        <v>444</v>
      </c>
    </row>
    <row r="9" spans="1:25" x14ac:dyDescent="0.25">
      <c r="A9" t="s">
        <v>606</v>
      </c>
      <c r="B9" t="s">
        <v>446</v>
      </c>
      <c r="C9" t="s">
        <v>52</v>
      </c>
      <c r="D9">
        <v>4</v>
      </c>
      <c r="E9">
        <v>301678.90000000002</v>
      </c>
      <c r="G9">
        <v>27151.100000000002</v>
      </c>
      <c r="H9">
        <v>27151.100000000002</v>
      </c>
      <c r="J9">
        <v>54302.200000000004</v>
      </c>
      <c r="K9">
        <v>4</v>
      </c>
      <c r="L9">
        <v>301678.90000000002</v>
      </c>
      <c r="M9">
        <v>0</v>
      </c>
      <c r="N9">
        <v>27151.100000000002</v>
      </c>
      <c r="O9">
        <v>27151.100000000002</v>
      </c>
      <c r="P9">
        <v>0</v>
      </c>
      <c r="Q9">
        <v>54302.200000000004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606</v>
      </c>
      <c r="Y9" t="s">
        <v>446</v>
      </c>
    </row>
    <row r="10" spans="1:25" x14ac:dyDescent="0.25">
      <c r="A10" t="s">
        <v>607</v>
      </c>
      <c r="B10" t="s">
        <v>449</v>
      </c>
      <c r="C10" t="s">
        <v>52</v>
      </c>
      <c r="D10">
        <v>3</v>
      </c>
      <c r="E10">
        <v>18364</v>
      </c>
      <c r="G10">
        <v>1652.7600000000002</v>
      </c>
      <c r="H10">
        <v>1652.7600000000002</v>
      </c>
      <c r="J10">
        <v>3305.5200000000004</v>
      </c>
      <c r="K10">
        <v>3</v>
      </c>
      <c r="L10">
        <v>18364</v>
      </c>
      <c r="M10">
        <v>0</v>
      </c>
      <c r="N10">
        <v>1652.7600000000002</v>
      </c>
      <c r="O10">
        <v>1652.7600000000002</v>
      </c>
      <c r="P10">
        <v>0</v>
      </c>
      <c r="Q10">
        <v>3305.5200000000004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607</v>
      </c>
      <c r="Y10" t="s">
        <v>449</v>
      </c>
    </row>
    <row r="11" spans="1:25" x14ac:dyDescent="0.25">
      <c r="A11" t="s">
        <v>608</v>
      </c>
      <c r="B11" t="s">
        <v>452</v>
      </c>
      <c r="C11" t="s">
        <v>52</v>
      </c>
      <c r="D11">
        <v>3</v>
      </c>
      <c r="E11">
        <v>49410</v>
      </c>
      <c r="G11">
        <v>4446.8999999999996</v>
      </c>
      <c r="H11">
        <v>4446.8999999999996</v>
      </c>
      <c r="J11">
        <v>8893.7999999999993</v>
      </c>
      <c r="K11">
        <v>3</v>
      </c>
      <c r="L11">
        <v>49410</v>
      </c>
      <c r="M11">
        <v>0</v>
      </c>
      <c r="N11">
        <v>4446.8999999999996</v>
      </c>
      <c r="O11">
        <v>4446.8999999999996</v>
      </c>
      <c r="P11">
        <v>0</v>
      </c>
      <c r="Q11">
        <v>8893.7999999999993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608</v>
      </c>
      <c r="Y11" t="s">
        <v>452</v>
      </c>
    </row>
    <row r="12" spans="1:25" x14ac:dyDescent="0.25">
      <c r="A12" t="s">
        <v>609</v>
      </c>
      <c r="B12" t="s">
        <v>454</v>
      </c>
      <c r="C12" t="s">
        <v>52</v>
      </c>
      <c r="D12">
        <v>10</v>
      </c>
      <c r="E12">
        <v>14600740.800000001</v>
      </c>
      <c r="G12">
        <v>365018.47</v>
      </c>
      <c r="H12">
        <v>365018.47</v>
      </c>
      <c r="J12">
        <v>730036.94</v>
      </c>
      <c r="K12">
        <v>10</v>
      </c>
      <c r="L12">
        <v>14600741.700000001</v>
      </c>
      <c r="M12">
        <v>0</v>
      </c>
      <c r="N12">
        <v>365018.53</v>
      </c>
      <c r="O12">
        <v>365018.53</v>
      </c>
      <c r="P12">
        <v>0</v>
      </c>
      <c r="Q12">
        <v>730037.06</v>
      </c>
      <c r="R12">
        <v>-0.89999999990686774</v>
      </c>
      <c r="S12">
        <v>0</v>
      </c>
      <c r="T12">
        <v>-5.9999999996875886E-2</v>
      </c>
      <c r="U12">
        <v>-5.9999999996875886E-2</v>
      </c>
      <c r="V12">
        <v>0</v>
      </c>
      <c r="W12">
        <v>-0.11999999999375177</v>
      </c>
      <c r="X12" t="s">
        <v>609</v>
      </c>
      <c r="Y12" t="s">
        <v>454</v>
      </c>
    </row>
    <row r="13" spans="1:25" x14ac:dyDescent="0.25">
      <c r="C13" t="s">
        <v>55</v>
      </c>
      <c r="D13">
        <v>2</v>
      </c>
      <c r="E13">
        <v>-91184</v>
      </c>
      <c r="G13">
        <v>-2279.63</v>
      </c>
      <c r="H13">
        <v>-2279.63</v>
      </c>
      <c r="J13">
        <v>-4559.26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-91184</v>
      </c>
      <c r="S13">
        <v>0</v>
      </c>
      <c r="T13">
        <v>-2279.63</v>
      </c>
      <c r="U13">
        <v>-2279.63</v>
      </c>
      <c r="V13">
        <v>0</v>
      </c>
      <c r="W13">
        <v>-4559.26</v>
      </c>
    </row>
    <row r="14" spans="1:25" x14ac:dyDescent="0.25">
      <c r="C14" t="s">
        <v>56</v>
      </c>
      <c r="K14">
        <v>1</v>
      </c>
      <c r="L14">
        <v>-44139</v>
      </c>
      <c r="M14">
        <v>0</v>
      </c>
      <c r="N14">
        <v>-1103.48</v>
      </c>
      <c r="O14">
        <v>-1103.48</v>
      </c>
      <c r="P14">
        <v>0</v>
      </c>
      <c r="Q14">
        <v>-2206.96</v>
      </c>
      <c r="R14">
        <v>44139</v>
      </c>
      <c r="S14">
        <v>0</v>
      </c>
      <c r="T14">
        <v>1103.48</v>
      </c>
      <c r="U14">
        <v>1103.48</v>
      </c>
      <c r="V14">
        <v>0</v>
      </c>
      <c r="W14">
        <v>2206.96</v>
      </c>
    </row>
    <row r="15" spans="1:25" x14ac:dyDescent="0.25">
      <c r="A15" t="s">
        <v>610</v>
      </c>
      <c r="B15" t="s">
        <v>460</v>
      </c>
      <c r="C15" t="s">
        <v>52</v>
      </c>
      <c r="D15">
        <v>1</v>
      </c>
      <c r="E15">
        <v>22500</v>
      </c>
      <c r="G15">
        <v>2025</v>
      </c>
      <c r="H15">
        <v>2025</v>
      </c>
      <c r="J15">
        <v>4050</v>
      </c>
      <c r="K15">
        <v>1</v>
      </c>
      <c r="L15">
        <v>22500</v>
      </c>
      <c r="M15">
        <v>0</v>
      </c>
      <c r="N15">
        <v>2025</v>
      </c>
      <c r="O15">
        <v>2025</v>
      </c>
      <c r="P15">
        <v>0</v>
      </c>
      <c r="Q15">
        <v>4050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610</v>
      </c>
      <c r="Y15" t="s">
        <v>460</v>
      </c>
    </row>
    <row r="16" spans="1:25" x14ac:dyDescent="0.25">
      <c r="A16" t="s">
        <v>611</v>
      </c>
      <c r="B16" t="s">
        <v>469</v>
      </c>
      <c r="C16" t="s">
        <v>52</v>
      </c>
      <c r="D16">
        <v>8</v>
      </c>
      <c r="E16">
        <v>52624</v>
      </c>
      <c r="G16">
        <v>4736.170000000001</v>
      </c>
      <c r="H16">
        <v>4736.170000000001</v>
      </c>
      <c r="J16">
        <v>9472.340000000002</v>
      </c>
      <c r="K16">
        <v>8</v>
      </c>
      <c r="L16">
        <v>52624</v>
      </c>
      <c r="M16">
        <v>0</v>
      </c>
      <c r="N16">
        <v>4736.1600000000008</v>
      </c>
      <c r="O16">
        <v>4736.1600000000008</v>
      </c>
      <c r="P16">
        <v>0</v>
      </c>
      <c r="Q16">
        <v>9472.3200000000015</v>
      </c>
      <c r="R16">
        <v>0</v>
      </c>
      <c r="S16">
        <v>0</v>
      </c>
      <c r="T16">
        <v>9.9999999999909051E-3</v>
      </c>
      <c r="U16">
        <v>9.9999999999909051E-3</v>
      </c>
      <c r="V16">
        <v>0</v>
      </c>
      <c r="W16">
        <v>1.999999999998181E-2</v>
      </c>
      <c r="X16" t="s">
        <v>611</v>
      </c>
      <c r="Y16" t="s">
        <v>469</v>
      </c>
    </row>
    <row r="17" spans="1:25" x14ac:dyDescent="0.25">
      <c r="C17" t="s">
        <v>54</v>
      </c>
      <c r="D17">
        <v>1</v>
      </c>
      <c r="E17">
        <v>4900</v>
      </c>
      <c r="G17">
        <v>441</v>
      </c>
      <c r="H17">
        <v>441</v>
      </c>
      <c r="J17">
        <v>882</v>
      </c>
      <c r="K17">
        <v>1</v>
      </c>
      <c r="L17">
        <v>9954</v>
      </c>
      <c r="M17">
        <v>0</v>
      </c>
      <c r="N17">
        <v>895.86</v>
      </c>
      <c r="O17">
        <v>895.86</v>
      </c>
      <c r="P17">
        <v>0</v>
      </c>
      <c r="Q17">
        <v>1791.72</v>
      </c>
      <c r="R17">
        <v>-5054</v>
      </c>
      <c r="S17">
        <v>0</v>
      </c>
      <c r="T17">
        <v>-454.86</v>
      </c>
      <c r="U17">
        <v>-454.86</v>
      </c>
      <c r="V17">
        <v>0</v>
      </c>
      <c r="W17">
        <v>-909.72</v>
      </c>
    </row>
    <row r="18" spans="1:25" x14ac:dyDescent="0.25">
      <c r="A18" t="s">
        <v>612</v>
      </c>
      <c r="B18" t="s">
        <v>474</v>
      </c>
      <c r="C18" t="s">
        <v>52</v>
      </c>
      <c r="D18">
        <v>5</v>
      </c>
      <c r="E18">
        <v>8305.0199999999986</v>
      </c>
      <c r="G18">
        <v>747.45</v>
      </c>
      <c r="H18">
        <v>747.45</v>
      </c>
      <c r="J18">
        <v>1494.9</v>
      </c>
      <c r="K18">
        <v>5</v>
      </c>
      <c r="L18">
        <v>8305.01</v>
      </c>
      <c r="M18">
        <v>0</v>
      </c>
      <c r="N18">
        <v>747.45</v>
      </c>
      <c r="O18">
        <v>747.45</v>
      </c>
      <c r="P18">
        <v>0</v>
      </c>
      <c r="Q18">
        <v>1494.9</v>
      </c>
      <c r="R18">
        <v>9.9999999999909051E-3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612</v>
      </c>
      <c r="Y18" t="s">
        <v>474</v>
      </c>
    </row>
    <row r="19" spans="1:25" x14ac:dyDescent="0.25">
      <c r="A19" t="s">
        <v>613</v>
      </c>
      <c r="B19" t="s">
        <v>480</v>
      </c>
      <c r="C19" t="s">
        <v>52</v>
      </c>
      <c r="D19">
        <v>1</v>
      </c>
      <c r="E19">
        <v>550</v>
      </c>
      <c r="G19">
        <v>77</v>
      </c>
      <c r="H19">
        <v>77</v>
      </c>
      <c r="J19">
        <v>154</v>
      </c>
      <c r="K19">
        <v>1</v>
      </c>
      <c r="L19">
        <v>550</v>
      </c>
      <c r="M19">
        <v>0</v>
      </c>
      <c r="N19">
        <v>77</v>
      </c>
      <c r="O19">
        <v>77</v>
      </c>
      <c r="P19">
        <v>0</v>
      </c>
      <c r="Q19">
        <v>154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613</v>
      </c>
      <c r="Y19" t="s">
        <v>480</v>
      </c>
    </row>
    <row r="20" spans="1:25" x14ac:dyDescent="0.25">
      <c r="A20" t="s">
        <v>614</v>
      </c>
      <c r="B20" t="s">
        <v>481</v>
      </c>
      <c r="C20" t="s">
        <v>52</v>
      </c>
      <c r="D20">
        <v>7</v>
      </c>
      <c r="E20">
        <v>126111.1</v>
      </c>
      <c r="G20">
        <v>11349.989999999998</v>
      </c>
      <c r="H20">
        <v>11349.989999999998</v>
      </c>
      <c r="J20">
        <v>22699.979999999996</v>
      </c>
      <c r="K20">
        <v>7</v>
      </c>
      <c r="L20">
        <v>126111.1</v>
      </c>
      <c r="M20">
        <v>0</v>
      </c>
      <c r="N20">
        <v>11350</v>
      </c>
      <c r="O20">
        <v>11350</v>
      </c>
      <c r="P20">
        <v>0</v>
      </c>
      <c r="Q20">
        <v>22700</v>
      </c>
      <c r="R20">
        <v>0</v>
      </c>
      <c r="S20">
        <v>0</v>
      </c>
      <c r="T20">
        <v>-1.0000000000218279E-2</v>
      </c>
      <c r="U20">
        <v>-1.0000000000218279E-2</v>
      </c>
      <c r="V20">
        <v>0</v>
      </c>
      <c r="W20">
        <v>-2.0000000000436557E-2</v>
      </c>
      <c r="X20" t="s">
        <v>614</v>
      </c>
      <c r="Y20" t="s">
        <v>481</v>
      </c>
    </row>
    <row r="21" spans="1:25" x14ac:dyDescent="0.25">
      <c r="A21" t="s">
        <v>615</v>
      </c>
      <c r="B21" t="s">
        <v>484</v>
      </c>
      <c r="C21" t="s">
        <v>52</v>
      </c>
      <c r="D21">
        <v>1</v>
      </c>
      <c r="E21">
        <v>-2407710</v>
      </c>
      <c r="G21">
        <v>-60192.75</v>
      </c>
      <c r="H21">
        <v>-60192.75</v>
      </c>
      <c r="J21">
        <v>-120385.5</v>
      </c>
      <c r="K21">
        <v>1</v>
      </c>
      <c r="L21">
        <v>-2407710</v>
      </c>
      <c r="M21">
        <v>0</v>
      </c>
      <c r="N21">
        <v>-60192.75</v>
      </c>
      <c r="O21">
        <v>-60192.75</v>
      </c>
      <c r="P21">
        <v>0</v>
      </c>
      <c r="Q21">
        <v>-120385.5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615</v>
      </c>
      <c r="Y21" t="s">
        <v>484</v>
      </c>
    </row>
    <row r="22" spans="1:25" x14ac:dyDescent="0.25">
      <c r="A22" t="s">
        <v>616</v>
      </c>
      <c r="B22" t="s">
        <v>487</v>
      </c>
      <c r="C22" t="s">
        <v>52</v>
      </c>
      <c r="D22">
        <v>7</v>
      </c>
      <c r="E22">
        <v>42779</v>
      </c>
      <c r="G22">
        <v>3850.1099999999997</v>
      </c>
      <c r="H22">
        <v>3850.1099999999997</v>
      </c>
      <c r="J22">
        <v>7700.2199999999993</v>
      </c>
      <c r="K22">
        <v>7</v>
      </c>
      <c r="L22">
        <v>42779</v>
      </c>
      <c r="M22">
        <v>0</v>
      </c>
      <c r="N22">
        <v>3850.1099999999997</v>
      </c>
      <c r="O22">
        <v>3850.1099999999997</v>
      </c>
      <c r="P22">
        <v>0</v>
      </c>
      <c r="Q22">
        <v>7700.2199999999993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616</v>
      </c>
      <c r="Y22" t="s">
        <v>487</v>
      </c>
    </row>
    <row r="23" spans="1:25" x14ac:dyDescent="0.25">
      <c r="A23" t="s">
        <v>617</v>
      </c>
      <c r="B23" t="s">
        <v>474</v>
      </c>
      <c r="C23" t="s">
        <v>52</v>
      </c>
      <c r="D23">
        <v>1</v>
      </c>
      <c r="E23">
        <v>889.83</v>
      </c>
      <c r="G23">
        <v>80.08</v>
      </c>
      <c r="H23">
        <v>80.08</v>
      </c>
      <c r="J23">
        <v>160.16</v>
      </c>
      <c r="K23">
        <v>1</v>
      </c>
      <c r="L23">
        <v>889.83</v>
      </c>
      <c r="M23">
        <v>0</v>
      </c>
      <c r="N23">
        <v>80.08</v>
      </c>
      <c r="O23">
        <v>80.08</v>
      </c>
      <c r="P23">
        <v>0</v>
      </c>
      <c r="Q23">
        <v>160.16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617</v>
      </c>
      <c r="Y23" t="s">
        <v>474</v>
      </c>
    </row>
    <row r="24" spans="1:25" x14ac:dyDescent="0.25">
      <c r="C24" t="s">
        <v>55</v>
      </c>
      <c r="D24">
        <v>1</v>
      </c>
      <c r="E24">
        <v>550.85</v>
      </c>
      <c r="G24">
        <v>49.58</v>
      </c>
      <c r="H24">
        <v>49.58</v>
      </c>
      <c r="J24">
        <v>99.16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550.85</v>
      </c>
      <c r="S24">
        <v>0</v>
      </c>
      <c r="T24">
        <v>49.58</v>
      </c>
      <c r="U24">
        <v>49.58</v>
      </c>
      <c r="V24">
        <v>0</v>
      </c>
      <c r="W24">
        <v>99.16</v>
      </c>
    </row>
    <row r="25" spans="1:25" x14ac:dyDescent="0.25">
      <c r="C25" t="s">
        <v>56</v>
      </c>
      <c r="K25">
        <v>2</v>
      </c>
      <c r="L25">
        <v>847.46</v>
      </c>
      <c r="M25">
        <v>0</v>
      </c>
      <c r="N25">
        <v>76.27</v>
      </c>
      <c r="O25">
        <v>76.27</v>
      </c>
      <c r="P25">
        <v>0</v>
      </c>
      <c r="Q25">
        <v>152.54</v>
      </c>
      <c r="R25">
        <v>-847.46</v>
      </c>
      <c r="S25">
        <v>0</v>
      </c>
      <c r="T25">
        <v>-76.27</v>
      </c>
      <c r="U25">
        <v>-76.27</v>
      </c>
      <c r="V25">
        <v>0</v>
      </c>
      <c r="W25">
        <v>-152.54</v>
      </c>
    </row>
    <row r="26" spans="1:25" x14ac:dyDescent="0.25">
      <c r="A26" t="s">
        <v>618</v>
      </c>
      <c r="B26" t="s">
        <v>490</v>
      </c>
      <c r="C26" t="s">
        <v>52</v>
      </c>
      <c r="D26">
        <v>14</v>
      </c>
      <c r="E26">
        <v>30266.36</v>
      </c>
      <c r="G26">
        <v>2722.1699999999996</v>
      </c>
      <c r="H26">
        <v>2722.1699999999996</v>
      </c>
      <c r="J26">
        <v>5444.3399999999992</v>
      </c>
      <c r="K26">
        <v>14</v>
      </c>
      <c r="L26">
        <v>30266.36</v>
      </c>
      <c r="M26">
        <v>0</v>
      </c>
      <c r="N26">
        <v>2722.1699999999996</v>
      </c>
      <c r="O26">
        <v>2722.1699999999996</v>
      </c>
      <c r="P26">
        <v>0</v>
      </c>
      <c r="Q26">
        <v>5444.3399999999992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618</v>
      </c>
      <c r="Y26" t="s">
        <v>490</v>
      </c>
    </row>
    <row r="27" spans="1:25" x14ac:dyDescent="0.25">
      <c r="A27" t="s">
        <v>619</v>
      </c>
      <c r="B27" t="s">
        <v>491</v>
      </c>
      <c r="C27" t="s">
        <v>52</v>
      </c>
      <c r="D27">
        <v>4</v>
      </c>
      <c r="E27">
        <v>9630</v>
      </c>
      <c r="G27">
        <v>866.7</v>
      </c>
      <c r="H27">
        <v>866.7</v>
      </c>
      <c r="J27">
        <v>1733.4</v>
      </c>
      <c r="K27">
        <v>4</v>
      </c>
      <c r="L27">
        <v>9630</v>
      </c>
      <c r="M27">
        <v>0</v>
      </c>
      <c r="N27">
        <v>866.7</v>
      </c>
      <c r="O27">
        <v>866.7</v>
      </c>
      <c r="P27">
        <v>0</v>
      </c>
      <c r="Q27">
        <v>1733.4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619</v>
      </c>
      <c r="Y27" t="s">
        <v>491</v>
      </c>
    </row>
    <row r="28" spans="1:25" x14ac:dyDescent="0.25">
      <c r="A28" t="s">
        <v>620</v>
      </c>
      <c r="B28" t="s">
        <v>492</v>
      </c>
      <c r="C28" t="s">
        <v>52</v>
      </c>
      <c r="D28">
        <v>1</v>
      </c>
      <c r="E28">
        <v>9000</v>
      </c>
      <c r="G28">
        <v>810</v>
      </c>
      <c r="H28">
        <v>810</v>
      </c>
      <c r="J28">
        <v>1620</v>
      </c>
      <c r="K28">
        <v>1</v>
      </c>
      <c r="L28">
        <v>9000</v>
      </c>
      <c r="M28">
        <v>0</v>
      </c>
      <c r="N28">
        <v>810</v>
      </c>
      <c r="O28">
        <v>810</v>
      </c>
      <c r="P28">
        <v>0</v>
      </c>
      <c r="Q28">
        <v>1620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620</v>
      </c>
      <c r="Y28" t="s">
        <v>492</v>
      </c>
    </row>
    <row r="29" spans="1:25" x14ac:dyDescent="0.25">
      <c r="A29" t="s">
        <v>621</v>
      </c>
      <c r="B29" t="s">
        <v>485</v>
      </c>
      <c r="C29" t="s">
        <v>52</v>
      </c>
      <c r="D29">
        <v>1</v>
      </c>
      <c r="E29">
        <v>9150</v>
      </c>
      <c r="G29">
        <v>823.5</v>
      </c>
      <c r="H29">
        <v>823.5</v>
      </c>
      <c r="J29">
        <v>1647</v>
      </c>
      <c r="K29">
        <v>1</v>
      </c>
      <c r="L29">
        <v>9150</v>
      </c>
      <c r="M29">
        <v>0</v>
      </c>
      <c r="N29">
        <v>823.5</v>
      </c>
      <c r="O29">
        <v>823.5</v>
      </c>
      <c r="P29">
        <v>0</v>
      </c>
      <c r="Q29">
        <v>1647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621</v>
      </c>
      <c r="Y29" t="s">
        <v>485</v>
      </c>
    </row>
    <row r="30" spans="1:25" x14ac:dyDescent="0.25">
      <c r="A30" t="s">
        <v>622</v>
      </c>
      <c r="B30" t="s">
        <v>496</v>
      </c>
      <c r="C30" t="s">
        <v>52</v>
      </c>
      <c r="D30">
        <v>1</v>
      </c>
      <c r="E30">
        <v>20490</v>
      </c>
      <c r="G30">
        <v>1844.1</v>
      </c>
      <c r="H30">
        <v>1844.1</v>
      </c>
      <c r="J30">
        <v>3688.2</v>
      </c>
      <c r="K30">
        <v>1</v>
      </c>
      <c r="L30">
        <v>20490</v>
      </c>
      <c r="M30">
        <v>0</v>
      </c>
      <c r="N30">
        <v>1844.1</v>
      </c>
      <c r="O30">
        <v>1844.1</v>
      </c>
      <c r="P30">
        <v>0</v>
      </c>
      <c r="Q30">
        <v>3688.2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622</v>
      </c>
      <c r="Y30" t="s">
        <v>496</v>
      </c>
    </row>
    <row r="31" spans="1:25" x14ac:dyDescent="0.25">
      <c r="A31" t="s">
        <v>623</v>
      </c>
      <c r="B31" t="s">
        <v>498</v>
      </c>
      <c r="C31" t="s">
        <v>52</v>
      </c>
      <c r="D31">
        <v>1</v>
      </c>
      <c r="E31">
        <v>7396.95</v>
      </c>
      <c r="G31">
        <v>665.73</v>
      </c>
      <c r="H31">
        <v>665.73</v>
      </c>
      <c r="J31">
        <v>1331.46</v>
      </c>
      <c r="K31">
        <v>1</v>
      </c>
      <c r="L31">
        <v>7396.95</v>
      </c>
      <c r="M31">
        <v>0</v>
      </c>
      <c r="N31">
        <v>665.73</v>
      </c>
      <c r="O31">
        <v>665.73</v>
      </c>
      <c r="P31">
        <v>0</v>
      </c>
      <c r="Q31">
        <v>1331.46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t="s">
        <v>623</v>
      </c>
      <c r="Y31" t="s">
        <v>498</v>
      </c>
    </row>
    <row r="32" spans="1:25" x14ac:dyDescent="0.25">
      <c r="A32" t="s">
        <v>624</v>
      </c>
      <c r="B32" t="s">
        <v>500</v>
      </c>
      <c r="C32" t="s">
        <v>52</v>
      </c>
      <c r="D32">
        <v>2</v>
      </c>
      <c r="E32">
        <v>99000</v>
      </c>
      <c r="G32">
        <v>8910</v>
      </c>
      <c r="H32">
        <v>8910</v>
      </c>
      <c r="J32">
        <v>17820</v>
      </c>
      <c r="K32">
        <v>2</v>
      </c>
      <c r="L32">
        <v>99000</v>
      </c>
      <c r="M32">
        <v>0</v>
      </c>
      <c r="N32">
        <v>8910</v>
      </c>
      <c r="O32">
        <v>8910</v>
      </c>
      <c r="P32">
        <v>0</v>
      </c>
      <c r="Q32">
        <v>17820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624</v>
      </c>
      <c r="Y32" t="s">
        <v>500</v>
      </c>
    </row>
    <row r="33" spans="1:25" x14ac:dyDescent="0.25">
      <c r="A33" t="s">
        <v>625</v>
      </c>
      <c r="B33" t="s">
        <v>502</v>
      </c>
      <c r="C33" t="s">
        <v>52</v>
      </c>
      <c r="D33">
        <v>1</v>
      </c>
      <c r="E33">
        <v>46183</v>
      </c>
      <c r="F33">
        <v>8312.94</v>
      </c>
      <c r="J33">
        <v>8312.94</v>
      </c>
      <c r="K33">
        <v>1</v>
      </c>
      <c r="L33">
        <v>46183.5</v>
      </c>
      <c r="M33">
        <v>8313.0300000000007</v>
      </c>
      <c r="N33">
        <v>0</v>
      </c>
      <c r="O33">
        <v>0</v>
      </c>
      <c r="P33">
        <v>0</v>
      </c>
      <c r="Q33">
        <v>8313.0300000000007</v>
      </c>
      <c r="R33">
        <v>-0.5</v>
      </c>
      <c r="S33">
        <v>-9.0000000000145519E-2</v>
      </c>
      <c r="T33">
        <v>0</v>
      </c>
      <c r="U33">
        <v>0</v>
      </c>
      <c r="V33">
        <v>0</v>
      </c>
      <c r="W33">
        <v>-9.0000000000145519E-2</v>
      </c>
      <c r="X33" t="s">
        <v>625</v>
      </c>
      <c r="Y33" t="s">
        <v>502</v>
      </c>
    </row>
    <row r="34" spans="1:25" x14ac:dyDescent="0.25">
      <c r="A34" t="s">
        <v>626</v>
      </c>
      <c r="B34" t="s">
        <v>503</v>
      </c>
      <c r="C34" t="s">
        <v>52</v>
      </c>
      <c r="D34">
        <v>1</v>
      </c>
      <c r="E34">
        <v>49250</v>
      </c>
      <c r="F34">
        <v>8865</v>
      </c>
      <c r="J34">
        <v>8865</v>
      </c>
      <c r="K34">
        <v>1</v>
      </c>
      <c r="L34">
        <v>49250</v>
      </c>
      <c r="M34">
        <v>8865</v>
      </c>
      <c r="N34">
        <v>0</v>
      </c>
      <c r="O34">
        <v>0</v>
      </c>
      <c r="P34">
        <v>0</v>
      </c>
      <c r="Q34">
        <v>8865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626</v>
      </c>
      <c r="Y34" t="s">
        <v>503</v>
      </c>
    </row>
    <row r="35" spans="1:25" x14ac:dyDescent="0.25">
      <c r="A35" t="s">
        <v>627</v>
      </c>
      <c r="B35" t="s">
        <v>504</v>
      </c>
      <c r="C35" t="s">
        <v>52</v>
      </c>
      <c r="D35">
        <v>1</v>
      </c>
      <c r="E35">
        <v>418050</v>
      </c>
      <c r="F35">
        <v>75249</v>
      </c>
      <c r="J35">
        <v>75249</v>
      </c>
      <c r="K35">
        <v>1</v>
      </c>
      <c r="L35">
        <v>418050</v>
      </c>
      <c r="M35">
        <v>75249</v>
      </c>
      <c r="N35">
        <v>0</v>
      </c>
      <c r="O35">
        <v>0</v>
      </c>
      <c r="P35">
        <v>0</v>
      </c>
      <c r="Q35">
        <v>75249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627</v>
      </c>
      <c r="Y35" t="s">
        <v>504</v>
      </c>
    </row>
    <row r="36" spans="1:25" x14ac:dyDescent="0.25">
      <c r="A36" t="s">
        <v>628</v>
      </c>
      <c r="B36" t="s">
        <v>505</v>
      </c>
      <c r="C36" t="s">
        <v>52</v>
      </c>
      <c r="D36">
        <v>26</v>
      </c>
      <c r="E36">
        <v>1839178</v>
      </c>
      <c r="F36">
        <v>331052.03999999998</v>
      </c>
      <c r="J36">
        <v>331052.03999999998</v>
      </c>
      <c r="K36">
        <v>26</v>
      </c>
      <c r="L36">
        <v>1839178</v>
      </c>
      <c r="M36">
        <v>331052.03999999998</v>
      </c>
      <c r="N36">
        <v>0</v>
      </c>
      <c r="O36">
        <v>0</v>
      </c>
      <c r="P36">
        <v>0</v>
      </c>
      <c r="Q36">
        <v>331052.03999999998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628</v>
      </c>
      <c r="Y36" t="s">
        <v>505</v>
      </c>
    </row>
    <row r="37" spans="1:25" x14ac:dyDescent="0.25">
      <c r="C37" t="s">
        <v>56</v>
      </c>
      <c r="K37">
        <v>1</v>
      </c>
      <c r="L37">
        <v>-71784</v>
      </c>
      <c r="M37">
        <v>-12921.12</v>
      </c>
      <c r="N37">
        <v>0</v>
      </c>
      <c r="O37">
        <v>0</v>
      </c>
      <c r="P37">
        <v>0</v>
      </c>
      <c r="Q37">
        <v>-12921.12</v>
      </c>
      <c r="R37">
        <v>71784</v>
      </c>
      <c r="S37">
        <v>12921.12</v>
      </c>
      <c r="T37">
        <v>0</v>
      </c>
      <c r="U37">
        <v>0</v>
      </c>
      <c r="V37">
        <v>0</v>
      </c>
      <c r="W37">
        <v>12921.12</v>
      </c>
    </row>
    <row r="38" spans="1:25" x14ac:dyDescent="0.25">
      <c r="C38" t="s">
        <v>53</v>
      </c>
      <c r="D38">
        <v>1</v>
      </c>
      <c r="E38">
        <v>27000</v>
      </c>
      <c r="F38">
        <v>4860</v>
      </c>
      <c r="J38">
        <v>4860</v>
      </c>
      <c r="K38">
        <v>1</v>
      </c>
      <c r="L38">
        <v>27000</v>
      </c>
      <c r="M38">
        <v>4860</v>
      </c>
      <c r="N38">
        <v>0</v>
      </c>
      <c r="O38">
        <v>0</v>
      </c>
      <c r="P38">
        <v>0</v>
      </c>
      <c r="Q38">
        <v>4860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5" x14ac:dyDescent="0.25">
      <c r="A39" t="s">
        <v>629</v>
      </c>
      <c r="B39" t="s">
        <v>506</v>
      </c>
      <c r="C39" t="s">
        <v>56</v>
      </c>
      <c r="K39">
        <v>1</v>
      </c>
      <c r="L39">
        <v>2775</v>
      </c>
      <c r="M39">
        <v>499.5</v>
      </c>
      <c r="N39">
        <v>0</v>
      </c>
      <c r="O39">
        <v>0</v>
      </c>
      <c r="P39">
        <v>0</v>
      </c>
      <c r="Q39">
        <v>499.5</v>
      </c>
      <c r="R39">
        <v>-2775</v>
      </c>
      <c r="S39">
        <v>-499.5</v>
      </c>
      <c r="T39">
        <v>0</v>
      </c>
      <c r="U39">
        <v>0</v>
      </c>
      <c r="V39">
        <v>0</v>
      </c>
      <c r="W39">
        <v>-499.5</v>
      </c>
      <c r="X39" t="s">
        <v>629</v>
      </c>
      <c r="Y39" t="s">
        <v>506</v>
      </c>
    </row>
    <row r="40" spans="1:25" x14ac:dyDescent="0.25">
      <c r="A40" t="s">
        <v>630</v>
      </c>
      <c r="B40" t="s">
        <v>507</v>
      </c>
      <c r="C40" t="s">
        <v>52</v>
      </c>
      <c r="D40">
        <v>3</v>
      </c>
      <c r="E40">
        <v>61461</v>
      </c>
      <c r="F40">
        <v>11062.98</v>
      </c>
      <c r="J40">
        <v>11062.98</v>
      </c>
      <c r="K40">
        <v>3</v>
      </c>
      <c r="L40">
        <v>61461</v>
      </c>
      <c r="M40">
        <v>11062.98</v>
      </c>
      <c r="N40">
        <v>0</v>
      </c>
      <c r="O40">
        <v>0</v>
      </c>
      <c r="P40">
        <v>0</v>
      </c>
      <c r="Q40">
        <v>11062.98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630</v>
      </c>
      <c r="Y40" t="s">
        <v>507</v>
      </c>
    </row>
    <row r="41" spans="1:25" x14ac:dyDescent="0.25">
      <c r="A41" t="s">
        <v>631</v>
      </c>
      <c r="B41" t="s">
        <v>428</v>
      </c>
      <c r="C41" t="s">
        <v>56</v>
      </c>
      <c r="K41">
        <v>1</v>
      </c>
      <c r="L41">
        <v>3170</v>
      </c>
      <c r="M41">
        <v>570.6</v>
      </c>
      <c r="N41">
        <v>0</v>
      </c>
      <c r="O41">
        <v>0</v>
      </c>
      <c r="P41">
        <v>0</v>
      </c>
      <c r="Q41">
        <v>570.6</v>
      </c>
      <c r="R41">
        <v>-3170</v>
      </c>
      <c r="S41">
        <v>-570.6</v>
      </c>
      <c r="T41">
        <v>0</v>
      </c>
      <c r="U41">
        <v>0</v>
      </c>
      <c r="V41">
        <v>0</v>
      </c>
      <c r="W41">
        <v>-570.6</v>
      </c>
      <c r="X41" t="s">
        <v>631</v>
      </c>
      <c r="Y41" t="s">
        <v>428</v>
      </c>
    </row>
    <row r="42" spans="1:25" x14ac:dyDescent="0.25">
      <c r="A42" t="s">
        <v>632</v>
      </c>
      <c r="B42" t="s">
        <v>429</v>
      </c>
      <c r="C42" t="s">
        <v>56</v>
      </c>
      <c r="K42">
        <v>1</v>
      </c>
      <c r="L42">
        <v>1875</v>
      </c>
      <c r="M42">
        <v>0</v>
      </c>
      <c r="N42">
        <v>112.5</v>
      </c>
      <c r="O42">
        <v>112.5</v>
      </c>
      <c r="P42">
        <v>0</v>
      </c>
      <c r="Q42">
        <v>225</v>
      </c>
      <c r="R42">
        <v>-1875</v>
      </c>
      <c r="S42">
        <v>0</v>
      </c>
      <c r="T42">
        <v>-112.5</v>
      </c>
      <c r="U42">
        <v>-112.5</v>
      </c>
      <c r="V42">
        <v>0</v>
      </c>
      <c r="W42">
        <v>-225</v>
      </c>
      <c r="X42" t="s">
        <v>632</v>
      </c>
      <c r="Y42" t="s">
        <v>429</v>
      </c>
    </row>
    <row r="43" spans="1:25" x14ac:dyDescent="0.25">
      <c r="A43" t="s">
        <v>633</v>
      </c>
      <c r="B43" t="s">
        <v>430</v>
      </c>
      <c r="C43" t="s">
        <v>52</v>
      </c>
      <c r="D43">
        <v>4</v>
      </c>
      <c r="E43">
        <v>215492</v>
      </c>
      <c r="F43">
        <v>38788.559999999998</v>
      </c>
      <c r="J43">
        <v>38788.559999999998</v>
      </c>
      <c r="K43">
        <v>4</v>
      </c>
      <c r="L43">
        <v>215492</v>
      </c>
      <c r="M43">
        <v>38788.559999999998</v>
      </c>
      <c r="N43">
        <v>0</v>
      </c>
      <c r="O43">
        <v>0</v>
      </c>
      <c r="P43">
        <v>0</v>
      </c>
      <c r="Q43">
        <v>38788.559999999998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633</v>
      </c>
      <c r="Y43" t="s">
        <v>430</v>
      </c>
    </row>
    <row r="44" spans="1:25" x14ac:dyDescent="0.25">
      <c r="C44" t="s">
        <v>56</v>
      </c>
      <c r="K44">
        <v>1</v>
      </c>
      <c r="L44">
        <v>24984</v>
      </c>
      <c r="M44">
        <v>4497.12</v>
      </c>
      <c r="N44">
        <v>0</v>
      </c>
      <c r="O44">
        <v>0</v>
      </c>
      <c r="P44">
        <v>0</v>
      </c>
      <c r="Q44">
        <v>4497.12</v>
      </c>
      <c r="R44">
        <v>-24984</v>
      </c>
      <c r="S44">
        <v>-4497.12</v>
      </c>
      <c r="T44">
        <v>0</v>
      </c>
      <c r="U44">
        <v>0</v>
      </c>
      <c r="V44">
        <v>0</v>
      </c>
      <c r="W44">
        <v>-4497.12</v>
      </c>
    </row>
    <row r="45" spans="1:25" x14ac:dyDescent="0.25">
      <c r="A45" t="s">
        <v>634</v>
      </c>
      <c r="B45" t="s">
        <v>431</v>
      </c>
      <c r="C45" t="s">
        <v>52</v>
      </c>
      <c r="D45">
        <v>1</v>
      </c>
      <c r="E45">
        <v>48000</v>
      </c>
      <c r="G45">
        <v>4320</v>
      </c>
      <c r="H45">
        <v>4320</v>
      </c>
      <c r="J45">
        <v>8640</v>
      </c>
      <c r="K45">
        <v>1</v>
      </c>
      <c r="L45">
        <v>48000</v>
      </c>
      <c r="M45">
        <v>0</v>
      </c>
      <c r="N45">
        <v>4320</v>
      </c>
      <c r="O45">
        <v>4320</v>
      </c>
      <c r="P45">
        <v>0</v>
      </c>
      <c r="Q45">
        <v>8640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634</v>
      </c>
      <c r="Y45" t="s">
        <v>431</v>
      </c>
    </row>
    <row r="46" spans="1:25" x14ac:dyDescent="0.25">
      <c r="A46" t="s">
        <v>635</v>
      </c>
      <c r="B46" t="s">
        <v>432</v>
      </c>
      <c r="C46" t="s">
        <v>52</v>
      </c>
      <c r="D46">
        <v>2</v>
      </c>
      <c r="E46">
        <v>507692</v>
      </c>
      <c r="G46">
        <v>45692.28</v>
      </c>
      <c r="H46">
        <v>45692.28</v>
      </c>
      <c r="J46">
        <v>91384.56</v>
      </c>
      <c r="K46">
        <v>2</v>
      </c>
      <c r="L46">
        <v>507692</v>
      </c>
      <c r="M46">
        <v>0</v>
      </c>
      <c r="N46">
        <v>45692.28</v>
      </c>
      <c r="O46">
        <v>45692.28</v>
      </c>
      <c r="P46">
        <v>0</v>
      </c>
      <c r="Q46">
        <v>91384.56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635</v>
      </c>
      <c r="Y46" t="s">
        <v>432</v>
      </c>
    </row>
    <row r="47" spans="1:25" x14ac:dyDescent="0.25">
      <c r="C47" t="s">
        <v>56</v>
      </c>
      <c r="K47">
        <v>2</v>
      </c>
      <c r="L47">
        <v>25500</v>
      </c>
      <c r="M47">
        <v>0</v>
      </c>
      <c r="N47">
        <v>2295</v>
      </c>
      <c r="O47">
        <v>2295</v>
      </c>
      <c r="P47">
        <v>0</v>
      </c>
      <c r="Q47">
        <v>4590</v>
      </c>
      <c r="R47">
        <v>-25500</v>
      </c>
      <c r="S47">
        <v>0</v>
      </c>
      <c r="T47">
        <v>-2295</v>
      </c>
      <c r="U47">
        <v>-2295</v>
      </c>
      <c r="V47">
        <v>0</v>
      </c>
      <c r="W47">
        <v>-4590</v>
      </c>
    </row>
    <row r="48" spans="1:25" x14ac:dyDescent="0.25">
      <c r="A48" t="s">
        <v>636</v>
      </c>
      <c r="B48" t="s">
        <v>433</v>
      </c>
      <c r="C48" t="s">
        <v>52</v>
      </c>
      <c r="D48">
        <v>8</v>
      </c>
      <c r="E48">
        <v>9893138.8699999992</v>
      </c>
      <c r="G48">
        <v>247328.45</v>
      </c>
      <c r="H48">
        <v>247328.45</v>
      </c>
      <c r="J48">
        <v>494656.9</v>
      </c>
      <c r="K48">
        <v>8</v>
      </c>
      <c r="L48">
        <v>9893138.4799999986</v>
      </c>
      <c r="M48">
        <v>0</v>
      </c>
      <c r="N48">
        <v>247328.44</v>
      </c>
      <c r="O48">
        <v>247328.44</v>
      </c>
      <c r="P48">
        <v>0</v>
      </c>
      <c r="Q48">
        <v>494656.88</v>
      </c>
      <c r="R48">
        <v>0.39000000013038516</v>
      </c>
      <c r="S48">
        <v>0</v>
      </c>
      <c r="T48">
        <v>1.0000000002037268E-2</v>
      </c>
      <c r="U48">
        <v>1.0000000002037268E-2</v>
      </c>
      <c r="V48">
        <v>0</v>
      </c>
      <c r="W48">
        <v>2.0000000004074536E-2</v>
      </c>
      <c r="X48" t="s">
        <v>636</v>
      </c>
      <c r="Y48" t="s">
        <v>433</v>
      </c>
    </row>
    <row r="49" spans="1:25" x14ac:dyDescent="0.25">
      <c r="C49" t="s">
        <v>56</v>
      </c>
      <c r="K49">
        <v>2</v>
      </c>
      <c r="L49">
        <v>-97376</v>
      </c>
      <c r="M49">
        <v>0</v>
      </c>
      <c r="N49">
        <v>-2434.4299999999998</v>
      </c>
      <c r="O49">
        <v>-2434.4299999999998</v>
      </c>
      <c r="P49">
        <v>0</v>
      </c>
      <c r="Q49">
        <v>-4868.8599999999997</v>
      </c>
      <c r="R49">
        <v>97376</v>
      </c>
      <c r="S49">
        <v>0</v>
      </c>
      <c r="T49">
        <v>2434.4299999999998</v>
      </c>
      <c r="U49">
        <v>2434.4299999999998</v>
      </c>
      <c r="V49">
        <v>0</v>
      </c>
      <c r="W49">
        <v>4868.8599999999997</v>
      </c>
    </row>
    <row r="50" spans="1:25" x14ac:dyDescent="0.25">
      <c r="A50" t="s">
        <v>637</v>
      </c>
      <c r="B50" t="s">
        <v>434</v>
      </c>
      <c r="C50" t="s">
        <v>52</v>
      </c>
      <c r="D50">
        <v>5</v>
      </c>
      <c r="E50">
        <v>167555.4</v>
      </c>
      <c r="G50">
        <v>15079.98</v>
      </c>
      <c r="H50">
        <v>15079.98</v>
      </c>
      <c r="J50">
        <v>30159.96</v>
      </c>
      <c r="K50">
        <v>5</v>
      </c>
      <c r="L50">
        <v>167555.4</v>
      </c>
      <c r="M50">
        <v>0</v>
      </c>
      <c r="N50">
        <v>15079.98</v>
      </c>
      <c r="O50">
        <v>15079.98</v>
      </c>
      <c r="P50">
        <v>0</v>
      </c>
      <c r="Q50">
        <v>30159.96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t="s">
        <v>637</v>
      </c>
      <c r="Y50" t="s">
        <v>434</v>
      </c>
    </row>
    <row r="51" spans="1:25" x14ac:dyDescent="0.25">
      <c r="A51" t="s">
        <v>638</v>
      </c>
      <c r="B51" t="s">
        <v>435</v>
      </c>
      <c r="C51" t="s">
        <v>43</v>
      </c>
      <c r="K51">
        <v>4</v>
      </c>
      <c r="L51">
        <v>15220</v>
      </c>
      <c r="M51">
        <v>0</v>
      </c>
      <c r="N51">
        <v>380.5</v>
      </c>
      <c r="O51">
        <v>380.5</v>
      </c>
      <c r="P51">
        <v>0</v>
      </c>
      <c r="Q51">
        <v>761</v>
      </c>
      <c r="R51">
        <v>-15220</v>
      </c>
      <c r="S51">
        <v>0</v>
      </c>
      <c r="T51">
        <v>-380.5</v>
      </c>
      <c r="U51">
        <v>-380.5</v>
      </c>
      <c r="V51">
        <v>0</v>
      </c>
      <c r="W51">
        <v>-761</v>
      </c>
      <c r="X51" t="s">
        <v>638</v>
      </c>
      <c r="Y51" t="s">
        <v>435</v>
      </c>
    </row>
    <row r="52" spans="1:25" x14ac:dyDescent="0.25">
      <c r="A52" t="s">
        <v>639</v>
      </c>
      <c r="B52" t="s">
        <v>436</v>
      </c>
      <c r="C52" t="s">
        <v>52</v>
      </c>
      <c r="D52">
        <v>5</v>
      </c>
      <c r="E52">
        <v>38541.879999999997</v>
      </c>
      <c r="G52">
        <v>3468.7700000000009</v>
      </c>
      <c r="H52">
        <v>3468.7700000000009</v>
      </c>
      <c r="J52">
        <v>6937.5400000000018</v>
      </c>
      <c r="K52">
        <v>5</v>
      </c>
      <c r="L52">
        <v>38541.879999999997</v>
      </c>
      <c r="M52">
        <v>0</v>
      </c>
      <c r="N52">
        <v>3468.7700000000009</v>
      </c>
      <c r="O52">
        <v>3468.7700000000009</v>
      </c>
      <c r="P52">
        <v>0</v>
      </c>
      <c r="Q52">
        <v>6937.5400000000018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639</v>
      </c>
      <c r="Y52" t="s">
        <v>436</v>
      </c>
    </row>
    <row r="53" spans="1:25" x14ac:dyDescent="0.25">
      <c r="A53" t="s">
        <v>640</v>
      </c>
      <c r="B53" t="s">
        <v>437</v>
      </c>
      <c r="C53" t="s">
        <v>52</v>
      </c>
      <c r="D53">
        <v>2</v>
      </c>
      <c r="E53">
        <v>17766</v>
      </c>
      <c r="G53">
        <v>1598.94</v>
      </c>
      <c r="H53">
        <v>1598.94</v>
      </c>
      <c r="J53">
        <v>3197.88</v>
      </c>
      <c r="K53">
        <v>2</v>
      </c>
      <c r="L53">
        <v>17766</v>
      </c>
      <c r="M53">
        <v>0</v>
      </c>
      <c r="N53">
        <v>1598.94</v>
      </c>
      <c r="O53">
        <v>1598.94</v>
      </c>
      <c r="P53">
        <v>0</v>
      </c>
      <c r="Q53">
        <v>3197.88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t="s">
        <v>640</v>
      </c>
      <c r="Y53" t="s">
        <v>437</v>
      </c>
    </row>
    <row r="54" spans="1:25" x14ac:dyDescent="0.25">
      <c r="A54" t="s">
        <v>641</v>
      </c>
      <c r="B54" t="s">
        <v>438</v>
      </c>
      <c r="C54" t="s">
        <v>52</v>
      </c>
      <c r="D54">
        <v>1</v>
      </c>
      <c r="E54">
        <v>17450</v>
      </c>
      <c r="G54">
        <v>1570.5</v>
      </c>
      <c r="H54">
        <v>1570.5</v>
      </c>
      <c r="J54">
        <v>3141</v>
      </c>
      <c r="K54">
        <v>1</v>
      </c>
      <c r="L54">
        <v>17450</v>
      </c>
      <c r="M54">
        <v>0</v>
      </c>
      <c r="N54">
        <v>1570.5</v>
      </c>
      <c r="O54">
        <v>1570.5</v>
      </c>
      <c r="P54">
        <v>0</v>
      </c>
      <c r="Q54">
        <v>3141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641</v>
      </c>
      <c r="Y54" t="s">
        <v>438</v>
      </c>
    </row>
    <row r="55" spans="1:25" x14ac:dyDescent="0.25">
      <c r="A55" t="s">
        <v>642</v>
      </c>
      <c r="B55" t="s">
        <v>441</v>
      </c>
      <c r="C55" t="s">
        <v>56</v>
      </c>
      <c r="K55">
        <v>4</v>
      </c>
      <c r="L55">
        <v>-221946</v>
      </c>
      <c r="M55">
        <v>0</v>
      </c>
      <c r="N55">
        <v>-5548.66</v>
      </c>
      <c r="O55">
        <v>-5548.66</v>
      </c>
      <c r="P55">
        <v>0</v>
      </c>
      <c r="Q55">
        <v>-11097.32</v>
      </c>
      <c r="R55">
        <v>221946</v>
      </c>
      <c r="S55">
        <v>0</v>
      </c>
      <c r="T55">
        <v>5548.66</v>
      </c>
      <c r="U55">
        <v>5548.66</v>
      </c>
      <c r="V55">
        <v>0</v>
      </c>
      <c r="W55">
        <v>11097.32</v>
      </c>
      <c r="X55" t="s">
        <v>642</v>
      </c>
      <c r="Y55" t="s">
        <v>441</v>
      </c>
    </row>
    <row r="56" spans="1:25" x14ac:dyDescent="0.25">
      <c r="A56" t="s">
        <v>643</v>
      </c>
      <c r="B56" t="s">
        <v>442</v>
      </c>
      <c r="C56" t="s">
        <v>52</v>
      </c>
      <c r="D56">
        <v>1</v>
      </c>
      <c r="E56">
        <v>50000</v>
      </c>
      <c r="G56">
        <v>4500</v>
      </c>
      <c r="H56">
        <v>4500</v>
      </c>
      <c r="J56">
        <v>9000</v>
      </c>
      <c r="K56">
        <v>1</v>
      </c>
      <c r="L56">
        <v>50000</v>
      </c>
      <c r="M56">
        <v>0</v>
      </c>
      <c r="N56">
        <v>4500</v>
      </c>
      <c r="O56">
        <v>4500</v>
      </c>
      <c r="P56">
        <v>0</v>
      </c>
      <c r="Q56">
        <v>9000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t="s">
        <v>643</v>
      </c>
      <c r="Y56" t="s">
        <v>442</v>
      </c>
    </row>
    <row r="57" spans="1:25" x14ac:dyDescent="0.25">
      <c r="A57" t="s">
        <v>644</v>
      </c>
      <c r="B57" t="s">
        <v>443</v>
      </c>
      <c r="C57" t="s">
        <v>52</v>
      </c>
      <c r="D57">
        <v>6</v>
      </c>
      <c r="E57">
        <v>7218435</v>
      </c>
      <c r="G57">
        <v>180460.85000000003</v>
      </c>
      <c r="H57">
        <v>180460.85000000003</v>
      </c>
      <c r="J57">
        <v>360921.70000000007</v>
      </c>
      <c r="K57">
        <v>6</v>
      </c>
      <c r="L57">
        <v>7218435</v>
      </c>
      <c r="M57">
        <v>0</v>
      </c>
      <c r="N57">
        <v>180460.87000000002</v>
      </c>
      <c r="O57">
        <v>180460.87000000002</v>
      </c>
      <c r="P57">
        <v>0</v>
      </c>
      <c r="Q57">
        <v>360921.74000000005</v>
      </c>
      <c r="R57">
        <v>0</v>
      </c>
      <c r="S57">
        <v>0</v>
      </c>
      <c r="T57">
        <v>-1.999999999998181E-2</v>
      </c>
      <c r="U57">
        <v>-1.999999999998181E-2</v>
      </c>
      <c r="V57">
        <v>0</v>
      </c>
      <c r="W57">
        <v>-3.999999999996362E-2</v>
      </c>
      <c r="X57" t="s">
        <v>644</v>
      </c>
      <c r="Y57" t="s">
        <v>443</v>
      </c>
    </row>
    <row r="58" spans="1:25" x14ac:dyDescent="0.25">
      <c r="A58" t="s">
        <v>645</v>
      </c>
      <c r="B58" t="s">
        <v>445</v>
      </c>
      <c r="C58" t="s">
        <v>53</v>
      </c>
      <c r="D58">
        <v>1</v>
      </c>
      <c r="E58">
        <v>10850</v>
      </c>
      <c r="G58">
        <v>976.51</v>
      </c>
      <c r="H58">
        <v>976.51</v>
      </c>
      <c r="J58">
        <v>1953.02</v>
      </c>
      <c r="K58">
        <v>1</v>
      </c>
      <c r="L58">
        <v>10850</v>
      </c>
      <c r="M58">
        <v>0</v>
      </c>
      <c r="N58">
        <v>976.5</v>
      </c>
      <c r="O58">
        <v>976.5</v>
      </c>
      <c r="P58">
        <v>0</v>
      </c>
      <c r="Q58">
        <v>1953</v>
      </c>
      <c r="R58">
        <v>0</v>
      </c>
      <c r="S58">
        <v>0</v>
      </c>
      <c r="T58">
        <v>9.9999999999909051E-3</v>
      </c>
      <c r="U58">
        <v>9.9999999999909051E-3</v>
      </c>
      <c r="V58">
        <v>0</v>
      </c>
      <c r="W58">
        <v>1.999999999998181E-2</v>
      </c>
      <c r="X58" t="s">
        <v>645</v>
      </c>
      <c r="Y58" t="s">
        <v>445</v>
      </c>
    </row>
    <row r="59" spans="1:25" x14ac:dyDescent="0.25">
      <c r="A59" t="s">
        <v>646</v>
      </c>
      <c r="B59" t="s">
        <v>447</v>
      </c>
      <c r="C59" t="s">
        <v>56</v>
      </c>
      <c r="K59">
        <v>1</v>
      </c>
      <c r="L59">
        <v>6000</v>
      </c>
      <c r="M59">
        <v>0</v>
      </c>
      <c r="N59">
        <v>540</v>
      </c>
      <c r="O59">
        <v>540</v>
      </c>
      <c r="P59">
        <v>0</v>
      </c>
      <c r="Q59">
        <v>1080</v>
      </c>
      <c r="R59">
        <v>-6000</v>
      </c>
      <c r="S59">
        <v>0</v>
      </c>
      <c r="T59">
        <v>-540</v>
      </c>
      <c r="U59">
        <v>-540</v>
      </c>
      <c r="V59">
        <v>0</v>
      </c>
      <c r="W59">
        <v>-1080</v>
      </c>
      <c r="X59" t="s">
        <v>646</v>
      </c>
      <c r="Y59" t="s">
        <v>447</v>
      </c>
    </row>
    <row r="60" spans="1:25" x14ac:dyDescent="0.25">
      <c r="A60" t="s">
        <v>647</v>
      </c>
      <c r="B60" t="s">
        <v>448</v>
      </c>
      <c r="C60" t="s">
        <v>52</v>
      </c>
      <c r="D60">
        <v>1</v>
      </c>
      <c r="E60">
        <v>435714</v>
      </c>
      <c r="G60">
        <v>39214.26</v>
      </c>
      <c r="H60">
        <v>39214.26</v>
      </c>
      <c r="J60">
        <v>78428.52</v>
      </c>
      <c r="K60">
        <v>1</v>
      </c>
      <c r="L60">
        <v>435714</v>
      </c>
      <c r="M60">
        <v>0</v>
      </c>
      <c r="N60">
        <v>39214.26</v>
      </c>
      <c r="O60">
        <v>39214.26</v>
      </c>
      <c r="P60">
        <v>0</v>
      </c>
      <c r="Q60">
        <v>78428.52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t="s">
        <v>647</v>
      </c>
      <c r="Y60" t="s">
        <v>448</v>
      </c>
    </row>
    <row r="61" spans="1:25" x14ac:dyDescent="0.25">
      <c r="A61" t="s">
        <v>648</v>
      </c>
      <c r="B61" t="s">
        <v>450</v>
      </c>
      <c r="C61" t="s">
        <v>52</v>
      </c>
      <c r="D61">
        <v>6</v>
      </c>
      <c r="E61">
        <v>7250370</v>
      </c>
      <c r="G61">
        <v>181259.25</v>
      </c>
      <c r="H61">
        <v>181259.25</v>
      </c>
      <c r="J61">
        <v>362518.5</v>
      </c>
      <c r="K61">
        <v>6</v>
      </c>
      <c r="L61">
        <v>7250370.7100000009</v>
      </c>
      <c r="M61">
        <v>0</v>
      </c>
      <c r="N61">
        <v>181259.27</v>
      </c>
      <c r="O61">
        <v>181259.27</v>
      </c>
      <c r="P61">
        <v>0</v>
      </c>
      <c r="Q61">
        <v>362518.54</v>
      </c>
      <c r="R61">
        <v>-0.7099999999627471</v>
      </c>
      <c r="S61">
        <v>0</v>
      </c>
      <c r="T61">
        <v>-1.9999999998162821E-2</v>
      </c>
      <c r="U61">
        <v>-1.9999999998162821E-2</v>
      </c>
      <c r="V61">
        <v>0</v>
      </c>
      <c r="W61">
        <v>-3.9999999996325641E-2</v>
      </c>
      <c r="X61" t="s">
        <v>648</v>
      </c>
      <c r="Y61" t="s">
        <v>450</v>
      </c>
    </row>
    <row r="62" spans="1:25" x14ac:dyDescent="0.25">
      <c r="A62" t="s">
        <v>649</v>
      </c>
      <c r="B62" t="s">
        <v>451</v>
      </c>
      <c r="C62" t="s">
        <v>52</v>
      </c>
      <c r="D62">
        <v>2</v>
      </c>
      <c r="E62">
        <v>37487.5</v>
      </c>
      <c r="G62">
        <v>3373.88</v>
      </c>
      <c r="H62">
        <v>3373.88</v>
      </c>
      <c r="J62">
        <v>6747.76</v>
      </c>
      <c r="K62">
        <v>2</v>
      </c>
      <c r="L62">
        <v>37487.5</v>
      </c>
      <c r="M62">
        <v>0</v>
      </c>
      <c r="N62">
        <v>3373.88</v>
      </c>
      <c r="O62">
        <v>3373.88</v>
      </c>
      <c r="P62">
        <v>0</v>
      </c>
      <c r="Q62">
        <v>6747.76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649</v>
      </c>
      <c r="Y62" t="s">
        <v>451</v>
      </c>
    </row>
    <row r="63" spans="1:25" x14ac:dyDescent="0.25">
      <c r="A63" t="s">
        <v>650</v>
      </c>
      <c r="B63" t="s">
        <v>453</v>
      </c>
      <c r="C63" t="s">
        <v>52</v>
      </c>
      <c r="D63">
        <v>2</v>
      </c>
      <c r="E63">
        <v>2481308</v>
      </c>
      <c r="G63">
        <v>62032.69</v>
      </c>
      <c r="H63">
        <v>62032.69</v>
      </c>
      <c r="J63">
        <v>124065.38</v>
      </c>
      <c r="K63">
        <v>2</v>
      </c>
      <c r="L63">
        <v>2481308</v>
      </c>
      <c r="M63">
        <v>0</v>
      </c>
      <c r="N63">
        <v>62032.28</v>
      </c>
      <c r="O63">
        <v>62032.28</v>
      </c>
      <c r="P63">
        <v>0</v>
      </c>
      <c r="Q63">
        <v>124064.56</v>
      </c>
      <c r="R63">
        <v>0</v>
      </c>
      <c r="S63">
        <v>0</v>
      </c>
      <c r="T63">
        <v>0.41000000000030923</v>
      </c>
      <c r="U63">
        <v>0.41000000000030923</v>
      </c>
      <c r="V63">
        <v>0</v>
      </c>
      <c r="W63">
        <v>0.82000000000061846</v>
      </c>
      <c r="X63" t="s">
        <v>650</v>
      </c>
      <c r="Y63" t="s">
        <v>453</v>
      </c>
    </row>
    <row r="64" spans="1:25" x14ac:dyDescent="0.25">
      <c r="A64" t="s">
        <v>651</v>
      </c>
      <c r="B64" t="s">
        <v>455</v>
      </c>
      <c r="C64" t="s">
        <v>52</v>
      </c>
      <c r="D64">
        <v>1</v>
      </c>
      <c r="E64">
        <v>2482411.1</v>
      </c>
      <c r="G64">
        <v>62060.28</v>
      </c>
      <c r="H64">
        <v>62060.28</v>
      </c>
      <c r="J64">
        <v>124120.56</v>
      </c>
      <c r="K64">
        <v>1</v>
      </c>
      <c r="L64">
        <v>2482411.1</v>
      </c>
      <c r="M64">
        <v>0</v>
      </c>
      <c r="N64">
        <v>62060.28</v>
      </c>
      <c r="O64">
        <v>62060.28</v>
      </c>
      <c r="P64">
        <v>0</v>
      </c>
      <c r="Q64">
        <v>124120.56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651</v>
      </c>
      <c r="Y64" t="s">
        <v>455</v>
      </c>
    </row>
    <row r="65" spans="1:25" x14ac:dyDescent="0.25">
      <c r="A65" t="s">
        <v>652</v>
      </c>
      <c r="B65" t="s">
        <v>456</v>
      </c>
      <c r="C65" t="s">
        <v>52</v>
      </c>
      <c r="D65">
        <v>5</v>
      </c>
      <c r="E65">
        <v>7455653</v>
      </c>
      <c r="G65">
        <v>186391.31000000003</v>
      </c>
      <c r="H65">
        <v>186391.31000000003</v>
      </c>
      <c r="J65">
        <v>372782.62000000005</v>
      </c>
      <c r="K65">
        <v>5</v>
      </c>
      <c r="L65">
        <v>7455653</v>
      </c>
      <c r="M65">
        <v>0</v>
      </c>
      <c r="N65">
        <v>186391.31000000003</v>
      </c>
      <c r="O65">
        <v>186391.31000000003</v>
      </c>
      <c r="P65">
        <v>0</v>
      </c>
      <c r="Q65">
        <v>372782.62000000005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t="s">
        <v>652</v>
      </c>
      <c r="Y65" t="s">
        <v>456</v>
      </c>
    </row>
    <row r="66" spans="1:25" x14ac:dyDescent="0.25">
      <c r="C66" t="s">
        <v>55</v>
      </c>
      <c r="D66">
        <v>1</v>
      </c>
      <c r="E66">
        <v>-67880</v>
      </c>
      <c r="G66">
        <v>-1697.01</v>
      </c>
      <c r="H66">
        <v>-1697.01</v>
      </c>
      <c r="J66">
        <v>-3394.02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-67880</v>
      </c>
      <c r="S66">
        <v>0</v>
      </c>
      <c r="T66">
        <v>-1697.01</v>
      </c>
      <c r="U66">
        <v>-1697.01</v>
      </c>
      <c r="V66">
        <v>0</v>
      </c>
      <c r="W66">
        <v>-3394.02</v>
      </c>
    </row>
    <row r="67" spans="1:25" x14ac:dyDescent="0.25">
      <c r="A67" t="s">
        <v>653</v>
      </c>
      <c r="B67" t="s">
        <v>457</v>
      </c>
      <c r="C67" t="s">
        <v>52</v>
      </c>
      <c r="D67">
        <v>3</v>
      </c>
      <c r="E67">
        <v>606301</v>
      </c>
      <c r="G67">
        <v>36378.06</v>
      </c>
      <c r="H67">
        <v>36378.06</v>
      </c>
      <c r="J67">
        <v>72756.12</v>
      </c>
      <c r="K67">
        <v>3</v>
      </c>
      <c r="L67">
        <v>606301</v>
      </c>
      <c r="M67">
        <v>0</v>
      </c>
      <c r="N67">
        <v>36378.06</v>
      </c>
      <c r="O67">
        <v>36378.06</v>
      </c>
      <c r="P67">
        <v>0</v>
      </c>
      <c r="Q67">
        <v>72756.12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t="s">
        <v>653</v>
      </c>
      <c r="Y67" t="s">
        <v>457</v>
      </c>
    </row>
    <row r="68" spans="1:25" x14ac:dyDescent="0.25">
      <c r="A68" t="s">
        <v>654</v>
      </c>
      <c r="B68" t="s">
        <v>458</v>
      </c>
      <c r="C68" t="s">
        <v>52</v>
      </c>
      <c r="D68">
        <v>1</v>
      </c>
      <c r="E68">
        <v>19991.7</v>
      </c>
      <c r="G68">
        <v>1799.25</v>
      </c>
      <c r="H68">
        <v>1799.25</v>
      </c>
      <c r="J68">
        <v>3598.5</v>
      </c>
      <c r="K68">
        <v>1</v>
      </c>
      <c r="L68">
        <v>19991.7</v>
      </c>
      <c r="M68">
        <v>0</v>
      </c>
      <c r="N68">
        <v>1799.25</v>
      </c>
      <c r="O68">
        <v>1799.25</v>
      </c>
      <c r="P68">
        <v>0</v>
      </c>
      <c r="Q68">
        <v>3598.5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654</v>
      </c>
      <c r="Y68" t="s">
        <v>458</v>
      </c>
    </row>
    <row r="69" spans="1:25" x14ac:dyDescent="0.25">
      <c r="A69" t="s">
        <v>655</v>
      </c>
      <c r="B69" t="s">
        <v>459</v>
      </c>
      <c r="C69" t="s">
        <v>52</v>
      </c>
      <c r="D69">
        <v>1</v>
      </c>
      <c r="E69">
        <v>7626.27</v>
      </c>
      <c r="G69">
        <v>686.36</v>
      </c>
      <c r="H69">
        <v>686.36</v>
      </c>
      <c r="J69">
        <v>1372.72</v>
      </c>
      <c r="K69">
        <v>1</v>
      </c>
      <c r="L69">
        <v>7626.27</v>
      </c>
      <c r="M69">
        <v>0</v>
      </c>
      <c r="N69">
        <v>686.36</v>
      </c>
      <c r="O69">
        <v>686.36</v>
      </c>
      <c r="P69">
        <v>0</v>
      </c>
      <c r="Q69">
        <v>1372.72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t="s">
        <v>655</v>
      </c>
      <c r="Y69" t="s">
        <v>459</v>
      </c>
    </row>
    <row r="70" spans="1:25" x14ac:dyDescent="0.25">
      <c r="A70" t="s">
        <v>656</v>
      </c>
      <c r="B70" t="s">
        <v>461</v>
      </c>
      <c r="C70" t="s">
        <v>52</v>
      </c>
      <c r="D70">
        <v>5</v>
      </c>
      <c r="E70">
        <v>9676559</v>
      </c>
      <c r="G70">
        <v>241913.98</v>
      </c>
      <c r="H70">
        <v>241913.98</v>
      </c>
      <c r="J70">
        <v>483827.96</v>
      </c>
      <c r="K70">
        <v>5</v>
      </c>
      <c r="L70">
        <v>9676559</v>
      </c>
      <c r="M70">
        <v>0</v>
      </c>
      <c r="N70">
        <v>241913</v>
      </c>
      <c r="O70">
        <v>241913</v>
      </c>
      <c r="P70">
        <v>0</v>
      </c>
      <c r="Q70">
        <v>483826</v>
      </c>
      <c r="R70">
        <v>0</v>
      </c>
      <c r="S70">
        <v>0</v>
      </c>
      <c r="T70">
        <v>0.98000000000524778</v>
      </c>
      <c r="U70">
        <v>0.98000000000524778</v>
      </c>
      <c r="V70">
        <v>0</v>
      </c>
      <c r="W70">
        <v>1.9600000000104956</v>
      </c>
      <c r="X70" t="s">
        <v>656</v>
      </c>
      <c r="Y70" t="s">
        <v>461</v>
      </c>
    </row>
    <row r="71" spans="1:25" x14ac:dyDescent="0.25">
      <c r="C71" t="s">
        <v>55</v>
      </c>
      <c r="D71">
        <v>2</v>
      </c>
      <c r="E71">
        <v>-90341</v>
      </c>
      <c r="G71">
        <v>-2258.5500000000002</v>
      </c>
      <c r="H71">
        <v>-2258.5500000000002</v>
      </c>
      <c r="J71">
        <v>-4517.1000000000004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-90341</v>
      </c>
      <c r="S71">
        <v>0</v>
      </c>
      <c r="T71">
        <v>-2258.5500000000002</v>
      </c>
      <c r="U71">
        <v>-2258.5500000000002</v>
      </c>
      <c r="V71">
        <v>0</v>
      </c>
      <c r="W71">
        <v>-4517.1000000000004</v>
      </c>
    </row>
    <row r="72" spans="1:25" x14ac:dyDescent="0.25">
      <c r="A72" t="s">
        <v>657</v>
      </c>
      <c r="B72" t="s">
        <v>462</v>
      </c>
      <c r="C72" t="s">
        <v>56</v>
      </c>
      <c r="K72">
        <v>1</v>
      </c>
      <c r="L72">
        <v>-46617</v>
      </c>
      <c r="M72">
        <v>0</v>
      </c>
      <c r="N72">
        <v>-1165.43</v>
      </c>
      <c r="O72">
        <v>-1165.43</v>
      </c>
      <c r="P72">
        <v>0</v>
      </c>
      <c r="Q72">
        <v>-2330.86</v>
      </c>
      <c r="R72">
        <v>46617</v>
      </c>
      <c r="S72">
        <v>0</v>
      </c>
      <c r="T72">
        <v>1165.43</v>
      </c>
      <c r="U72">
        <v>1165.43</v>
      </c>
      <c r="V72">
        <v>0</v>
      </c>
      <c r="W72">
        <v>2330.86</v>
      </c>
      <c r="X72" t="s">
        <v>657</v>
      </c>
      <c r="Y72" t="s">
        <v>462</v>
      </c>
    </row>
    <row r="73" spans="1:25" x14ac:dyDescent="0.25">
      <c r="A73" t="s">
        <v>658</v>
      </c>
      <c r="B73" t="s">
        <v>463</v>
      </c>
      <c r="C73" t="s">
        <v>52</v>
      </c>
      <c r="D73">
        <v>2</v>
      </c>
      <c r="E73">
        <v>14800</v>
      </c>
      <c r="G73">
        <v>1332</v>
      </c>
      <c r="H73">
        <v>1332</v>
      </c>
      <c r="J73">
        <v>2664</v>
      </c>
      <c r="K73">
        <v>2</v>
      </c>
      <c r="L73">
        <v>14800</v>
      </c>
      <c r="M73">
        <v>0</v>
      </c>
      <c r="N73">
        <v>1332</v>
      </c>
      <c r="O73">
        <v>1332</v>
      </c>
      <c r="P73">
        <v>0</v>
      </c>
      <c r="Q73">
        <v>2664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t="s">
        <v>658</v>
      </c>
      <c r="Y73" t="s">
        <v>463</v>
      </c>
    </row>
    <row r="74" spans="1:25" x14ac:dyDescent="0.25">
      <c r="C74" t="s">
        <v>54</v>
      </c>
      <c r="D74">
        <v>1</v>
      </c>
      <c r="E74">
        <v>94612.7</v>
      </c>
      <c r="G74">
        <v>8515.14</v>
      </c>
      <c r="H74">
        <v>8515.14</v>
      </c>
      <c r="J74">
        <v>17030.28</v>
      </c>
      <c r="K74">
        <v>1</v>
      </c>
      <c r="L74">
        <v>94613</v>
      </c>
      <c r="M74">
        <v>0</v>
      </c>
      <c r="N74">
        <v>8515.17</v>
      </c>
      <c r="O74">
        <v>8515.17</v>
      </c>
      <c r="P74">
        <v>0</v>
      </c>
      <c r="Q74">
        <v>17030.34</v>
      </c>
      <c r="R74">
        <v>-0.30000000000291038</v>
      </c>
      <c r="S74">
        <v>0</v>
      </c>
      <c r="T74">
        <v>-3.0000000000654836E-2</v>
      </c>
      <c r="U74">
        <v>-3.0000000000654836E-2</v>
      </c>
      <c r="V74">
        <v>0</v>
      </c>
      <c r="W74">
        <v>-6.0000000001309672E-2</v>
      </c>
    </row>
    <row r="75" spans="1:25" x14ac:dyDescent="0.25">
      <c r="A75" t="s">
        <v>659</v>
      </c>
      <c r="B75" t="s">
        <v>464</v>
      </c>
      <c r="C75" t="s">
        <v>52</v>
      </c>
      <c r="D75">
        <v>3</v>
      </c>
      <c r="E75">
        <v>2427290</v>
      </c>
      <c r="G75">
        <v>60682.249999999993</v>
      </c>
      <c r="H75">
        <v>60682.249999999993</v>
      </c>
      <c r="J75">
        <v>121364.49999999999</v>
      </c>
      <c r="K75">
        <v>3</v>
      </c>
      <c r="L75">
        <v>2427290</v>
      </c>
      <c r="M75">
        <v>0</v>
      </c>
      <c r="N75">
        <v>60682.35</v>
      </c>
      <c r="O75">
        <v>60682.35</v>
      </c>
      <c r="P75">
        <v>0</v>
      </c>
      <c r="Q75">
        <v>121364.7</v>
      </c>
      <c r="R75">
        <v>0</v>
      </c>
      <c r="S75">
        <v>0</v>
      </c>
      <c r="T75">
        <v>-9.9999999998544808E-2</v>
      </c>
      <c r="U75">
        <v>-9.9999999998544808E-2</v>
      </c>
      <c r="V75">
        <v>0</v>
      </c>
      <c r="W75">
        <v>-0.19999999999708962</v>
      </c>
      <c r="X75" t="s">
        <v>659</v>
      </c>
      <c r="Y75" t="s">
        <v>464</v>
      </c>
    </row>
    <row r="76" spans="1:25" x14ac:dyDescent="0.25">
      <c r="C76" t="s">
        <v>55</v>
      </c>
      <c r="D76">
        <v>2</v>
      </c>
      <c r="E76">
        <v>-48519</v>
      </c>
      <c r="G76">
        <v>-1212.99</v>
      </c>
      <c r="H76">
        <v>-1212.99</v>
      </c>
      <c r="J76">
        <v>-2425.98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-48519</v>
      </c>
      <c r="S76">
        <v>0</v>
      </c>
      <c r="T76">
        <v>-1212.99</v>
      </c>
      <c r="U76">
        <v>-1212.99</v>
      </c>
      <c r="V76">
        <v>0</v>
      </c>
      <c r="W76">
        <v>-2425.98</v>
      </c>
    </row>
    <row r="77" spans="1:25" x14ac:dyDescent="0.25">
      <c r="A77" t="s">
        <v>660</v>
      </c>
      <c r="B77" t="s">
        <v>465</v>
      </c>
      <c r="C77" t="s">
        <v>52</v>
      </c>
      <c r="D77">
        <v>1</v>
      </c>
      <c r="E77">
        <v>140535</v>
      </c>
      <c r="G77">
        <v>12648.15</v>
      </c>
      <c r="H77">
        <v>12648.15</v>
      </c>
      <c r="J77">
        <v>25296.3</v>
      </c>
      <c r="K77">
        <v>1</v>
      </c>
      <c r="L77">
        <v>140535</v>
      </c>
      <c r="M77">
        <v>0</v>
      </c>
      <c r="N77">
        <v>12648.15</v>
      </c>
      <c r="O77">
        <v>12648.15</v>
      </c>
      <c r="P77">
        <v>0</v>
      </c>
      <c r="Q77">
        <v>25296.3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t="s">
        <v>660</v>
      </c>
      <c r="Y77" t="s">
        <v>465</v>
      </c>
    </row>
    <row r="78" spans="1:25" x14ac:dyDescent="0.25">
      <c r="A78" t="s">
        <v>661</v>
      </c>
      <c r="B78" t="s">
        <v>466</v>
      </c>
      <c r="C78" t="s">
        <v>52</v>
      </c>
      <c r="D78">
        <v>2</v>
      </c>
      <c r="E78">
        <v>2298251</v>
      </c>
      <c r="G78">
        <v>57456.27</v>
      </c>
      <c r="H78">
        <v>57456.27</v>
      </c>
      <c r="J78">
        <v>114912.54</v>
      </c>
      <c r="K78">
        <v>2</v>
      </c>
      <c r="L78">
        <v>2298251.16</v>
      </c>
      <c r="M78">
        <v>0</v>
      </c>
      <c r="N78">
        <v>57456.42</v>
      </c>
      <c r="O78">
        <v>57456.42</v>
      </c>
      <c r="P78">
        <v>0</v>
      </c>
      <c r="Q78">
        <v>114912.84</v>
      </c>
      <c r="R78">
        <v>-0.16000000000349246</v>
      </c>
      <c r="S78">
        <v>0</v>
      </c>
      <c r="T78">
        <v>-0.15000000000145519</v>
      </c>
      <c r="U78">
        <v>-0.15000000000145519</v>
      </c>
      <c r="V78">
        <v>0</v>
      </c>
      <c r="W78">
        <v>-0.30000000000291038</v>
      </c>
      <c r="X78" t="s">
        <v>661</v>
      </c>
      <c r="Y78" t="s">
        <v>466</v>
      </c>
    </row>
    <row r="79" spans="1:25" x14ac:dyDescent="0.25">
      <c r="A79" t="s">
        <v>662</v>
      </c>
      <c r="B79" t="s">
        <v>467</v>
      </c>
      <c r="C79" t="s">
        <v>52</v>
      </c>
      <c r="D79">
        <v>1</v>
      </c>
      <c r="E79">
        <v>2500497.89</v>
      </c>
      <c r="G79">
        <v>62512.45</v>
      </c>
      <c r="H79">
        <v>62512.45</v>
      </c>
      <c r="J79">
        <v>125024.9</v>
      </c>
      <c r="K79">
        <v>1</v>
      </c>
      <c r="L79">
        <v>2500497.89</v>
      </c>
      <c r="M79">
        <v>0</v>
      </c>
      <c r="N79">
        <v>62512.45</v>
      </c>
      <c r="O79">
        <v>62512.45</v>
      </c>
      <c r="P79">
        <v>0</v>
      </c>
      <c r="Q79">
        <v>125024.9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t="s">
        <v>662</v>
      </c>
      <c r="Y79" t="s">
        <v>467</v>
      </c>
    </row>
    <row r="80" spans="1:25" x14ac:dyDescent="0.25">
      <c r="C80" t="s">
        <v>55</v>
      </c>
      <c r="D80">
        <v>1</v>
      </c>
      <c r="E80">
        <v>-24537</v>
      </c>
      <c r="G80">
        <v>-613.42999999999995</v>
      </c>
      <c r="H80">
        <v>-613.42999999999995</v>
      </c>
      <c r="J80">
        <v>-1226.8599999999999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-24537</v>
      </c>
      <c r="S80">
        <v>0</v>
      </c>
      <c r="T80">
        <v>-613.42999999999995</v>
      </c>
      <c r="U80">
        <v>-613.42999999999995</v>
      </c>
      <c r="V80">
        <v>0</v>
      </c>
      <c r="W80">
        <v>-1226.8599999999999</v>
      </c>
    </row>
    <row r="81" spans="1:25" x14ac:dyDescent="0.25">
      <c r="C81" t="s">
        <v>56</v>
      </c>
      <c r="K81">
        <v>1</v>
      </c>
      <c r="L81">
        <v>-30763</v>
      </c>
      <c r="M81">
        <v>0</v>
      </c>
      <c r="N81">
        <v>-769.08</v>
      </c>
      <c r="O81">
        <v>-769.08</v>
      </c>
      <c r="P81">
        <v>0</v>
      </c>
      <c r="Q81">
        <v>-1538.16</v>
      </c>
      <c r="R81">
        <v>30763</v>
      </c>
      <c r="S81">
        <v>0</v>
      </c>
      <c r="T81">
        <v>769.08</v>
      </c>
      <c r="U81">
        <v>769.08</v>
      </c>
      <c r="V81">
        <v>0</v>
      </c>
      <c r="W81">
        <v>1538.16</v>
      </c>
    </row>
    <row r="82" spans="1:25" x14ac:dyDescent="0.25">
      <c r="A82" t="s">
        <v>663</v>
      </c>
      <c r="B82" t="s">
        <v>468</v>
      </c>
      <c r="C82" t="s">
        <v>52</v>
      </c>
      <c r="D82">
        <v>1</v>
      </c>
      <c r="E82">
        <v>2447443</v>
      </c>
      <c r="G82">
        <v>61186.080000000002</v>
      </c>
      <c r="H82">
        <v>61186.080000000002</v>
      </c>
      <c r="J82">
        <v>122372.16</v>
      </c>
      <c r="K82">
        <v>1</v>
      </c>
      <c r="L82">
        <v>2447443</v>
      </c>
      <c r="M82">
        <v>0</v>
      </c>
      <c r="N82">
        <v>61186</v>
      </c>
      <c r="O82">
        <v>61186</v>
      </c>
      <c r="P82">
        <v>0</v>
      </c>
      <c r="Q82">
        <v>122372</v>
      </c>
      <c r="R82">
        <v>0</v>
      </c>
      <c r="S82">
        <v>0</v>
      </c>
      <c r="T82">
        <v>8.000000000174623E-2</v>
      </c>
      <c r="U82">
        <v>8.000000000174623E-2</v>
      </c>
      <c r="V82">
        <v>0</v>
      </c>
      <c r="W82">
        <v>0.16000000000349246</v>
      </c>
      <c r="X82" t="s">
        <v>663</v>
      </c>
      <c r="Y82" t="s">
        <v>468</v>
      </c>
    </row>
    <row r="83" spans="1:25" x14ac:dyDescent="0.25">
      <c r="A83" t="s">
        <v>664</v>
      </c>
      <c r="B83" t="s">
        <v>446</v>
      </c>
      <c r="C83" t="s">
        <v>55</v>
      </c>
      <c r="D83">
        <v>1</v>
      </c>
      <c r="E83">
        <v>18500</v>
      </c>
      <c r="G83">
        <v>1665</v>
      </c>
      <c r="H83">
        <v>1665</v>
      </c>
      <c r="J83">
        <v>3330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18500</v>
      </c>
      <c r="S83">
        <v>0</v>
      </c>
      <c r="T83">
        <v>1665</v>
      </c>
      <c r="U83">
        <v>1665</v>
      </c>
      <c r="V83">
        <v>0</v>
      </c>
      <c r="W83">
        <v>3330</v>
      </c>
      <c r="X83" t="s">
        <v>664</v>
      </c>
      <c r="Y83" t="s">
        <v>446</v>
      </c>
    </row>
    <row r="84" spans="1:25" x14ac:dyDescent="0.25">
      <c r="A84" t="s">
        <v>665</v>
      </c>
      <c r="B84" t="s">
        <v>470</v>
      </c>
      <c r="C84" t="s">
        <v>52</v>
      </c>
      <c r="D84">
        <v>1</v>
      </c>
      <c r="E84">
        <v>-34280</v>
      </c>
      <c r="G84">
        <v>-857</v>
      </c>
      <c r="H84">
        <v>-857</v>
      </c>
      <c r="J84">
        <v>-1714</v>
      </c>
      <c r="K84">
        <v>1</v>
      </c>
      <c r="L84">
        <v>-34280</v>
      </c>
      <c r="M84">
        <v>0</v>
      </c>
      <c r="N84">
        <v>-857</v>
      </c>
      <c r="O84">
        <v>-857</v>
      </c>
      <c r="P84">
        <v>0</v>
      </c>
      <c r="Q84">
        <v>-1714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t="s">
        <v>665</v>
      </c>
      <c r="Y84" t="s">
        <v>470</v>
      </c>
    </row>
    <row r="85" spans="1:25" x14ac:dyDescent="0.25">
      <c r="C85" t="s">
        <v>56</v>
      </c>
      <c r="K85">
        <v>5</v>
      </c>
      <c r="L85">
        <v>40207</v>
      </c>
      <c r="M85">
        <v>0</v>
      </c>
      <c r="N85">
        <v>1005.17</v>
      </c>
      <c r="O85">
        <v>1005.17</v>
      </c>
      <c r="P85">
        <v>0</v>
      </c>
      <c r="Q85">
        <v>2010.34</v>
      </c>
      <c r="R85">
        <v>-40207</v>
      </c>
      <c r="S85">
        <v>0</v>
      </c>
      <c r="T85">
        <v>-1005.17</v>
      </c>
      <c r="U85">
        <v>-1005.17</v>
      </c>
      <c r="V85">
        <v>0</v>
      </c>
      <c r="W85">
        <v>-2010.34</v>
      </c>
    </row>
    <row r="86" spans="1:25" x14ac:dyDescent="0.25">
      <c r="A86" t="s">
        <v>666</v>
      </c>
      <c r="B86" t="s">
        <v>471</v>
      </c>
      <c r="C86" t="s">
        <v>52</v>
      </c>
      <c r="D86">
        <v>2</v>
      </c>
      <c r="E86">
        <v>2398258</v>
      </c>
      <c r="G86">
        <v>59956.450000000004</v>
      </c>
      <c r="H86">
        <v>59956.450000000004</v>
      </c>
      <c r="J86">
        <v>119912.90000000001</v>
      </c>
      <c r="K86">
        <v>2</v>
      </c>
      <c r="L86">
        <v>2398258</v>
      </c>
      <c r="M86">
        <v>0</v>
      </c>
      <c r="N86">
        <v>59956.450000000004</v>
      </c>
      <c r="O86">
        <v>59956.450000000004</v>
      </c>
      <c r="P86">
        <v>0</v>
      </c>
      <c r="Q86">
        <v>119912.90000000001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t="s">
        <v>666</v>
      </c>
      <c r="Y86" t="s">
        <v>471</v>
      </c>
    </row>
    <row r="87" spans="1:25" x14ac:dyDescent="0.25">
      <c r="A87" t="s">
        <v>667</v>
      </c>
      <c r="B87" t="s">
        <v>472</v>
      </c>
      <c r="C87" t="s">
        <v>52</v>
      </c>
      <c r="D87">
        <v>1</v>
      </c>
      <c r="E87">
        <v>17732.5</v>
      </c>
      <c r="G87">
        <v>1595.93</v>
      </c>
      <c r="H87">
        <v>1595.93</v>
      </c>
      <c r="J87">
        <v>3191.86</v>
      </c>
      <c r="K87">
        <v>1</v>
      </c>
      <c r="L87">
        <v>17732.5</v>
      </c>
      <c r="M87">
        <v>0</v>
      </c>
      <c r="N87">
        <v>1595.93</v>
      </c>
      <c r="O87">
        <v>1595.93</v>
      </c>
      <c r="P87">
        <v>0</v>
      </c>
      <c r="Q87">
        <v>3191.86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667</v>
      </c>
      <c r="Y87" t="s">
        <v>472</v>
      </c>
    </row>
    <row r="88" spans="1:25" x14ac:dyDescent="0.25">
      <c r="A88" t="s">
        <v>668</v>
      </c>
      <c r="B88" t="s">
        <v>473</v>
      </c>
      <c r="C88" t="s">
        <v>52</v>
      </c>
      <c r="D88">
        <v>7</v>
      </c>
      <c r="E88">
        <v>9694729.0999999996</v>
      </c>
      <c r="G88">
        <v>242368.16999999998</v>
      </c>
      <c r="H88">
        <v>242368.16999999998</v>
      </c>
      <c r="J88">
        <v>484736.33999999997</v>
      </c>
      <c r="K88">
        <v>7</v>
      </c>
      <c r="L88">
        <v>9694729.0999999996</v>
      </c>
      <c r="M88">
        <v>0</v>
      </c>
      <c r="N88">
        <v>242368.16999999998</v>
      </c>
      <c r="O88">
        <v>242368.16999999998</v>
      </c>
      <c r="P88">
        <v>0</v>
      </c>
      <c r="Q88">
        <v>484736.33999999997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t="s">
        <v>668</v>
      </c>
      <c r="Y88" t="s">
        <v>473</v>
      </c>
    </row>
    <row r="89" spans="1:25" x14ac:dyDescent="0.25">
      <c r="C89" t="s">
        <v>55</v>
      </c>
      <c r="D89">
        <v>1</v>
      </c>
      <c r="E89">
        <v>-46551</v>
      </c>
      <c r="G89">
        <v>-1163.78</v>
      </c>
      <c r="H89">
        <v>-1163.78</v>
      </c>
      <c r="J89">
        <v>-2327.56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-46551</v>
      </c>
      <c r="S89">
        <v>0</v>
      </c>
      <c r="T89">
        <v>-1163.78</v>
      </c>
      <c r="U89">
        <v>-1163.78</v>
      </c>
      <c r="V89">
        <v>0</v>
      </c>
      <c r="W89">
        <v>-2327.56</v>
      </c>
    </row>
    <row r="90" spans="1:25" x14ac:dyDescent="0.25">
      <c r="A90" t="s">
        <v>669</v>
      </c>
      <c r="B90" t="s">
        <v>475</v>
      </c>
      <c r="C90" t="s">
        <v>52</v>
      </c>
      <c r="D90">
        <v>1</v>
      </c>
      <c r="E90">
        <v>9100</v>
      </c>
      <c r="G90">
        <v>819</v>
      </c>
      <c r="H90">
        <v>819</v>
      </c>
      <c r="J90">
        <v>1638</v>
      </c>
      <c r="K90">
        <v>1</v>
      </c>
      <c r="L90">
        <v>9100</v>
      </c>
      <c r="M90">
        <v>0</v>
      </c>
      <c r="N90">
        <v>819</v>
      </c>
      <c r="O90">
        <v>819</v>
      </c>
      <c r="P90">
        <v>0</v>
      </c>
      <c r="Q90">
        <v>1638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669</v>
      </c>
      <c r="Y90" t="s">
        <v>475</v>
      </c>
    </row>
    <row r="91" spans="1:25" x14ac:dyDescent="0.25">
      <c r="A91" t="s">
        <v>670</v>
      </c>
      <c r="B91" t="s">
        <v>476</v>
      </c>
      <c r="C91" t="s">
        <v>52</v>
      </c>
      <c r="D91">
        <v>1</v>
      </c>
      <c r="E91">
        <v>50575.199999999997</v>
      </c>
      <c r="G91">
        <v>4551.7700000000004</v>
      </c>
      <c r="H91">
        <v>4551.7700000000004</v>
      </c>
      <c r="J91">
        <v>9103.5400000000009</v>
      </c>
      <c r="K91">
        <v>1</v>
      </c>
      <c r="L91">
        <v>50575.199999999997</v>
      </c>
      <c r="M91">
        <v>0</v>
      </c>
      <c r="N91">
        <v>4551.7700000000004</v>
      </c>
      <c r="O91">
        <v>4551.7700000000004</v>
      </c>
      <c r="P91">
        <v>0</v>
      </c>
      <c r="Q91">
        <v>9103.5400000000009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t="s">
        <v>670</v>
      </c>
      <c r="Y91" t="s">
        <v>476</v>
      </c>
    </row>
    <row r="92" spans="1:25" x14ac:dyDescent="0.25">
      <c r="A92" t="s">
        <v>671</v>
      </c>
      <c r="B92" t="s">
        <v>472</v>
      </c>
      <c r="C92" t="s">
        <v>52</v>
      </c>
      <c r="D92">
        <v>1</v>
      </c>
      <c r="E92">
        <v>7574</v>
      </c>
      <c r="G92">
        <v>681.66</v>
      </c>
      <c r="H92">
        <v>681.66</v>
      </c>
      <c r="J92">
        <v>1363.32</v>
      </c>
      <c r="K92">
        <v>1</v>
      </c>
      <c r="L92">
        <v>7574</v>
      </c>
      <c r="M92">
        <v>0</v>
      </c>
      <c r="N92">
        <v>681.66</v>
      </c>
      <c r="O92">
        <v>681.66</v>
      </c>
      <c r="P92">
        <v>0</v>
      </c>
      <c r="Q92">
        <v>1363.32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t="s">
        <v>671</v>
      </c>
      <c r="Y92" t="s">
        <v>472</v>
      </c>
    </row>
    <row r="93" spans="1:25" x14ac:dyDescent="0.25">
      <c r="A93" t="s">
        <v>672</v>
      </c>
      <c r="B93" t="s">
        <v>477</v>
      </c>
      <c r="C93" t="s">
        <v>52</v>
      </c>
      <c r="D93">
        <v>2</v>
      </c>
      <c r="E93">
        <v>48000</v>
      </c>
      <c r="G93">
        <v>2880</v>
      </c>
      <c r="H93">
        <v>2880</v>
      </c>
      <c r="J93">
        <v>5760</v>
      </c>
      <c r="K93">
        <v>2</v>
      </c>
      <c r="L93">
        <v>48000</v>
      </c>
      <c r="M93">
        <v>0</v>
      </c>
      <c r="N93">
        <v>2880</v>
      </c>
      <c r="O93">
        <v>2880</v>
      </c>
      <c r="P93">
        <v>0</v>
      </c>
      <c r="Q93">
        <v>5760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t="s">
        <v>672</v>
      </c>
      <c r="Y93" t="s">
        <v>477</v>
      </c>
    </row>
    <row r="94" spans="1:25" x14ac:dyDescent="0.25">
      <c r="A94" t="s">
        <v>673</v>
      </c>
      <c r="B94" t="s">
        <v>478</v>
      </c>
      <c r="C94" t="s">
        <v>52</v>
      </c>
      <c r="D94">
        <v>3</v>
      </c>
      <c r="E94">
        <v>4875228.4000000004</v>
      </c>
      <c r="G94">
        <v>121880.70999999999</v>
      </c>
      <c r="H94">
        <v>121880.70999999999</v>
      </c>
      <c r="J94">
        <v>243761.41999999998</v>
      </c>
      <c r="K94">
        <v>3</v>
      </c>
      <c r="L94">
        <v>4875228.4000000004</v>
      </c>
      <c r="M94">
        <v>0</v>
      </c>
      <c r="N94">
        <v>121880.70999999999</v>
      </c>
      <c r="O94">
        <v>121880.70999999999</v>
      </c>
      <c r="P94">
        <v>0</v>
      </c>
      <c r="Q94">
        <v>243761.41999999998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t="s">
        <v>673</v>
      </c>
      <c r="Y94" t="s">
        <v>478</v>
      </c>
    </row>
    <row r="95" spans="1:25" x14ac:dyDescent="0.25">
      <c r="C95" t="s">
        <v>55</v>
      </c>
      <c r="D95">
        <v>1</v>
      </c>
      <c r="E95">
        <v>-50766</v>
      </c>
      <c r="G95">
        <v>-1269.1600000000001</v>
      </c>
      <c r="H95">
        <v>-1269.1600000000001</v>
      </c>
      <c r="J95">
        <v>-2538.3200000000002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-50766</v>
      </c>
      <c r="S95">
        <v>0</v>
      </c>
      <c r="T95">
        <v>-1269.1600000000001</v>
      </c>
      <c r="U95">
        <v>-1269.1600000000001</v>
      </c>
      <c r="V95">
        <v>0</v>
      </c>
      <c r="W95">
        <v>-2538.3200000000002</v>
      </c>
    </row>
    <row r="96" spans="1:25" x14ac:dyDescent="0.25">
      <c r="A96" t="s">
        <v>674</v>
      </c>
      <c r="B96" t="s">
        <v>479</v>
      </c>
      <c r="C96" t="s">
        <v>52</v>
      </c>
      <c r="D96">
        <v>5</v>
      </c>
      <c r="E96">
        <v>25575</v>
      </c>
      <c r="G96">
        <v>2301.75</v>
      </c>
      <c r="H96">
        <v>2301.75</v>
      </c>
      <c r="J96">
        <v>4603.5</v>
      </c>
      <c r="K96">
        <v>5</v>
      </c>
      <c r="L96">
        <v>25575</v>
      </c>
      <c r="M96">
        <v>0</v>
      </c>
      <c r="N96">
        <v>2301.75</v>
      </c>
      <c r="O96">
        <v>2301.75</v>
      </c>
      <c r="P96">
        <v>0</v>
      </c>
      <c r="Q96">
        <v>4603.5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t="s">
        <v>674</v>
      </c>
      <c r="Y96" t="s">
        <v>479</v>
      </c>
    </row>
    <row r="97" spans="1:25" x14ac:dyDescent="0.25">
      <c r="A97" t="s">
        <v>675</v>
      </c>
      <c r="B97" t="s">
        <v>482</v>
      </c>
      <c r="C97" t="s">
        <v>52</v>
      </c>
      <c r="D97">
        <v>1</v>
      </c>
      <c r="E97">
        <v>7050</v>
      </c>
      <c r="G97">
        <v>634.5</v>
      </c>
      <c r="H97">
        <v>634.5</v>
      </c>
      <c r="J97">
        <v>1269</v>
      </c>
      <c r="K97">
        <v>1</v>
      </c>
      <c r="L97">
        <v>7050</v>
      </c>
      <c r="M97">
        <v>0</v>
      </c>
      <c r="N97">
        <v>634.5</v>
      </c>
      <c r="O97">
        <v>634.5</v>
      </c>
      <c r="P97">
        <v>0</v>
      </c>
      <c r="Q97">
        <v>1269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t="s">
        <v>675</v>
      </c>
      <c r="Y97" t="s">
        <v>482</v>
      </c>
    </row>
    <row r="98" spans="1:25" x14ac:dyDescent="0.25">
      <c r="A98" t="s">
        <v>676</v>
      </c>
      <c r="B98" t="s">
        <v>483</v>
      </c>
      <c r="C98" t="s">
        <v>52</v>
      </c>
      <c r="D98">
        <v>2</v>
      </c>
      <c r="E98">
        <v>79412</v>
      </c>
      <c r="G98">
        <v>7147.08</v>
      </c>
      <c r="H98">
        <v>7147.08</v>
      </c>
      <c r="J98">
        <v>14294.16</v>
      </c>
      <c r="K98">
        <v>2</v>
      </c>
      <c r="L98">
        <v>79412</v>
      </c>
      <c r="M98">
        <v>0</v>
      </c>
      <c r="N98">
        <v>7147.08</v>
      </c>
      <c r="O98">
        <v>7147.08</v>
      </c>
      <c r="P98">
        <v>0</v>
      </c>
      <c r="Q98">
        <v>14294.16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t="s">
        <v>676</v>
      </c>
      <c r="Y98" t="s">
        <v>483</v>
      </c>
    </row>
    <row r="99" spans="1:25" x14ac:dyDescent="0.25">
      <c r="A99" t="s">
        <v>677</v>
      </c>
      <c r="B99" t="s">
        <v>485</v>
      </c>
      <c r="C99" t="s">
        <v>52</v>
      </c>
      <c r="D99">
        <v>1</v>
      </c>
      <c r="E99">
        <v>5520</v>
      </c>
      <c r="G99">
        <v>496.8</v>
      </c>
      <c r="H99">
        <v>496.8</v>
      </c>
      <c r="J99">
        <v>993.6</v>
      </c>
      <c r="K99">
        <v>1</v>
      </c>
      <c r="L99">
        <v>5520</v>
      </c>
      <c r="M99">
        <v>0</v>
      </c>
      <c r="N99">
        <v>496.8</v>
      </c>
      <c r="O99">
        <v>496.8</v>
      </c>
      <c r="P99">
        <v>0</v>
      </c>
      <c r="Q99">
        <v>993.6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t="s">
        <v>677</v>
      </c>
      <c r="Y99" t="s">
        <v>485</v>
      </c>
    </row>
    <row r="100" spans="1:25" x14ac:dyDescent="0.25">
      <c r="A100" t="s">
        <v>678</v>
      </c>
      <c r="B100" t="s">
        <v>486</v>
      </c>
      <c r="C100" t="s">
        <v>52</v>
      </c>
      <c r="D100">
        <v>3</v>
      </c>
      <c r="E100">
        <v>4814804.13</v>
      </c>
      <c r="G100">
        <v>120370.1</v>
      </c>
      <c r="H100">
        <v>120370.1</v>
      </c>
      <c r="J100">
        <v>240740.2</v>
      </c>
      <c r="K100">
        <v>3</v>
      </c>
      <c r="L100">
        <v>4814804.13</v>
      </c>
      <c r="M100">
        <v>0</v>
      </c>
      <c r="N100">
        <v>120370.1</v>
      </c>
      <c r="O100">
        <v>120370.1</v>
      </c>
      <c r="P100">
        <v>0</v>
      </c>
      <c r="Q100">
        <v>240740.2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t="s">
        <v>678</v>
      </c>
      <c r="Y100" t="s">
        <v>486</v>
      </c>
    </row>
    <row r="101" spans="1:25" x14ac:dyDescent="0.25">
      <c r="C101" t="s">
        <v>55</v>
      </c>
      <c r="D101">
        <v>1</v>
      </c>
      <c r="E101">
        <v>-47135</v>
      </c>
      <c r="G101">
        <v>-1178.4000000000001</v>
      </c>
      <c r="H101">
        <v>-1178.4000000000001</v>
      </c>
      <c r="J101">
        <v>-2356.8000000000002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-47135</v>
      </c>
      <c r="S101">
        <v>0</v>
      </c>
      <c r="T101">
        <v>-1178.4000000000001</v>
      </c>
      <c r="U101">
        <v>-1178.4000000000001</v>
      </c>
      <c r="V101">
        <v>0</v>
      </c>
      <c r="W101">
        <v>-2356.8000000000002</v>
      </c>
    </row>
    <row r="102" spans="1:25" x14ac:dyDescent="0.25">
      <c r="A102" t="s">
        <v>679</v>
      </c>
      <c r="B102" t="s">
        <v>488</v>
      </c>
      <c r="C102" t="s">
        <v>52</v>
      </c>
      <c r="D102">
        <v>4</v>
      </c>
      <c r="E102">
        <v>4948566.8499999996</v>
      </c>
      <c r="G102">
        <v>123714.16000000002</v>
      </c>
      <c r="H102">
        <v>123714.16000000002</v>
      </c>
      <c r="J102">
        <v>247428.32000000004</v>
      </c>
      <c r="K102">
        <v>4</v>
      </c>
      <c r="L102">
        <v>4948566.8499999996</v>
      </c>
      <c r="M102">
        <v>0</v>
      </c>
      <c r="N102">
        <v>123714.17000000001</v>
      </c>
      <c r="O102">
        <v>123714.17000000001</v>
      </c>
      <c r="P102">
        <v>0</v>
      </c>
      <c r="Q102">
        <v>247428.34000000003</v>
      </c>
      <c r="R102">
        <v>0</v>
      </c>
      <c r="S102">
        <v>0</v>
      </c>
      <c r="T102">
        <v>-9.9999999999909051E-3</v>
      </c>
      <c r="U102">
        <v>-9.9999999999909051E-3</v>
      </c>
      <c r="V102">
        <v>0</v>
      </c>
      <c r="W102">
        <v>-1.999999999998181E-2</v>
      </c>
      <c r="X102" t="s">
        <v>679</v>
      </c>
      <c r="Y102" t="s">
        <v>488</v>
      </c>
    </row>
    <row r="103" spans="1:25" x14ac:dyDescent="0.25">
      <c r="A103" t="s">
        <v>680</v>
      </c>
      <c r="B103" t="s">
        <v>489</v>
      </c>
      <c r="C103" t="s">
        <v>52</v>
      </c>
      <c r="D103">
        <v>2</v>
      </c>
      <c r="E103">
        <v>12320</v>
      </c>
      <c r="G103">
        <v>1108.8</v>
      </c>
      <c r="H103">
        <v>1108.8</v>
      </c>
      <c r="J103">
        <v>2217.6</v>
      </c>
      <c r="K103">
        <v>2</v>
      </c>
      <c r="L103">
        <v>12320</v>
      </c>
      <c r="M103">
        <v>0</v>
      </c>
      <c r="N103">
        <v>1108.8</v>
      </c>
      <c r="O103">
        <v>1108.8</v>
      </c>
      <c r="P103">
        <v>0</v>
      </c>
      <c r="Q103">
        <v>2217.6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680</v>
      </c>
      <c r="Y103" t="s">
        <v>489</v>
      </c>
    </row>
    <row r="104" spans="1:25" x14ac:dyDescent="0.25">
      <c r="A104" t="s">
        <v>681</v>
      </c>
      <c r="B104" t="s">
        <v>492</v>
      </c>
      <c r="C104" t="s">
        <v>52</v>
      </c>
      <c r="D104">
        <v>1</v>
      </c>
      <c r="E104">
        <v>5190</v>
      </c>
      <c r="G104">
        <v>467.1</v>
      </c>
      <c r="H104">
        <v>467.1</v>
      </c>
      <c r="J104">
        <v>934.2</v>
      </c>
      <c r="K104">
        <v>1</v>
      </c>
      <c r="L104">
        <v>5190</v>
      </c>
      <c r="M104">
        <v>0</v>
      </c>
      <c r="N104">
        <v>467.1</v>
      </c>
      <c r="O104">
        <v>467.1</v>
      </c>
      <c r="P104">
        <v>0</v>
      </c>
      <c r="Q104">
        <v>934.2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t="s">
        <v>681</v>
      </c>
      <c r="Y104" t="s">
        <v>492</v>
      </c>
    </row>
    <row r="105" spans="1:25" x14ac:dyDescent="0.25">
      <c r="A105" t="s">
        <v>682</v>
      </c>
      <c r="B105" t="s">
        <v>493</v>
      </c>
      <c r="C105" t="s">
        <v>52</v>
      </c>
      <c r="D105">
        <v>1</v>
      </c>
      <c r="E105">
        <v>16310</v>
      </c>
      <c r="G105">
        <v>1467.9</v>
      </c>
      <c r="H105">
        <v>1467.9</v>
      </c>
      <c r="J105">
        <v>2935.8</v>
      </c>
      <c r="K105">
        <v>1</v>
      </c>
      <c r="L105">
        <v>16310</v>
      </c>
      <c r="M105">
        <v>0</v>
      </c>
      <c r="N105">
        <v>1467.9</v>
      </c>
      <c r="O105">
        <v>1467.9</v>
      </c>
      <c r="P105">
        <v>0</v>
      </c>
      <c r="Q105">
        <v>2935.8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t="s">
        <v>682</v>
      </c>
      <c r="Y105" t="s">
        <v>493</v>
      </c>
    </row>
    <row r="106" spans="1:25" x14ac:dyDescent="0.25">
      <c r="A106" t="s">
        <v>683</v>
      </c>
      <c r="B106" t="s">
        <v>494</v>
      </c>
      <c r="C106" t="s">
        <v>52</v>
      </c>
      <c r="D106">
        <v>1</v>
      </c>
      <c r="E106">
        <v>123464</v>
      </c>
      <c r="G106">
        <v>11111.76</v>
      </c>
      <c r="H106">
        <v>11111.76</v>
      </c>
      <c r="J106">
        <v>22223.52</v>
      </c>
      <c r="K106">
        <v>1</v>
      </c>
      <c r="L106">
        <v>123464</v>
      </c>
      <c r="M106">
        <v>0</v>
      </c>
      <c r="N106">
        <v>11111.76</v>
      </c>
      <c r="O106">
        <v>11111.76</v>
      </c>
      <c r="P106">
        <v>0</v>
      </c>
      <c r="Q106">
        <v>22223.52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t="s">
        <v>683</v>
      </c>
      <c r="Y106" t="s">
        <v>494</v>
      </c>
    </row>
    <row r="107" spans="1:25" x14ac:dyDescent="0.25">
      <c r="A107" t="s">
        <v>684</v>
      </c>
      <c r="B107" t="s">
        <v>495</v>
      </c>
      <c r="C107" t="s">
        <v>52</v>
      </c>
      <c r="D107">
        <v>4</v>
      </c>
      <c r="E107">
        <v>89599</v>
      </c>
      <c r="G107">
        <v>8063.91</v>
      </c>
      <c r="H107">
        <v>8063.91</v>
      </c>
      <c r="J107">
        <v>16127.82</v>
      </c>
      <c r="K107">
        <v>4</v>
      </c>
      <c r="L107">
        <v>89599</v>
      </c>
      <c r="M107">
        <v>0</v>
      </c>
      <c r="N107">
        <v>8063.91</v>
      </c>
      <c r="O107">
        <v>8063.91</v>
      </c>
      <c r="P107">
        <v>0</v>
      </c>
      <c r="Q107">
        <v>16127.82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t="s">
        <v>684</v>
      </c>
      <c r="Y107" t="s">
        <v>495</v>
      </c>
    </row>
    <row r="108" spans="1:25" x14ac:dyDescent="0.25">
      <c r="A108" t="s">
        <v>685</v>
      </c>
      <c r="B108" t="s">
        <v>497</v>
      </c>
      <c r="C108" t="s">
        <v>43</v>
      </c>
      <c r="K108">
        <v>1</v>
      </c>
      <c r="L108">
        <v>48750</v>
      </c>
      <c r="M108">
        <v>0</v>
      </c>
      <c r="N108">
        <v>4387.5</v>
      </c>
      <c r="O108">
        <v>4387.5</v>
      </c>
      <c r="P108">
        <v>0</v>
      </c>
      <c r="Q108">
        <v>8775</v>
      </c>
      <c r="R108">
        <v>-48750</v>
      </c>
      <c r="S108">
        <v>0</v>
      </c>
      <c r="T108">
        <v>-4387.5</v>
      </c>
      <c r="U108">
        <v>-4387.5</v>
      </c>
      <c r="V108">
        <v>0</v>
      </c>
      <c r="W108">
        <v>-8775</v>
      </c>
      <c r="X108" t="s">
        <v>685</v>
      </c>
      <c r="Y108" t="s">
        <v>497</v>
      </c>
    </row>
    <row r="109" spans="1:25" x14ac:dyDescent="0.25">
      <c r="A109" t="s">
        <v>686</v>
      </c>
      <c r="B109" t="s">
        <v>499</v>
      </c>
      <c r="C109" t="s">
        <v>52</v>
      </c>
      <c r="D109">
        <v>1</v>
      </c>
      <c r="E109">
        <v>18200</v>
      </c>
      <c r="G109">
        <v>1638</v>
      </c>
      <c r="H109">
        <v>1638</v>
      </c>
      <c r="J109">
        <v>3276</v>
      </c>
      <c r="K109">
        <v>1</v>
      </c>
      <c r="L109">
        <v>18200</v>
      </c>
      <c r="M109">
        <v>0</v>
      </c>
      <c r="N109">
        <v>1638</v>
      </c>
      <c r="O109">
        <v>1638</v>
      </c>
      <c r="P109">
        <v>0</v>
      </c>
      <c r="Q109">
        <v>3276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t="s">
        <v>686</v>
      </c>
      <c r="Y109" t="s">
        <v>499</v>
      </c>
    </row>
    <row r="110" spans="1:25" x14ac:dyDescent="0.25">
      <c r="A110" t="s">
        <v>687</v>
      </c>
      <c r="B110" t="s">
        <v>501</v>
      </c>
      <c r="C110" t="s">
        <v>52</v>
      </c>
      <c r="D110">
        <v>3</v>
      </c>
      <c r="E110">
        <v>499463</v>
      </c>
      <c r="F110">
        <v>89903.34</v>
      </c>
      <c r="J110">
        <v>89903.34</v>
      </c>
      <c r="K110">
        <v>3</v>
      </c>
      <c r="L110">
        <v>499462.6</v>
      </c>
      <c r="M110">
        <v>89903.27</v>
      </c>
      <c r="N110">
        <v>0</v>
      </c>
      <c r="O110">
        <v>0</v>
      </c>
      <c r="P110">
        <v>0</v>
      </c>
      <c r="Q110">
        <v>89903.27</v>
      </c>
      <c r="R110">
        <v>0.39999999999417923</v>
      </c>
      <c r="S110">
        <v>6.9999999999708962E-2</v>
      </c>
      <c r="T110">
        <v>0</v>
      </c>
      <c r="U110">
        <v>0</v>
      </c>
      <c r="V110">
        <v>0</v>
      </c>
      <c r="W110">
        <v>6.9999999999708962E-2</v>
      </c>
      <c r="X110" t="s">
        <v>687</v>
      </c>
      <c r="Y110" t="s">
        <v>501</v>
      </c>
    </row>
    <row r="111" spans="1:25" x14ac:dyDescent="0.25">
      <c r="A111" t="s">
        <v>688</v>
      </c>
      <c r="B111" t="s">
        <v>504</v>
      </c>
      <c r="C111" t="s">
        <v>52</v>
      </c>
      <c r="D111">
        <v>1</v>
      </c>
      <c r="E111">
        <v>113507</v>
      </c>
      <c r="F111">
        <v>20431.259999999998</v>
      </c>
      <c r="J111">
        <v>20431.259999999998</v>
      </c>
      <c r="K111">
        <v>1</v>
      </c>
      <c r="L111">
        <v>113507</v>
      </c>
      <c r="M111">
        <v>20431.259999999998</v>
      </c>
      <c r="N111">
        <v>0</v>
      </c>
      <c r="O111">
        <v>0</v>
      </c>
      <c r="P111">
        <v>0</v>
      </c>
      <c r="Q111">
        <v>20431.259999999998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 t="s">
        <v>688</v>
      </c>
      <c r="Y111" t="s">
        <v>504</v>
      </c>
    </row>
    <row r="112" spans="1:25" x14ac:dyDescent="0.25">
      <c r="A112" t="s">
        <v>689</v>
      </c>
      <c r="B112" t="s">
        <v>508</v>
      </c>
      <c r="C112" t="s">
        <v>52</v>
      </c>
      <c r="D112">
        <v>1</v>
      </c>
      <c r="E112">
        <v>20400</v>
      </c>
      <c r="F112">
        <v>3672</v>
      </c>
      <c r="J112">
        <v>3672</v>
      </c>
      <c r="K112">
        <v>1</v>
      </c>
      <c r="L112">
        <v>20400</v>
      </c>
      <c r="M112">
        <v>3672</v>
      </c>
      <c r="N112">
        <v>0</v>
      </c>
      <c r="O112">
        <v>0</v>
      </c>
      <c r="P112">
        <v>0</v>
      </c>
      <c r="Q112">
        <v>3672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 t="s">
        <v>689</v>
      </c>
      <c r="Y112" t="s">
        <v>508</v>
      </c>
    </row>
    <row r="113" spans="1:25" x14ac:dyDescent="0.25">
      <c r="A113" t="s">
        <v>690</v>
      </c>
      <c r="B113" t="s">
        <v>509</v>
      </c>
      <c r="C113" t="s">
        <v>52</v>
      </c>
      <c r="D113">
        <v>1</v>
      </c>
      <c r="E113">
        <v>2340000</v>
      </c>
      <c r="F113">
        <v>421200</v>
      </c>
      <c r="J113">
        <v>421200</v>
      </c>
      <c r="K113">
        <v>1</v>
      </c>
      <c r="L113">
        <v>2340000</v>
      </c>
      <c r="M113">
        <v>421200</v>
      </c>
      <c r="N113">
        <v>0</v>
      </c>
      <c r="O113">
        <v>0</v>
      </c>
      <c r="P113">
        <v>0</v>
      </c>
      <c r="Q113">
        <v>421200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 t="s">
        <v>690</v>
      </c>
      <c r="Y113" t="s">
        <v>509</v>
      </c>
    </row>
    <row r="114" spans="1:25" x14ac:dyDescent="0.25">
      <c r="A114" t="s">
        <v>691</v>
      </c>
      <c r="B114" t="s">
        <v>509</v>
      </c>
      <c r="C114" t="s">
        <v>52</v>
      </c>
      <c r="D114">
        <v>1</v>
      </c>
      <c r="E114">
        <v>3570</v>
      </c>
      <c r="F114">
        <v>642.6</v>
      </c>
      <c r="J114">
        <v>642.6</v>
      </c>
      <c r="K114">
        <v>1</v>
      </c>
      <c r="L114">
        <v>3570</v>
      </c>
      <c r="M114">
        <v>642.6</v>
      </c>
      <c r="N114">
        <v>0</v>
      </c>
      <c r="O114">
        <v>0</v>
      </c>
      <c r="P114">
        <v>0</v>
      </c>
      <c r="Q114">
        <v>642.6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t="s">
        <v>691</v>
      </c>
      <c r="Y114" t="s">
        <v>509</v>
      </c>
    </row>
    <row r="115" spans="1:25" x14ac:dyDescent="0.25">
      <c r="A115" t="s">
        <v>692</v>
      </c>
      <c r="B115" t="s">
        <v>510</v>
      </c>
      <c r="C115" t="s">
        <v>43</v>
      </c>
      <c r="K115">
        <v>1</v>
      </c>
      <c r="L115">
        <v>45000</v>
      </c>
      <c r="M115">
        <v>2250</v>
      </c>
      <c r="N115">
        <v>0</v>
      </c>
      <c r="O115">
        <v>0</v>
      </c>
      <c r="P115">
        <v>0</v>
      </c>
      <c r="Q115">
        <v>2250</v>
      </c>
      <c r="R115">
        <v>-45000</v>
      </c>
      <c r="S115">
        <v>-2250</v>
      </c>
      <c r="T115">
        <v>0</v>
      </c>
      <c r="U115">
        <v>0</v>
      </c>
      <c r="V115">
        <v>0</v>
      </c>
      <c r="W115">
        <v>-2250</v>
      </c>
      <c r="X115" t="s">
        <v>692</v>
      </c>
      <c r="Y115" t="s">
        <v>510</v>
      </c>
    </row>
    <row r="116" spans="1:25" x14ac:dyDescent="0.25">
      <c r="A116" t="s">
        <v>693</v>
      </c>
      <c r="B116" t="s">
        <v>511</v>
      </c>
      <c r="C116" t="s">
        <v>52</v>
      </c>
      <c r="D116">
        <v>2</v>
      </c>
      <c r="E116">
        <v>87768</v>
      </c>
      <c r="F116">
        <v>15798.24</v>
      </c>
      <c r="J116">
        <v>15798.24</v>
      </c>
      <c r="K116">
        <v>2</v>
      </c>
      <c r="L116">
        <v>87768</v>
      </c>
      <c r="M116">
        <v>15798.24</v>
      </c>
      <c r="N116">
        <v>0</v>
      </c>
      <c r="O116">
        <v>0</v>
      </c>
      <c r="P116">
        <v>0</v>
      </c>
      <c r="Q116">
        <v>15798.24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t="s">
        <v>693</v>
      </c>
      <c r="Y116" t="s">
        <v>511</v>
      </c>
    </row>
    <row r="117" spans="1:25" x14ac:dyDescent="0.25">
      <c r="A117" t="s">
        <v>423</v>
      </c>
      <c r="D117">
        <v>256</v>
      </c>
      <c r="E117">
        <v>104483323.80000001</v>
      </c>
      <c r="F117">
        <v>1029837.9600000001</v>
      </c>
      <c r="G117">
        <v>2722648.8299999996</v>
      </c>
      <c r="H117">
        <v>2722648.8299999996</v>
      </c>
      <c r="J117">
        <v>6475135.6199999992</v>
      </c>
      <c r="K117">
        <v>289</v>
      </c>
      <c r="L117">
        <v>104649140.17999999</v>
      </c>
      <c r="M117">
        <v>1024734.08</v>
      </c>
      <c r="N117">
        <v>2731116.709999999</v>
      </c>
      <c r="O117">
        <v>2731116.709999999</v>
      </c>
      <c r="P117">
        <v>0</v>
      </c>
      <c r="Q117">
        <v>6486967.4999999991</v>
      </c>
      <c r="R117">
        <v>-165816.37999999977</v>
      </c>
      <c r="S117">
        <v>5103.88</v>
      </c>
      <c r="T117">
        <v>-8467.8799999999865</v>
      </c>
      <c r="U117">
        <v>-8467.8799999999865</v>
      </c>
      <c r="V117">
        <v>0</v>
      </c>
      <c r="W117">
        <v>-11831.879999999976</v>
      </c>
    </row>
  </sheetData>
  <autoFilter ref="A5:Z117" xr:uid="{6D78DE7F-A20C-454D-847C-660EAA406646}"/>
  <mergeCells count="6">
    <mergeCell ref="A1:D1"/>
    <mergeCell ref="F1:G1"/>
    <mergeCell ref="A2:D2"/>
    <mergeCell ref="D4:I4"/>
    <mergeCell ref="J4:P4"/>
    <mergeCell ref="Q4:V4"/>
  </mergeCells>
  <hyperlinks>
    <hyperlink ref="F1" location="'Home Page'!C3" display="Home Page" xr:uid="{874E2DA8-B173-41D6-BE1D-24614CE86B38}"/>
    <hyperlink ref="F1:G1" location="HomePage!C3" display="Home Page" xr:uid="{F506572A-C25C-460D-BB72-F3D4B64B5E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HomePage</vt:lpstr>
      <vt:lpstr>INVOICE</vt:lpstr>
      <vt:lpstr>SUPPLIER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 PATEL</dc:creator>
  <cp:lastModifiedBy>NIRAV PATEL</cp:lastModifiedBy>
  <dcterms:created xsi:type="dcterms:W3CDTF">2025-06-21T11:31:01Z</dcterms:created>
  <dcterms:modified xsi:type="dcterms:W3CDTF">2025-06-21T11:48:27Z</dcterms:modified>
</cp:coreProperties>
</file>